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agio\Excel\"/>
    </mc:Choice>
  </mc:AlternateContent>
  <xr:revisionPtr revIDLastSave="0" documentId="13_ncr:1_{FE65B366-BB33-45C0-88C2-CFFE27C04D3B}" xr6:coauthVersionLast="45" xr6:coauthVersionMax="45" xr10:uidLastSave="{00000000-0000-0000-0000-000000000000}"/>
  <bookViews>
    <workbookView xWindow="-108" yWindow="-108" windowWidth="23256" windowHeight="12576" activeTab="2" xr2:uid="{1AF8A162-61C1-470E-B430-65E86F50CA76}"/>
  </bookViews>
  <sheets>
    <sheet name="Parametros" sheetId="1" r:id="rId1"/>
    <sheet name="EvolOf" sheetId="20" r:id="rId2"/>
    <sheet name="R_CRa" sheetId="62" r:id="rId3"/>
    <sheet name="R_CRa_A" sheetId="66" r:id="rId4"/>
    <sheet name="FinSR40" sheetId="67" r:id="rId5"/>
    <sheet name="SR" sheetId="34" r:id="rId6"/>
    <sheet name="SR30_CRa" sheetId="63" r:id="rId7"/>
    <sheet name="SR40_CRa" sheetId="64" r:id="rId8"/>
    <sheet name="SR40_CRa15" sheetId="68" r:id="rId9"/>
    <sheet name="SR40_CRa30" sheetId="69" r:id="rId10"/>
    <sheet name="SR40_CRa50" sheetId="70" r:id="rId11"/>
    <sheet name="SR50_CRa" sheetId="7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24" i="62" l="1"/>
  <c r="Y323" i="62"/>
  <c r="Y322" i="62"/>
  <c r="Y321" i="62"/>
  <c r="Y320" i="62"/>
  <c r="Y319" i="62"/>
  <c r="Y318" i="62"/>
  <c r="Y317" i="62"/>
  <c r="Y316" i="62"/>
  <c r="Y315" i="62"/>
  <c r="Y314" i="62"/>
  <c r="Y313" i="62"/>
  <c r="Y312" i="62"/>
  <c r="Y311" i="62"/>
  <c r="Y310" i="62"/>
  <c r="Y309" i="62"/>
  <c r="Y308" i="62"/>
  <c r="Y307" i="62"/>
  <c r="Y306" i="62"/>
  <c r="Y305" i="62"/>
  <c r="Y304" i="62"/>
  <c r="Y303" i="62"/>
  <c r="Y302" i="62"/>
  <c r="Y301" i="62"/>
  <c r="Y300" i="62"/>
  <c r="Y299" i="62"/>
  <c r="Y298" i="62"/>
  <c r="Y297" i="62"/>
  <c r="Y296" i="62"/>
  <c r="Y295" i="62"/>
  <c r="Y294" i="62"/>
  <c r="Y293" i="62"/>
  <c r="Y292" i="62"/>
  <c r="Y291" i="62"/>
  <c r="Y290" i="62"/>
  <c r="Y289" i="62"/>
  <c r="Y288" i="62"/>
  <c r="Y287" i="62"/>
  <c r="Y286" i="62"/>
  <c r="Y285" i="62"/>
  <c r="Y284" i="62"/>
  <c r="Y283" i="62"/>
  <c r="Y282" i="62"/>
  <c r="Y281" i="62"/>
  <c r="Y280" i="62"/>
  <c r="Y279" i="62"/>
  <c r="Y278" i="62"/>
  <c r="Y277" i="62"/>
  <c r="Y276" i="62"/>
  <c r="Y275" i="62"/>
  <c r="Y274" i="62"/>
  <c r="Y273" i="62"/>
  <c r="Y272" i="62"/>
  <c r="Y271" i="62"/>
  <c r="Y270" i="62"/>
  <c r="Y269" i="62"/>
  <c r="Y268" i="62"/>
  <c r="Y267" i="62"/>
  <c r="Y266" i="62"/>
  <c r="Y265" i="62"/>
  <c r="Y264" i="62"/>
  <c r="Y263" i="62"/>
  <c r="Y262" i="62"/>
  <c r="Y261" i="62"/>
  <c r="Y260" i="62"/>
  <c r="Y259" i="62"/>
  <c r="Y258" i="62"/>
  <c r="Y257" i="62"/>
  <c r="Y256" i="62"/>
  <c r="Y255" i="62"/>
  <c r="Y254" i="62"/>
  <c r="Y253" i="62"/>
  <c r="Y252" i="62"/>
  <c r="Y251" i="62"/>
  <c r="Y250" i="62"/>
  <c r="Y249" i="62"/>
  <c r="Y248" i="62"/>
  <c r="Y247" i="62"/>
  <c r="Y246" i="62"/>
  <c r="Y245" i="62"/>
  <c r="Y244" i="62"/>
  <c r="Y243" i="62"/>
  <c r="Y242" i="62"/>
  <c r="Y241" i="62"/>
  <c r="Y240" i="62"/>
  <c r="Y239" i="62"/>
  <c r="Y238" i="62"/>
  <c r="Y237" i="62"/>
  <c r="Y236" i="62"/>
  <c r="Y235" i="62"/>
  <c r="Y234" i="62"/>
  <c r="Y233" i="62"/>
  <c r="Y232" i="62"/>
  <c r="Y231" i="62"/>
  <c r="Y230" i="62"/>
  <c r="Y229" i="62"/>
  <c r="Y228" i="62"/>
  <c r="Y227" i="62"/>
  <c r="Y226" i="62"/>
  <c r="Y225" i="62"/>
  <c r="Y224" i="62"/>
  <c r="Y223" i="62"/>
  <c r="Y222" i="62"/>
  <c r="Y221" i="62"/>
  <c r="Y220" i="62"/>
  <c r="Y219" i="62"/>
  <c r="Y218" i="62"/>
  <c r="Y217" i="62"/>
  <c r="Y216" i="62"/>
  <c r="Y215" i="62"/>
  <c r="Y214" i="62"/>
  <c r="Y213" i="62"/>
  <c r="Y212" i="62"/>
  <c r="Y211" i="62"/>
  <c r="Y210" i="62"/>
  <c r="Y209" i="62"/>
  <c r="Y208" i="62"/>
  <c r="Y207" i="62"/>
  <c r="Y206" i="62"/>
  <c r="Y205" i="62"/>
  <c r="Y204" i="62"/>
  <c r="Y203" i="62"/>
  <c r="Y202" i="62"/>
  <c r="Y201" i="62"/>
  <c r="Y200" i="62"/>
  <c r="Y199" i="62"/>
  <c r="Y198" i="62"/>
  <c r="Y197" i="62"/>
  <c r="Y196" i="62"/>
  <c r="Y195" i="62"/>
  <c r="Y194" i="62"/>
  <c r="Y193" i="62"/>
  <c r="Y192" i="62"/>
  <c r="Y191" i="62"/>
  <c r="Y190" i="62"/>
  <c r="Y189" i="62"/>
  <c r="Y188" i="62"/>
  <c r="Y187" i="62"/>
  <c r="Y186" i="62"/>
  <c r="Y185" i="62"/>
  <c r="Y184" i="62"/>
  <c r="Y183" i="62"/>
  <c r="Y182" i="62"/>
  <c r="Y181" i="62"/>
  <c r="Y180" i="62"/>
  <c r="Y179" i="62"/>
  <c r="Y178" i="62"/>
  <c r="Y177" i="62"/>
  <c r="Y176" i="62"/>
  <c r="Y175" i="62"/>
  <c r="Y174" i="62"/>
  <c r="Y173" i="62"/>
  <c r="Y172" i="62"/>
  <c r="Y171" i="62"/>
  <c r="Y170" i="62"/>
  <c r="Y169" i="62"/>
  <c r="Y168" i="62"/>
  <c r="Y167" i="62"/>
  <c r="Y166" i="62"/>
  <c r="Y165" i="62"/>
  <c r="Y164" i="62"/>
  <c r="Y163" i="62"/>
  <c r="Y162" i="62"/>
  <c r="Y161" i="62"/>
  <c r="Y160" i="62"/>
  <c r="Y159" i="62"/>
  <c r="Y158" i="62"/>
  <c r="Y157" i="62"/>
  <c r="Y156" i="62"/>
  <c r="Y155" i="62"/>
  <c r="Y154" i="62"/>
  <c r="Y153" i="62"/>
  <c r="Y152" i="62"/>
  <c r="Y151" i="62"/>
  <c r="Y150" i="62"/>
  <c r="Y149" i="62"/>
  <c r="Y148" i="62"/>
  <c r="Y147" i="62"/>
  <c r="Y146" i="62"/>
  <c r="Y145" i="62"/>
  <c r="Y144" i="62"/>
  <c r="Y143" i="62"/>
  <c r="Y142" i="62"/>
  <c r="Y141" i="62"/>
  <c r="Y140" i="62"/>
  <c r="Y139" i="62"/>
  <c r="Y138" i="62"/>
  <c r="Y137" i="62"/>
  <c r="Y136" i="62"/>
  <c r="Y135" i="62"/>
  <c r="Y134" i="62"/>
  <c r="Y133" i="62"/>
  <c r="Y132" i="62"/>
  <c r="Y131" i="62"/>
  <c r="Y130" i="62"/>
  <c r="Y129" i="62"/>
  <c r="Y128" i="62"/>
  <c r="Y127" i="62"/>
  <c r="Y126" i="62"/>
  <c r="Y125" i="62"/>
  <c r="Y124" i="62"/>
  <c r="Y123" i="62"/>
  <c r="Y122" i="62"/>
  <c r="Y121" i="62"/>
  <c r="Y120" i="62"/>
  <c r="Y119" i="62"/>
  <c r="Y118" i="62"/>
  <c r="Y117" i="62"/>
  <c r="Y116" i="62"/>
  <c r="Y115" i="62"/>
  <c r="Y114" i="62"/>
  <c r="Y113" i="62"/>
  <c r="Y112" i="62"/>
  <c r="Y111" i="62"/>
  <c r="Y110" i="62"/>
  <c r="Y109" i="62"/>
  <c r="Y108" i="62"/>
  <c r="Y107" i="62"/>
  <c r="Y106" i="62"/>
  <c r="Y105" i="62"/>
  <c r="Y104" i="62"/>
  <c r="Y103" i="62"/>
  <c r="Y102" i="62"/>
  <c r="Y101" i="62"/>
  <c r="Y100" i="62"/>
  <c r="Y99" i="62"/>
  <c r="Y98" i="62"/>
  <c r="Y97" i="62"/>
  <c r="Y96" i="62"/>
  <c r="Y95" i="62"/>
  <c r="Y94" i="62"/>
  <c r="Y93" i="62"/>
  <c r="Y92" i="62"/>
  <c r="Y91" i="62"/>
  <c r="Y90" i="62"/>
  <c r="Y89" i="62"/>
  <c r="Y88" i="62"/>
  <c r="Y87" i="62"/>
  <c r="Y86" i="62"/>
  <c r="Y85" i="62"/>
  <c r="Y84" i="62"/>
  <c r="Y83" i="62"/>
  <c r="Y82" i="62"/>
  <c r="Y81" i="62"/>
  <c r="Y80" i="62"/>
  <c r="Y79" i="62"/>
  <c r="L324" i="62"/>
  <c r="L323" i="62"/>
  <c r="L322" i="62"/>
  <c r="L321" i="62"/>
  <c r="L320" i="62"/>
  <c r="L319" i="62"/>
  <c r="L318" i="62"/>
  <c r="L317" i="62"/>
  <c r="L316" i="62"/>
  <c r="L315" i="62"/>
  <c r="L314" i="62"/>
  <c r="L313" i="62"/>
  <c r="L312" i="62"/>
  <c r="L311" i="62"/>
  <c r="L310" i="62"/>
  <c r="L309" i="62"/>
  <c r="L308" i="62"/>
  <c r="L307" i="62"/>
  <c r="L306" i="62"/>
  <c r="L305" i="62"/>
  <c r="L304" i="62"/>
  <c r="L303" i="62"/>
  <c r="L302" i="62"/>
  <c r="L301" i="62"/>
  <c r="L300" i="62"/>
  <c r="L299" i="62"/>
  <c r="L298" i="62"/>
  <c r="L297" i="62"/>
  <c r="L296" i="62"/>
  <c r="L295" i="62"/>
  <c r="L294" i="62"/>
  <c r="L293" i="62"/>
  <c r="L292" i="62"/>
  <c r="L291" i="62"/>
  <c r="L290" i="62"/>
  <c r="L289" i="62"/>
  <c r="L288" i="62"/>
  <c r="L287" i="62"/>
  <c r="L286" i="62"/>
  <c r="L285" i="62"/>
  <c r="L284" i="62"/>
  <c r="L283" i="62"/>
  <c r="L282" i="62"/>
  <c r="L281" i="62"/>
  <c r="L280" i="62"/>
  <c r="L279" i="62"/>
  <c r="L278" i="62"/>
  <c r="L277" i="62"/>
  <c r="L276" i="62"/>
  <c r="L275" i="62"/>
  <c r="L274" i="62"/>
  <c r="L273" i="62"/>
  <c r="L272" i="62"/>
  <c r="L271" i="62"/>
  <c r="L270" i="62"/>
  <c r="L269" i="62"/>
  <c r="L268" i="62"/>
  <c r="L267" i="62"/>
  <c r="L266" i="62"/>
  <c r="L265" i="62"/>
  <c r="L264" i="62"/>
  <c r="L263" i="62"/>
  <c r="L262" i="62"/>
  <c r="L261" i="62"/>
  <c r="L260" i="62"/>
  <c r="L259" i="62"/>
  <c r="L258" i="62"/>
  <c r="L257" i="62"/>
  <c r="L256" i="62"/>
  <c r="L255" i="62"/>
  <c r="L254" i="62"/>
  <c r="L253" i="62"/>
  <c r="L252" i="62"/>
  <c r="L251" i="62"/>
  <c r="L250" i="62"/>
  <c r="L249" i="62"/>
  <c r="L248" i="62"/>
  <c r="L247" i="62"/>
  <c r="L246" i="62"/>
  <c r="L245" i="62"/>
  <c r="L244" i="62"/>
  <c r="L243" i="62"/>
  <c r="L242" i="62"/>
  <c r="L241" i="62"/>
  <c r="L240" i="62"/>
  <c r="L239" i="62"/>
  <c r="L238" i="62"/>
  <c r="L237" i="62"/>
  <c r="L236" i="62"/>
  <c r="L235" i="62"/>
  <c r="L234" i="62"/>
  <c r="L233" i="62"/>
  <c r="L232" i="62"/>
  <c r="L231" i="62"/>
  <c r="L230" i="62"/>
  <c r="L229" i="62"/>
  <c r="L228" i="62"/>
  <c r="L227" i="62"/>
  <c r="L226" i="62"/>
  <c r="L225" i="62"/>
  <c r="L224" i="62"/>
  <c r="L223" i="62"/>
  <c r="L222" i="62"/>
  <c r="L221" i="62"/>
  <c r="L220" i="62"/>
  <c r="L219" i="62"/>
  <c r="L218" i="62"/>
  <c r="L217" i="62"/>
  <c r="L216" i="62"/>
  <c r="L215" i="62"/>
  <c r="L214" i="62"/>
  <c r="L213" i="62"/>
  <c r="L212" i="62"/>
  <c r="L211" i="62"/>
  <c r="L210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Z367" i="71"/>
  <c r="Y367" i="71"/>
  <c r="X367" i="71"/>
  <c r="W367" i="71"/>
  <c r="V367" i="71"/>
  <c r="U367" i="71"/>
  <c r="B367" i="71"/>
  <c r="AF367" i="71" s="1"/>
  <c r="Z366" i="71"/>
  <c r="Y366" i="71"/>
  <c r="X366" i="71"/>
  <c r="W366" i="71"/>
  <c r="V366" i="71"/>
  <c r="U366" i="71"/>
  <c r="B366" i="71"/>
  <c r="AF366" i="71" s="1"/>
  <c r="AF365" i="71"/>
  <c r="AE365" i="71"/>
  <c r="AD365" i="71"/>
  <c r="AC365" i="71"/>
  <c r="AB365" i="71"/>
  <c r="AA365" i="71"/>
  <c r="Z365" i="71"/>
  <c r="Y365" i="71"/>
  <c r="X365" i="71"/>
  <c r="W365" i="71"/>
  <c r="V365" i="71"/>
  <c r="U365" i="71"/>
  <c r="B365" i="71"/>
  <c r="Z364" i="71"/>
  <c r="Y364" i="71"/>
  <c r="X364" i="71"/>
  <c r="W364" i="71"/>
  <c r="V364" i="71"/>
  <c r="U364" i="71"/>
  <c r="B364" i="71"/>
  <c r="AF364" i="71" s="1"/>
  <c r="AF363" i="71"/>
  <c r="AE363" i="71"/>
  <c r="AD363" i="71"/>
  <c r="AC363" i="71"/>
  <c r="AB363" i="71"/>
  <c r="AA363" i="71"/>
  <c r="Z363" i="71"/>
  <c r="Y363" i="71"/>
  <c r="X363" i="71"/>
  <c r="W363" i="71"/>
  <c r="V363" i="71"/>
  <c r="U363" i="71"/>
  <c r="B363" i="71"/>
  <c r="AF362" i="71"/>
  <c r="AE362" i="71"/>
  <c r="AD362" i="71"/>
  <c r="AC362" i="71"/>
  <c r="AB362" i="71"/>
  <c r="AA362" i="71"/>
  <c r="Z362" i="71"/>
  <c r="Y362" i="71"/>
  <c r="X362" i="71"/>
  <c r="W362" i="71"/>
  <c r="V362" i="71"/>
  <c r="U362" i="71"/>
  <c r="B362" i="71"/>
  <c r="Z361" i="71"/>
  <c r="Y361" i="71"/>
  <c r="X361" i="71"/>
  <c r="W361" i="71"/>
  <c r="V361" i="71"/>
  <c r="U361" i="71"/>
  <c r="B361" i="71"/>
  <c r="AF361" i="71" s="1"/>
  <c r="AF360" i="71"/>
  <c r="AE360" i="71"/>
  <c r="AD360" i="71"/>
  <c r="AC360" i="71"/>
  <c r="AB360" i="71"/>
  <c r="Z360" i="71"/>
  <c r="Y360" i="71"/>
  <c r="X360" i="71"/>
  <c r="W360" i="71"/>
  <c r="V360" i="71"/>
  <c r="U360" i="71"/>
  <c r="B360" i="71"/>
  <c r="AA360" i="71" s="1"/>
  <c r="Z359" i="71"/>
  <c r="Y359" i="71"/>
  <c r="X359" i="71"/>
  <c r="W359" i="71"/>
  <c r="V359" i="71"/>
  <c r="U359" i="71"/>
  <c r="B359" i="71"/>
  <c r="AF359" i="71" s="1"/>
  <c r="AF358" i="71"/>
  <c r="AE358" i="71"/>
  <c r="AD358" i="71"/>
  <c r="AC358" i="71"/>
  <c r="AB358" i="71"/>
  <c r="AA358" i="71"/>
  <c r="Z358" i="71"/>
  <c r="Y358" i="71"/>
  <c r="X358" i="71"/>
  <c r="W358" i="71"/>
  <c r="V358" i="71"/>
  <c r="U358" i="71"/>
  <c r="B358" i="71"/>
  <c r="AA357" i="71"/>
  <c r="Z357" i="71"/>
  <c r="Y357" i="71"/>
  <c r="X357" i="71"/>
  <c r="W357" i="71"/>
  <c r="V357" i="71"/>
  <c r="U357" i="71"/>
  <c r="B357" i="71"/>
  <c r="AF357" i="71" s="1"/>
  <c r="AB356" i="71"/>
  <c r="AA356" i="71"/>
  <c r="Z356" i="71"/>
  <c r="Y356" i="71"/>
  <c r="X356" i="71"/>
  <c r="W356" i="71"/>
  <c r="V356" i="71"/>
  <c r="U356" i="71"/>
  <c r="B356" i="71"/>
  <c r="AF356" i="71" s="1"/>
  <c r="AF355" i="71"/>
  <c r="AE355" i="71"/>
  <c r="AD355" i="71"/>
  <c r="AC355" i="71"/>
  <c r="AA355" i="71"/>
  <c r="Z355" i="71"/>
  <c r="Y355" i="71"/>
  <c r="X355" i="71"/>
  <c r="W355" i="71"/>
  <c r="V355" i="71"/>
  <c r="U355" i="71"/>
  <c r="B355" i="71"/>
  <c r="AB355" i="71" s="1"/>
  <c r="Z354" i="71"/>
  <c r="Y354" i="71"/>
  <c r="X354" i="71"/>
  <c r="W354" i="71"/>
  <c r="V354" i="71"/>
  <c r="U354" i="71"/>
  <c r="B354" i="71"/>
  <c r="AF354" i="71" s="1"/>
  <c r="AF353" i="71"/>
  <c r="AE353" i="71"/>
  <c r="AD353" i="71"/>
  <c r="AC353" i="71"/>
  <c r="AB353" i="71"/>
  <c r="AA353" i="71"/>
  <c r="Z353" i="71"/>
  <c r="Y353" i="71"/>
  <c r="X353" i="71"/>
  <c r="W353" i="71"/>
  <c r="V353" i="71"/>
  <c r="U353" i="71"/>
  <c r="B353" i="71"/>
  <c r="AB352" i="71"/>
  <c r="AA352" i="71"/>
  <c r="Z352" i="71"/>
  <c r="Y352" i="71"/>
  <c r="X352" i="71"/>
  <c r="W352" i="71"/>
  <c r="V352" i="71"/>
  <c r="U352" i="71"/>
  <c r="B352" i="71"/>
  <c r="AF352" i="71" s="1"/>
  <c r="AB351" i="71"/>
  <c r="Z351" i="71"/>
  <c r="Y351" i="71"/>
  <c r="X351" i="71"/>
  <c r="W351" i="71"/>
  <c r="V351" i="71"/>
  <c r="U351" i="71"/>
  <c r="B351" i="71"/>
  <c r="AF351" i="71" s="1"/>
  <c r="AF350" i="71"/>
  <c r="AE350" i="71"/>
  <c r="AD350" i="71"/>
  <c r="AB350" i="71"/>
  <c r="AA350" i="71"/>
  <c r="Z350" i="71"/>
  <c r="Y350" i="71"/>
  <c r="X350" i="71"/>
  <c r="W350" i="71"/>
  <c r="V350" i="71"/>
  <c r="U350" i="71"/>
  <c r="B350" i="71"/>
  <c r="AC350" i="71" s="1"/>
  <c r="Z349" i="71"/>
  <c r="Y349" i="71"/>
  <c r="X349" i="71"/>
  <c r="W349" i="71"/>
  <c r="V349" i="71"/>
  <c r="U349" i="71"/>
  <c r="B349" i="71"/>
  <c r="AF349" i="71" s="1"/>
  <c r="AF348" i="71"/>
  <c r="AE348" i="71"/>
  <c r="AD348" i="71"/>
  <c r="AC348" i="71"/>
  <c r="AB348" i="71"/>
  <c r="AA348" i="71"/>
  <c r="Z348" i="71"/>
  <c r="Y348" i="71"/>
  <c r="X348" i="71"/>
  <c r="W348" i="71"/>
  <c r="V348" i="71"/>
  <c r="U348" i="71"/>
  <c r="B348" i="71"/>
  <c r="AC347" i="71"/>
  <c r="AB347" i="71"/>
  <c r="Z347" i="71"/>
  <c r="Y347" i="71"/>
  <c r="X347" i="71"/>
  <c r="W347" i="71"/>
  <c r="V347" i="71"/>
  <c r="U347" i="71"/>
  <c r="B347" i="71"/>
  <c r="AF347" i="71" s="1"/>
  <c r="AC346" i="71"/>
  <c r="AB346" i="71"/>
  <c r="AA346" i="71"/>
  <c r="Z346" i="71"/>
  <c r="Y346" i="71"/>
  <c r="X346" i="71"/>
  <c r="W346" i="71"/>
  <c r="V346" i="71"/>
  <c r="U346" i="71"/>
  <c r="B346" i="71"/>
  <c r="AF346" i="71" s="1"/>
  <c r="AF345" i="71"/>
  <c r="AE345" i="71"/>
  <c r="AC345" i="71"/>
  <c r="AB345" i="71"/>
  <c r="Z345" i="71"/>
  <c r="Y345" i="71"/>
  <c r="X345" i="71"/>
  <c r="W345" i="71"/>
  <c r="V345" i="71"/>
  <c r="U345" i="71"/>
  <c r="B345" i="71"/>
  <c r="AD345" i="71" s="1"/>
  <c r="Z344" i="71"/>
  <c r="Y344" i="71"/>
  <c r="X344" i="71"/>
  <c r="W344" i="71"/>
  <c r="V344" i="71"/>
  <c r="U344" i="71"/>
  <c r="B344" i="71"/>
  <c r="AF344" i="71" s="1"/>
  <c r="AF343" i="71"/>
  <c r="AE343" i="71"/>
  <c r="AD343" i="71"/>
  <c r="AC343" i="71"/>
  <c r="AB343" i="71"/>
  <c r="AA343" i="71"/>
  <c r="Z343" i="71"/>
  <c r="Y343" i="71"/>
  <c r="X343" i="71"/>
  <c r="W343" i="71"/>
  <c r="V343" i="71"/>
  <c r="U343" i="71"/>
  <c r="B343" i="71"/>
  <c r="AD342" i="71"/>
  <c r="AC342" i="71"/>
  <c r="AB342" i="71"/>
  <c r="AA342" i="71"/>
  <c r="Z342" i="71"/>
  <c r="Y342" i="71"/>
  <c r="X342" i="71"/>
  <c r="W342" i="71"/>
  <c r="V342" i="71"/>
  <c r="U342" i="71"/>
  <c r="B342" i="71"/>
  <c r="AF342" i="71" s="1"/>
  <c r="AD341" i="71"/>
  <c r="AC341" i="71"/>
  <c r="AB341" i="71"/>
  <c r="Z341" i="71"/>
  <c r="Y341" i="71"/>
  <c r="X341" i="71"/>
  <c r="W341" i="71"/>
  <c r="V341" i="71"/>
  <c r="U341" i="71"/>
  <c r="B341" i="71"/>
  <c r="AF341" i="71" s="1"/>
  <c r="AF340" i="71"/>
  <c r="AD340" i="71"/>
  <c r="AC340" i="71"/>
  <c r="Z340" i="71"/>
  <c r="Y340" i="71"/>
  <c r="X340" i="71"/>
  <c r="W340" i="71"/>
  <c r="V340" i="71"/>
  <c r="U340" i="71"/>
  <c r="B340" i="71"/>
  <c r="AE340" i="71" s="1"/>
  <c r="Z339" i="71"/>
  <c r="Y339" i="71"/>
  <c r="X339" i="71"/>
  <c r="W339" i="71"/>
  <c r="V339" i="71"/>
  <c r="U339" i="71"/>
  <c r="B339" i="71"/>
  <c r="AF339" i="71" s="1"/>
  <c r="AF338" i="71"/>
  <c r="AE338" i="71"/>
  <c r="AD338" i="71"/>
  <c r="AC338" i="71"/>
  <c r="AB338" i="71"/>
  <c r="AA338" i="71"/>
  <c r="Z338" i="71"/>
  <c r="Y338" i="71"/>
  <c r="X338" i="71"/>
  <c r="W338" i="71"/>
  <c r="V338" i="71"/>
  <c r="U338" i="71"/>
  <c r="B338" i="71"/>
  <c r="Z337" i="71"/>
  <c r="Y337" i="71"/>
  <c r="X337" i="71"/>
  <c r="W337" i="71"/>
  <c r="V337" i="71"/>
  <c r="U337" i="71"/>
  <c r="B337" i="71"/>
  <c r="AF337" i="71" s="1"/>
  <c r="AE336" i="71"/>
  <c r="AD336" i="71"/>
  <c r="AC336" i="71"/>
  <c r="AB336" i="71"/>
  <c r="Z336" i="71"/>
  <c r="Y336" i="71"/>
  <c r="X336" i="71"/>
  <c r="W336" i="71"/>
  <c r="V336" i="71"/>
  <c r="U336" i="71"/>
  <c r="B336" i="71"/>
  <c r="AF336" i="71" s="1"/>
  <c r="AE335" i="71"/>
  <c r="AD335" i="71"/>
  <c r="AC335" i="71"/>
  <c r="AB335" i="71"/>
  <c r="Z335" i="71"/>
  <c r="Y335" i="71"/>
  <c r="X335" i="71"/>
  <c r="W335" i="71"/>
  <c r="V335" i="71"/>
  <c r="U335" i="71"/>
  <c r="B335" i="71"/>
  <c r="AF335" i="71" s="1"/>
  <c r="Z334" i="71"/>
  <c r="Y334" i="71"/>
  <c r="X334" i="71"/>
  <c r="W334" i="71"/>
  <c r="V334" i="71"/>
  <c r="U334" i="71"/>
  <c r="B334" i="71"/>
  <c r="AF334" i="71" s="1"/>
  <c r="AF333" i="71"/>
  <c r="AE333" i="71"/>
  <c r="AD333" i="71"/>
  <c r="AC333" i="71"/>
  <c r="AB333" i="71"/>
  <c r="AA333" i="71"/>
  <c r="Z333" i="71"/>
  <c r="Y333" i="71"/>
  <c r="X333" i="71"/>
  <c r="W333" i="71"/>
  <c r="V333" i="71"/>
  <c r="U333" i="71"/>
  <c r="B333" i="71"/>
  <c r="Z332" i="71"/>
  <c r="Y332" i="71"/>
  <c r="X332" i="71"/>
  <c r="W332" i="71"/>
  <c r="V332" i="71"/>
  <c r="U332" i="71"/>
  <c r="B332" i="71"/>
  <c r="AF332" i="71" s="1"/>
  <c r="AF331" i="71"/>
  <c r="AE331" i="71"/>
  <c r="AD331" i="71"/>
  <c r="AC331" i="71"/>
  <c r="AB331" i="71"/>
  <c r="AA331" i="71"/>
  <c r="Z331" i="71"/>
  <c r="Y331" i="71"/>
  <c r="X331" i="71"/>
  <c r="W331" i="71"/>
  <c r="V331" i="71"/>
  <c r="U331" i="71"/>
  <c r="B331" i="71"/>
  <c r="AF330" i="71"/>
  <c r="AE330" i="71"/>
  <c r="AD330" i="71"/>
  <c r="AC330" i="71"/>
  <c r="AB330" i="71"/>
  <c r="AA330" i="71"/>
  <c r="Z330" i="71"/>
  <c r="Y330" i="71"/>
  <c r="X330" i="71"/>
  <c r="W330" i="71"/>
  <c r="V330" i="71"/>
  <c r="U330" i="71"/>
  <c r="B330" i="71"/>
  <c r="Z329" i="71"/>
  <c r="Y329" i="71"/>
  <c r="X329" i="71"/>
  <c r="W329" i="71"/>
  <c r="V329" i="71"/>
  <c r="U329" i="71"/>
  <c r="B329" i="71"/>
  <c r="AF329" i="71" s="1"/>
  <c r="AF328" i="71"/>
  <c r="AE328" i="71"/>
  <c r="AD328" i="71"/>
  <c r="AC328" i="71"/>
  <c r="AB328" i="71"/>
  <c r="Z328" i="71"/>
  <c r="Y328" i="71"/>
  <c r="X328" i="71"/>
  <c r="W328" i="71"/>
  <c r="V328" i="71"/>
  <c r="U328" i="71"/>
  <c r="B328" i="71"/>
  <c r="AA328" i="71" s="1"/>
  <c r="Z327" i="71"/>
  <c r="Y327" i="71"/>
  <c r="X327" i="71"/>
  <c r="W327" i="71"/>
  <c r="V327" i="71"/>
  <c r="U327" i="71"/>
  <c r="B327" i="71"/>
  <c r="AF327" i="71" s="1"/>
  <c r="AF326" i="71"/>
  <c r="AE326" i="71"/>
  <c r="AD326" i="71"/>
  <c r="AC326" i="71"/>
  <c r="AB326" i="71"/>
  <c r="AA326" i="71"/>
  <c r="Z326" i="71"/>
  <c r="Y326" i="71"/>
  <c r="X326" i="71"/>
  <c r="W326" i="71"/>
  <c r="V326" i="71"/>
  <c r="U326" i="71"/>
  <c r="B326" i="71"/>
  <c r="AF325" i="71"/>
  <c r="AA325" i="71"/>
  <c r="Z325" i="71"/>
  <c r="Y325" i="71"/>
  <c r="X325" i="71"/>
  <c r="W325" i="71"/>
  <c r="V325" i="71"/>
  <c r="U325" i="71"/>
  <c r="B325" i="71"/>
  <c r="AE325" i="71" s="1"/>
  <c r="Z324" i="71"/>
  <c r="Y324" i="71"/>
  <c r="X324" i="71"/>
  <c r="W324" i="71"/>
  <c r="V324" i="71"/>
  <c r="U324" i="71"/>
  <c r="B324" i="71"/>
  <c r="AF324" i="71" s="1"/>
  <c r="AF323" i="71"/>
  <c r="AE323" i="71"/>
  <c r="AD323" i="71"/>
  <c r="AC323" i="71"/>
  <c r="AA323" i="71"/>
  <c r="Z323" i="71"/>
  <c r="Y323" i="71"/>
  <c r="X323" i="71"/>
  <c r="W323" i="71"/>
  <c r="V323" i="71"/>
  <c r="U323" i="71"/>
  <c r="B323" i="71"/>
  <c r="AB323" i="71" s="1"/>
  <c r="Z322" i="71"/>
  <c r="Y322" i="71"/>
  <c r="X322" i="71"/>
  <c r="W322" i="71"/>
  <c r="V322" i="71"/>
  <c r="U322" i="71"/>
  <c r="B322" i="71"/>
  <c r="AF322" i="71" s="1"/>
  <c r="AF321" i="71"/>
  <c r="AE321" i="71"/>
  <c r="AD321" i="71"/>
  <c r="AC321" i="71"/>
  <c r="AB321" i="71"/>
  <c r="AA321" i="71"/>
  <c r="Z321" i="71"/>
  <c r="Y321" i="71"/>
  <c r="X321" i="71"/>
  <c r="W321" i="71"/>
  <c r="V321" i="71"/>
  <c r="U321" i="71"/>
  <c r="B321" i="71"/>
  <c r="AB320" i="71"/>
  <c r="Z320" i="71"/>
  <c r="Y320" i="71"/>
  <c r="X320" i="71"/>
  <c r="W320" i="71"/>
  <c r="V320" i="71"/>
  <c r="U320" i="71"/>
  <c r="B320" i="71"/>
  <c r="AF320" i="71" s="1"/>
  <c r="Z319" i="71"/>
  <c r="Y319" i="71"/>
  <c r="X319" i="71"/>
  <c r="W319" i="71"/>
  <c r="V319" i="71"/>
  <c r="U319" i="71"/>
  <c r="B319" i="71"/>
  <c r="AF319" i="71" s="1"/>
  <c r="AF318" i="71"/>
  <c r="AE318" i="71"/>
  <c r="AD318" i="71"/>
  <c r="AB318" i="71"/>
  <c r="AA318" i="71"/>
  <c r="Z318" i="71"/>
  <c r="Y318" i="71"/>
  <c r="X318" i="71"/>
  <c r="W318" i="71"/>
  <c r="V318" i="71"/>
  <c r="U318" i="71"/>
  <c r="B318" i="71"/>
  <c r="AC318" i="71" s="1"/>
  <c r="Z317" i="71"/>
  <c r="Y317" i="71"/>
  <c r="X317" i="71"/>
  <c r="W317" i="71"/>
  <c r="V317" i="71"/>
  <c r="U317" i="71"/>
  <c r="B317" i="71"/>
  <c r="AF317" i="71" s="1"/>
  <c r="AF316" i="71"/>
  <c r="AE316" i="71"/>
  <c r="AD316" i="71"/>
  <c r="AC316" i="71"/>
  <c r="AB316" i="71"/>
  <c r="AA316" i="71"/>
  <c r="Z316" i="71"/>
  <c r="Y316" i="71"/>
  <c r="X316" i="71"/>
  <c r="W316" i="71"/>
  <c r="V316" i="71"/>
  <c r="U316" i="71"/>
  <c r="B316" i="71"/>
  <c r="Z315" i="71"/>
  <c r="Y315" i="71"/>
  <c r="X315" i="71"/>
  <c r="W315" i="71"/>
  <c r="V315" i="71"/>
  <c r="U315" i="71"/>
  <c r="B315" i="71"/>
  <c r="AF315" i="71" s="1"/>
  <c r="Z314" i="71"/>
  <c r="Y314" i="71"/>
  <c r="X314" i="71"/>
  <c r="W314" i="71"/>
  <c r="V314" i="71"/>
  <c r="U314" i="71"/>
  <c r="B314" i="71"/>
  <c r="AF313" i="71"/>
  <c r="AE313" i="71"/>
  <c r="AD313" i="71"/>
  <c r="AC313" i="71"/>
  <c r="AB313" i="71"/>
  <c r="Z313" i="71"/>
  <c r="Y313" i="71"/>
  <c r="X313" i="71"/>
  <c r="W313" i="71"/>
  <c r="V313" i="71"/>
  <c r="U313" i="71"/>
  <c r="B313" i="71"/>
  <c r="AA313" i="71" s="1"/>
  <c r="Z312" i="71"/>
  <c r="Y312" i="71"/>
  <c r="X312" i="71"/>
  <c r="W312" i="71"/>
  <c r="V312" i="71"/>
  <c r="U312" i="71"/>
  <c r="B312" i="71"/>
  <c r="AF312" i="71" s="1"/>
  <c r="AF311" i="71"/>
  <c r="AE311" i="71"/>
  <c r="AD311" i="71"/>
  <c r="AC311" i="71"/>
  <c r="AB311" i="71"/>
  <c r="AA311" i="71"/>
  <c r="Z311" i="71"/>
  <c r="Y311" i="71"/>
  <c r="X311" i="71"/>
  <c r="W311" i="71"/>
  <c r="V311" i="71"/>
  <c r="U311" i="71"/>
  <c r="B311" i="71"/>
  <c r="Z310" i="71"/>
  <c r="Y310" i="71"/>
  <c r="X310" i="71"/>
  <c r="W310" i="71"/>
  <c r="V310" i="71"/>
  <c r="U310" i="71"/>
  <c r="B310" i="71"/>
  <c r="AF310" i="71" s="1"/>
  <c r="AC309" i="71"/>
  <c r="Z309" i="71"/>
  <c r="Y309" i="71"/>
  <c r="X309" i="71"/>
  <c r="W309" i="71"/>
  <c r="V309" i="71"/>
  <c r="U309" i="71"/>
  <c r="B309" i="71"/>
  <c r="AF309" i="71" s="1"/>
  <c r="AF308" i="71"/>
  <c r="AE308" i="71"/>
  <c r="AD308" i="71"/>
  <c r="AC308" i="71"/>
  <c r="AA308" i="71"/>
  <c r="Z308" i="71"/>
  <c r="Y308" i="71"/>
  <c r="X308" i="71"/>
  <c r="W308" i="71"/>
  <c r="V308" i="71"/>
  <c r="U308" i="71"/>
  <c r="B308" i="71"/>
  <c r="AB308" i="71" s="1"/>
  <c r="Z307" i="71"/>
  <c r="Y307" i="71"/>
  <c r="X307" i="71"/>
  <c r="W307" i="71"/>
  <c r="V307" i="71"/>
  <c r="U307" i="71"/>
  <c r="B307" i="71"/>
  <c r="AF307" i="71" s="1"/>
  <c r="AF306" i="71"/>
  <c r="AE306" i="71"/>
  <c r="AD306" i="71"/>
  <c r="AC306" i="71"/>
  <c r="AB306" i="71"/>
  <c r="AA306" i="71"/>
  <c r="Z306" i="71"/>
  <c r="Y306" i="71"/>
  <c r="X306" i="71"/>
  <c r="W306" i="71"/>
  <c r="V306" i="71"/>
  <c r="U306" i="71"/>
  <c r="B306" i="71"/>
  <c r="Z305" i="71"/>
  <c r="Y305" i="71"/>
  <c r="X305" i="71"/>
  <c r="W305" i="71"/>
  <c r="V305" i="71"/>
  <c r="U305" i="71"/>
  <c r="B305" i="71"/>
  <c r="AF305" i="71" s="1"/>
  <c r="AE304" i="71"/>
  <c r="AD304" i="71"/>
  <c r="AB304" i="71"/>
  <c r="AA304" i="71"/>
  <c r="Z304" i="71"/>
  <c r="Y304" i="71"/>
  <c r="X304" i="71"/>
  <c r="W304" i="71"/>
  <c r="V304" i="71"/>
  <c r="U304" i="71"/>
  <c r="B304" i="71"/>
  <c r="AF304" i="71" s="1"/>
  <c r="AF303" i="71"/>
  <c r="AE303" i="71"/>
  <c r="AD303" i="71"/>
  <c r="AB303" i="71"/>
  <c r="Z303" i="71"/>
  <c r="Y303" i="71"/>
  <c r="X303" i="71"/>
  <c r="W303" i="71"/>
  <c r="V303" i="71"/>
  <c r="U303" i="71"/>
  <c r="B303" i="71"/>
  <c r="AC303" i="71" s="1"/>
  <c r="Z302" i="71"/>
  <c r="Y302" i="71"/>
  <c r="X302" i="71"/>
  <c r="W302" i="71"/>
  <c r="V302" i="71"/>
  <c r="U302" i="71"/>
  <c r="B302" i="71"/>
  <c r="AF302" i="71" s="1"/>
  <c r="AF301" i="71"/>
  <c r="AE301" i="71"/>
  <c r="AD301" i="71"/>
  <c r="AC301" i="71"/>
  <c r="AB301" i="71"/>
  <c r="AA301" i="71"/>
  <c r="Z301" i="71"/>
  <c r="Y301" i="71"/>
  <c r="X301" i="71"/>
  <c r="W301" i="71"/>
  <c r="V301" i="71"/>
  <c r="U301" i="71"/>
  <c r="B301" i="71"/>
  <c r="AC300" i="71"/>
  <c r="Z300" i="71"/>
  <c r="Y300" i="71"/>
  <c r="X300" i="71"/>
  <c r="W300" i="71"/>
  <c r="V300" i="71"/>
  <c r="U300" i="71"/>
  <c r="B300" i="71"/>
  <c r="AF300" i="71" s="1"/>
  <c r="Z299" i="71"/>
  <c r="Y299" i="71"/>
  <c r="X299" i="71"/>
  <c r="W299" i="71"/>
  <c r="V299" i="71"/>
  <c r="U299" i="71"/>
  <c r="B299" i="71"/>
  <c r="AF298" i="71"/>
  <c r="AE298" i="71"/>
  <c r="AC298" i="71"/>
  <c r="AB298" i="71"/>
  <c r="AA298" i="71"/>
  <c r="Z298" i="71"/>
  <c r="Y298" i="71"/>
  <c r="X298" i="71"/>
  <c r="W298" i="71"/>
  <c r="V298" i="71"/>
  <c r="U298" i="71"/>
  <c r="B298" i="71"/>
  <c r="AD298" i="71" s="1"/>
  <c r="AB297" i="71"/>
  <c r="Z297" i="71"/>
  <c r="Y297" i="71"/>
  <c r="X297" i="71"/>
  <c r="W297" i="71"/>
  <c r="V297" i="71"/>
  <c r="U297" i="71"/>
  <c r="B297" i="71"/>
  <c r="AF297" i="71" s="1"/>
  <c r="AF296" i="71"/>
  <c r="AE296" i="71"/>
  <c r="AD296" i="71"/>
  <c r="AC296" i="71"/>
  <c r="AB296" i="71"/>
  <c r="AA296" i="71"/>
  <c r="Z296" i="71"/>
  <c r="Y296" i="71"/>
  <c r="X296" i="71"/>
  <c r="W296" i="71"/>
  <c r="V296" i="71"/>
  <c r="U296" i="71"/>
  <c r="B296" i="71"/>
  <c r="AD295" i="71"/>
  <c r="Z295" i="71"/>
  <c r="Y295" i="71"/>
  <c r="X295" i="71"/>
  <c r="W295" i="71"/>
  <c r="V295" i="71"/>
  <c r="U295" i="71"/>
  <c r="B295" i="71"/>
  <c r="AF295" i="71" s="1"/>
  <c r="AF294" i="71"/>
  <c r="AE294" i="71"/>
  <c r="AD294" i="71"/>
  <c r="AC294" i="71"/>
  <c r="AA294" i="71"/>
  <c r="Z294" i="71"/>
  <c r="Y294" i="71"/>
  <c r="X294" i="71"/>
  <c r="W294" i="71"/>
  <c r="V294" i="71"/>
  <c r="U294" i="71"/>
  <c r="B294" i="71"/>
  <c r="AB294" i="71" s="1"/>
  <c r="AF293" i="71"/>
  <c r="Z293" i="71"/>
  <c r="Y293" i="71"/>
  <c r="X293" i="71"/>
  <c r="W293" i="71"/>
  <c r="V293" i="71"/>
  <c r="U293" i="71"/>
  <c r="B293" i="71"/>
  <c r="AE293" i="71" s="1"/>
  <c r="AD292" i="71"/>
  <c r="Z292" i="71"/>
  <c r="Y292" i="71"/>
  <c r="X292" i="71"/>
  <c r="W292" i="71"/>
  <c r="V292" i="71"/>
  <c r="U292" i="71"/>
  <c r="B292" i="71"/>
  <c r="AF292" i="71" s="1"/>
  <c r="AF291" i="71"/>
  <c r="AE291" i="71"/>
  <c r="AD291" i="71"/>
  <c r="AC291" i="71"/>
  <c r="AB291" i="71"/>
  <c r="AA291" i="71"/>
  <c r="Z291" i="71"/>
  <c r="Y291" i="71"/>
  <c r="X291" i="71"/>
  <c r="W291" i="71"/>
  <c r="V291" i="71"/>
  <c r="U291" i="71"/>
  <c r="B291" i="71"/>
  <c r="AE290" i="71"/>
  <c r="Z290" i="71"/>
  <c r="Y290" i="71"/>
  <c r="X290" i="71"/>
  <c r="W290" i="71"/>
  <c r="V290" i="71"/>
  <c r="U290" i="71"/>
  <c r="B290" i="71"/>
  <c r="AF290" i="71" s="1"/>
  <c r="AF289" i="71"/>
  <c r="AE289" i="71"/>
  <c r="AD289" i="71"/>
  <c r="AC289" i="71"/>
  <c r="AB289" i="71"/>
  <c r="AA289" i="71"/>
  <c r="Z289" i="71"/>
  <c r="Y289" i="71"/>
  <c r="X289" i="71"/>
  <c r="W289" i="71"/>
  <c r="V289" i="71"/>
  <c r="U289" i="71"/>
  <c r="B289" i="71"/>
  <c r="AD288" i="71"/>
  <c r="AB288" i="71"/>
  <c r="Z288" i="71"/>
  <c r="Y288" i="71"/>
  <c r="X288" i="71"/>
  <c r="W288" i="71"/>
  <c r="V288" i="71"/>
  <c r="U288" i="71"/>
  <c r="B288" i="71"/>
  <c r="AF288" i="71" s="1"/>
  <c r="Z287" i="71"/>
  <c r="Y287" i="71"/>
  <c r="X287" i="71"/>
  <c r="W287" i="71"/>
  <c r="V287" i="71"/>
  <c r="U287" i="71"/>
  <c r="B287" i="71"/>
  <c r="AF287" i="71" s="1"/>
  <c r="AF286" i="71"/>
  <c r="AE286" i="71"/>
  <c r="AD286" i="71"/>
  <c r="AC286" i="71"/>
  <c r="AB286" i="71"/>
  <c r="Z286" i="71"/>
  <c r="Y286" i="71"/>
  <c r="X286" i="71"/>
  <c r="W286" i="71"/>
  <c r="V286" i="71"/>
  <c r="U286" i="71"/>
  <c r="B286" i="71"/>
  <c r="AA286" i="71" s="1"/>
  <c r="AF285" i="71"/>
  <c r="Z285" i="71"/>
  <c r="Y285" i="71"/>
  <c r="X285" i="71"/>
  <c r="W285" i="71"/>
  <c r="V285" i="71"/>
  <c r="U285" i="71"/>
  <c r="B285" i="71"/>
  <c r="AE285" i="71" s="1"/>
  <c r="AF284" i="71"/>
  <c r="AE284" i="71"/>
  <c r="AD284" i="71"/>
  <c r="AC284" i="71"/>
  <c r="AB284" i="71"/>
  <c r="AA284" i="71"/>
  <c r="Z284" i="71"/>
  <c r="Y284" i="71"/>
  <c r="X284" i="71"/>
  <c r="W284" i="71"/>
  <c r="V284" i="71"/>
  <c r="U284" i="71"/>
  <c r="B284" i="71"/>
  <c r="AE283" i="71"/>
  <c r="AC283" i="71"/>
  <c r="AA283" i="71"/>
  <c r="Z283" i="71"/>
  <c r="Y283" i="71"/>
  <c r="X283" i="71"/>
  <c r="W283" i="71"/>
  <c r="V283" i="71"/>
  <c r="U283" i="71"/>
  <c r="B283" i="71"/>
  <c r="AF283" i="71" s="1"/>
  <c r="Z282" i="71"/>
  <c r="Y282" i="71"/>
  <c r="X282" i="71"/>
  <c r="W282" i="71"/>
  <c r="V282" i="71"/>
  <c r="U282" i="71"/>
  <c r="B282" i="71"/>
  <c r="AD281" i="71"/>
  <c r="Z281" i="71"/>
  <c r="Y281" i="71"/>
  <c r="X281" i="71"/>
  <c r="W281" i="71"/>
  <c r="V281" i="71"/>
  <c r="U281" i="71"/>
  <c r="B281" i="71"/>
  <c r="AC281" i="71" s="1"/>
  <c r="Z280" i="71"/>
  <c r="Y280" i="71"/>
  <c r="X280" i="71"/>
  <c r="W280" i="71"/>
  <c r="V280" i="71"/>
  <c r="U280" i="71"/>
  <c r="B280" i="71"/>
  <c r="AF280" i="71" s="1"/>
  <c r="AF279" i="71"/>
  <c r="AE279" i="71"/>
  <c r="AD279" i="71"/>
  <c r="AC279" i="71"/>
  <c r="AB279" i="71"/>
  <c r="AA279" i="71"/>
  <c r="Z279" i="71"/>
  <c r="Y279" i="71"/>
  <c r="X279" i="71"/>
  <c r="W279" i="71"/>
  <c r="V279" i="71"/>
  <c r="U279" i="71"/>
  <c r="B279" i="71"/>
  <c r="AF278" i="71"/>
  <c r="AD278" i="71"/>
  <c r="AA278" i="71"/>
  <c r="Z278" i="71"/>
  <c r="Y278" i="71"/>
  <c r="X278" i="71"/>
  <c r="W278" i="71"/>
  <c r="V278" i="71"/>
  <c r="U278" i="71"/>
  <c r="B278" i="71"/>
  <c r="AE278" i="71" s="1"/>
  <c r="AF277" i="71"/>
  <c r="AE277" i="71"/>
  <c r="AD277" i="71"/>
  <c r="AC277" i="71"/>
  <c r="AB277" i="71"/>
  <c r="AA277" i="71"/>
  <c r="Z277" i="71"/>
  <c r="Y277" i="71"/>
  <c r="X277" i="71"/>
  <c r="W277" i="71"/>
  <c r="V277" i="71"/>
  <c r="U277" i="71"/>
  <c r="B277" i="71"/>
  <c r="AF276" i="71"/>
  <c r="AE276" i="71"/>
  <c r="AD276" i="71"/>
  <c r="AC276" i="71"/>
  <c r="AB276" i="71"/>
  <c r="AA276" i="71"/>
  <c r="Z276" i="71"/>
  <c r="Y276" i="71"/>
  <c r="X276" i="71"/>
  <c r="W276" i="71"/>
  <c r="V276" i="71"/>
  <c r="U276" i="71"/>
  <c r="B276" i="71"/>
  <c r="AC275" i="71"/>
  <c r="AA275" i="71"/>
  <c r="Z275" i="71"/>
  <c r="Y275" i="71"/>
  <c r="X275" i="71"/>
  <c r="W275" i="71"/>
  <c r="V275" i="71"/>
  <c r="U275" i="71"/>
  <c r="B275" i="71"/>
  <c r="AF275" i="71" s="1"/>
  <c r="Z274" i="71"/>
  <c r="Y274" i="71"/>
  <c r="X274" i="71"/>
  <c r="W274" i="71"/>
  <c r="V274" i="71"/>
  <c r="U274" i="71"/>
  <c r="B274" i="71"/>
  <c r="AE273" i="71"/>
  <c r="AB273" i="71"/>
  <c r="Z273" i="71"/>
  <c r="Y273" i="71"/>
  <c r="X273" i="71"/>
  <c r="W273" i="71"/>
  <c r="V273" i="71"/>
  <c r="U273" i="71"/>
  <c r="B273" i="71"/>
  <c r="AF273" i="71" s="1"/>
  <c r="AF272" i="71"/>
  <c r="AE272" i="71"/>
  <c r="AD272" i="71"/>
  <c r="AC272" i="71"/>
  <c r="AB272" i="71"/>
  <c r="Z272" i="71"/>
  <c r="Y272" i="71"/>
  <c r="X272" i="71"/>
  <c r="W272" i="71"/>
  <c r="V272" i="71"/>
  <c r="U272" i="71"/>
  <c r="B272" i="71"/>
  <c r="AA272" i="71" s="1"/>
  <c r="AF271" i="71"/>
  <c r="AE271" i="71"/>
  <c r="AD271" i="71"/>
  <c r="AC271" i="71"/>
  <c r="AB271" i="71"/>
  <c r="AA271" i="71"/>
  <c r="Z271" i="71"/>
  <c r="Y271" i="71"/>
  <c r="X271" i="71"/>
  <c r="W271" i="71"/>
  <c r="V271" i="71"/>
  <c r="U271" i="71"/>
  <c r="B271" i="71"/>
  <c r="AE270" i="71"/>
  <c r="AD270" i="71"/>
  <c r="AB270" i="71"/>
  <c r="Z270" i="71"/>
  <c r="Y270" i="71"/>
  <c r="X270" i="71"/>
  <c r="W270" i="71"/>
  <c r="V270" i="71"/>
  <c r="U270" i="71"/>
  <c r="B270" i="71"/>
  <c r="AF270" i="71" s="1"/>
  <c r="AF269" i="71"/>
  <c r="AE269" i="71"/>
  <c r="AD269" i="71"/>
  <c r="AC269" i="71"/>
  <c r="AB269" i="71"/>
  <c r="AA269" i="71"/>
  <c r="Z269" i="71"/>
  <c r="Y269" i="71"/>
  <c r="X269" i="71"/>
  <c r="W269" i="71"/>
  <c r="V269" i="71"/>
  <c r="U269" i="71"/>
  <c r="B269" i="71"/>
  <c r="AF268" i="71"/>
  <c r="AC268" i="71"/>
  <c r="AB268" i="71"/>
  <c r="Z268" i="71"/>
  <c r="Y268" i="71"/>
  <c r="X268" i="71"/>
  <c r="W268" i="71"/>
  <c r="V268" i="71"/>
  <c r="U268" i="71"/>
  <c r="B268" i="71"/>
  <c r="AE268" i="71" s="1"/>
  <c r="AD267" i="71"/>
  <c r="Z267" i="71"/>
  <c r="Y267" i="71"/>
  <c r="X267" i="71"/>
  <c r="W267" i="71"/>
  <c r="V267" i="71"/>
  <c r="U267" i="71"/>
  <c r="B267" i="71"/>
  <c r="AF266" i="71"/>
  <c r="AE266" i="71"/>
  <c r="AD266" i="71"/>
  <c r="AC266" i="71"/>
  <c r="AB266" i="71"/>
  <c r="AA266" i="71"/>
  <c r="Z266" i="71"/>
  <c r="Y266" i="71"/>
  <c r="X266" i="71"/>
  <c r="W266" i="71"/>
  <c r="V266" i="71"/>
  <c r="U266" i="71"/>
  <c r="B266" i="71"/>
  <c r="AF265" i="71"/>
  <c r="AE265" i="71"/>
  <c r="Z265" i="71"/>
  <c r="Y265" i="71"/>
  <c r="X265" i="71"/>
  <c r="W265" i="71"/>
  <c r="V265" i="71"/>
  <c r="U265" i="71"/>
  <c r="B265" i="71"/>
  <c r="AD265" i="71" s="1"/>
  <c r="AF264" i="71"/>
  <c r="AD264" i="71"/>
  <c r="AA264" i="71"/>
  <c r="Z264" i="71"/>
  <c r="Y264" i="71"/>
  <c r="X264" i="71"/>
  <c r="W264" i="71"/>
  <c r="V264" i="71"/>
  <c r="U264" i="71"/>
  <c r="B264" i="71"/>
  <c r="AD263" i="71"/>
  <c r="AC263" i="71"/>
  <c r="Z263" i="71"/>
  <c r="Y263" i="71"/>
  <c r="X263" i="71"/>
  <c r="W263" i="71"/>
  <c r="V263" i="71"/>
  <c r="U263" i="71"/>
  <c r="B263" i="71"/>
  <c r="AF263" i="71" s="1"/>
  <c r="AF262" i="71"/>
  <c r="AE262" i="71"/>
  <c r="AD262" i="71"/>
  <c r="AC262" i="71"/>
  <c r="AB262" i="71"/>
  <c r="AA262" i="71"/>
  <c r="Z262" i="71"/>
  <c r="Y262" i="71"/>
  <c r="X262" i="71"/>
  <c r="W262" i="71"/>
  <c r="V262" i="71"/>
  <c r="U262" i="71"/>
  <c r="B262" i="71"/>
  <c r="AC261" i="71"/>
  <c r="AA261" i="71"/>
  <c r="Z261" i="71"/>
  <c r="Y261" i="71"/>
  <c r="X261" i="71"/>
  <c r="W261" i="71"/>
  <c r="V261" i="71"/>
  <c r="U261" i="71"/>
  <c r="B261" i="71"/>
  <c r="Z260" i="71"/>
  <c r="Y260" i="71"/>
  <c r="X260" i="71"/>
  <c r="W260" i="71"/>
  <c r="V260" i="71"/>
  <c r="U260" i="71"/>
  <c r="B260" i="71"/>
  <c r="AF259" i="71"/>
  <c r="AE259" i="71"/>
  <c r="AD259" i="71"/>
  <c r="AC259" i="71"/>
  <c r="AB259" i="71"/>
  <c r="AA259" i="71"/>
  <c r="Z259" i="71"/>
  <c r="Y259" i="71"/>
  <c r="X259" i="71"/>
  <c r="W259" i="71"/>
  <c r="V259" i="71"/>
  <c r="U259" i="71"/>
  <c r="B259" i="71"/>
  <c r="AE258" i="71"/>
  <c r="AD258" i="71"/>
  <c r="AA258" i="71"/>
  <c r="Z258" i="71"/>
  <c r="Y258" i="71"/>
  <c r="X258" i="71"/>
  <c r="W258" i="71"/>
  <c r="V258" i="71"/>
  <c r="U258" i="71"/>
  <c r="B258" i="71"/>
  <c r="AF258" i="71" s="1"/>
  <c r="AF257" i="71"/>
  <c r="AE257" i="71"/>
  <c r="AD257" i="71"/>
  <c r="AC257" i="71"/>
  <c r="AB257" i="71"/>
  <c r="AA257" i="71"/>
  <c r="Z257" i="71"/>
  <c r="Y257" i="71"/>
  <c r="X257" i="71"/>
  <c r="W257" i="71"/>
  <c r="V257" i="71"/>
  <c r="U257" i="71"/>
  <c r="B257" i="71"/>
  <c r="Z256" i="71"/>
  <c r="Y256" i="71"/>
  <c r="X256" i="71"/>
  <c r="W256" i="71"/>
  <c r="V256" i="71"/>
  <c r="U256" i="71"/>
  <c r="B256" i="71"/>
  <c r="AB255" i="71"/>
  <c r="Z255" i="71"/>
  <c r="Y255" i="71"/>
  <c r="X255" i="71"/>
  <c r="W255" i="71"/>
  <c r="V255" i="71"/>
  <c r="U255" i="71"/>
  <c r="B255" i="71"/>
  <c r="AF255" i="71" s="1"/>
  <c r="AF254" i="71"/>
  <c r="AE254" i="71"/>
  <c r="AD254" i="71"/>
  <c r="AC254" i="71"/>
  <c r="AB254" i="71"/>
  <c r="Z254" i="71"/>
  <c r="Y254" i="71"/>
  <c r="X254" i="71"/>
  <c r="W254" i="71"/>
  <c r="V254" i="71"/>
  <c r="U254" i="71"/>
  <c r="B254" i="71"/>
  <c r="AA254" i="71" s="1"/>
  <c r="Z253" i="71"/>
  <c r="Y253" i="71"/>
  <c r="X253" i="71"/>
  <c r="W253" i="71"/>
  <c r="V253" i="71"/>
  <c r="U253" i="71"/>
  <c r="B253" i="71"/>
  <c r="AF252" i="71"/>
  <c r="AC252" i="71"/>
  <c r="AB252" i="71"/>
  <c r="AA252" i="71"/>
  <c r="Z252" i="71"/>
  <c r="Y252" i="71"/>
  <c r="X252" i="71"/>
  <c r="W252" i="71"/>
  <c r="V252" i="71"/>
  <c r="U252" i="71"/>
  <c r="B252" i="71"/>
  <c r="AE252" i="71" s="1"/>
  <c r="AE251" i="71"/>
  <c r="AD251" i="71"/>
  <c r="AC251" i="71"/>
  <c r="Z251" i="71"/>
  <c r="Y251" i="71"/>
  <c r="X251" i="71"/>
  <c r="W251" i="71"/>
  <c r="V251" i="71"/>
  <c r="U251" i="71"/>
  <c r="B251" i="71"/>
  <c r="AF251" i="71" s="1"/>
  <c r="Z250" i="71"/>
  <c r="Y250" i="71"/>
  <c r="X250" i="71"/>
  <c r="W250" i="71"/>
  <c r="V250" i="71"/>
  <c r="U250" i="71"/>
  <c r="B250" i="71"/>
  <c r="AD249" i="71"/>
  <c r="AC249" i="71"/>
  <c r="Z249" i="71"/>
  <c r="Y249" i="71"/>
  <c r="X249" i="71"/>
  <c r="W249" i="71"/>
  <c r="V249" i="71"/>
  <c r="U249" i="71"/>
  <c r="B249" i="71"/>
  <c r="AF248" i="71"/>
  <c r="AE248" i="71"/>
  <c r="AC248" i="71"/>
  <c r="AB248" i="71"/>
  <c r="Z248" i="71"/>
  <c r="Y248" i="71"/>
  <c r="X248" i="71"/>
  <c r="W248" i="71"/>
  <c r="V248" i="71"/>
  <c r="U248" i="71"/>
  <c r="B248" i="71"/>
  <c r="AF247" i="71"/>
  <c r="AE247" i="71"/>
  <c r="AD247" i="71"/>
  <c r="AC247" i="71"/>
  <c r="AB247" i="71"/>
  <c r="AA247" i="71"/>
  <c r="Z247" i="71"/>
  <c r="Y247" i="71"/>
  <c r="X247" i="71"/>
  <c r="W247" i="71"/>
  <c r="V247" i="71"/>
  <c r="U247" i="71"/>
  <c r="B247" i="71"/>
  <c r="AF246" i="71"/>
  <c r="AE246" i="71"/>
  <c r="AD246" i="71"/>
  <c r="AA246" i="71"/>
  <c r="Z246" i="71"/>
  <c r="Y246" i="71"/>
  <c r="X246" i="71"/>
  <c r="W246" i="71"/>
  <c r="V246" i="71"/>
  <c r="U246" i="71"/>
  <c r="B246" i="71"/>
  <c r="AC246" i="71" s="1"/>
  <c r="AE245" i="71"/>
  <c r="AD245" i="71"/>
  <c r="AB245" i="71"/>
  <c r="AA245" i="71"/>
  <c r="Z245" i="71"/>
  <c r="Y245" i="71"/>
  <c r="X245" i="71"/>
  <c r="W245" i="71"/>
  <c r="V245" i="71"/>
  <c r="U245" i="71"/>
  <c r="B245" i="71"/>
  <c r="AF245" i="71" s="1"/>
  <c r="Z244" i="71"/>
  <c r="Y244" i="71"/>
  <c r="X244" i="71"/>
  <c r="W244" i="71"/>
  <c r="V244" i="71"/>
  <c r="U244" i="71"/>
  <c r="B244" i="71"/>
  <c r="AF243" i="71"/>
  <c r="AD243" i="71"/>
  <c r="AC243" i="71"/>
  <c r="AA243" i="71"/>
  <c r="Z243" i="71"/>
  <c r="Y243" i="71"/>
  <c r="X243" i="71"/>
  <c r="W243" i="71"/>
  <c r="V243" i="71"/>
  <c r="U243" i="71"/>
  <c r="B243" i="71"/>
  <c r="AE243" i="71" s="1"/>
  <c r="AD242" i="71"/>
  <c r="AB242" i="71"/>
  <c r="Z242" i="71"/>
  <c r="Y242" i="71"/>
  <c r="X242" i="71"/>
  <c r="W242" i="71"/>
  <c r="V242" i="71"/>
  <c r="U242" i="71"/>
  <c r="B242" i="71"/>
  <c r="AF241" i="71"/>
  <c r="AE241" i="71"/>
  <c r="AB241" i="71"/>
  <c r="AA241" i="71"/>
  <c r="Z241" i="71"/>
  <c r="Y241" i="71"/>
  <c r="X241" i="71"/>
  <c r="W241" i="71"/>
  <c r="V241" i="71"/>
  <c r="U241" i="71"/>
  <c r="B241" i="71"/>
  <c r="AD241" i="71" s="1"/>
  <c r="AF240" i="71"/>
  <c r="AE240" i="71"/>
  <c r="AD240" i="71"/>
  <c r="AC240" i="71"/>
  <c r="AB240" i="71"/>
  <c r="Z240" i="71"/>
  <c r="Y240" i="71"/>
  <c r="X240" i="71"/>
  <c r="W240" i="71"/>
  <c r="V240" i="71"/>
  <c r="U240" i="71"/>
  <c r="B240" i="71"/>
  <c r="AA240" i="71" s="1"/>
  <c r="AE239" i="71"/>
  <c r="Z239" i="71"/>
  <c r="Y239" i="71"/>
  <c r="X239" i="71"/>
  <c r="W239" i="71"/>
  <c r="V239" i="71"/>
  <c r="U239" i="71"/>
  <c r="B239" i="71"/>
  <c r="AE238" i="71"/>
  <c r="AD238" i="71"/>
  <c r="Z238" i="71"/>
  <c r="Y238" i="71"/>
  <c r="X238" i="71"/>
  <c r="W238" i="71"/>
  <c r="V238" i="71"/>
  <c r="U238" i="71"/>
  <c r="B238" i="71"/>
  <c r="AF238" i="71" s="1"/>
  <c r="AF237" i="71"/>
  <c r="AE237" i="71"/>
  <c r="AD237" i="71"/>
  <c r="AC237" i="71"/>
  <c r="Z237" i="71"/>
  <c r="Y237" i="71"/>
  <c r="X237" i="71"/>
  <c r="W237" i="71"/>
  <c r="V237" i="71"/>
  <c r="U237" i="71"/>
  <c r="B237" i="71"/>
  <c r="AB237" i="71" s="1"/>
  <c r="AF236" i="71"/>
  <c r="AB236" i="71"/>
  <c r="Z236" i="71"/>
  <c r="Y236" i="71"/>
  <c r="X236" i="71"/>
  <c r="W236" i="71"/>
  <c r="V236" i="71"/>
  <c r="U236" i="71"/>
  <c r="B236" i="71"/>
  <c r="AD236" i="71" s="1"/>
  <c r="Z235" i="71"/>
  <c r="Y235" i="71"/>
  <c r="X235" i="71"/>
  <c r="W235" i="71"/>
  <c r="V235" i="71"/>
  <c r="U235" i="71"/>
  <c r="B235" i="71"/>
  <c r="AF234" i="71"/>
  <c r="AE234" i="71"/>
  <c r="AD234" i="71"/>
  <c r="AC234" i="71"/>
  <c r="AB234" i="71"/>
  <c r="AA234" i="71"/>
  <c r="Z234" i="71"/>
  <c r="Y234" i="71"/>
  <c r="X234" i="71"/>
  <c r="W234" i="71"/>
  <c r="V234" i="71"/>
  <c r="U234" i="71"/>
  <c r="B234" i="71"/>
  <c r="AF233" i="71"/>
  <c r="AE233" i="71"/>
  <c r="AA233" i="71"/>
  <c r="Z233" i="71"/>
  <c r="Y233" i="71"/>
  <c r="X233" i="71"/>
  <c r="W233" i="71"/>
  <c r="V233" i="71"/>
  <c r="U233" i="71"/>
  <c r="B233" i="71"/>
  <c r="AD233" i="71" s="1"/>
  <c r="Z232" i="71"/>
  <c r="Y232" i="71"/>
  <c r="X232" i="71"/>
  <c r="W232" i="71"/>
  <c r="V232" i="71"/>
  <c r="U232" i="71"/>
  <c r="B232" i="71"/>
  <c r="AF231" i="71"/>
  <c r="AD231" i="71"/>
  <c r="AC231" i="71"/>
  <c r="AB231" i="71"/>
  <c r="Z231" i="71"/>
  <c r="Y231" i="71"/>
  <c r="X231" i="71"/>
  <c r="W231" i="71"/>
  <c r="V231" i="71"/>
  <c r="U231" i="71"/>
  <c r="B231" i="71"/>
  <c r="AE230" i="71"/>
  <c r="AD230" i="71"/>
  <c r="Z230" i="71"/>
  <c r="Y230" i="71"/>
  <c r="X230" i="71"/>
  <c r="W230" i="71"/>
  <c r="V230" i="71"/>
  <c r="U230" i="71"/>
  <c r="B230" i="71"/>
  <c r="AC229" i="71"/>
  <c r="AA229" i="71"/>
  <c r="Z229" i="71"/>
  <c r="Y229" i="71"/>
  <c r="X229" i="71"/>
  <c r="W229" i="71"/>
  <c r="V229" i="71"/>
  <c r="U229" i="71"/>
  <c r="B229" i="71"/>
  <c r="AA228" i="71"/>
  <c r="Z228" i="71"/>
  <c r="Y228" i="71"/>
  <c r="X228" i="71"/>
  <c r="W228" i="71"/>
  <c r="V228" i="71"/>
  <c r="U228" i="71"/>
  <c r="B228" i="71"/>
  <c r="AE227" i="71"/>
  <c r="AB227" i="71"/>
  <c r="AA227" i="71"/>
  <c r="Z227" i="71"/>
  <c r="Y227" i="71"/>
  <c r="X227" i="71"/>
  <c r="W227" i="71"/>
  <c r="V227" i="71"/>
  <c r="U227" i="71"/>
  <c r="B227" i="71"/>
  <c r="AE226" i="71"/>
  <c r="AD226" i="71"/>
  <c r="AC226" i="71"/>
  <c r="AB226" i="71"/>
  <c r="AA226" i="71"/>
  <c r="Z226" i="71"/>
  <c r="Y226" i="71"/>
  <c r="X226" i="71"/>
  <c r="W226" i="71"/>
  <c r="V226" i="71"/>
  <c r="U226" i="71"/>
  <c r="B226" i="71"/>
  <c r="AF226" i="71" s="1"/>
  <c r="AF225" i="71"/>
  <c r="AE225" i="71"/>
  <c r="AD225" i="71"/>
  <c r="AC225" i="71"/>
  <c r="AB225" i="71"/>
  <c r="AA225" i="71"/>
  <c r="Z225" i="71"/>
  <c r="Y225" i="71"/>
  <c r="X225" i="71"/>
  <c r="W225" i="71"/>
  <c r="V225" i="71"/>
  <c r="U225" i="71"/>
  <c r="B225" i="71"/>
  <c r="AD224" i="71"/>
  <c r="AB224" i="71"/>
  <c r="AA224" i="71"/>
  <c r="Z224" i="71"/>
  <c r="Y224" i="71"/>
  <c r="X224" i="71"/>
  <c r="W224" i="71"/>
  <c r="V224" i="71"/>
  <c r="U224" i="71"/>
  <c r="B224" i="71"/>
  <c r="AC223" i="71"/>
  <c r="AB223" i="71"/>
  <c r="Z223" i="71"/>
  <c r="Y223" i="71"/>
  <c r="X223" i="71"/>
  <c r="W223" i="71"/>
  <c r="V223" i="71"/>
  <c r="U223" i="71"/>
  <c r="B223" i="71"/>
  <c r="AF223" i="71" s="1"/>
  <c r="AF222" i="71"/>
  <c r="AE222" i="71"/>
  <c r="AD222" i="71"/>
  <c r="AC222" i="71"/>
  <c r="AB222" i="71"/>
  <c r="Z222" i="71"/>
  <c r="Y222" i="71"/>
  <c r="X222" i="71"/>
  <c r="W222" i="71"/>
  <c r="V222" i="71"/>
  <c r="U222" i="71"/>
  <c r="B222" i="71"/>
  <c r="AA222" i="71" s="1"/>
  <c r="AF221" i="71"/>
  <c r="AC221" i="71"/>
  <c r="Z221" i="71"/>
  <c r="Y221" i="71"/>
  <c r="X221" i="71"/>
  <c r="W221" i="71"/>
  <c r="V221" i="71"/>
  <c r="U221" i="71"/>
  <c r="B221" i="71"/>
  <c r="AE221" i="71" s="1"/>
  <c r="AF220" i="71"/>
  <c r="AE220" i="71"/>
  <c r="AC220" i="71"/>
  <c r="AB220" i="71"/>
  <c r="AA220" i="71"/>
  <c r="Z220" i="71"/>
  <c r="Y220" i="71"/>
  <c r="X220" i="71"/>
  <c r="W220" i="71"/>
  <c r="V220" i="71"/>
  <c r="U220" i="71"/>
  <c r="B220" i="71"/>
  <c r="AD220" i="71" s="1"/>
  <c r="AF219" i="71"/>
  <c r="AE219" i="71"/>
  <c r="AD219" i="71"/>
  <c r="AC219" i="71"/>
  <c r="AB219" i="71"/>
  <c r="Z219" i="71"/>
  <c r="Y219" i="71"/>
  <c r="X219" i="71"/>
  <c r="W219" i="71"/>
  <c r="V219" i="71"/>
  <c r="U219" i="71"/>
  <c r="B219" i="71"/>
  <c r="AA219" i="71" s="1"/>
  <c r="AC218" i="71"/>
  <c r="Z218" i="71"/>
  <c r="Y218" i="71"/>
  <c r="X218" i="71"/>
  <c r="W218" i="71"/>
  <c r="V218" i="71"/>
  <c r="U218" i="71"/>
  <c r="B218" i="71"/>
  <c r="Z217" i="71"/>
  <c r="Y217" i="71"/>
  <c r="X217" i="71"/>
  <c r="W217" i="71"/>
  <c r="V217" i="71"/>
  <c r="U217" i="71"/>
  <c r="B217" i="71"/>
  <c r="AF216" i="71"/>
  <c r="AE216" i="71"/>
  <c r="AD216" i="71"/>
  <c r="AC216" i="71"/>
  <c r="AB216" i="71"/>
  <c r="Z216" i="71"/>
  <c r="Y216" i="71"/>
  <c r="X216" i="71"/>
  <c r="W216" i="71"/>
  <c r="V216" i="71"/>
  <c r="U216" i="71"/>
  <c r="B216" i="71"/>
  <c r="AA216" i="71" s="1"/>
  <c r="AF215" i="71"/>
  <c r="AE215" i="71"/>
  <c r="AD215" i="71"/>
  <c r="AC215" i="71"/>
  <c r="AB215" i="71"/>
  <c r="AA215" i="71"/>
  <c r="Z215" i="71"/>
  <c r="Y215" i="71"/>
  <c r="X215" i="71"/>
  <c r="W215" i="71"/>
  <c r="V215" i="71"/>
  <c r="U215" i="71"/>
  <c r="B215" i="71"/>
  <c r="AF214" i="71"/>
  <c r="AE214" i="71"/>
  <c r="AD214" i="71"/>
  <c r="AC214" i="71"/>
  <c r="AA214" i="71"/>
  <c r="Z214" i="71"/>
  <c r="Y214" i="71"/>
  <c r="X214" i="71"/>
  <c r="W214" i="71"/>
  <c r="V214" i="71"/>
  <c r="U214" i="71"/>
  <c r="B214" i="71"/>
  <c r="AB214" i="71" s="1"/>
  <c r="AE213" i="71"/>
  <c r="AD213" i="71"/>
  <c r="AC213" i="71"/>
  <c r="AB213" i="71"/>
  <c r="AA213" i="71"/>
  <c r="Z213" i="71"/>
  <c r="Y213" i="71"/>
  <c r="X213" i="71"/>
  <c r="W213" i="71"/>
  <c r="V213" i="71"/>
  <c r="U213" i="71"/>
  <c r="B213" i="71"/>
  <c r="AF213" i="71" s="1"/>
  <c r="AB212" i="71"/>
  <c r="Z212" i="71"/>
  <c r="Y212" i="71"/>
  <c r="X212" i="71"/>
  <c r="W212" i="71"/>
  <c r="V212" i="71"/>
  <c r="U212" i="71"/>
  <c r="B212" i="71"/>
  <c r="AC211" i="71"/>
  <c r="Z211" i="71"/>
  <c r="Y211" i="71"/>
  <c r="X211" i="71"/>
  <c r="W211" i="71"/>
  <c r="V211" i="71"/>
  <c r="U211" i="71"/>
  <c r="B211" i="71"/>
  <c r="AE210" i="71"/>
  <c r="AD210" i="71"/>
  <c r="AC210" i="71"/>
  <c r="Z210" i="71"/>
  <c r="Y210" i="71"/>
  <c r="X210" i="71"/>
  <c r="W210" i="71"/>
  <c r="V210" i="71"/>
  <c r="U210" i="71"/>
  <c r="B210" i="71"/>
  <c r="AF209" i="71"/>
  <c r="AE209" i="71"/>
  <c r="AD209" i="71"/>
  <c r="AB209" i="71"/>
  <c r="AA209" i="71"/>
  <c r="Z209" i="71"/>
  <c r="Y209" i="71"/>
  <c r="X209" i="71"/>
  <c r="W209" i="71"/>
  <c r="V209" i="71"/>
  <c r="U209" i="71"/>
  <c r="B209" i="71"/>
  <c r="AC209" i="71" s="1"/>
  <c r="AF208" i="71"/>
  <c r="AE208" i="71"/>
  <c r="AC208" i="71"/>
  <c r="AB208" i="71"/>
  <c r="AA208" i="71"/>
  <c r="Z208" i="71"/>
  <c r="Y208" i="71"/>
  <c r="X208" i="71"/>
  <c r="W208" i="71"/>
  <c r="V208" i="71"/>
  <c r="U208" i="71"/>
  <c r="B208" i="71"/>
  <c r="AD208" i="71" s="1"/>
  <c r="AC207" i="71"/>
  <c r="Z207" i="71"/>
  <c r="Y207" i="71"/>
  <c r="X207" i="71"/>
  <c r="W207" i="71"/>
  <c r="V207" i="71"/>
  <c r="U207" i="71"/>
  <c r="B207" i="71"/>
  <c r="AF206" i="71"/>
  <c r="AE206" i="71"/>
  <c r="AD206" i="71"/>
  <c r="Z206" i="71"/>
  <c r="Y206" i="71"/>
  <c r="X206" i="71"/>
  <c r="W206" i="71"/>
  <c r="V206" i="71"/>
  <c r="U206" i="71"/>
  <c r="B206" i="71"/>
  <c r="AC206" i="71" s="1"/>
  <c r="AF205" i="71"/>
  <c r="AE205" i="71"/>
  <c r="AD205" i="71"/>
  <c r="AC205" i="71"/>
  <c r="Z205" i="71"/>
  <c r="Y205" i="71"/>
  <c r="X205" i="71"/>
  <c r="W205" i="71"/>
  <c r="V205" i="71"/>
  <c r="U205" i="71"/>
  <c r="B205" i="71"/>
  <c r="AC204" i="71"/>
  <c r="Z204" i="71"/>
  <c r="Y204" i="71"/>
  <c r="X204" i="71"/>
  <c r="W204" i="71"/>
  <c r="V204" i="71"/>
  <c r="U204" i="71"/>
  <c r="B204" i="71"/>
  <c r="AD204" i="71" s="1"/>
  <c r="Z203" i="71"/>
  <c r="Y203" i="71"/>
  <c r="X203" i="71"/>
  <c r="W203" i="71"/>
  <c r="V203" i="71"/>
  <c r="U203" i="71"/>
  <c r="B203" i="71"/>
  <c r="AE203" i="71" s="1"/>
  <c r="AF202" i="71"/>
  <c r="AD202" i="71"/>
  <c r="AC202" i="71"/>
  <c r="AB202" i="71"/>
  <c r="AA202" i="71"/>
  <c r="Z202" i="71"/>
  <c r="Y202" i="71"/>
  <c r="X202" i="71"/>
  <c r="W202" i="71"/>
  <c r="V202" i="71"/>
  <c r="U202" i="71"/>
  <c r="B202" i="71"/>
  <c r="AE202" i="71" s="1"/>
  <c r="AE201" i="71"/>
  <c r="Z201" i="71"/>
  <c r="Y201" i="71"/>
  <c r="X201" i="71"/>
  <c r="W201" i="71"/>
  <c r="V201" i="71"/>
  <c r="U201" i="71"/>
  <c r="B201" i="71"/>
  <c r="Z200" i="71"/>
  <c r="Y200" i="71"/>
  <c r="X200" i="71"/>
  <c r="W200" i="71"/>
  <c r="V200" i="71"/>
  <c r="U200" i="71"/>
  <c r="B200" i="71"/>
  <c r="AC200" i="71" s="1"/>
  <c r="AF199" i="71"/>
  <c r="AD199" i="71"/>
  <c r="AC199" i="71"/>
  <c r="AB199" i="71"/>
  <c r="AA199" i="71"/>
  <c r="Z199" i="71"/>
  <c r="Y199" i="71"/>
  <c r="X199" i="71"/>
  <c r="W199" i="71"/>
  <c r="V199" i="71"/>
  <c r="U199" i="71"/>
  <c r="B199" i="71"/>
  <c r="AE199" i="71" s="1"/>
  <c r="AE198" i="71"/>
  <c r="AA198" i="71"/>
  <c r="Z198" i="71"/>
  <c r="Y198" i="71"/>
  <c r="X198" i="71"/>
  <c r="W198" i="71"/>
  <c r="V198" i="71"/>
  <c r="U198" i="71"/>
  <c r="B198" i="71"/>
  <c r="AF198" i="71" s="1"/>
  <c r="AC197" i="71"/>
  <c r="AB197" i="71"/>
  <c r="Z197" i="71"/>
  <c r="Y197" i="71"/>
  <c r="X197" i="71"/>
  <c r="W197" i="71"/>
  <c r="V197" i="71"/>
  <c r="U197" i="71"/>
  <c r="B197" i="71"/>
  <c r="AF197" i="71" s="1"/>
  <c r="AF196" i="71"/>
  <c r="AB196" i="71"/>
  <c r="Z196" i="71"/>
  <c r="Y196" i="71"/>
  <c r="X196" i="71"/>
  <c r="W196" i="71"/>
  <c r="V196" i="71"/>
  <c r="U196" i="71"/>
  <c r="B196" i="71"/>
  <c r="Z195" i="71"/>
  <c r="Y195" i="71"/>
  <c r="X195" i="71"/>
  <c r="W195" i="71"/>
  <c r="V195" i="71"/>
  <c r="U195" i="71"/>
  <c r="B195" i="71"/>
  <c r="AD195" i="71" s="1"/>
  <c r="AE194" i="71"/>
  <c r="AD194" i="71"/>
  <c r="AC194" i="71"/>
  <c r="AB194" i="71"/>
  <c r="AA194" i="71"/>
  <c r="Z194" i="71"/>
  <c r="Y194" i="71"/>
  <c r="X194" i="71"/>
  <c r="W194" i="71"/>
  <c r="V194" i="71"/>
  <c r="U194" i="71"/>
  <c r="B194" i="71"/>
  <c r="AF194" i="71" s="1"/>
  <c r="AF193" i="71"/>
  <c r="AE193" i="71"/>
  <c r="AD193" i="71"/>
  <c r="AC193" i="71"/>
  <c r="AB193" i="71"/>
  <c r="AA193" i="71"/>
  <c r="Z193" i="71"/>
  <c r="Y193" i="71"/>
  <c r="X193" i="71"/>
  <c r="W193" i="71"/>
  <c r="V193" i="71"/>
  <c r="U193" i="71"/>
  <c r="B193" i="71"/>
  <c r="Z192" i="71"/>
  <c r="Y192" i="71"/>
  <c r="X192" i="71"/>
  <c r="W192" i="71"/>
  <c r="V192" i="71"/>
  <c r="U192" i="71"/>
  <c r="B192" i="71"/>
  <c r="AF192" i="71" s="1"/>
  <c r="AC191" i="71"/>
  <c r="AB191" i="71"/>
  <c r="AA191" i="71"/>
  <c r="Z191" i="71"/>
  <c r="Y191" i="71"/>
  <c r="X191" i="71"/>
  <c r="W191" i="71"/>
  <c r="V191" i="71"/>
  <c r="U191" i="71"/>
  <c r="B191" i="71"/>
  <c r="AF190" i="71"/>
  <c r="AE190" i="71"/>
  <c r="AD190" i="71"/>
  <c r="AC190" i="71"/>
  <c r="AB190" i="71"/>
  <c r="AA190" i="71"/>
  <c r="Z190" i="71"/>
  <c r="Y190" i="71"/>
  <c r="X190" i="71"/>
  <c r="W190" i="71"/>
  <c r="V190" i="71"/>
  <c r="U190" i="71"/>
  <c r="B190" i="71"/>
  <c r="AC189" i="71"/>
  <c r="AB189" i="71"/>
  <c r="Z189" i="71"/>
  <c r="Y189" i="71"/>
  <c r="X189" i="71"/>
  <c r="W189" i="71"/>
  <c r="V189" i="71"/>
  <c r="U189" i="71"/>
  <c r="B189" i="71"/>
  <c r="AF189" i="71" s="1"/>
  <c r="AF188" i="71"/>
  <c r="AE188" i="71"/>
  <c r="AB188" i="71"/>
  <c r="Z188" i="71"/>
  <c r="Y188" i="71"/>
  <c r="X188" i="71"/>
  <c r="W188" i="71"/>
  <c r="V188" i="71"/>
  <c r="U188" i="71"/>
  <c r="B188" i="71"/>
  <c r="AD188" i="71" s="1"/>
  <c r="AF187" i="71"/>
  <c r="AE187" i="71"/>
  <c r="AD187" i="71"/>
  <c r="AC187" i="71"/>
  <c r="AB187" i="71"/>
  <c r="Z187" i="71"/>
  <c r="Y187" i="71"/>
  <c r="X187" i="71"/>
  <c r="W187" i="71"/>
  <c r="V187" i="71"/>
  <c r="U187" i="71"/>
  <c r="B187" i="71"/>
  <c r="AA187" i="71" s="1"/>
  <c r="AD186" i="71"/>
  <c r="AC186" i="71"/>
  <c r="AB186" i="71"/>
  <c r="AA186" i="71"/>
  <c r="Z186" i="71"/>
  <c r="Y186" i="71"/>
  <c r="X186" i="71"/>
  <c r="W186" i="71"/>
  <c r="V186" i="71"/>
  <c r="U186" i="71"/>
  <c r="B186" i="71"/>
  <c r="AE185" i="71"/>
  <c r="AC185" i="71"/>
  <c r="AA185" i="71"/>
  <c r="Z185" i="71"/>
  <c r="Y185" i="71"/>
  <c r="X185" i="71"/>
  <c r="W185" i="71"/>
  <c r="V185" i="71"/>
  <c r="U185" i="71"/>
  <c r="B185" i="71"/>
  <c r="Z184" i="71"/>
  <c r="Y184" i="71"/>
  <c r="X184" i="71"/>
  <c r="W184" i="71"/>
  <c r="V184" i="71"/>
  <c r="U184" i="71"/>
  <c r="B184" i="71"/>
  <c r="AA184" i="71" s="1"/>
  <c r="AF183" i="71"/>
  <c r="AE183" i="71"/>
  <c r="AD183" i="71"/>
  <c r="AC183" i="71"/>
  <c r="AB183" i="71"/>
  <c r="AA183" i="71"/>
  <c r="Z183" i="71"/>
  <c r="Y183" i="71"/>
  <c r="X183" i="71"/>
  <c r="W183" i="71"/>
  <c r="V183" i="71"/>
  <c r="U183" i="71"/>
  <c r="B183" i="71"/>
  <c r="AF182" i="71"/>
  <c r="AE182" i="71"/>
  <c r="AD182" i="71"/>
  <c r="AC182" i="71"/>
  <c r="AA182" i="71"/>
  <c r="Z182" i="71"/>
  <c r="Y182" i="71"/>
  <c r="X182" i="71"/>
  <c r="W182" i="71"/>
  <c r="V182" i="71"/>
  <c r="U182" i="71"/>
  <c r="B182" i="71"/>
  <c r="AB182" i="71" s="1"/>
  <c r="AE181" i="71"/>
  <c r="AD181" i="71"/>
  <c r="AC181" i="71"/>
  <c r="AB181" i="71"/>
  <c r="AA181" i="71"/>
  <c r="Z181" i="71"/>
  <c r="Y181" i="71"/>
  <c r="X181" i="71"/>
  <c r="W181" i="71"/>
  <c r="V181" i="71"/>
  <c r="U181" i="71"/>
  <c r="B181" i="71"/>
  <c r="AF181" i="71" s="1"/>
  <c r="AF180" i="71"/>
  <c r="AE180" i="71"/>
  <c r="AD180" i="71"/>
  <c r="AB180" i="71"/>
  <c r="AA180" i="71"/>
  <c r="Z180" i="71"/>
  <c r="Y180" i="71"/>
  <c r="X180" i="71"/>
  <c r="W180" i="71"/>
  <c r="V180" i="71"/>
  <c r="U180" i="71"/>
  <c r="B180" i="71"/>
  <c r="AC180" i="71" s="1"/>
  <c r="Z179" i="71"/>
  <c r="Y179" i="71"/>
  <c r="X179" i="71"/>
  <c r="W179" i="71"/>
  <c r="V179" i="71"/>
  <c r="U179" i="71"/>
  <c r="B179" i="71"/>
  <c r="AF178" i="71"/>
  <c r="AE178" i="71"/>
  <c r="AD178" i="71"/>
  <c r="AC178" i="71"/>
  <c r="AB178" i="71"/>
  <c r="Z178" i="71"/>
  <c r="Y178" i="71"/>
  <c r="X178" i="71"/>
  <c r="W178" i="71"/>
  <c r="V178" i="71"/>
  <c r="U178" i="71"/>
  <c r="B178" i="71"/>
  <c r="AA178" i="71" s="1"/>
  <c r="AF177" i="71"/>
  <c r="AE177" i="71"/>
  <c r="AD177" i="71"/>
  <c r="AB177" i="71"/>
  <c r="AA177" i="71"/>
  <c r="Z177" i="71"/>
  <c r="Y177" i="71"/>
  <c r="X177" i="71"/>
  <c r="W177" i="71"/>
  <c r="V177" i="71"/>
  <c r="U177" i="71"/>
  <c r="B177" i="71"/>
  <c r="AC177" i="71" s="1"/>
  <c r="Z176" i="71"/>
  <c r="Y176" i="71"/>
  <c r="X176" i="71"/>
  <c r="W176" i="71"/>
  <c r="V176" i="71"/>
  <c r="U176" i="71"/>
  <c r="B176" i="71"/>
  <c r="AF176" i="71" s="1"/>
  <c r="AF175" i="71"/>
  <c r="AE175" i="71"/>
  <c r="AC175" i="71"/>
  <c r="AB175" i="71"/>
  <c r="AA175" i="71"/>
  <c r="Z175" i="71"/>
  <c r="Y175" i="71"/>
  <c r="X175" i="71"/>
  <c r="W175" i="71"/>
  <c r="V175" i="71"/>
  <c r="U175" i="71"/>
  <c r="B175" i="71"/>
  <c r="AD175" i="71" s="1"/>
  <c r="Z174" i="71"/>
  <c r="Y174" i="71"/>
  <c r="X174" i="71"/>
  <c r="W174" i="71"/>
  <c r="V174" i="71"/>
  <c r="U174" i="71"/>
  <c r="B174" i="71"/>
  <c r="AA173" i="71"/>
  <c r="Z173" i="71"/>
  <c r="Y173" i="71"/>
  <c r="X173" i="71"/>
  <c r="W173" i="71"/>
  <c r="V173" i="71"/>
  <c r="U173" i="71"/>
  <c r="B173" i="71"/>
  <c r="AF173" i="71" s="1"/>
  <c r="AF172" i="71"/>
  <c r="AE172" i="71"/>
  <c r="AC172" i="71"/>
  <c r="AA172" i="71"/>
  <c r="Z172" i="71"/>
  <c r="Y172" i="71"/>
  <c r="X172" i="71"/>
  <c r="W172" i="71"/>
  <c r="V172" i="71"/>
  <c r="U172" i="71"/>
  <c r="B172" i="71"/>
  <c r="AD172" i="71" s="1"/>
  <c r="Z171" i="71"/>
  <c r="Y171" i="71"/>
  <c r="X171" i="71"/>
  <c r="W171" i="71"/>
  <c r="V171" i="71"/>
  <c r="U171" i="71"/>
  <c r="B171" i="71"/>
  <c r="AF171" i="71" s="1"/>
  <c r="AF170" i="71"/>
  <c r="AD170" i="71"/>
  <c r="AC170" i="71"/>
  <c r="AB170" i="71"/>
  <c r="AA170" i="71"/>
  <c r="Z170" i="71"/>
  <c r="Y170" i="71"/>
  <c r="X170" i="71"/>
  <c r="W170" i="71"/>
  <c r="V170" i="71"/>
  <c r="U170" i="71"/>
  <c r="B170" i="71"/>
  <c r="AE170" i="71" s="1"/>
  <c r="AF169" i="71"/>
  <c r="Z169" i="71"/>
  <c r="Y169" i="71"/>
  <c r="X169" i="71"/>
  <c r="W169" i="71"/>
  <c r="V169" i="71"/>
  <c r="U169" i="71"/>
  <c r="B169" i="71"/>
  <c r="Z168" i="71"/>
  <c r="Y168" i="71"/>
  <c r="X168" i="71"/>
  <c r="W168" i="71"/>
  <c r="V168" i="71"/>
  <c r="U168" i="71"/>
  <c r="B168" i="71"/>
  <c r="AF168" i="71" s="1"/>
  <c r="AF167" i="71"/>
  <c r="AD167" i="71"/>
  <c r="AC167" i="71"/>
  <c r="AB167" i="71"/>
  <c r="AA167" i="71"/>
  <c r="Z167" i="71"/>
  <c r="Y167" i="71"/>
  <c r="X167" i="71"/>
  <c r="W167" i="71"/>
  <c r="V167" i="71"/>
  <c r="U167" i="71"/>
  <c r="B167" i="71"/>
  <c r="AE167" i="71" s="1"/>
  <c r="AF166" i="71"/>
  <c r="AE166" i="71"/>
  <c r="AA166" i="71"/>
  <c r="Z166" i="71"/>
  <c r="Y166" i="71"/>
  <c r="X166" i="71"/>
  <c r="W166" i="71"/>
  <c r="V166" i="71"/>
  <c r="U166" i="71"/>
  <c r="B166" i="71"/>
  <c r="AD166" i="71" s="1"/>
  <c r="AC165" i="71"/>
  <c r="AB165" i="71"/>
  <c r="Z165" i="71"/>
  <c r="Y165" i="71"/>
  <c r="X165" i="71"/>
  <c r="W165" i="71"/>
  <c r="V165" i="71"/>
  <c r="U165" i="71"/>
  <c r="B165" i="71"/>
  <c r="AF165" i="71" s="1"/>
  <c r="AF164" i="71"/>
  <c r="AB164" i="71"/>
  <c r="Z164" i="71"/>
  <c r="Y164" i="71"/>
  <c r="X164" i="71"/>
  <c r="W164" i="71"/>
  <c r="V164" i="71"/>
  <c r="U164" i="71"/>
  <c r="B164" i="71"/>
  <c r="Z163" i="71"/>
  <c r="Y163" i="71"/>
  <c r="X163" i="71"/>
  <c r="W163" i="71"/>
  <c r="V163" i="71"/>
  <c r="U163" i="71"/>
  <c r="B163" i="71"/>
  <c r="AF163" i="71" s="1"/>
  <c r="Z162" i="71"/>
  <c r="X162" i="71"/>
  <c r="W162" i="71"/>
  <c r="V162" i="71"/>
  <c r="U162" i="71"/>
  <c r="Y162" i="71" s="1"/>
  <c r="B162" i="71"/>
  <c r="AE162" i="71" s="1"/>
  <c r="AE161" i="71"/>
  <c r="AD161" i="71"/>
  <c r="AB161" i="71"/>
  <c r="AA161" i="71"/>
  <c r="Z161" i="71"/>
  <c r="X161" i="71"/>
  <c r="W161" i="71"/>
  <c r="V161" i="71"/>
  <c r="U161" i="71"/>
  <c r="Y161" i="71" s="1"/>
  <c r="B161" i="71"/>
  <c r="AF161" i="71" s="1"/>
  <c r="Z160" i="71"/>
  <c r="X160" i="71"/>
  <c r="W160" i="71"/>
  <c r="V160" i="71"/>
  <c r="U160" i="71"/>
  <c r="Y160" i="71" s="1"/>
  <c r="B160" i="71"/>
  <c r="Z159" i="71"/>
  <c r="Y159" i="71"/>
  <c r="X159" i="71"/>
  <c r="W159" i="71"/>
  <c r="V159" i="71"/>
  <c r="U159" i="71"/>
  <c r="B159" i="71"/>
  <c r="AC159" i="71" s="1"/>
  <c r="AE158" i="71"/>
  <c r="AD158" i="71"/>
  <c r="AB158" i="71"/>
  <c r="AA158" i="71"/>
  <c r="Z158" i="71"/>
  <c r="X158" i="71"/>
  <c r="W158" i="71"/>
  <c r="V158" i="71"/>
  <c r="U158" i="71"/>
  <c r="Y158" i="71" s="1"/>
  <c r="AF158" i="71" s="1"/>
  <c r="B158" i="71"/>
  <c r="AC158" i="71" s="1"/>
  <c r="AB157" i="71"/>
  <c r="Z157" i="71"/>
  <c r="X157" i="71"/>
  <c r="W157" i="71"/>
  <c r="V157" i="71"/>
  <c r="U157" i="71"/>
  <c r="B157" i="71"/>
  <c r="AC156" i="71"/>
  <c r="AB156" i="71"/>
  <c r="AA156" i="71"/>
  <c r="Z156" i="71"/>
  <c r="X156" i="71"/>
  <c r="W156" i="71"/>
  <c r="Y156" i="71" s="1"/>
  <c r="AF156" i="71" s="1"/>
  <c r="V156" i="71"/>
  <c r="U156" i="71"/>
  <c r="B156" i="71"/>
  <c r="AE156" i="71" s="1"/>
  <c r="AB155" i="71"/>
  <c r="Z155" i="71"/>
  <c r="X155" i="71"/>
  <c r="W155" i="71"/>
  <c r="V155" i="71"/>
  <c r="U155" i="71"/>
  <c r="Y155" i="71" s="1"/>
  <c r="AF155" i="71" s="1"/>
  <c r="B155" i="71"/>
  <c r="AA155" i="71" s="1"/>
  <c r="AD154" i="71"/>
  <c r="AC154" i="71"/>
  <c r="AB154" i="71"/>
  <c r="AA154" i="71"/>
  <c r="Z154" i="71"/>
  <c r="X154" i="71"/>
  <c r="W154" i="71"/>
  <c r="V154" i="71"/>
  <c r="U154" i="71"/>
  <c r="Y154" i="71" s="1"/>
  <c r="B154" i="71"/>
  <c r="Z153" i="71"/>
  <c r="X153" i="71"/>
  <c r="W153" i="71"/>
  <c r="V153" i="71"/>
  <c r="Y153" i="71" s="1"/>
  <c r="AF153" i="71" s="1"/>
  <c r="U153" i="71"/>
  <c r="B153" i="71"/>
  <c r="AD153" i="71" s="1"/>
  <c r="Z152" i="71"/>
  <c r="X152" i="71"/>
  <c r="W152" i="71"/>
  <c r="V152" i="71"/>
  <c r="U152" i="71"/>
  <c r="B152" i="71"/>
  <c r="AA152" i="71" s="1"/>
  <c r="AB151" i="71"/>
  <c r="AA151" i="71"/>
  <c r="Z151" i="71"/>
  <c r="X151" i="71"/>
  <c r="W151" i="71"/>
  <c r="V151" i="71"/>
  <c r="U151" i="71"/>
  <c r="Y151" i="71" s="1"/>
  <c r="B151" i="71"/>
  <c r="AE151" i="71" s="1"/>
  <c r="AE150" i="71"/>
  <c r="Z150" i="71"/>
  <c r="X150" i="71"/>
  <c r="W150" i="71"/>
  <c r="V150" i="71"/>
  <c r="Y150" i="71" s="1"/>
  <c r="U150" i="71"/>
  <c r="B150" i="71"/>
  <c r="AB150" i="71" s="1"/>
  <c r="AB149" i="71"/>
  <c r="Z149" i="71"/>
  <c r="X149" i="71"/>
  <c r="Y149" i="71" s="1"/>
  <c r="W149" i="71"/>
  <c r="V149" i="71"/>
  <c r="U149" i="71"/>
  <c r="B149" i="71"/>
  <c r="Z148" i="71"/>
  <c r="Y148" i="71"/>
  <c r="X148" i="71"/>
  <c r="W148" i="71"/>
  <c r="V148" i="71"/>
  <c r="U148" i="71"/>
  <c r="B148" i="71"/>
  <c r="AD148" i="71" s="1"/>
  <c r="Z147" i="71"/>
  <c r="X147" i="71"/>
  <c r="W147" i="71"/>
  <c r="V147" i="71"/>
  <c r="U147" i="71"/>
  <c r="Y147" i="71" s="1"/>
  <c r="B147" i="71"/>
  <c r="AC146" i="71"/>
  <c r="Z146" i="71"/>
  <c r="X146" i="71"/>
  <c r="Y146" i="71" s="1"/>
  <c r="AF146" i="71" s="1"/>
  <c r="W146" i="71"/>
  <c r="V146" i="71"/>
  <c r="U146" i="71"/>
  <c r="B146" i="71"/>
  <c r="AE146" i="71" s="1"/>
  <c r="Z145" i="71"/>
  <c r="X145" i="71"/>
  <c r="W145" i="71"/>
  <c r="Y145" i="71" s="1"/>
  <c r="V145" i="71"/>
  <c r="U145" i="71"/>
  <c r="B145" i="71"/>
  <c r="AC145" i="71" s="1"/>
  <c r="Z144" i="71"/>
  <c r="X144" i="71"/>
  <c r="W144" i="71"/>
  <c r="V144" i="71"/>
  <c r="Y144" i="71" s="1"/>
  <c r="U144" i="71"/>
  <c r="B144" i="71"/>
  <c r="AB144" i="71" s="1"/>
  <c r="AE143" i="71"/>
  <c r="AD143" i="71"/>
  <c r="AC143" i="71"/>
  <c r="Z143" i="71"/>
  <c r="X143" i="71"/>
  <c r="W143" i="71"/>
  <c r="V143" i="71"/>
  <c r="U143" i="71"/>
  <c r="Y143" i="71" s="1"/>
  <c r="B143" i="71"/>
  <c r="AB143" i="71" s="1"/>
  <c r="AE142" i="71"/>
  <c r="AD142" i="71"/>
  <c r="Z142" i="71"/>
  <c r="X142" i="71"/>
  <c r="W142" i="71"/>
  <c r="Y142" i="71" s="1"/>
  <c r="V142" i="71"/>
  <c r="U142" i="71"/>
  <c r="B142" i="71"/>
  <c r="AA141" i="71"/>
  <c r="Z141" i="71"/>
  <c r="X141" i="71"/>
  <c r="W141" i="71"/>
  <c r="V141" i="71"/>
  <c r="U141" i="71"/>
  <c r="Y141" i="71" s="1"/>
  <c r="AF141" i="71" s="1"/>
  <c r="B141" i="71"/>
  <c r="AD141" i="71" s="1"/>
  <c r="AC140" i="71"/>
  <c r="AA140" i="71"/>
  <c r="Z140" i="71"/>
  <c r="Y140" i="71"/>
  <c r="X140" i="71"/>
  <c r="W140" i="71"/>
  <c r="V140" i="71"/>
  <c r="U140" i="71"/>
  <c r="B140" i="71"/>
  <c r="AD140" i="71" s="1"/>
  <c r="Z139" i="71"/>
  <c r="X139" i="71"/>
  <c r="W139" i="71"/>
  <c r="V139" i="71"/>
  <c r="U139" i="71"/>
  <c r="Y139" i="71" s="1"/>
  <c r="B139" i="71"/>
  <c r="AF139" i="71" s="1"/>
  <c r="Z138" i="71"/>
  <c r="X138" i="71"/>
  <c r="W138" i="71"/>
  <c r="V138" i="71"/>
  <c r="U138" i="71"/>
  <c r="Y138" i="71" s="1"/>
  <c r="B138" i="71"/>
  <c r="AE138" i="71" s="1"/>
  <c r="Z137" i="71"/>
  <c r="X137" i="71"/>
  <c r="Y137" i="71" s="1"/>
  <c r="W137" i="71"/>
  <c r="V137" i="71"/>
  <c r="U137" i="71"/>
  <c r="B137" i="71"/>
  <c r="AA136" i="71"/>
  <c r="Z136" i="71"/>
  <c r="X136" i="71"/>
  <c r="W136" i="71"/>
  <c r="Y136" i="71" s="1"/>
  <c r="V136" i="71"/>
  <c r="U136" i="71"/>
  <c r="B136" i="71"/>
  <c r="AF136" i="71" s="1"/>
  <c r="AC135" i="71"/>
  <c r="Z135" i="71"/>
  <c r="X135" i="71"/>
  <c r="W135" i="71"/>
  <c r="V135" i="71"/>
  <c r="U135" i="71"/>
  <c r="Y135" i="71" s="1"/>
  <c r="AF135" i="71" s="1"/>
  <c r="B135" i="71"/>
  <c r="AE135" i="71" s="1"/>
  <c r="Z134" i="71"/>
  <c r="X134" i="71"/>
  <c r="W134" i="71"/>
  <c r="V134" i="71"/>
  <c r="U134" i="71"/>
  <c r="Y134" i="71" s="1"/>
  <c r="B134" i="71"/>
  <c r="AB133" i="71"/>
  <c r="AA133" i="71"/>
  <c r="Z133" i="71"/>
  <c r="X133" i="71"/>
  <c r="W133" i="71"/>
  <c r="V133" i="71"/>
  <c r="U133" i="71"/>
  <c r="B133" i="71"/>
  <c r="AC133" i="71" s="1"/>
  <c r="Z132" i="71"/>
  <c r="Y132" i="71"/>
  <c r="AF132" i="71" s="1"/>
  <c r="X132" i="71"/>
  <c r="W132" i="71"/>
  <c r="V132" i="71"/>
  <c r="U132" i="71"/>
  <c r="B132" i="71"/>
  <c r="Z131" i="71"/>
  <c r="X131" i="71"/>
  <c r="W131" i="71"/>
  <c r="V131" i="71"/>
  <c r="U131" i="71"/>
  <c r="Y131" i="71" s="1"/>
  <c r="B131" i="71"/>
  <c r="Z130" i="71"/>
  <c r="X130" i="71"/>
  <c r="W130" i="71"/>
  <c r="V130" i="71"/>
  <c r="U130" i="71"/>
  <c r="Y130" i="71" s="1"/>
  <c r="B130" i="71"/>
  <c r="AE130" i="71" s="1"/>
  <c r="Z129" i="71"/>
  <c r="X129" i="71"/>
  <c r="W129" i="71"/>
  <c r="V129" i="71"/>
  <c r="U129" i="71"/>
  <c r="Y129" i="71" s="1"/>
  <c r="B129" i="71"/>
  <c r="AA129" i="71" s="1"/>
  <c r="AB128" i="71"/>
  <c r="Z128" i="71"/>
  <c r="Y128" i="71"/>
  <c r="X128" i="71"/>
  <c r="W128" i="71"/>
  <c r="V128" i="71"/>
  <c r="U128" i="71"/>
  <c r="B128" i="71"/>
  <c r="AF128" i="71" s="1"/>
  <c r="Z127" i="71"/>
  <c r="X127" i="71"/>
  <c r="W127" i="71"/>
  <c r="V127" i="71"/>
  <c r="Y127" i="71" s="1"/>
  <c r="U127" i="71"/>
  <c r="B127" i="71"/>
  <c r="AC127" i="71" s="1"/>
  <c r="Z126" i="71"/>
  <c r="X126" i="71"/>
  <c r="W126" i="71"/>
  <c r="V126" i="71"/>
  <c r="U126" i="71"/>
  <c r="Y126" i="71" s="1"/>
  <c r="B126" i="71"/>
  <c r="AA126" i="71" s="1"/>
  <c r="AE125" i="71"/>
  <c r="AD125" i="71"/>
  <c r="AC125" i="71"/>
  <c r="AB125" i="71"/>
  <c r="AA125" i="71"/>
  <c r="Z125" i="71"/>
  <c r="X125" i="71"/>
  <c r="W125" i="71"/>
  <c r="V125" i="71"/>
  <c r="U125" i="71"/>
  <c r="B125" i="71"/>
  <c r="Z124" i="71"/>
  <c r="X124" i="71"/>
  <c r="W124" i="71"/>
  <c r="V124" i="71"/>
  <c r="Y124" i="71" s="1"/>
  <c r="U124" i="71"/>
  <c r="B124" i="71"/>
  <c r="AD124" i="71" s="1"/>
  <c r="Z123" i="71"/>
  <c r="X123" i="71"/>
  <c r="W123" i="71"/>
  <c r="V123" i="71"/>
  <c r="U123" i="71"/>
  <c r="Y123" i="71" s="1"/>
  <c r="B123" i="71"/>
  <c r="AA123" i="71" s="1"/>
  <c r="AD122" i="71"/>
  <c r="AC122" i="71"/>
  <c r="AB122" i="71"/>
  <c r="AA122" i="71"/>
  <c r="Z122" i="71"/>
  <c r="Y122" i="71"/>
  <c r="X122" i="71"/>
  <c r="W122" i="71"/>
  <c r="V122" i="71"/>
  <c r="U122" i="71"/>
  <c r="B122" i="71"/>
  <c r="AE121" i="71"/>
  <c r="Z121" i="71"/>
  <c r="X121" i="71"/>
  <c r="W121" i="71"/>
  <c r="V121" i="71"/>
  <c r="Y121" i="71" s="1"/>
  <c r="AF121" i="71" s="1"/>
  <c r="U121" i="71"/>
  <c r="B121" i="71"/>
  <c r="AD121" i="71" s="1"/>
  <c r="Z120" i="71"/>
  <c r="X120" i="71"/>
  <c r="W120" i="71"/>
  <c r="V120" i="71"/>
  <c r="U120" i="71"/>
  <c r="B120" i="71"/>
  <c r="AA120" i="71" s="1"/>
  <c r="AB119" i="71"/>
  <c r="Z119" i="71"/>
  <c r="X119" i="71"/>
  <c r="W119" i="71"/>
  <c r="Y119" i="71" s="1"/>
  <c r="AF119" i="71" s="1"/>
  <c r="V119" i="71"/>
  <c r="U119" i="71"/>
  <c r="B119" i="71"/>
  <c r="AE119" i="71" s="1"/>
  <c r="AE118" i="71"/>
  <c r="AD118" i="71"/>
  <c r="AC118" i="71"/>
  <c r="AA118" i="71"/>
  <c r="Z118" i="71"/>
  <c r="X118" i="71"/>
  <c r="W118" i="71"/>
  <c r="V118" i="71"/>
  <c r="Y118" i="71" s="1"/>
  <c r="U118" i="71"/>
  <c r="B118" i="71"/>
  <c r="AB118" i="71" s="1"/>
  <c r="Z117" i="71"/>
  <c r="X117" i="71"/>
  <c r="W117" i="71"/>
  <c r="Y117" i="71" s="1"/>
  <c r="V117" i="71"/>
  <c r="U117" i="71"/>
  <c r="B117" i="71"/>
  <c r="AE117" i="71" s="1"/>
  <c r="Z116" i="71"/>
  <c r="X116" i="71"/>
  <c r="W116" i="71"/>
  <c r="V116" i="71"/>
  <c r="U116" i="71"/>
  <c r="Y116" i="71" s="1"/>
  <c r="AF116" i="71" s="1"/>
  <c r="B116" i="71"/>
  <c r="AE116" i="71" s="1"/>
  <c r="Z115" i="71"/>
  <c r="X115" i="71"/>
  <c r="W115" i="71"/>
  <c r="V115" i="71"/>
  <c r="U115" i="71"/>
  <c r="Y115" i="71" s="1"/>
  <c r="B115" i="71"/>
  <c r="AC114" i="71"/>
  <c r="Z114" i="71"/>
  <c r="X114" i="71"/>
  <c r="W114" i="71"/>
  <c r="V114" i="71"/>
  <c r="U114" i="71"/>
  <c r="Y114" i="71" s="1"/>
  <c r="AF114" i="71" s="1"/>
  <c r="B114" i="71"/>
  <c r="AE114" i="71" s="1"/>
  <c r="Z113" i="71"/>
  <c r="X113" i="71"/>
  <c r="W113" i="71"/>
  <c r="Y113" i="71" s="1"/>
  <c r="V113" i="71"/>
  <c r="U113" i="71"/>
  <c r="B113" i="71"/>
  <c r="AC113" i="71" s="1"/>
  <c r="Z112" i="71"/>
  <c r="X112" i="71"/>
  <c r="W112" i="71"/>
  <c r="V112" i="71"/>
  <c r="U112" i="71"/>
  <c r="Y112" i="71" s="1"/>
  <c r="B112" i="71"/>
  <c r="AF112" i="71" s="1"/>
  <c r="AE111" i="71"/>
  <c r="AD111" i="71"/>
  <c r="Z111" i="71"/>
  <c r="X111" i="71"/>
  <c r="W111" i="71"/>
  <c r="V111" i="71"/>
  <c r="U111" i="71"/>
  <c r="Y111" i="71" s="1"/>
  <c r="B111" i="71"/>
  <c r="AB111" i="71" s="1"/>
  <c r="Z110" i="71"/>
  <c r="X110" i="71"/>
  <c r="W110" i="71"/>
  <c r="V110" i="71"/>
  <c r="U110" i="71"/>
  <c r="Y110" i="71" s="1"/>
  <c r="B110" i="71"/>
  <c r="Z109" i="71"/>
  <c r="X109" i="71"/>
  <c r="W109" i="71"/>
  <c r="V109" i="71"/>
  <c r="U109" i="71"/>
  <c r="Y109" i="71" s="1"/>
  <c r="B109" i="71"/>
  <c r="AC109" i="71" s="1"/>
  <c r="Z108" i="71"/>
  <c r="X108" i="71"/>
  <c r="W108" i="71"/>
  <c r="V108" i="71"/>
  <c r="U108" i="71"/>
  <c r="Y108" i="71" s="1"/>
  <c r="B108" i="71"/>
  <c r="AD108" i="71" s="1"/>
  <c r="Z107" i="71"/>
  <c r="X107" i="71"/>
  <c r="W107" i="71"/>
  <c r="V107" i="71"/>
  <c r="U107" i="71"/>
  <c r="Y107" i="71" s="1"/>
  <c r="B107" i="71"/>
  <c r="AC107" i="71" s="1"/>
  <c r="Z106" i="71"/>
  <c r="Y106" i="71"/>
  <c r="X106" i="71"/>
  <c r="W106" i="71"/>
  <c r="V106" i="71"/>
  <c r="U106" i="71"/>
  <c r="B106" i="71"/>
  <c r="AD106" i="71" s="1"/>
  <c r="Z105" i="71"/>
  <c r="X105" i="71"/>
  <c r="W105" i="71"/>
  <c r="V105" i="71"/>
  <c r="U105" i="71"/>
  <c r="B105" i="71"/>
  <c r="Z104" i="71"/>
  <c r="X104" i="71"/>
  <c r="W104" i="71"/>
  <c r="V104" i="71"/>
  <c r="U104" i="71"/>
  <c r="B104" i="71"/>
  <c r="AA104" i="71" s="1"/>
  <c r="Z103" i="71"/>
  <c r="X103" i="71"/>
  <c r="W103" i="71"/>
  <c r="V103" i="71"/>
  <c r="U103" i="71"/>
  <c r="Y103" i="71" s="1"/>
  <c r="B103" i="71"/>
  <c r="AE103" i="71" s="1"/>
  <c r="Z102" i="71"/>
  <c r="X102" i="71"/>
  <c r="W102" i="71"/>
  <c r="V102" i="71"/>
  <c r="U102" i="71"/>
  <c r="B102" i="71"/>
  <c r="AB102" i="71" s="1"/>
  <c r="Z101" i="71"/>
  <c r="X101" i="71"/>
  <c r="W101" i="71"/>
  <c r="V101" i="71"/>
  <c r="U101" i="71"/>
  <c r="B101" i="71"/>
  <c r="AB101" i="71" s="1"/>
  <c r="Z100" i="71"/>
  <c r="X100" i="71"/>
  <c r="W100" i="71"/>
  <c r="V100" i="71"/>
  <c r="U100" i="71"/>
  <c r="B100" i="71"/>
  <c r="AA100" i="71" s="1"/>
  <c r="Z99" i="71"/>
  <c r="X99" i="71"/>
  <c r="W99" i="71"/>
  <c r="V99" i="71"/>
  <c r="U99" i="71"/>
  <c r="Y99" i="71" s="1"/>
  <c r="B99" i="71"/>
  <c r="Z98" i="71"/>
  <c r="X98" i="71"/>
  <c r="W98" i="71"/>
  <c r="V98" i="71"/>
  <c r="U98" i="71"/>
  <c r="B98" i="71"/>
  <c r="AC98" i="71" s="1"/>
  <c r="Z97" i="71"/>
  <c r="X97" i="71"/>
  <c r="W97" i="71"/>
  <c r="V97" i="71"/>
  <c r="U97" i="71"/>
  <c r="B97" i="71"/>
  <c r="Z96" i="71"/>
  <c r="X96" i="71"/>
  <c r="W96" i="71"/>
  <c r="V96" i="71"/>
  <c r="U96" i="71"/>
  <c r="Y96" i="71" s="1"/>
  <c r="B96" i="71"/>
  <c r="AD96" i="71" s="1"/>
  <c r="Z95" i="71"/>
  <c r="X95" i="71"/>
  <c r="W95" i="71"/>
  <c r="V95" i="71"/>
  <c r="U95" i="71"/>
  <c r="B95" i="71"/>
  <c r="AC95" i="71" s="1"/>
  <c r="AE94" i="71"/>
  <c r="AD94" i="71"/>
  <c r="AC94" i="71"/>
  <c r="AB94" i="71"/>
  <c r="AA94" i="71"/>
  <c r="Z94" i="71"/>
  <c r="X94" i="71"/>
  <c r="W94" i="71"/>
  <c r="V94" i="71"/>
  <c r="U94" i="71"/>
  <c r="B94" i="71"/>
  <c r="Z93" i="71"/>
  <c r="X93" i="71"/>
  <c r="W93" i="71"/>
  <c r="V93" i="71"/>
  <c r="U93" i="71"/>
  <c r="B93" i="71"/>
  <c r="AC93" i="71" s="1"/>
  <c r="Z92" i="71"/>
  <c r="X92" i="71"/>
  <c r="W92" i="71"/>
  <c r="V92" i="71"/>
  <c r="U92" i="71"/>
  <c r="B92" i="71"/>
  <c r="Z91" i="71"/>
  <c r="X91" i="71"/>
  <c r="W91" i="71"/>
  <c r="V91" i="71"/>
  <c r="U91" i="71"/>
  <c r="B91" i="71"/>
  <c r="AA91" i="71" s="1"/>
  <c r="AE90" i="71"/>
  <c r="AC90" i="71"/>
  <c r="AB90" i="71"/>
  <c r="AA90" i="71"/>
  <c r="Z90" i="71"/>
  <c r="X90" i="71"/>
  <c r="W90" i="71"/>
  <c r="V90" i="71"/>
  <c r="U90" i="71"/>
  <c r="B90" i="71"/>
  <c r="Z89" i="71"/>
  <c r="X89" i="71"/>
  <c r="W89" i="71"/>
  <c r="V89" i="71"/>
  <c r="U89" i="71"/>
  <c r="B89" i="71"/>
  <c r="Z88" i="71"/>
  <c r="X88" i="71"/>
  <c r="W88" i="71"/>
  <c r="V88" i="71"/>
  <c r="U88" i="71"/>
  <c r="B88" i="71"/>
  <c r="AA88" i="71" s="1"/>
  <c r="Z87" i="71"/>
  <c r="X87" i="71"/>
  <c r="W87" i="71"/>
  <c r="V87" i="71"/>
  <c r="U87" i="71"/>
  <c r="B87" i="71"/>
  <c r="Z86" i="71"/>
  <c r="X86" i="71"/>
  <c r="W86" i="71"/>
  <c r="V86" i="71"/>
  <c r="Y86" i="71" s="1"/>
  <c r="AF86" i="71" s="1"/>
  <c r="U86" i="71"/>
  <c r="B86" i="71"/>
  <c r="AB86" i="71" s="1"/>
  <c r="AE85" i="71"/>
  <c r="AD85" i="71"/>
  <c r="AB85" i="71"/>
  <c r="AA85" i="71"/>
  <c r="Z85" i="71"/>
  <c r="X85" i="71"/>
  <c r="W85" i="71"/>
  <c r="V85" i="71"/>
  <c r="U85" i="71"/>
  <c r="Y85" i="71" s="1"/>
  <c r="B85" i="71"/>
  <c r="Z84" i="71"/>
  <c r="X84" i="71"/>
  <c r="W84" i="71"/>
  <c r="V84" i="71"/>
  <c r="U84" i="71"/>
  <c r="B84" i="71"/>
  <c r="Z83" i="71"/>
  <c r="X83" i="71"/>
  <c r="W83" i="71"/>
  <c r="V83" i="71"/>
  <c r="U83" i="71"/>
  <c r="Y83" i="71" s="1"/>
  <c r="B83" i="71"/>
  <c r="AB83" i="71" s="1"/>
  <c r="Z82" i="71"/>
  <c r="X82" i="71"/>
  <c r="W82" i="71"/>
  <c r="V82" i="71"/>
  <c r="U82" i="71"/>
  <c r="B82" i="71"/>
  <c r="AD82" i="71" s="1"/>
  <c r="Z81" i="71"/>
  <c r="X81" i="71"/>
  <c r="W81" i="71"/>
  <c r="V81" i="71"/>
  <c r="U81" i="71"/>
  <c r="Y81" i="71" s="1"/>
  <c r="B81" i="71"/>
  <c r="AC81" i="71" s="1"/>
  <c r="Z80" i="71"/>
  <c r="X80" i="71"/>
  <c r="W80" i="71"/>
  <c r="V80" i="71"/>
  <c r="U80" i="71"/>
  <c r="Y80" i="71" s="1"/>
  <c r="B80" i="71"/>
  <c r="AE80" i="71" s="1"/>
  <c r="Z79" i="71"/>
  <c r="X79" i="71"/>
  <c r="W79" i="71"/>
  <c r="V79" i="71"/>
  <c r="U79" i="71"/>
  <c r="Y79" i="71" s="1"/>
  <c r="B79" i="71"/>
  <c r="Z78" i="71"/>
  <c r="X78" i="71"/>
  <c r="W78" i="71"/>
  <c r="V78" i="71"/>
  <c r="U78" i="71"/>
  <c r="Y78" i="71" s="1"/>
  <c r="B78" i="71"/>
  <c r="AC78" i="71" s="1"/>
  <c r="Z77" i="71"/>
  <c r="X77" i="71"/>
  <c r="W77" i="71"/>
  <c r="V77" i="71"/>
  <c r="U77" i="71"/>
  <c r="B77" i="71"/>
  <c r="AB77" i="71" s="1"/>
  <c r="Z76" i="71"/>
  <c r="X76" i="71"/>
  <c r="Y76" i="71" s="1"/>
  <c r="W76" i="71"/>
  <c r="V76" i="71"/>
  <c r="U76" i="71"/>
  <c r="B76" i="71"/>
  <c r="AD76" i="71" s="1"/>
  <c r="AE75" i="71"/>
  <c r="AC75" i="71"/>
  <c r="Z75" i="71"/>
  <c r="X75" i="71"/>
  <c r="W75" i="71"/>
  <c r="V75" i="71"/>
  <c r="Y75" i="71" s="1"/>
  <c r="AF75" i="71" s="1"/>
  <c r="U75" i="71"/>
  <c r="B75" i="71"/>
  <c r="AD75" i="71" s="1"/>
  <c r="Z74" i="71"/>
  <c r="X74" i="71"/>
  <c r="W74" i="71"/>
  <c r="V74" i="71"/>
  <c r="U74" i="71"/>
  <c r="Y74" i="71" s="1"/>
  <c r="B74" i="71"/>
  <c r="Z73" i="71"/>
  <c r="X73" i="71"/>
  <c r="W73" i="71"/>
  <c r="V73" i="71"/>
  <c r="U73" i="71"/>
  <c r="Y73" i="71" s="1"/>
  <c r="B73" i="71"/>
  <c r="AD73" i="71" s="1"/>
  <c r="AE72" i="71"/>
  <c r="AD72" i="71"/>
  <c r="AC72" i="71"/>
  <c r="AB72" i="71"/>
  <c r="Z72" i="71"/>
  <c r="X72" i="71"/>
  <c r="W72" i="71"/>
  <c r="V72" i="71"/>
  <c r="U72" i="71"/>
  <c r="B72" i="71"/>
  <c r="AA72" i="71" s="1"/>
  <c r="Z71" i="71"/>
  <c r="X71" i="71"/>
  <c r="W71" i="71"/>
  <c r="V71" i="71"/>
  <c r="U71" i="71"/>
  <c r="B71" i="71"/>
  <c r="AE71" i="71" s="1"/>
  <c r="Z70" i="71"/>
  <c r="X70" i="71"/>
  <c r="W70" i="71"/>
  <c r="V70" i="71"/>
  <c r="U70" i="71"/>
  <c r="B70" i="71"/>
  <c r="AE70" i="71" s="1"/>
  <c r="Z69" i="71"/>
  <c r="X69" i="71"/>
  <c r="W69" i="71"/>
  <c r="V69" i="71"/>
  <c r="U69" i="71"/>
  <c r="Y69" i="71" s="1"/>
  <c r="B69" i="71"/>
  <c r="AF69" i="71" s="1"/>
  <c r="AD68" i="71"/>
  <c r="AC68" i="71"/>
  <c r="AB68" i="71"/>
  <c r="AA68" i="71"/>
  <c r="Z68" i="71"/>
  <c r="X68" i="71"/>
  <c r="W68" i="71"/>
  <c r="V68" i="71"/>
  <c r="U68" i="71"/>
  <c r="B68" i="71"/>
  <c r="AE68" i="71" s="1"/>
  <c r="Z67" i="71"/>
  <c r="X67" i="71"/>
  <c r="W67" i="71"/>
  <c r="V67" i="71"/>
  <c r="U67" i="71"/>
  <c r="B67" i="71"/>
  <c r="AE67" i="71" s="1"/>
  <c r="Z66" i="71"/>
  <c r="X66" i="71"/>
  <c r="W66" i="71"/>
  <c r="V66" i="71"/>
  <c r="U66" i="71"/>
  <c r="B66" i="71"/>
  <c r="Z65" i="71"/>
  <c r="X65" i="71"/>
  <c r="W65" i="71"/>
  <c r="V65" i="71"/>
  <c r="U65" i="71"/>
  <c r="Y65" i="71" s="1"/>
  <c r="B65" i="71"/>
  <c r="AA65" i="71" s="1"/>
  <c r="Z64" i="71"/>
  <c r="X64" i="71"/>
  <c r="W64" i="71"/>
  <c r="V64" i="71"/>
  <c r="U64" i="71"/>
  <c r="B64" i="71"/>
  <c r="Z63" i="71"/>
  <c r="X63" i="71"/>
  <c r="W63" i="71"/>
  <c r="V63" i="71"/>
  <c r="U63" i="71"/>
  <c r="B63" i="71"/>
  <c r="AC63" i="71" s="1"/>
  <c r="Z62" i="71"/>
  <c r="X62" i="71"/>
  <c r="W62" i="71"/>
  <c r="V62" i="71"/>
  <c r="U62" i="71"/>
  <c r="Y62" i="71" s="1"/>
  <c r="B62" i="71"/>
  <c r="AA62" i="71" s="1"/>
  <c r="Z61" i="71"/>
  <c r="X61" i="71"/>
  <c r="W61" i="71"/>
  <c r="V61" i="71"/>
  <c r="U61" i="71"/>
  <c r="Y61" i="71" s="1"/>
  <c r="B61" i="71"/>
  <c r="Z60" i="71"/>
  <c r="X60" i="71"/>
  <c r="W60" i="71"/>
  <c r="V60" i="71"/>
  <c r="U60" i="71"/>
  <c r="B60" i="71"/>
  <c r="AB60" i="71" s="1"/>
  <c r="Z59" i="71"/>
  <c r="X59" i="71"/>
  <c r="W59" i="71"/>
  <c r="V59" i="71"/>
  <c r="U59" i="71"/>
  <c r="B59" i="71"/>
  <c r="AA59" i="71" s="1"/>
  <c r="Z58" i="71"/>
  <c r="X58" i="71"/>
  <c r="W58" i="71"/>
  <c r="V58" i="71"/>
  <c r="U58" i="71"/>
  <c r="B58" i="71"/>
  <c r="AE58" i="71" s="1"/>
  <c r="Z57" i="71"/>
  <c r="X57" i="71"/>
  <c r="W57" i="71"/>
  <c r="V57" i="71"/>
  <c r="U57" i="71"/>
  <c r="B57" i="71"/>
  <c r="AE57" i="71" s="1"/>
  <c r="Z56" i="71"/>
  <c r="X56" i="71"/>
  <c r="W56" i="71"/>
  <c r="V56" i="71"/>
  <c r="U56" i="71"/>
  <c r="Y56" i="71" s="1"/>
  <c r="B56" i="71"/>
  <c r="AA56" i="71" s="1"/>
  <c r="Z55" i="71"/>
  <c r="X55" i="71"/>
  <c r="W55" i="71"/>
  <c r="V55" i="71"/>
  <c r="U55" i="71"/>
  <c r="Y55" i="71" s="1"/>
  <c r="B55" i="71"/>
  <c r="AE55" i="71" s="1"/>
  <c r="Z54" i="71"/>
  <c r="X54" i="71"/>
  <c r="W54" i="71"/>
  <c r="V54" i="71"/>
  <c r="U54" i="71"/>
  <c r="B54" i="71"/>
  <c r="AB54" i="71" s="1"/>
  <c r="Z53" i="71"/>
  <c r="X53" i="71"/>
  <c r="W53" i="71"/>
  <c r="V53" i="71"/>
  <c r="U53" i="71"/>
  <c r="B53" i="71"/>
  <c r="AC53" i="71" s="1"/>
  <c r="Z52" i="71"/>
  <c r="X52" i="71"/>
  <c r="W52" i="71"/>
  <c r="V52" i="71"/>
  <c r="U52" i="71"/>
  <c r="Y52" i="71" s="1"/>
  <c r="B52" i="71"/>
  <c r="AE52" i="71" s="1"/>
  <c r="Z51" i="71"/>
  <c r="X51" i="71"/>
  <c r="W51" i="71"/>
  <c r="V51" i="71"/>
  <c r="U51" i="71"/>
  <c r="Y51" i="71" s="1"/>
  <c r="B51" i="71"/>
  <c r="AB51" i="71" s="1"/>
  <c r="Z50" i="71"/>
  <c r="X50" i="71"/>
  <c r="W50" i="71"/>
  <c r="V50" i="71"/>
  <c r="U50" i="71"/>
  <c r="Y50" i="71" s="1"/>
  <c r="B50" i="71"/>
  <c r="AE50" i="71" s="1"/>
  <c r="Z49" i="71"/>
  <c r="X49" i="71"/>
  <c r="W49" i="71"/>
  <c r="V49" i="71"/>
  <c r="U49" i="71"/>
  <c r="Y49" i="71" s="1"/>
  <c r="B49" i="71"/>
  <c r="AC49" i="71" s="1"/>
  <c r="Z48" i="71"/>
  <c r="X48" i="71"/>
  <c r="W48" i="71"/>
  <c r="V48" i="71"/>
  <c r="U48" i="71"/>
  <c r="Y48" i="71" s="1"/>
  <c r="B48" i="71"/>
  <c r="AD48" i="71" s="1"/>
  <c r="Z47" i="71"/>
  <c r="X47" i="71"/>
  <c r="W47" i="71"/>
  <c r="V47" i="71"/>
  <c r="U47" i="71"/>
  <c r="Y47" i="71" s="1"/>
  <c r="B47" i="71"/>
  <c r="AD47" i="71" s="1"/>
  <c r="Z46" i="71"/>
  <c r="X46" i="71"/>
  <c r="W46" i="71"/>
  <c r="V46" i="71"/>
  <c r="U46" i="71"/>
  <c r="Y46" i="71" s="1"/>
  <c r="B46" i="71"/>
  <c r="AC46" i="71" s="1"/>
  <c r="Z45" i="71"/>
  <c r="X45" i="71"/>
  <c r="W45" i="71"/>
  <c r="V45" i="71"/>
  <c r="U45" i="71"/>
  <c r="Y45" i="71" s="1"/>
  <c r="AF45" i="71" s="1"/>
  <c r="B45" i="71"/>
  <c r="AC45" i="71" s="1"/>
  <c r="Z44" i="71"/>
  <c r="X44" i="71"/>
  <c r="W44" i="71"/>
  <c r="V44" i="71"/>
  <c r="U44" i="71"/>
  <c r="B44" i="71"/>
  <c r="AD44" i="71" s="1"/>
  <c r="Z43" i="71"/>
  <c r="X43" i="71"/>
  <c r="W43" i="71"/>
  <c r="V43" i="71"/>
  <c r="U43" i="71"/>
  <c r="B43" i="71"/>
  <c r="AA43" i="71" s="1"/>
  <c r="Z42" i="71"/>
  <c r="X42" i="71"/>
  <c r="W42" i="71"/>
  <c r="V42" i="71"/>
  <c r="U42" i="71"/>
  <c r="B42" i="71"/>
  <c r="AE42" i="71" s="1"/>
  <c r="Z41" i="71"/>
  <c r="X41" i="71"/>
  <c r="W41" i="71"/>
  <c r="V41" i="71"/>
  <c r="U41" i="71"/>
  <c r="Y41" i="71" s="1"/>
  <c r="B41" i="71"/>
  <c r="AD41" i="71" s="1"/>
  <c r="Z40" i="71"/>
  <c r="Y40" i="71"/>
  <c r="AF40" i="71" s="1"/>
  <c r="X40" i="71"/>
  <c r="W40" i="71"/>
  <c r="V40" i="71"/>
  <c r="U40" i="71"/>
  <c r="B40" i="71"/>
  <c r="AE40" i="71" s="1"/>
  <c r="Z39" i="71"/>
  <c r="X39" i="71"/>
  <c r="W39" i="71"/>
  <c r="V39" i="71"/>
  <c r="U39" i="71"/>
  <c r="Y39" i="71" s="1"/>
  <c r="B39" i="71"/>
  <c r="AE39" i="71" s="1"/>
  <c r="Z38" i="71"/>
  <c r="X38" i="71"/>
  <c r="W38" i="71"/>
  <c r="V38" i="71"/>
  <c r="U38" i="71"/>
  <c r="Y38" i="71" s="1"/>
  <c r="B38" i="71"/>
  <c r="AA38" i="71" s="1"/>
  <c r="Z37" i="71"/>
  <c r="X37" i="71"/>
  <c r="W37" i="71"/>
  <c r="V37" i="71"/>
  <c r="U37" i="71"/>
  <c r="Y37" i="71" s="1"/>
  <c r="B37" i="71"/>
  <c r="AB37" i="71" s="1"/>
  <c r="Z36" i="71"/>
  <c r="X36" i="71"/>
  <c r="W36" i="71"/>
  <c r="V36" i="71"/>
  <c r="U36" i="71"/>
  <c r="B36" i="71"/>
  <c r="AE36" i="71" s="1"/>
  <c r="Z35" i="71"/>
  <c r="X35" i="71"/>
  <c r="W35" i="71"/>
  <c r="V35" i="71"/>
  <c r="U35" i="71"/>
  <c r="B35" i="71"/>
  <c r="AB35" i="71" s="1"/>
  <c r="Z34" i="71"/>
  <c r="X34" i="71"/>
  <c r="W34" i="71"/>
  <c r="V34" i="71"/>
  <c r="U34" i="71"/>
  <c r="B34" i="71"/>
  <c r="AA34" i="71" s="1"/>
  <c r="Z33" i="71"/>
  <c r="X33" i="71"/>
  <c r="W33" i="71"/>
  <c r="V33" i="71"/>
  <c r="U33" i="71"/>
  <c r="B33" i="71"/>
  <c r="Z32" i="71"/>
  <c r="X32" i="71"/>
  <c r="W32" i="71"/>
  <c r="V32" i="71"/>
  <c r="U32" i="71"/>
  <c r="Y32" i="71" s="1"/>
  <c r="B32" i="71"/>
  <c r="AA32" i="71" s="1"/>
  <c r="Z31" i="71"/>
  <c r="X31" i="71"/>
  <c r="W31" i="71"/>
  <c r="V31" i="71"/>
  <c r="Y31" i="71" s="1"/>
  <c r="U31" i="71"/>
  <c r="B31" i="71"/>
  <c r="AC31" i="71" s="1"/>
  <c r="AE30" i="71"/>
  <c r="AD30" i="71"/>
  <c r="AA30" i="71"/>
  <c r="Z30" i="71"/>
  <c r="X30" i="71"/>
  <c r="W30" i="71"/>
  <c r="V30" i="71"/>
  <c r="U30" i="71"/>
  <c r="B30" i="71"/>
  <c r="AC30" i="71" s="1"/>
  <c r="Z29" i="71"/>
  <c r="X29" i="71"/>
  <c r="W29" i="71"/>
  <c r="V29" i="71"/>
  <c r="Y29" i="71" s="1"/>
  <c r="U29" i="71"/>
  <c r="B29" i="71"/>
  <c r="AE29" i="71" s="1"/>
  <c r="Z28" i="71"/>
  <c r="X28" i="71"/>
  <c r="W28" i="71"/>
  <c r="V28" i="71"/>
  <c r="U28" i="71"/>
  <c r="Y28" i="71" s="1"/>
  <c r="B28" i="71"/>
  <c r="AF28" i="71" s="1"/>
  <c r="Z27" i="71"/>
  <c r="X27" i="71"/>
  <c r="W27" i="71"/>
  <c r="V27" i="71"/>
  <c r="U27" i="71"/>
  <c r="Y27" i="71" s="1"/>
  <c r="B27" i="71"/>
  <c r="AA27" i="71" s="1"/>
  <c r="Z26" i="71"/>
  <c r="X26" i="71"/>
  <c r="W26" i="71"/>
  <c r="V26" i="71"/>
  <c r="Y26" i="71" s="1"/>
  <c r="U26" i="71"/>
  <c r="B26" i="71"/>
  <c r="AB26" i="71" s="1"/>
  <c r="Z25" i="71"/>
  <c r="X25" i="71"/>
  <c r="W25" i="71"/>
  <c r="V25" i="71"/>
  <c r="U25" i="71"/>
  <c r="B25" i="71"/>
  <c r="AC25" i="71" s="1"/>
  <c r="Z24" i="71"/>
  <c r="X24" i="71"/>
  <c r="W24" i="71"/>
  <c r="V24" i="71"/>
  <c r="U24" i="71"/>
  <c r="B24" i="71"/>
  <c r="AA24" i="71" s="1"/>
  <c r="Z23" i="71"/>
  <c r="X23" i="71"/>
  <c r="W23" i="71"/>
  <c r="V23" i="71"/>
  <c r="U23" i="71"/>
  <c r="Y23" i="71" s="1"/>
  <c r="B23" i="71"/>
  <c r="AD22" i="71"/>
  <c r="AC22" i="71"/>
  <c r="AA22" i="71"/>
  <c r="Z22" i="71"/>
  <c r="X22" i="71"/>
  <c r="W22" i="71"/>
  <c r="V22" i="71"/>
  <c r="U22" i="71"/>
  <c r="B22" i="71"/>
  <c r="AB22" i="71" s="1"/>
  <c r="Z21" i="71"/>
  <c r="X21" i="71"/>
  <c r="W21" i="71"/>
  <c r="V21" i="71"/>
  <c r="U21" i="71"/>
  <c r="Y21" i="71" s="1"/>
  <c r="B21" i="71"/>
  <c r="AA21" i="71" s="1"/>
  <c r="Z20" i="71"/>
  <c r="X20" i="71"/>
  <c r="W20" i="71"/>
  <c r="V20" i="71"/>
  <c r="U20" i="71"/>
  <c r="Y20" i="71" s="1"/>
  <c r="B20" i="71"/>
  <c r="AA20" i="71" s="1"/>
  <c r="Z19" i="71"/>
  <c r="X19" i="71"/>
  <c r="W19" i="71"/>
  <c r="V19" i="71"/>
  <c r="U19" i="71"/>
  <c r="B19" i="71"/>
  <c r="AB19" i="71" s="1"/>
  <c r="Z18" i="71"/>
  <c r="X18" i="71"/>
  <c r="W18" i="71"/>
  <c r="V18" i="71"/>
  <c r="U18" i="71"/>
  <c r="Y18" i="71" s="1"/>
  <c r="B18" i="71"/>
  <c r="AF18" i="71" s="1"/>
  <c r="Z17" i="71"/>
  <c r="X17" i="71"/>
  <c r="W17" i="71"/>
  <c r="V17" i="71"/>
  <c r="U17" i="71"/>
  <c r="B17" i="71"/>
  <c r="AC17" i="71" s="1"/>
  <c r="Z16" i="71"/>
  <c r="X16" i="71"/>
  <c r="W16" i="71"/>
  <c r="V16" i="71"/>
  <c r="U16" i="71"/>
  <c r="Y16" i="71" s="1"/>
  <c r="B16" i="71"/>
  <c r="Z15" i="71"/>
  <c r="X15" i="71"/>
  <c r="W15" i="71"/>
  <c r="V15" i="71"/>
  <c r="U15" i="71"/>
  <c r="Y15" i="71" s="1"/>
  <c r="B15" i="71"/>
  <c r="AB15" i="71" s="1"/>
  <c r="Z14" i="71"/>
  <c r="X14" i="71"/>
  <c r="W14" i="71"/>
  <c r="V14" i="71"/>
  <c r="U14" i="71"/>
  <c r="Y14" i="71" s="1"/>
  <c r="B14" i="71"/>
  <c r="AC14" i="71" s="1"/>
  <c r="Z13" i="71"/>
  <c r="X13" i="71"/>
  <c r="W13" i="71"/>
  <c r="V13" i="71"/>
  <c r="U13" i="71"/>
  <c r="Y13" i="71" s="1"/>
  <c r="B13" i="71"/>
  <c r="AD13" i="71" s="1"/>
  <c r="Z12" i="71"/>
  <c r="X12" i="71"/>
  <c r="W12" i="71"/>
  <c r="V12" i="71"/>
  <c r="Y12" i="71" s="1"/>
  <c r="U12" i="71"/>
  <c r="B12" i="71"/>
  <c r="AD12" i="71" s="1"/>
  <c r="Z11" i="71"/>
  <c r="X11" i="71"/>
  <c r="W11" i="71"/>
  <c r="V11" i="71"/>
  <c r="U11" i="71"/>
  <c r="B11" i="71"/>
  <c r="AE11" i="71" s="1"/>
  <c r="Z10" i="71"/>
  <c r="X10" i="71"/>
  <c r="W10" i="71"/>
  <c r="V10" i="71"/>
  <c r="U10" i="71"/>
  <c r="B10" i="71"/>
  <c r="AA10" i="71" s="1"/>
  <c r="Z9" i="71"/>
  <c r="X9" i="71"/>
  <c r="W9" i="71"/>
  <c r="V9" i="71"/>
  <c r="U9" i="71"/>
  <c r="Y9" i="71" s="1"/>
  <c r="B9" i="71"/>
  <c r="AD9" i="71" s="1"/>
  <c r="Z8" i="71"/>
  <c r="B8" i="71"/>
  <c r="AF8" i="71" s="1"/>
  <c r="Y90" i="71" l="1"/>
  <c r="AF99" i="71"/>
  <c r="Y60" i="71"/>
  <c r="AF60" i="71" s="1"/>
  <c r="Y42" i="71"/>
  <c r="Y104" i="71"/>
  <c r="AF104" i="71" s="1"/>
  <c r="AB108" i="71"/>
  <c r="Y59" i="71"/>
  <c r="Y36" i="71"/>
  <c r="AF65" i="71"/>
  <c r="AA14" i="71"/>
  <c r="AC37" i="71"/>
  <c r="AC60" i="71"/>
  <c r="AA78" i="71"/>
  <c r="Y92" i="71"/>
  <c r="AF92" i="71" s="1"/>
  <c r="AC108" i="71"/>
  <c r="Y68" i="71"/>
  <c r="Y77" i="71"/>
  <c r="AD14" i="71"/>
  <c r="AD19" i="71"/>
  <c r="AD37" i="71"/>
  <c r="AD60" i="71"/>
  <c r="Y70" i="71"/>
  <c r="AE78" i="71"/>
  <c r="Y87" i="71"/>
  <c r="AF87" i="71" s="1"/>
  <c r="AB100" i="71"/>
  <c r="AB104" i="71"/>
  <c r="AE108" i="71"/>
  <c r="Y63" i="71"/>
  <c r="AF63" i="71" s="1"/>
  <c r="AC27" i="71"/>
  <c r="Y95" i="71"/>
  <c r="AF95" i="71" s="1"/>
  <c r="Y10" i="71"/>
  <c r="AE14" i="71"/>
  <c r="AE19" i="71"/>
  <c r="Y24" i="71"/>
  <c r="Y33" i="71"/>
  <c r="AE37" i="71"/>
  <c r="AA42" i="71"/>
  <c r="AE60" i="71"/>
  <c r="Y66" i="71"/>
  <c r="AF78" i="71"/>
  <c r="AC104" i="71"/>
  <c r="Y54" i="71"/>
  <c r="AF54" i="71" s="1"/>
  <c r="AD27" i="71"/>
  <c r="AE45" i="71"/>
  <c r="AB42" i="71"/>
  <c r="AF79" i="71"/>
  <c r="AD104" i="71"/>
  <c r="AE31" i="71"/>
  <c r="AC42" i="71"/>
  <c r="Y84" i="71"/>
  <c r="AF84" i="71" s="1"/>
  <c r="Y88" i="71"/>
  <c r="AF88" i="71" s="1"/>
  <c r="AA96" i="71"/>
  <c r="AE104" i="71"/>
  <c r="AF49" i="71"/>
  <c r="AB103" i="71"/>
  <c r="AD103" i="71"/>
  <c r="Y100" i="71"/>
  <c r="AD42" i="71"/>
  <c r="AB96" i="71"/>
  <c r="AF105" i="71"/>
  <c r="Y22" i="71"/>
  <c r="AF22" i="71" s="1"/>
  <c r="AA82" i="71"/>
  <c r="Y25" i="71"/>
  <c r="Y57" i="71"/>
  <c r="Y71" i="71"/>
  <c r="AC96" i="71"/>
  <c r="Y105" i="71"/>
  <c r="AD45" i="71"/>
  <c r="AE96" i="71"/>
  <c r="AA31" i="71"/>
  <c r="AF108" i="71"/>
  <c r="AB45" i="71"/>
  <c r="Y91" i="71"/>
  <c r="AF91" i="71" s="1"/>
  <c r="Y11" i="71"/>
  <c r="AF11" i="71" s="1"/>
  <c r="Y67" i="71"/>
  <c r="AF67" i="71" s="1"/>
  <c r="AB75" i="71"/>
  <c r="AF96" i="71"/>
  <c r="AA101" i="71"/>
  <c r="Y82" i="71"/>
  <c r="AE86" i="71"/>
  <c r="AF16" i="71"/>
  <c r="Y30" i="71"/>
  <c r="AF30" i="71" s="1"/>
  <c r="Y43" i="71"/>
  <c r="AF43" i="71" s="1"/>
  <c r="AF89" i="71"/>
  <c r="AC101" i="71"/>
  <c r="AD86" i="71"/>
  <c r="AA57" i="71"/>
  <c r="Y97" i="71"/>
  <c r="AF97" i="71" s="1"/>
  <c r="AD101" i="71"/>
  <c r="AB27" i="71"/>
  <c r="Y64" i="71"/>
  <c r="AF64" i="71" s="1"/>
  <c r="AA86" i="71"/>
  <c r="Y19" i="71"/>
  <c r="AF19" i="71" s="1"/>
  <c r="AF52" i="71"/>
  <c r="AB57" i="71"/>
  <c r="Y72" i="71"/>
  <c r="Y89" i="71"/>
  <c r="AE93" i="71"/>
  <c r="AE101" i="71"/>
  <c r="Y17" i="71"/>
  <c r="AD31" i="71"/>
  <c r="AD57" i="71"/>
  <c r="AC103" i="71"/>
  <c r="AE27" i="71"/>
  <c r="AD11" i="71"/>
  <c r="AD34" i="71"/>
  <c r="Y53" i="71"/>
  <c r="AB67" i="71"/>
  <c r="AA45" i="71"/>
  <c r="Y44" i="71"/>
  <c r="Y94" i="71"/>
  <c r="AF94" i="71" s="1"/>
  <c r="Y102" i="71"/>
  <c r="AC86" i="71"/>
  <c r="AF83" i="71"/>
  <c r="Y35" i="71"/>
  <c r="AF35" i="71" s="1"/>
  <c r="Y58" i="71"/>
  <c r="AF58" i="71" s="1"/>
  <c r="AF151" i="71"/>
  <c r="AF129" i="71"/>
  <c r="AA83" i="71"/>
  <c r="AA112" i="71"/>
  <c r="AB65" i="71"/>
  <c r="AC151" i="71"/>
  <c r="AF21" i="71"/>
  <c r="AF32" i="71"/>
  <c r="AC35" i="71"/>
  <c r="AC39" i="71"/>
  <c r="AC50" i="71"/>
  <c r="AA54" i="71"/>
  <c r="AE83" i="71"/>
  <c r="AB112" i="71"/>
  <c r="AF126" i="71"/>
  <c r="AB129" i="71"/>
  <c r="AA144" i="71"/>
  <c r="AE12" i="71"/>
  <c r="AD35" i="71"/>
  <c r="AD50" i="71"/>
  <c r="AD54" i="71"/>
  <c r="AF62" i="71"/>
  <c r="AC65" i="71"/>
  <c r="AB91" i="71"/>
  <c r="AC112" i="71"/>
  <c r="AA119" i="71"/>
  <c r="AF123" i="71"/>
  <c r="AC129" i="71"/>
  <c r="AF137" i="71"/>
  <c r="AD151" i="71"/>
  <c r="AD129" i="71"/>
  <c r="AE129" i="71"/>
  <c r="AD119" i="71"/>
  <c r="AB148" i="71"/>
  <c r="AC155" i="71"/>
  <c r="AA162" i="71"/>
  <c r="AB162" i="71"/>
  <c r="AD83" i="71"/>
  <c r="AE47" i="71"/>
  <c r="AC162" i="71"/>
  <c r="AC24" i="71"/>
  <c r="AC12" i="71"/>
  <c r="AE148" i="71"/>
  <c r="AC80" i="71"/>
  <c r="AE155" i="71"/>
  <c r="AE9" i="71"/>
  <c r="AD17" i="71"/>
  <c r="AD21" i="71"/>
  <c r="AC32" i="71"/>
  <c r="AF47" i="71"/>
  <c r="AB62" i="71"/>
  <c r="AC73" i="71"/>
  <c r="AF80" i="71"/>
  <c r="AB88" i="71"/>
  <c r="AD95" i="71"/>
  <c r="AE109" i="71"/>
  <c r="AC123" i="71"/>
  <c r="AC126" i="71"/>
  <c r="AE141" i="71"/>
  <c r="AD162" i="71"/>
  <c r="AB126" i="71"/>
  <c r="AE17" i="71"/>
  <c r="AF26" i="71"/>
  <c r="AC29" i="71"/>
  <c r="AA40" i="71"/>
  <c r="AF59" i="71"/>
  <c r="AC62" i="71"/>
  <c r="AE73" i="71"/>
  <c r="AC88" i="71"/>
  <c r="AA99" i="71"/>
  <c r="AB106" i="71"/>
  <c r="AF109" i="71"/>
  <c r="AD123" i="71"/>
  <c r="AD126" i="71"/>
  <c r="AA145" i="71"/>
  <c r="AA35" i="71"/>
  <c r="AD112" i="71"/>
  <c r="AE21" i="71"/>
  <c r="AD32" i="71"/>
  <c r="AF14" i="71"/>
  <c r="AF29" i="71"/>
  <c r="AE32" i="71"/>
  <c r="AB40" i="71"/>
  <c r="AA55" i="71"/>
  <c r="AD62" i="71"/>
  <c r="AA70" i="71"/>
  <c r="AF73" i="71"/>
  <c r="AA77" i="71"/>
  <c r="AD88" i="71"/>
  <c r="AB99" i="71"/>
  <c r="AE106" i="71"/>
  <c r="AE123" i="71"/>
  <c r="AE126" i="71"/>
  <c r="AA138" i="71"/>
  <c r="AB145" i="71"/>
  <c r="AE112" i="71"/>
  <c r="AB109" i="71"/>
  <c r="AC40" i="71"/>
  <c r="AC44" i="71"/>
  <c r="AB55" i="71"/>
  <c r="AE62" i="71"/>
  <c r="AB70" i="71"/>
  <c r="AC77" i="71"/>
  <c r="AE88" i="71"/>
  <c r="AC99" i="71"/>
  <c r="AF106" i="71"/>
  <c r="AA113" i="71"/>
  <c r="AA130" i="71"/>
  <c r="AB138" i="71"/>
  <c r="AD145" i="71"/>
  <c r="AC141" i="71"/>
  <c r="AC21" i="71"/>
  <c r="AD109" i="71"/>
  <c r="AE44" i="71"/>
  <c r="AC55" i="71"/>
  <c r="AB59" i="71"/>
  <c r="AC70" i="71"/>
  <c r="AD77" i="71"/>
  <c r="AD99" i="71"/>
  <c r="AB113" i="71"/>
  <c r="AB130" i="71"/>
  <c r="AC138" i="71"/>
  <c r="AE145" i="71"/>
  <c r="AA159" i="71"/>
  <c r="AF12" i="71"/>
  <c r="AE65" i="71"/>
  <c r="AE91" i="71"/>
  <c r="AC9" i="71"/>
  <c r="AD40" i="71"/>
  <c r="AA26" i="71"/>
  <c r="AD55" i="71"/>
  <c r="AC59" i="71"/>
  <c r="AD70" i="71"/>
  <c r="AE77" i="71"/>
  <c r="AE99" i="71"/>
  <c r="AA117" i="71"/>
  <c r="AC120" i="71"/>
  <c r="AF124" i="71"/>
  <c r="AC130" i="71"/>
  <c r="AD138" i="71"/>
  <c r="AB159" i="71"/>
  <c r="AA12" i="71"/>
  <c r="AC83" i="71"/>
  <c r="AC119" i="71"/>
  <c r="AA58" i="71"/>
  <c r="AB141" i="71"/>
  <c r="AB9" i="71"/>
  <c r="AB47" i="71"/>
  <c r="AA73" i="71"/>
  <c r="AA102" i="71"/>
  <c r="AC26" i="71"/>
  <c r="AD59" i="71"/>
  <c r="AB117" i="71"/>
  <c r="AD130" i="71"/>
  <c r="AB39" i="71"/>
  <c r="AF17" i="71"/>
  <c r="AC91" i="71"/>
  <c r="AD26" i="71"/>
  <c r="AE59" i="71"/>
  <c r="AC117" i="71"/>
  <c r="AE35" i="71"/>
  <c r="AD155" i="71"/>
  <c r="AE26" i="71"/>
  <c r="AD117" i="71"/>
  <c r="AA153" i="71"/>
  <c r="AA109" i="71"/>
  <c r="AC116" i="71"/>
  <c r="AF77" i="71"/>
  <c r="AA124" i="71"/>
  <c r="AB127" i="71"/>
  <c r="AF150" i="71"/>
  <c r="AB153" i="71"/>
  <c r="AD156" i="71"/>
  <c r="AC16" i="71"/>
  <c r="AD16" i="71"/>
  <c r="AD65" i="71"/>
  <c r="AF55" i="71"/>
  <c r="AA17" i="71"/>
  <c r="AF145" i="71"/>
  <c r="AB32" i="71"/>
  <c r="AB30" i="71"/>
  <c r="AA52" i="71"/>
  <c r="AA63" i="71"/>
  <c r="AC67" i="71"/>
  <c r="AF82" i="71"/>
  <c r="AA93" i="71"/>
  <c r="AB124" i="71"/>
  <c r="AF143" i="71"/>
  <c r="AC153" i="71"/>
  <c r="AF24" i="71"/>
  <c r="AA50" i="71"/>
  <c r="AB12" i="71"/>
  <c r="AB50" i="71"/>
  <c r="AF138" i="71"/>
  <c r="AF148" i="71"/>
  <c r="AE22" i="71"/>
  <c r="AF37" i="71"/>
  <c r="AC52" i="71"/>
  <c r="AD67" i="71"/>
  <c r="AB93" i="71"/>
  <c r="AB107" i="71"/>
  <c r="AA114" i="71"/>
  <c r="AC124" i="71"/>
  <c r="AA146" i="71"/>
  <c r="AE153" i="71"/>
  <c r="AE54" i="71"/>
  <c r="AB116" i="71"/>
  <c r="AD133" i="71"/>
  <c r="AD93" i="71"/>
  <c r="AB114" i="71"/>
  <c r="AF118" i="71"/>
  <c r="AA121" i="71"/>
  <c r="AE124" i="71"/>
  <c r="AA135" i="71"/>
  <c r="AB146" i="71"/>
  <c r="AF50" i="71"/>
  <c r="AD91" i="71"/>
  <c r="AB17" i="71"/>
  <c r="AB73" i="71"/>
  <c r="AE133" i="71"/>
  <c r="AB49" i="71"/>
  <c r="AA150" i="71"/>
  <c r="AD116" i="71"/>
  <c r="AF70" i="71"/>
  <c r="AB123" i="71"/>
  <c r="AA11" i="71"/>
  <c r="AB11" i="71"/>
  <c r="AA19" i="71"/>
  <c r="AF27" i="71"/>
  <c r="AD49" i="71"/>
  <c r="AA60" i="71"/>
  <c r="AF72" i="71"/>
  <c r="AB78" i="71"/>
  <c r="AB82" i="71"/>
  <c r="AA111" i="71"/>
  <c r="AD114" i="71"/>
  <c r="AD135" i="71"/>
  <c r="AD146" i="71"/>
  <c r="AC150" i="71"/>
  <c r="AF9" i="71"/>
  <c r="AB76" i="71"/>
  <c r="AB21" i="71"/>
  <c r="AC11" i="71"/>
  <c r="AC19" i="71"/>
  <c r="AF42" i="71"/>
  <c r="AE49" i="71"/>
  <c r="AF68" i="71"/>
  <c r="AD78" i="71"/>
  <c r="AE82" i="71"/>
  <c r="AA143" i="71"/>
  <c r="AD150" i="71"/>
  <c r="AF61" i="71"/>
  <c r="AF144" i="71"/>
  <c r="AF102" i="71"/>
  <c r="AF85" i="71"/>
  <c r="AF134" i="71"/>
  <c r="AF33" i="71"/>
  <c r="AF74" i="71"/>
  <c r="AF160" i="71"/>
  <c r="AF111" i="71"/>
  <c r="AF131" i="71"/>
  <c r="AF157" i="71"/>
  <c r="AF23" i="71"/>
  <c r="AF57" i="71"/>
  <c r="Y125" i="71"/>
  <c r="AF125" i="71" s="1"/>
  <c r="AF162" i="71"/>
  <c r="AB205" i="71"/>
  <c r="AA205" i="71"/>
  <c r="AB249" i="71"/>
  <c r="AA249" i="71"/>
  <c r="AF249" i="71"/>
  <c r="AE249" i="71"/>
  <c r="AF299" i="71"/>
  <c r="AE299" i="71"/>
  <c r="AD299" i="71"/>
  <c r="AC299" i="71"/>
  <c r="AB299" i="71"/>
  <c r="AA299" i="71"/>
  <c r="AF149" i="71"/>
  <c r="AB211" i="71"/>
  <c r="AA211" i="71"/>
  <c r="AE228" i="71"/>
  <c r="AD228" i="71"/>
  <c r="AC228" i="71"/>
  <c r="Y120" i="71"/>
  <c r="Y157" i="71"/>
  <c r="AF66" i="71"/>
  <c r="AB115" i="71"/>
  <c r="AA115" i="71"/>
  <c r="AF274" i="71"/>
  <c r="AE274" i="71"/>
  <c r="AC274" i="71"/>
  <c r="AA274" i="71"/>
  <c r="AF256" i="71"/>
  <c r="AE256" i="71"/>
  <c r="AC256" i="71"/>
  <c r="AA256" i="71"/>
  <c r="AA53" i="71"/>
  <c r="AB58" i="71"/>
  <c r="AB63" i="71"/>
  <c r="AA81" i="71"/>
  <c r="AC110" i="71"/>
  <c r="AB110" i="71"/>
  <c r="Y152" i="71"/>
  <c r="AF152" i="71" s="1"/>
  <c r="AD253" i="71"/>
  <c r="AC253" i="71"/>
  <c r="AB53" i="71"/>
  <c r="AA76" i="71"/>
  <c r="AB81" i="71"/>
  <c r="AA107" i="71"/>
  <c r="AB120" i="71"/>
  <c r="AA128" i="71"/>
  <c r="AA149" i="71"/>
  <c r="AA157" i="71"/>
  <c r="AA165" i="71"/>
  <c r="AA189" i="71"/>
  <c r="AA197" i="71"/>
  <c r="AB217" i="71"/>
  <c r="AA217" i="71"/>
  <c r="AF217" i="71"/>
  <c r="AE217" i="71"/>
  <c r="AB147" i="71"/>
  <c r="AA147" i="71"/>
  <c r="AE232" i="71"/>
  <c r="AC232" i="71"/>
  <c r="AB232" i="71"/>
  <c r="AC244" i="71"/>
  <c r="AB244" i="71"/>
  <c r="AA244" i="71"/>
  <c r="AF244" i="71"/>
  <c r="AF250" i="71"/>
  <c r="AE250" i="71"/>
  <c r="AD250" i="71"/>
  <c r="AB250" i="71"/>
  <c r="AB43" i="71"/>
  <c r="AE81" i="71"/>
  <c r="AD120" i="71"/>
  <c r="AC128" i="71"/>
  <c r="AB136" i="71"/>
  <c r="AC149" i="71"/>
  <c r="AC157" i="71"/>
  <c r="AB173" i="71"/>
  <c r="AB179" i="71"/>
  <c r="AA179" i="71"/>
  <c r="AD211" i="71"/>
  <c r="AB228" i="71"/>
  <c r="AE235" i="71"/>
  <c r="AB235" i="71"/>
  <c r="AA235" i="71"/>
  <c r="AA89" i="71"/>
  <c r="AE120" i="71"/>
  <c r="AD128" i="71"/>
  <c r="AD149" i="71"/>
  <c r="AD157" i="71"/>
  <c r="AD165" i="71"/>
  <c r="AC173" i="71"/>
  <c r="AD189" i="71"/>
  <c r="AD197" i="71"/>
  <c r="AE211" i="71"/>
  <c r="AF228" i="71"/>
  <c r="AC58" i="71"/>
  <c r="AB48" i="71"/>
  <c r="AD15" i="71"/>
  <c r="AE20" i="71"/>
  <c r="AF25" i="71"/>
  <c r="AC38" i="71"/>
  <c r="AD43" i="71"/>
  <c r="AE48" i="71"/>
  <c r="AF53" i="71"/>
  <c r="AA61" i="71"/>
  <c r="AB66" i="71"/>
  <c r="AD71" i="71"/>
  <c r="AF76" i="71"/>
  <c r="AA84" i="71"/>
  <c r="AB89" i="71"/>
  <c r="AE100" i="71"/>
  <c r="AD100" i="71"/>
  <c r="AC102" i="71"/>
  <c r="AE107" i="71"/>
  <c r="AC115" i="71"/>
  <c r="AF120" i="71"/>
  <c r="AE128" i="71"/>
  <c r="AD136" i="71"/>
  <c r="AC142" i="71"/>
  <c r="AB142" i="71"/>
  <c r="AA142" i="71"/>
  <c r="AC144" i="71"/>
  <c r="AE149" i="71"/>
  <c r="AB152" i="71"/>
  <c r="AE157" i="71"/>
  <c r="AA160" i="71"/>
  <c r="AE165" i="71"/>
  <c r="AD173" i="71"/>
  <c r="AA176" i="71"/>
  <c r="AE189" i="71"/>
  <c r="AA192" i="71"/>
  <c r="AE197" i="71"/>
  <c r="AA200" i="71"/>
  <c r="AF211" i="71"/>
  <c r="AF229" i="71"/>
  <c r="AE229" i="71"/>
  <c r="AD229" i="71"/>
  <c r="AB229" i="71"/>
  <c r="AB274" i="71"/>
  <c r="AB71" i="71"/>
  <c r="AC15" i="71"/>
  <c r="AB38" i="71"/>
  <c r="AC43" i="71"/>
  <c r="AC71" i="71"/>
  <c r="AD107" i="71"/>
  <c r="AC136" i="71"/>
  <c r="AC10" i="71"/>
  <c r="AD10" i="71"/>
  <c r="AE15" i="71"/>
  <c r="AF20" i="71"/>
  <c r="AA28" i="71"/>
  <c r="AB56" i="71"/>
  <c r="AC66" i="71"/>
  <c r="AF71" i="71"/>
  <c r="AA79" i="71"/>
  <c r="AB84" i="71"/>
  <c r="AC89" i="71"/>
  <c r="AD102" i="71"/>
  <c r="AF107" i="71"/>
  <c r="AD115" i="71"/>
  <c r="AA131" i="71"/>
  <c r="AE136" i="71"/>
  <c r="AA139" i="71"/>
  <c r="AD144" i="71"/>
  <c r="AC152" i="71"/>
  <c r="AB160" i="71"/>
  <c r="AA168" i="71"/>
  <c r="AE173" i="71"/>
  <c r="AB176" i="71"/>
  <c r="AB184" i="71"/>
  <c r="AB192" i="71"/>
  <c r="AB200" i="71"/>
  <c r="AC212" i="71"/>
  <c r="AA212" i="71"/>
  <c r="AF212" i="71"/>
  <c r="AB256" i="71"/>
  <c r="AD274" i="71"/>
  <c r="AE53" i="71"/>
  <c r="AF81" i="71"/>
  <c r="AF31" i="71"/>
  <c r="AA33" i="71"/>
  <c r="AD38" i="71"/>
  <c r="AE43" i="71"/>
  <c r="AF48" i="71"/>
  <c r="AB61" i="71"/>
  <c r="AE10" i="71"/>
  <c r="AF15" i="71"/>
  <c r="AA23" i="71"/>
  <c r="AB28" i="71"/>
  <c r="AB33" i="71"/>
  <c r="AE38" i="71"/>
  <c r="AA51" i="71"/>
  <c r="AC56" i="71"/>
  <c r="AC61" i="71"/>
  <c r="AD66" i="71"/>
  <c r="AA74" i="71"/>
  <c r="AB79" i="71"/>
  <c r="AC84" i="71"/>
  <c r="AD89" i="71"/>
  <c r="AA97" i="71"/>
  <c r="AE102" i="71"/>
  <c r="AA110" i="71"/>
  <c r="AE115" i="71"/>
  <c r="AB131" i="71"/>
  <c r="AB139" i="71"/>
  <c r="AE144" i="71"/>
  <c r="AD152" i="71"/>
  <c r="AC160" i="71"/>
  <c r="AB168" i="71"/>
  <c r="AC176" i="71"/>
  <c r="AC184" i="71"/>
  <c r="AC192" i="71"/>
  <c r="AD200" i="71"/>
  <c r="AA203" i="71"/>
  <c r="AA253" i="71"/>
  <c r="AD256" i="71"/>
  <c r="AA48" i="71"/>
  <c r="AE25" i="71"/>
  <c r="AC33" i="71"/>
  <c r="AF38" i="71"/>
  <c r="AA46" i="71"/>
  <c r="AC51" i="71"/>
  <c r="AD56" i="71"/>
  <c r="AD61" i="71"/>
  <c r="AE66" i="71"/>
  <c r="AA69" i="71"/>
  <c r="AB74" i="71"/>
  <c r="AC79" i="71"/>
  <c r="AD84" i="71"/>
  <c r="AE89" i="71"/>
  <c r="AE95" i="71"/>
  <c r="AB97" i="71"/>
  <c r="AD110" i="71"/>
  <c r="AF115" i="71"/>
  <c r="AC131" i="71"/>
  <c r="AD137" i="71"/>
  <c r="AC137" i="71"/>
  <c r="AB137" i="71"/>
  <c r="AC139" i="71"/>
  <c r="AE152" i="71"/>
  <c r="AD160" i="71"/>
  <c r="AC168" i="71"/>
  <c r="AC174" i="71"/>
  <c r="AB174" i="71"/>
  <c r="AA174" i="71"/>
  <c r="AD176" i="71"/>
  <c r="AD184" i="71"/>
  <c r="AD192" i="71"/>
  <c r="AE200" i="71"/>
  <c r="AB203" i="71"/>
  <c r="AC217" i="71"/>
  <c r="AB253" i="71"/>
  <c r="AF314" i="71"/>
  <c r="AE314" i="71"/>
  <c r="AD314" i="71"/>
  <c r="AC314" i="71"/>
  <c r="AB314" i="71"/>
  <c r="AA314" i="71"/>
  <c r="AA15" i="71"/>
  <c r="AD58" i="71"/>
  <c r="AB10" i="71"/>
  <c r="AA13" i="71"/>
  <c r="AB18" i="71"/>
  <c r="AD28" i="71"/>
  <c r="AD33" i="71"/>
  <c r="AA41" i="71"/>
  <c r="AB46" i="71"/>
  <c r="AD51" i="71"/>
  <c r="AE56" i="71"/>
  <c r="AE61" i="71"/>
  <c r="AB69" i="71"/>
  <c r="AC74" i="71"/>
  <c r="AD79" i="71"/>
  <c r="AE84" i="71"/>
  <c r="AA92" i="71"/>
  <c r="AC97" i="71"/>
  <c r="AA105" i="71"/>
  <c r="AE110" i="71"/>
  <c r="AD131" i="71"/>
  <c r="AA134" i="71"/>
  <c r="AD139" i="71"/>
  <c r="AC147" i="71"/>
  <c r="AE160" i="71"/>
  <c r="AD168" i="71"/>
  <c r="AA171" i="71"/>
  <c r="AE176" i="71"/>
  <c r="AE184" i="71"/>
  <c r="AE192" i="71"/>
  <c r="AF200" i="71"/>
  <c r="AC203" i="71"/>
  <c r="AD217" i="71"/>
  <c r="AA232" i="71"/>
  <c r="AD244" i="71"/>
  <c r="AA250" i="71"/>
  <c r="AE253" i="71"/>
  <c r="AE63" i="71"/>
  <c r="AC23" i="71"/>
  <c r="AE28" i="71"/>
  <c r="AB41" i="71"/>
  <c r="AD46" i="71"/>
  <c r="AE51" i="71"/>
  <c r="AF56" i="71"/>
  <c r="AC69" i="71"/>
  <c r="AD74" i="71"/>
  <c r="AE79" i="71"/>
  <c r="AF90" i="71"/>
  <c r="AB92" i="71"/>
  <c r="AD97" i="71"/>
  <c r="AB105" i="71"/>
  <c r="AF110" i="71"/>
  <c r="AE131" i="71"/>
  <c r="AB134" i="71"/>
  <c r="AE139" i="71"/>
  <c r="AD147" i="71"/>
  <c r="AA163" i="71"/>
  <c r="AE168" i="71"/>
  <c r="AB171" i="71"/>
  <c r="AC179" i="71"/>
  <c r="AF184" i="71"/>
  <c r="AD201" i="71"/>
  <c r="AC201" i="71"/>
  <c r="AB201" i="71"/>
  <c r="AD203" i="71"/>
  <c r="AF218" i="71"/>
  <c r="AE218" i="71"/>
  <c r="AB218" i="71"/>
  <c r="AD232" i="71"/>
  <c r="AC235" i="71"/>
  <c r="AE244" i="71"/>
  <c r="AC250" i="71"/>
  <c r="AF253" i="71"/>
  <c r="AA25" i="71"/>
  <c r="AD20" i="71"/>
  <c r="AA18" i="71"/>
  <c r="AC28" i="71"/>
  <c r="AA8" i="71"/>
  <c r="AB13" i="71"/>
  <c r="AC18" i="71"/>
  <c r="AD23" i="71"/>
  <c r="AE33" i="71"/>
  <c r="AB8" i="71"/>
  <c r="AC13" i="71"/>
  <c r="AD18" i="71"/>
  <c r="AE23" i="71"/>
  <c r="AA36" i="71"/>
  <c r="AC41" i="71"/>
  <c r="AE46" i="71"/>
  <c r="AF51" i="71"/>
  <c r="AA64" i="71"/>
  <c r="AD69" i="71"/>
  <c r="AE74" i="71"/>
  <c r="AA87" i="71"/>
  <c r="AC92" i="71"/>
  <c r="AE97" i="71"/>
  <c r="AE105" i="71"/>
  <c r="AC134" i="71"/>
  <c r="AE147" i="71"/>
  <c r="AB163" i="71"/>
  <c r="AC171" i="71"/>
  <c r="AD179" i="71"/>
  <c r="AB185" i="71"/>
  <c r="AF185" i="71"/>
  <c r="AA195" i="71"/>
  <c r="AF203" i="71"/>
  <c r="AF232" i="71"/>
  <c r="AD235" i="71"/>
  <c r="AB25" i="71"/>
  <c r="AC48" i="71"/>
  <c r="AA66" i="71"/>
  <c r="AC8" i="71"/>
  <c r="AE41" i="71"/>
  <c r="AF46" i="71"/>
  <c r="AB64" i="71"/>
  <c r="AE69" i="71"/>
  <c r="AB87" i="71"/>
  <c r="AD92" i="71"/>
  <c r="AE132" i="71"/>
  <c r="AD132" i="71"/>
  <c r="AC132" i="71"/>
  <c r="AD134" i="71"/>
  <c r="AF147" i="71"/>
  <c r="AC163" i="71"/>
  <c r="AD169" i="71"/>
  <c r="AC169" i="71"/>
  <c r="AB169" i="71"/>
  <c r="AD171" i="71"/>
  <c r="AE179" i="71"/>
  <c r="AB195" i="71"/>
  <c r="AF235" i="71"/>
  <c r="AE260" i="71"/>
  <c r="AD260" i="71"/>
  <c r="AC260" i="71"/>
  <c r="AB260" i="71"/>
  <c r="AA260" i="71"/>
  <c r="AD25" i="71"/>
  <c r="Y34" i="71"/>
  <c r="AF34" i="71" s="1"/>
  <c r="AC64" i="71"/>
  <c r="AC87" i="71"/>
  <c r="AE92" i="71"/>
  <c r="AE134" i="71"/>
  <c r="AD163" i="71"/>
  <c r="AE171" i="71"/>
  <c r="AF179" i="71"/>
  <c r="AC195" i="71"/>
  <c r="AD207" i="71"/>
  <c r="AB207" i="71"/>
  <c r="AD239" i="71"/>
  <c r="AC239" i="71"/>
  <c r="AB239" i="71"/>
  <c r="AE76" i="71"/>
  <c r="AF10" i="71"/>
  <c r="AE18" i="71"/>
  <c r="AE13" i="71"/>
  <c r="AC36" i="71"/>
  <c r="AF41" i="71"/>
  <c r="AE8" i="71"/>
  <c r="AF13" i="71"/>
  <c r="AB31" i="71"/>
  <c r="AD36" i="71"/>
  <c r="AA49" i="71"/>
  <c r="AC54" i="71"/>
  <c r="AD64" i="71"/>
  <c r="AC82" i="71"/>
  <c r="AD87" i="71"/>
  <c r="Y98" i="71"/>
  <c r="AF98" i="71" s="1"/>
  <c r="AC100" i="71"/>
  <c r="AA108" i="71"/>
  <c r="AD113" i="71"/>
  <c r="AB121" i="71"/>
  <c r="AF142" i="71"/>
  <c r="AE163" i="71"/>
  <c r="AB166" i="71"/>
  <c r="AE195" i="71"/>
  <c r="AB198" i="71"/>
  <c r="AD212" i="71"/>
  <c r="AF224" i="71"/>
  <c r="AE224" i="71"/>
  <c r="AC224" i="71"/>
  <c r="AF230" i="71"/>
  <c r="AC230" i="71"/>
  <c r="AB230" i="71"/>
  <c r="AA230" i="71"/>
  <c r="AF242" i="71"/>
  <c r="AE242" i="71"/>
  <c r="AC242" i="71"/>
  <c r="AA242" i="71"/>
  <c r="AD248" i="71"/>
  <c r="AA248" i="71"/>
  <c r="AB20" i="71"/>
  <c r="AD81" i="71"/>
  <c r="AB23" i="71"/>
  <c r="AB36" i="71"/>
  <c r="AD8" i="71"/>
  <c r="AA16" i="71"/>
  <c r="AF36" i="71"/>
  <c r="AA44" i="71"/>
  <c r="AE64" i="71"/>
  <c r="AE87" i="71"/>
  <c r="AA95" i="71"/>
  <c r="AF100" i="71"/>
  <c r="AE113" i="71"/>
  <c r="AC121" i="71"/>
  <c r="AA137" i="71"/>
  <c r="AC166" i="71"/>
  <c r="AD174" i="71"/>
  <c r="AF195" i="71"/>
  <c r="AC198" i="71"/>
  <c r="AE212" i="71"/>
  <c r="AD105" i="71"/>
  <c r="AC105" i="71"/>
  <c r="AB16" i="71"/>
  <c r="AA39" i="71"/>
  <c r="AB44" i="71"/>
  <c r="AA67" i="71"/>
  <c r="Y93" i="71"/>
  <c r="AF93" i="71" s="1"/>
  <c r="AB95" i="71"/>
  <c r="AA103" i="71"/>
  <c r="AF113" i="71"/>
  <c r="AA116" i="71"/>
  <c r="AF127" i="71"/>
  <c r="AE127" i="71"/>
  <c r="AD127" i="71"/>
  <c r="AE137" i="71"/>
  <c r="AE164" i="71"/>
  <c r="AD164" i="71"/>
  <c r="AC164" i="71"/>
  <c r="AE174" i="71"/>
  <c r="AE196" i="71"/>
  <c r="AD196" i="71"/>
  <c r="AC196" i="71"/>
  <c r="AD198" i="71"/>
  <c r="AF210" i="71"/>
  <c r="AA210" i="71"/>
  <c r="AF282" i="71"/>
  <c r="AE282" i="71"/>
  <c r="AD282" i="71"/>
  <c r="AC282" i="71"/>
  <c r="AB282" i="71"/>
  <c r="AA282" i="71"/>
  <c r="Y101" i="71"/>
  <c r="AF101" i="71" s="1"/>
  <c r="AF174" i="71"/>
  <c r="AA201" i="71"/>
  <c r="AA218" i="71"/>
  <c r="AF227" i="71"/>
  <c r="AD227" i="71"/>
  <c r="AC227" i="71"/>
  <c r="AC20" i="71"/>
  <c r="AD53" i="71"/>
  <c r="AD63" i="71"/>
  <c r="AD39" i="71"/>
  <c r="AA80" i="71"/>
  <c r="AA98" i="71"/>
  <c r="AF122" i="71"/>
  <c r="AE122" i="71"/>
  <c r="AA132" i="71"/>
  <c r="AA169" i="71"/>
  <c r="AF201" i="71"/>
  <c r="AA204" i="71"/>
  <c r="AD218" i="71"/>
  <c r="AA221" i="71"/>
  <c r="AF260" i="71"/>
  <c r="AE264" i="71"/>
  <c r="AC264" i="71"/>
  <c r="AB264" i="71"/>
  <c r="AF267" i="71"/>
  <c r="AE267" i="71"/>
  <c r="AC267" i="71"/>
  <c r="AB267" i="71"/>
  <c r="AA267" i="71"/>
  <c r="AE16" i="71"/>
  <c r="AA29" i="71"/>
  <c r="AB34" i="71"/>
  <c r="AF44" i="71"/>
  <c r="AB24" i="71"/>
  <c r="AB29" i="71"/>
  <c r="AC34" i="71"/>
  <c r="AF39" i="71"/>
  <c r="AA47" i="71"/>
  <c r="AB52" i="71"/>
  <c r="AC57" i="71"/>
  <c r="AA75" i="71"/>
  <c r="AB80" i="71"/>
  <c r="AC85" i="71"/>
  <c r="AD90" i="71"/>
  <c r="AB98" i="71"/>
  <c r="AF103" i="71"/>
  <c r="AA106" i="71"/>
  <c r="AC111" i="71"/>
  <c r="AF130" i="71"/>
  <c r="AB132" i="71"/>
  <c r="AB140" i="71"/>
  <c r="AA148" i="71"/>
  <c r="AF159" i="71"/>
  <c r="AE159" i="71"/>
  <c r="AD159" i="71"/>
  <c r="AC161" i="71"/>
  <c r="AE169" i="71"/>
  <c r="AD185" i="71"/>
  <c r="AA188" i="71"/>
  <c r="AF191" i="71"/>
  <c r="AE191" i="71"/>
  <c r="AD191" i="71"/>
  <c r="AB204" i="71"/>
  <c r="AA207" i="71"/>
  <c r="AB221" i="71"/>
  <c r="AA236" i="71"/>
  <c r="AA239" i="71"/>
  <c r="AF261" i="71"/>
  <c r="AE261" i="71"/>
  <c r="AD261" i="71"/>
  <c r="AB261" i="71"/>
  <c r="AC76" i="71"/>
  <c r="AA37" i="71"/>
  <c r="AD80" i="71"/>
  <c r="AD98" i="71"/>
  <c r="AC106" i="71"/>
  <c r="AF117" i="71"/>
  <c r="AE140" i="71"/>
  <c r="AC148" i="71"/>
  <c r="AF186" i="71"/>
  <c r="AE186" i="71"/>
  <c r="AC188" i="71"/>
  <c r="AE204" i="71"/>
  <c r="AE207" i="71"/>
  <c r="AD221" i="71"/>
  <c r="AC236" i="71"/>
  <c r="AF239" i="71"/>
  <c r="AA71" i="71"/>
  <c r="AD24" i="71"/>
  <c r="AD29" i="71"/>
  <c r="AE34" i="71"/>
  <c r="AC47" i="71"/>
  <c r="AD52" i="71"/>
  <c r="AA9" i="71"/>
  <c r="AB14" i="71"/>
  <c r="AE24" i="71"/>
  <c r="AE98" i="71"/>
  <c r="AA127" i="71"/>
  <c r="Y133" i="71"/>
  <c r="AF133" i="71" s="1"/>
  <c r="AB135" i="71"/>
  <c r="AF140" i="71"/>
  <c r="AF154" i="71"/>
  <c r="AE154" i="71"/>
  <c r="AA164" i="71"/>
  <c r="AB172" i="71"/>
  <c r="AA196" i="71"/>
  <c r="AF204" i="71"/>
  <c r="AF207" i="71"/>
  <c r="AB210" i="71"/>
  <c r="AE231" i="71"/>
  <c r="AA231" i="71"/>
  <c r="AE236" i="71"/>
  <c r="AA237" i="71"/>
  <c r="AE281" i="71"/>
  <c r="AF281" i="71"/>
  <c r="AD252" i="71"/>
  <c r="AA336" i="71"/>
  <c r="AA309" i="71"/>
  <c r="AA341" i="71"/>
  <c r="AC304" i="71"/>
  <c r="AB309" i="71"/>
  <c r="AA223" i="71"/>
  <c r="AC245" i="71"/>
  <c r="AA255" i="71"/>
  <c r="AA287" i="71"/>
  <c r="AA319" i="71"/>
  <c r="AA351" i="71"/>
  <c r="AB287" i="71"/>
  <c r="AA292" i="71"/>
  <c r="AD309" i="71"/>
  <c r="AB319" i="71"/>
  <c r="AA324" i="71"/>
  <c r="AC255" i="71"/>
  <c r="AA265" i="71"/>
  <c r="AC287" i="71"/>
  <c r="AB292" i="71"/>
  <c r="AA297" i="71"/>
  <c r="AE309" i="71"/>
  <c r="AC319" i="71"/>
  <c r="AB324" i="71"/>
  <c r="AA329" i="71"/>
  <c r="AE341" i="71"/>
  <c r="AD346" i="71"/>
  <c r="AC351" i="71"/>
  <c r="AA361" i="71"/>
  <c r="AA206" i="71"/>
  <c r="AD223" i="71"/>
  <c r="AB233" i="71"/>
  <c r="AA238" i="71"/>
  <c r="AD255" i="71"/>
  <c r="AB265" i="71"/>
  <c r="AA270" i="71"/>
  <c r="AD287" i="71"/>
  <c r="AC292" i="71"/>
  <c r="AA302" i="71"/>
  <c r="AD319" i="71"/>
  <c r="AC324" i="71"/>
  <c r="AB329" i="71"/>
  <c r="AA334" i="71"/>
  <c r="AE346" i="71"/>
  <c r="AD351" i="71"/>
  <c r="AC356" i="71"/>
  <c r="AB361" i="71"/>
  <c r="AA366" i="71"/>
  <c r="AB206" i="71"/>
  <c r="AE223" i="71"/>
  <c r="AC233" i="71"/>
  <c r="AB238" i="71"/>
  <c r="AE255" i="71"/>
  <c r="AC265" i="71"/>
  <c r="AE287" i="71"/>
  <c r="AC297" i="71"/>
  <c r="AB302" i="71"/>
  <c r="AA307" i="71"/>
  <c r="AE319" i="71"/>
  <c r="AD324" i="71"/>
  <c r="AC329" i="71"/>
  <c r="AB334" i="71"/>
  <c r="AA339" i="71"/>
  <c r="AE351" i="71"/>
  <c r="AD356" i="71"/>
  <c r="AC361" i="71"/>
  <c r="AB366" i="71"/>
  <c r="AC238" i="71"/>
  <c r="AB243" i="71"/>
  <c r="AC270" i="71"/>
  <c r="AB275" i="71"/>
  <c r="AA280" i="71"/>
  <c r="AE292" i="71"/>
  <c r="AD297" i="71"/>
  <c r="AC302" i="71"/>
  <c r="AB307" i="71"/>
  <c r="AA312" i="71"/>
  <c r="AE324" i="71"/>
  <c r="AD329" i="71"/>
  <c r="AC334" i="71"/>
  <c r="AB339" i="71"/>
  <c r="AA344" i="71"/>
  <c r="AE356" i="71"/>
  <c r="AD361" i="71"/>
  <c r="AC366" i="71"/>
  <c r="AB280" i="71"/>
  <c r="AA285" i="71"/>
  <c r="AE297" i="71"/>
  <c r="AD302" i="71"/>
  <c r="AC307" i="71"/>
  <c r="AB312" i="71"/>
  <c r="AA317" i="71"/>
  <c r="AE329" i="71"/>
  <c r="AD334" i="71"/>
  <c r="AC339" i="71"/>
  <c r="AB344" i="71"/>
  <c r="AA349" i="71"/>
  <c r="AE361" i="71"/>
  <c r="AD366" i="71"/>
  <c r="AD275" i="71"/>
  <c r="AC280" i="71"/>
  <c r="AB285" i="71"/>
  <c r="AA290" i="71"/>
  <c r="AE302" i="71"/>
  <c r="AD307" i="71"/>
  <c r="AC312" i="71"/>
  <c r="AB317" i="71"/>
  <c r="AA322" i="71"/>
  <c r="AE334" i="71"/>
  <c r="AD339" i="71"/>
  <c r="AC344" i="71"/>
  <c r="AB349" i="71"/>
  <c r="AA354" i="71"/>
  <c r="AE366" i="71"/>
  <c r="AB258" i="71"/>
  <c r="AA263" i="71"/>
  <c r="AE275" i="71"/>
  <c r="AD280" i="71"/>
  <c r="AC285" i="71"/>
  <c r="AB290" i="71"/>
  <c r="AA295" i="71"/>
  <c r="AE307" i="71"/>
  <c r="AD312" i="71"/>
  <c r="AC317" i="71"/>
  <c r="AB322" i="71"/>
  <c r="AA327" i="71"/>
  <c r="AE339" i="71"/>
  <c r="AD344" i="71"/>
  <c r="AC349" i="71"/>
  <c r="AB354" i="71"/>
  <c r="AA359" i="71"/>
  <c r="AC258" i="71"/>
  <c r="AB263" i="71"/>
  <c r="AA268" i="71"/>
  <c r="AE280" i="71"/>
  <c r="AD285" i="71"/>
  <c r="AC290" i="71"/>
  <c r="AB295" i="71"/>
  <c r="AA300" i="71"/>
  <c r="AE312" i="71"/>
  <c r="AD317" i="71"/>
  <c r="AC322" i="71"/>
  <c r="AB327" i="71"/>
  <c r="AA332" i="71"/>
  <c r="AE344" i="71"/>
  <c r="AD349" i="71"/>
  <c r="AC354" i="71"/>
  <c r="AB359" i="71"/>
  <c r="AA364" i="71"/>
  <c r="AA273" i="71"/>
  <c r="AD290" i="71"/>
  <c r="AC295" i="71"/>
  <c r="AB300" i="71"/>
  <c r="AA305" i="71"/>
  <c r="AE317" i="71"/>
  <c r="AD322" i="71"/>
  <c r="AC327" i="71"/>
  <c r="AB332" i="71"/>
  <c r="AA337" i="71"/>
  <c r="AE349" i="71"/>
  <c r="AD354" i="71"/>
  <c r="AC359" i="71"/>
  <c r="AB364" i="71"/>
  <c r="AB305" i="71"/>
  <c r="AA310" i="71"/>
  <c r="AE322" i="71"/>
  <c r="AD327" i="71"/>
  <c r="AC332" i="71"/>
  <c r="AB337" i="71"/>
  <c r="AE354" i="71"/>
  <c r="AD359" i="71"/>
  <c r="AC364" i="71"/>
  <c r="AC241" i="71"/>
  <c r="AB246" i="71"/>
  <c r="AA251" i="71"/>
  <c r="AE263" i="71"/>
  <c r="AD268" i="71"/>
  <c r="AC273" i="71"/>
  <c r="AB278" i="71"/>
  <c r="AE295" i="71"/>
  <c r="AD300" i="71"/>
  <c r="AC305" i="71"/>
  <c r="AB310" i="71"/>
  <c r="AA315" i="71"/>
  <c r="AE327" i="71"/>
  <c r="AD332" i="71"/>
  <c r="AC337" i="71"/>
  <c r="AA347" i="71"/>
  <c r="AE359" i="71"/>
  <c r="AD364" i="71"/>
  <c r="AB251" i="71"/>
  <c r="AD273" i="71"/>
  <c r="AC278" i="71"/>
  <c r="AB283" i="71"/>
  <c r="AA288" i="71"/>
  <c r="AE300" i="71"/>
  <c r="AD305" i="71"/>
  <c r="AC310" i="71"/>
  <c r="AB315" i="71"/>
  <c r="AA320" i="71"/>
  <c r="AE332" i="71"/>
  <c r="AD337" i="71"/>
  <c r="AE364" i="71"/>
  <c r="AA293" i="71"/>
  <c r="AE305" i="71"/>
  <c r="AD310" i="71"/>
  <c r="AC315" i="71"/>
  <c r="AE337" i="71"/>
  <c r="AD283" i="71"/>
  <c r="AC288" i="71"/>
  <c r="AB293" i="71"/>
  <c r="AE310" i="71"/>
  <c r="AD315" i="71"/>
  <c r="AC320" i="71"/>
  <c r="AB325" i="71"/>
  <c r="AE342" i="71"/>
  <c r="AD347" i="71"/>
  <c r="AC352" i="71"/>
  <c r="AB357" i="71"/>
  <c r="AC293" i="71"/>
  <c r="AA303" i="71"/>
  <c r="AE315" i="71"/>
  <c r="AD320" i="71"/>
  <c r="AC325" i="71"/>
  <c r="AA335" i="71"/>
  <c r="AE347" i="71"/>
  <c r="AD352" i="71"/>
  <c r="AC357" i="71"/>
  <c r="AA367" i="71"/>
  <c r="AE288" i="71"/>
  <c r="AD293" i="71"/>
  <c r="AE320" i="71"/>
  <c r="AD325" i="71"/>
  <c r="AA340" i="71"/>
  <c r="AE352" i="71"/>
  <c r="AD357" i="71"/>
  <c r="AB367" i="71"/>
  <c r="AA281" i="71"/>
  <c r="AB340" i="71"/>
  <c r="AA345" i="71"/>
  <c r="AE357" i="71"/>
  <c r="AC367" i="71"/>
  <c r="AB281" i="71"/>
  <c r="AD367" i="71"/>
  <c r="AE367" i="71"/>
  <c r="U15" i="1" l="1"/>
  <c r="V15" i="1" s="1"/>
  <c r="U14" i="1"/>
  <c r="V14" i="1" s="1"/>
  <c r="V13" i="1"/>
  <c r="U16" i="1" l="1"/>
  <c r="L324" i="67"/>
  <c r="L323" i="67"/>
  <c r="L322" i="67"/>
  <c r="L321" i="67"/>
  <c r="L320" i="67"/>
  <c r="L319" i="67"/>
  <c r="L318" i="67"/>
  <c r="L317" i="67"/>
  <c r="L316" i="67"/>
  <c r="L315" i="67"/>
  <c r="L314" i="67"/>
  <c r="L313" i="67"/>
  <c r="L312" i="67"/>
  <c r="L311" i="67"/>
  <c r="L310" i="67"/>
  <c r="L309" i="67"/>
  <c r="L308" i="67"/>
  <c r="L307" i="67"/>
  <c r="L306" i="67"/>
  <c r="L305" i="67"/>
  <c r="L304" i="67"/>
  <c r="L303" i="67"/>
  <c r="L302" i="67"/>
  <c r="L301" i="67"/>
  <c r="L300" i="67"/>
  <c r="L299" i="67"/>
  <c r="L298" i="67"/>
  <c r="L297" i="67"/>
  <c r="L296" i="67"/>
  <c r="L295" i="67"/>
  <c r="L294" i="67"/>
  <c r="L293" i="67"/>
  <c r="L292" i="67"/>
  <c r="L291" i="67"/>
  <c r="L290" i="67"/>
  <c r="L289" i="67"/>
  <c r="L288" i="67"/>
  <c r="L287" i="67"/>
  <c r="L286" i="67"/>
  <c r="L285" i="67"/>
  <c r="L284" i="67"/>
  <c r="L283" i="67"/>
  <c r="L282" i="67"/>
  <c r="L281" i="67"/>
  <c r="L280" i="67"/>
  <c r="L279" i="67"/>
  <c r="L278" i="67"/>
  <c r="L277" i="67"/>
  <c r="L276" i="67"/>
  <c r="L275" i="67"/>
  <c r="L274" i="67"/>
  <c r="L273" i="67"/>
  <c r="L272" i="67"/>
  <c r="L271" i="67"/>
  <c r="L270" i="67"/>
  <c r="L269" i="67"/>
  <c r="L268" i="67"/>
  <c r="L267" i="67"/>
  <c r="L266" i="67"/>
  <c r="L265" i="67"/>
  <c r="L264" i="67"/>
  <c r="L263" i="67"/>
  <c r="L262" i="67"/>
  <c r="L261" i="67"/>
  <c r="L260" i="67"/>
  <c r="L259" i="67"/>
  <c r="L258" i="67"/>
  <c r="L257" i="67"/>
  <c r="L256" i="67"/>
  <c r="L255" i="67"/>
  <c r="L254" i="67"/>
  <c r="L253" i="67"/>
  <c r="L252" i="67"/>
  <c r="L251" i="67"/>
  <c r="L250" i="67"/>
  <c r="L249" i="67"/>
  <c r="L248" i="67"/>
  <c r="L247" i="67"/>
  <c r="L246" i="67"/>
  <c r="L245" i="67"/>
  <c r="L244" i="67"/>
  <c r="L243" i="67"/>
  <c r="L242" i="67"/>
  <c r="L241" i="67"/>
  <c r="L240" i="67"/>
  <c r="L239" i="67"/>
  <c r="L238" i="67"/>
  <c r="L237" i="67"/>
  <c r="L236" i="67"/>
  <c r="L235" i="67"/>
  <c r="L234" i="67"/>
  <c r="L233" i="67"/>
  <c r="L232" i="67"/>
  <c r="L231" i="67"/>
  <c r="L230" i="67"/>
  <c r="L229" i="67"/>
  <c r="L228" i="67"/>
  <c r="L227" i="67"/>
  <c r="L226" i="67"/>
  <c r="L225" i="67"/>
  <c r="L224" i="67"/>
  <c r="L223" i="67"/>
  <c r="L222" i="67"/>
  <c r="L221" i="67"/>
  <c r="L220" i="67"/>
  <c r="L219" i="67"/>
  <c r="L218" i="67"/>
  <c r="L217" i="67"/>
  <c r="L216" i="67"/>
  <c r="L215" i="67"/>
  <c r="L214" i="67"/>
  <c r="L213" i="67"/>
  <c r="L212" i="67"/>
  <c r="L211" i="67"/>
  <c r="L210" i="67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Z367" i="70"/>
  <c r="Y367" i="70"/>
  <c r="X367" i="70"/>
  <c r="W367" i="70"/>
  <c r="V367" i="70"/>
  <c r="U367" i="70"/>
  <c r="B367" i="70"/>
  <c r="AF367" i="70" s="1"/>
  <c r="Z366" i="70"/>
  <c r="Y366" i="70"/>
  <c r="X366" i="70"/>
  <c r="W366" i="70"/>
  <c r="V366" i="70"/>
  <c r="U366" i="70"/>
  <c r="B366" i="70"/>
  <c r="AF366" i="70" s="1"/>
  <c r="AF365" i="70"/>
  <c r="AE365" i="70"/>
  <c r="AD365" i="70"/>
  <c r="AC365" i="70"/>
  <c r="AB365" i="70"/>
  <c r="AA365" i="70"/>
  <c r="Z365" i="70"/>
  <c r="Y365" i="70"/>
  <c r="X365" i="70"/>
  <c r="W365" i="70"/>
  <c r="V365" i="70"/>
  <c r="U365" i="70"/>
  <c r="B365" i="70"/>
  <c r="Z364" i="70"/>
  <c r="Y364" i="70"/>
  <c r="X364" i="70"/>
  <c r="W364" i="70"/>
  <c r="V364" i="70"/>
  <c r="U364" i="70"/>
  <c r="B364" i="70"/>
  <c r="AF364" i="70" s="1"/>
  <c r="AF363" i="70"/>
  <c r="AE363" i="70"/>
  <c r="AD363" i="70"/>
  <c r="AC363" i="70"/>
  <c r="AB363" i="70"/>
  <c r="AA363" i="70"/>
  <c r="Z363" i="70"/>
  <c r="Y363" i="70"/>
  <c r="X363" i="70"/>
  <c r="W363" i="70"/>
  <c r="V363" i="70"/>
  <c r="U363" i="70"/>
  <c r="B363" i="70"/>
  <c r="AD362" i="70"/>
  <c r="AA362" i="70"/>
  <c r="Z362" i="70"/>
  <c r="Y362" i="70"/>
  <c r="X362" i="70"/>
  <c r="W362" i="70"/>
  <c r="V362" i="70"/>
  <c r="U362" i="70"/>
  <c r="B362" i="70"/>
  <c r="AF362" i="70" s="1"/>
  <c r="AB361" i="70"/>
  <c r="Z361" i="70"/>
  <c r="Y361" i="70"/>
  <c r="X361" i="70"/>
  <c r="W361" i="70"/>
  <c r="V361" i="70"/>
  <c r="U361" i="70"/>
  <c r="B361" i="70"/>
  <c r="AF361" i="70" s="1"/>
  <c r="AF360" i="70"/>
  <c r="AE360" i="70"/>
  <c r="AD360" i="70"/>
  <c r="AC360" i="70"/>
  <c r="AB360" i="70"/>
  <c r="Z360" i="70"/>
  <c r="Y360" i="70"/>
  <c r="X360" i="70"/>
  <c r="W360" i="70"/>
  <c r="V360" i="70"/>
  <c r="U360" i="70"/>
  <c r="B360" i="70"/>
  <c r="AA360" i="70" s="1"/>
  <c r="Z359" i="70"/>
  <c r="Y359" i="70"/>
  <c r="X359" i="70"/>
  <c r="W359" i="70"/>
  <c r="V359" i="70"/>
  <c r="U359" i="70"/>
  <c r="B359" i="70"/>
  <c r="AF359" i="70" s="1"/>
  <c r="AF358" i="70"/>
  <c r="AE358" i="70"/>
  <c r="AD358" i="70"/>
  <c r="AC358" i="70"/>
  <c r="AB358" i="70"/>
  <c r="AA358" i="70"/>
  <c r="Z358" i="70"/>
  <c r="Y358" i="70"/>
  <c r="X358" i="70"/>
  <c r="W358" i="70"/>
  <c r="V358" i="70"/>
  <c r="U358" i="70"/>
  <c r="B358" i="70"/>
  <c r="AB357" i="70"/>
  <c r="AA357" i="70"/>
  <c r="Z357" i="70"/>
  <c r="Y357" i="70"/>
  <c r="X357" i="70"/>
  <c r="W357" i="70"/>
  <c r="V357" i="70"/>
  <c r="U357" i="70"/>
  <c r="B357" i="70"/>
  <c r="AF357" i="70" s="1"/>
  <c r="AC356" i="70"/>
  <c r="AB356" i="70"/>
  <c r="Z356" i="70"/>
  <c r="Y356" i="70"/>
  <c r="X356" i="70"/>
  <c r="W356" i="70"/>
  <c r="V356" i="70"/>
  <c r="U356" i="70"/>
  <c r="B356" i="70"/>
  <c r="AF356" i="70" s="1"/>
  <c r="AF355" i="70"/>
  <c r="AE355" i="70"/>
  <c r="AD355" i="70"/>
  <c r="AC355" i="70"/>
  <c r="AB355" i="70"/>
  <c r="AA355" i="70"/>
  <c r="Z355" i="70"/>
  <c r="Y355" i="70"/>
  <c r="X355" i="70"/>
  <c r="W355" i="70"/>
  <c r="V355" i="70"/>
  <c r="U355" i="70"/>
  <c r="B355" i="70"/>
  <c r="Z354" i="70"/>
  <c r="Y354" i="70"/>
  <c r="X354" i="70"/>
  <c r="W354" i="70"/>
  <c r="V354" i="70"/>
  <c r="U354" i="70"/>
  <c r="B354" i="70"/>
  <c r="AF354" i="70" s="1"/>
  <c r="AF353" i="70"/>
  <c r="AE353" i="70"/>
  <c r="AD353" i="70"/>
  <c r="AC353" i="70"/>
  <c r="AB353" i="70"/>
  <c r="AA353" i="70"/>
  <c r="Z353" i="70"/>
  <c r="Y353" i="70"/>
  <c r="X353" i="70"/>
  <c r="W353" i="70"/>
  <c r="V353" i="70"/>
  <c r="U353" i="70"/>
  <c r="B353" i="70"/>
  <c r="AF352" i="70"/>
  <c r="AC352" i="70"/>
  <c r="AB352" i="70"/>
  <c r="Z352" i="70"/>
  <c r="Y352" i="70"/>
  <c r="X352" i="70"/>
  <c r="W352" i="70"/>
  <c r="V352" i="70"/>
  <c r="U352" i="70"/>
  <c r="B352" i="70"/>
  <c r="AE352" i="70" s="1"/>
  <c r="AD351" i="70"/>
  <c r="AC351" i="70"/>
  <c r="AB351" i="70"/>
  <c r="AA351" i="70"/>
  <c r="Z351" i="70"/>
  <c r="Y351" i="70"/>
  <c r="X351" i="70"/>
  <c r="W351" i="70"/>
  <c r="V351" i="70"/>
  <c r="U351" i="70"/>
  <c r="B351" i="70"/>
  <c r="AF351" i="70" s="1"/>
  <c r="AF350" i="70"/>
  <c r="AE350" i="70"/>
  <c r="AD350" i="70"/>
  <c r="Z350" i="70"/>
  <c r="Y350" i="70"/>
  <c r="X350" i="70"/>
  <c r="W350" i="70"/>
  <c r="V350" i="70"/>
  <c r="U350" i="70"/>
  <c r="B350" i="70"/>
  <c r="AC350" i="70" s="1"/>
  <c r="Z349" i="70"/>
  <c r="Y349" i="70"/>
  <c r="X349" i="70"/>
  <c r="W349" i="70"/>
  <c r="V349" i="70"/>
  <c r="U349" i="70"/>
  <c r="B349" i="70"/>
  <c r="AF348" i="70"/>
  <c r="AE348" i="70"/>
  <c r="AD348" i="70"/>
  <c r="AC348" i="70"/>
  <c r="AB348" i="70"/>
  <c r="AA348" i="70"/>
  <c r="Z348" i="70"/>
  <c r="Y348" i="70"/>
  <c r="X348" i="70"/>
  <c r="W348" i="70"/>
  <c r="V348" i="70"/>
  <c r="U348" i="70"/>
  <c r="B348" i="70"/>
  <c r="AD347" i="70"/>
  <c r="AC347" i="70"/>
  <c r="AA347" i="70"/>
  <c r="Z347" i="70"/>
  <c r="Y347" i="70"/>
  <c r="X347" i="70"/>
  <c r="W347" i="70"/>
  <c r="V347" i="70"/>
  <c r="U347" i="70"/>
  <c r="B347" i="70"/>
  <c r="AF347" i="70" s="1"/>
  <c r="AE346" i="70"/>
  <c r="AD346" i="70"/>
  <c r="AB346" i="70"/>
  <c r="AA346" i="70"/>
  <c r="Z346" i="70"/>
  <c r="Y346" i="70"/>
  <c r="X346" i="70"/>
  <c r="W346" i="70"/>
  <c r="V346" i="70"/>
  <c r="U346" i="70"/>
  <c r="B346" i="70"/>
  <c r="AF346" i="70" s="1"/>
  <c r="AF345" i="70"/>
  <c r="AE345" i="70"/>
  <c r="AA345" i="70"/>
  <c r="Z345" i="70"/>
  <c r="Y345" i="70"/>
  <c r="X345" i="70"/>
  <c r="W345" i="70"/>
  <c r="V345" i="70"/>
  <c r="U345" i="70"/>
  <c r="B345" i="70"/>
  <c r="AD345" i="70" s="1"/>
  <c r="Z344" i="70"/>
  <c r="Y344" i="70"/>
  <c r="X344" i="70"/>
  <c r="W344" i="70"/>
  <c r="V344" i="70"/>
  <c r="U344" i="70"/>
  <c r="B344" i="70"/>
  <c r="AF343" i="70"/>
  <c r="AE343" i="70"/>
  <c r="AD343" i="70"/>
  <c r="AC343" i="70"/>
  <c r="AB343" i="70"/>
  <c r="AA343" i="70"/>
  <c r="Z343" i="70"/>
  <c r="Y343" i="70"/>
  <c r="X343" i="70"/>
  <c r="W343" i="70"/>
  <c r="V343" i="70"/>
  <c r="U343" i="70"/>
  <c r="B343" i="70"/>
  <c r="AD342" i="70"/>
  <c r="Z342" i="70"/>
  <c r="Y342" i="70"/>
  <c r="X342" i="70"/>
  <c r="W342" i="70"/>
  <c r="V342" i="70"/>
  <c r="U342" i="70"/>
  <c r="B342" i="70"/>
  <c r="AF342" i="70" s="1"/>
  <c r="AF341" i="70"/>
  <c r="AB341" i="70"/>
  <c r="AA341" i="70"/>
  <c r="Z341" i="70"/>
  <c r="Y341" i="70"/>
  <c r="X341" i="70"/>
  <c r="W341" i="70"/>
  <c r="V341" i="70"/>
  <c r="U341" i="70"/>
  <c r="B341" i="70"/>
  <c r="AE341" i="70" s="1"/>
  <c r="AF340" i="70"/>
  <c r="AB340" i="70"/>
  <c r="AA340" i="70"/>
  <c r="Z340" i="70"/>
  <c r="Y340" i="70"/>
  <c r="X340" i="70"/>
  <c r="W340" i="70"/>
  <c r="V340" i="70"/>
  <c r="U340" i="70"/>
  <c r="B340" i="70"/>
  <c r="AE340" i="70" s="1"/>
  <c r="Z339" i="70"/>
  <c r="Y339" i="70"/>
  <c r="X339" i="70"/>
  <c r="W339" i="70"/>
  <c r="V339" i="70"/>
  <c r="U339" i="70"/>
  <c r="B339" i="70"/>
  <c r="AF339" i="70" s="1"/>
  <c r="AF338" i="70"/>
  <c r="AE338" i="70"/>
  <c r="AD338" i="70"/>
  <c r="AC338" i="70"/>
  <c r="AB338" i="70"/>
  <c r="AA338" i="70"/>
  <c r="Z338" i="70"/>
  <c r="Y338" i="70"/>
  <c r="X338" i="70"/>
  <c r="W338" i="70"/>
  <c r="V338" i="70"/>
  <c r="U338" i="70"/>
  <c r="B338" i="70"/>
  <c r="Z337" i="70"/>
  <c r="Y337" i="70"/>
  <c r="X337" i="70"/>
  <c r="W337" i="70"/>
  <c r="V337" i="70"/>
  <c r="U337" i="70"/>
  <c r="B337" i="70"/>
  <c r="AD336" i="70"/>
  <c r="AC336" i="70"/>
  <c r="AB336" i="70"/>
  <c r="Z336" i="70"/>
  <c r="Y336" i="70"/>
  <c r="X336" i="70"/>
  <c r="W336" i="70"/>
  <c r="V336" i="70"/>
  <c r="U336" i="70"/>
  <c r="B336" i="70"/>
  <c r="AF336" i="70" s="1"/>
  <c r="AF335" i="70"/>
  <c r="AD335" i="70"/>
  <c r="AC335" i="70"/>
  <c r="AB335" i="70"/>
  <c r="Z335" i="70"/>
  <c r="Y335" i="70"/>
  <c r="X335" i="70"/>
  <c r="W335" i="70"/>
  <c r="V335" i="70"/>
  <c r="U335" i="70"/>
  <c r="B335" i="70"/>
  <c r="AE335" i="70" s="1"/>
  <c r="AA334" i="70"/>
  <c r="Z334" i="70"/>
  <c r="Y334" i="70"/>
  <c r="X334" i="70"/>
  <c r="W334" i="70"/>
  <c r="V334" i="70"/>
  <c r="U334" i="70"/>
  <c r="B334" i="70"/>
  <c r="AF333" i="70"/>
  <c r="AE333" i="70"/>
  <c r="AD333" i="70"/>
  <c r="AC333" i="70"/>
  <c r="AB333" i="70"/>
  <c r="AA333" i="70"/>
  <c r="Z333" i="70"/>
  <c r="Y333" i="70"/>
  <c r="X333" i="70"/>
  <c r="W333" i="70"/>
  <c r="V333" i="70"/>
  <c r="U333" i="70"/>
  <c r="B333" i="70"/>
  <c r="Z332" i="70"/>
  <c r="Y332" i="70"/>
  <c r="X332" i="70"/>
  <c r="W332" i="70"/>
  <c r="V332" i="70"/>
  <c r="U332" i="70"/>
  <c r="B332" i="70"/>
  <c r="AF332" i="70" s="1"/>
  <c r="AF331" i="70"/>
  <c r="AE331" i="70"/>
  <c r="AD331" i="70"/>
  <c r="AC331" i="70"/>
  <c r="AB331" i="70"/>
  <c r="AA331" i="70"/>
  <c r="Z331" i="70"/>
  <c r="Y331" i="70"/>
  <c r="X331" i="70"/>
  <c r="W331" i="70"/>
  <c r="V331" i="70"/>
  <c r="U331" i="70"/>
  <c r="B331" i="70"/>
  <c r="AD330" i="70"/>
  <c r="AC330" i="70"/>
  <c r="AA330" i="70"/>
  <c r="Z330" i="70"/>
  <c r="Y330" i="70"/>
  <c r="X330" i="70"/>
  <c r="W330" i="70"/>
  <c r="V330" i="70"/>
  <c r="U330" i="70"/>
  <c r="B330" i="70"/>
  <c r="AF330" i="70" s="1"/>
  <c r="AB329" i="70"/>
  <c r="AA329" i="70"/>
  <c r="Z329" i="70"/>
  <c r="Y329" i="70"/>
  <c r="X329" i="70"/>
  <c r="W329" i="70"/>
  <c r="V329" i="70"/>
  <c r="U329" i="70"/>
  <c r="B329" i="70"/>
  <c r="AF329" i="70" s="1"/>
  <c r="AF328" i="70"/>
  <c r="AE328" i="70"/>
  <c r="AD328" i="70"/>
  <c r="AC328" i="70"/>
  <c r="AB328" i="70"/>
  <c r="Z328" i="70"/>
  <c r="Y328" i="70"/>
  <c r="X328" i="70"/>
  <c r="W328" i="70"/>
  <c r="V328" i="70"/>
  <c r="U328" i="70"/>
  <c r="B328" i="70"/>
  <c r="AA328" i="70" s="1"/>
  <c r="Z327" i="70"/>
  <c r="Y327" i="70"/>
  <c r="X327" i="70"/>
  <c r="W327" i="70"/>
  <c r="V327" i="70"/>
  <c r="U327" i="70"/>
  <c r="B327" i="70"/>
  <c r="AF327" i="70" s="1"/>
  <c r="AF326" i="70"/>
  <c r="AE326" i="70"/>
  <c r="AD326" i="70"/>
  <c r="AC326" i="70"/>
  <c r="AB326" i="70"/>
  <c r="AA326" i="70"/>
  <c r="Z326" i="70"/>
  <c r="Y326" i="70"/>
  <c r="X326" i="70"/>
  <c r="W326" i="70"/>
  <c r="V326" i="70"/>
  <c r="U326" i="70"/>
  <c r="B326" i="70"/>
  <c r="AE325" i="70"/>
  <c r="AD325" i="70"/>
  <c r="AB325" i="70"/>
  <c r="AA325" i="70"/>
  <c r="Z325" i="70"/>
  <c r="Y325" i="70"/>
  <c r="X325" i="70"/>
  <c r="W325" i="70"/>
  <c r="V325" i="70"/>
  <c r="U325" i="70"/>
  <c r="B325" i="70"/>
  <c r="AF325" i="70" s="1"/>
  <c r="AC324" i="70"/>
  <c r="AB324" i="70"/>
  <c r="Z324" i="70"/>
  <c r="Y324" i="70"/>
  <c r="X324" i="70"/>
  <c r="W324" i="70"/>
  <c r="V324" i="70"/>
  <c r="U324" i="70"/>
  <c r="B324" i="70"/>
  <c r="AF324" i="70" s="1"/>
  <c r="AF323" i="70"/>
  <c r="AE323" i="70"/>
  <c r="AD323" i="70"/>
  <c r="AC323" i="70"/>
  <c r="AB323" i="70"/>
  <c r="AA323" i="70"/>
  <c r="Z323" i="70"/>
  <c r="Y323" i="70"/>
  <c r="X323" i="70"/>
  <c r="W323" i="70"/>
  <c r="V323" i="70"/>
  <c r="U323" i="70"/>
  <c r="B323" i="70"/>
  <c r="Z322" i="70"/>
  <c r="Y322" i="70"/>
  <c r="X322" i="70"/>
  <c r="W322" i="70"/>
  <c r="V322" i="70"/>
  <c r="U322" i="70"/>
  <c r="B322" i="70"/>
  <c r="AF322" i="70" s="1"/>
  <c r="AF321" i="70"/>
  <c r="AE321" i="70"/>
  <c r="AD321" i="70"/>
  <c r="AC321" i="70"/>
  <c r="AB321" i="70"/>
  <c r="AA321" i="70"/>
  <c r="Z321" i="70"/>
  <c r="Y321" i="70"/>
  <c r="X321" i="70"/>
  <c r="W321" i="70"/>
  <c r="V321" i="70"/>
  <c r="U321" i="70"/>
  <c r="B321" i="70"/>
  <c r="AE320" i="70"/>
  <c r="AC320" i="70"/>
  <c r="AB320" i="70"/>
  <c r="Z320" i="70"/>
  <c r="Y320" i="70"/>
  <c r="X320" i="70"/>
  <c r="W320" i="70"/>
  <c r="V320" i="70"/>
  <c r="U320" i="70"/>
  <c r="B320" i="70"/>
  <c r="AF320" i="70" s="1"/>
  <c r="AD319" i="70"/>
  <c r="AC319" i="70"/>
  <c r="AB319" i="70"/>
  <c r="AA319" i="70"/>
  <c r="Z319" i="70"/>
  <c r="Y319" i="70"/>
  <c r="X319" i="70"/>
  <c r="W319" i="70"/>
  <c r="V319" i="70"/>
  <c r="U319" i="70"/>
  <c r="B319" i="70"/>
  <c r="AF319" i="70" s="1"/>
  <c r="AF318" i="70"/>
  <c r="AE318" i="70"/>
  <c r="AD318" i="70"/>
  <c r="Z318" i="70"/>
  <c r="Y318" i="70"/>
  <c r="X318" i="70"/>
  <c r="W318" i="70"/>
  <c r="V318" i="70"/>
  <c r="U318" i="70"/>
  <c r="B318" i="70"/>
  <c r="AC318" i="70" s="1"/>
  <c r="Z317" i="70"/>
  <c r="Y317" i="70"/>
  <c r="X317" i="70"/>
  <c r="W317" i="70"/>
  <c r="V317" i="70"/>
  <c r="U317" i="70"/>
  <c r="B317" i="70"/>
  <c r="AF316" i="70"/>
  <c r="AE316" i="70"/>
  <c r="AD316" i="70"/>
  <c r="AC316" i="70"/>
  <c r="AB316" i="70"/>
  <c r="AA316" i="70"/>
  <c r="Z316" i="70"/>
  <c r="Y316" i="70"/>
  <c r="X316" i="70"/>
  <c r="W316" i="70"/>
  <c r="V316" i="70"/>
  <c r="U316" i="70"/>
  <c r="B316" i="70"/>
  <c r="AF315" i="70"/>
  <c r="AD315" i="70"/>
  <c r="AC315" i="70"/>
  <c r="AA315" i="70"/>
  <c r="Z315" i="70"/>
  <c r="Y315" i="70"/>
  <c r="X315" i="70"/>
  <c r="W315" i="70"/>
  <c r="V315" i="70"/>
  <c r="U315" i="70"/>
  <c r="B315" i="70"/>
  <c r="AE315" i="70" s="1"/>
  <c r="AE314" i="70"/>
  <c r="AD314" i="70"/>
  <c r="AB314" i="70"/>
  <c r="AA314" i="70"/>
  <c r="Z314" i="70"/>
  <c r="Y314" i="70"/>
  <c r="X314" i="70"/>
  <c r="W314" i="70"/>
  <c r="V314" i="70"/>
  <c r="U314" i="70"/>
  <c r="B314" i="70"/>
  <c r="AF314" i="70" s="1"/>
  <c r="AF313" i="70"/>
  <c r="AE313" i="70"/>
  <c r="AA313" i="70"/>
  <c r="Z313" i="70"/>
  <c r="Y313" i="70"/>
  <c r="X313" i="70"/>
  <c r="W313" i="70"/>
  <c r="V313" i="70"/>
  <c r="U313" i="70"/>
  <c r="B313" i="70"/>
  <c r="AD313" i="70" s="1"/>
  <c r="Z312" i="70"/>
  <c r="Y312" i="70"/>
  <c r="X312" i="70"/>
  <c r="W312" i="70"/>
  <c r="V312" i="70"/>
  <c r="U312" i="70"/>
  <c r="B312" i="70"/>
  <c r="Z311" i="70"/>
  <c r="Y311" i="70"/>
  <c r="X311" i="70"/>
  <c r="W311" i="70"/>
  <c r="V311" i="70"/>
  <c r="U311" i="70"/>
  <c r="B311" i="70"/>
  <c r="AD310" i="70"/>
  <c r="AB310" i="70"/>
  <c r="Z310" i="70"/>
  <c r="Y310" i="70"/>
  <c r="X310" i="70"/>
  <c r="W310" i="70"/>
  <c r="V310" i="70"/>
  <c r="U310" i="70"/>
  <c r="B310" i="70"/>
  <c r="AF310" i="70" s="1"/>
  <c r="Z309" i="70"/>
  <c r="Y309" i="70"/>
  <c r="X309" i="70"/>
  <c r="W309" i="70"/>
  <c r="V309" i="70"/>
  <c r="U309" i="70"/>
  <c r="B309" i="70"/>
  <c r="AD309" i="70" s="1"/>
  <c r="AF308" i="70"/>
  <c r="AA308" i="70"/>
  <c r="Z308" i="70"/>
  <c r="Y308" i="70"/>
  <c r="X308" i="70"/>
  <c r="W308" i="70"/>
  <c r="V308" i="70"/>
  <c r="U308" i="70"/>
  <c r="B308" i="70"/>
  <c r="AE308" i="70" s="1"/>
  <c r="Z307" i="70"/>
  <c r="Y307" i="70"/>
  <c r="X307" i="70"/>
  <c r="W307" i="70"/>
  <c r="V307" i="70"/>
  <c r="U307" i="70"/>
  <c r="B307" i="70"/>
  <c r="AF306" i="70"/>
  <c r="AE306" i="70"/>
  <c r="AD306" i="70"/>
  <c r="AC306" i="70"/>
  <c r="AB306" i="70"/>
  <c r="AA306" i="70"/>
  <c r="Z306" i="70"/>
  <c r="Y306" i="70"/>
  <c r="X306" i="70"/>
  <c r="W306" i="70"/>
  <c r="V306" i="70"/>
  <c r="U306" i="70"/>
  <c r="B306" i="70"/>
  <c r="AE305" i="70"/>
  <c r="Z305" i="70"/>
  <c r="Y305" i="70"/>
  <c r="X305" i="70"/>
  <c r="W305" i="70"/>
  <c r="V305" i="70"/>
  <c r="U305" i="70"/>
  <c r="B305" i="70"/>
  <c r="AF304" i="70"/>
  <c r="AD304" i="70"/>
  <c r="AC304" i="70"/>
  <c r="AB304" i="70"/>
  <c r="AA304" i="70"/>
  <c r="Z304" i="70"/>
  <c r="Y304" i="70"/>
  <c r="X304" i="70"/>
  <c r="W304" i="70"/>
  <c r="V304" i="70"/>
  <c r="U304" i="70"/>
  <c r="B304" i="70"/>
  <c r="AE304" i="70" s="1"/>
  <c r="AF303" i="70"/>
  <c r="AD303" i="70"/>
  <c r="AC303" i="70"/>
  <c r="AB303" i="70"/>
  <c r="Z303" i="70"/>
  <c r="Y303" i="70"/>
  <c r="X303" i="70"/>
  <c r="W303" i="70"/>
  <c r="V303" i="70"/>
  <c r="U303" i="70"/>
  <c r="B303" i="70"/>
  <c r="AE303" i="70" s="1"/>
  <c r="AA302" i="70"/>
  <c r="Z302" i="70"/>
  <c r="Y302" i="70"/>
  <c r="X302" i="70"/>
  <c r="W302" i="70"/>
  <c r="V302" i="70"/>
  <c r="U302" i="70"/>
  <c r="B302" i="70"/>
  <c r="AF301" i="70"/>
  <c r="AE301" i="70"/>
  <c r="AD301" i="70"/>
  <c r="AC301" i="70"/>
  <c r="AB301" i="70"/>
  <c r="AA301" i="70"/>
  <c r="Z301" i="70"/>
  <c r="Y301" i="70"/>
  <c r="X301" i="70"/>
  <c r="W301" i="70"/>
  <c r="V301" i="70"/>
  <c r="U301" i="70"/>
  <c r="B301" i="70"/>
  <c r="Z300" i="70"/>
  <c r="Y300" i="70"/>
  <c r="X300" i="70"/>
  <c r="W300" i="70"/>
  <c r="V300" i="70"/>
  <c r="U300" i="70"/>
  <c r="B300" i="70"/>
  <c r="AF299" i="70"/>
  <c r="AE299" i="70"/>
  <c r="AD299" i="70"/>
  <c r="AC299" i="70"/>
  <c r="AB299" i="70"/>
  <c r="AA299" i="70"/>
  <c r="Z299" i="70"/>
  <c r="Y299" i="70"/>
  <c r="X299" i="70"/>
  <c r="W299" i="70"/>
  <c r="V299" i="70"/>
  <c r="U299" i="70"/>
  <c r="B299" i="70"/>
  <c r="AD298" i="70"/>
  <c r="AC298" i="70"/>
  <c r="AA298" i="70"/>
  <c r="Z298" i="70"/>
  <c r="Y298" i="70"/>
  <c r="X298" i="70"/>
  <c r="W298" i="70"/>
  <c r="V298" i="70"/>
  <c r="U298" i="70"/>
  <c r="B298" i="70"/>
  <c r="AF298" i="70" s="1"/>
  <c r="AC297" i="70"/>
  <c r="AB297" i="70"/>
  <c r="AA297" i="70"/>
  <c r="Z297" i="70"/>
  <c r="Y297" i="70"/>
  <c r="X297" i="70"/>
  <c r="W297" i="70"/>
  <c r="V297" i="70"/>
  <c r="U297" i="70"/>
  <c r="B297" i="70"/>
  <c r="AF297" i="70" s="1"/>
  <c r="Z296" i="70"/>
  <c r="Y296" i="70"/>
  <c r="X296" i="70"/>
  <c r="W296" i="70"/>
  <c r="V296" i="70"/>
  <c r="U296" i="70"/>
  <c r="B296" i="70"/>
  <c r="AE295" i="70"/>
  <c r="Z295" i="70"/>
  <c r="Y295" i="70"/>
  <c r="X295" i="70"/>
  <c r="W295" i="70"/>
  <c r="V295" i="70"/>
  <c r="U295" i="70"/>
  <c r="B295" i="70"/>
  <c r="AF295" i="70" s="1"/>
  <c r="AF294" i="70"/>
  <c r="AE294" i="70"/>
  <c r="AD294" i="70"/>
  <c r="AC294" i="70"/>
  <c r="AB294" i="70"/>
  <c r="AA294" i="70"/>
  <c r="Z294" i="70"/>
  <c r="Y294" i="70"/>
  <c r="X294" i="70"/>
  <c r="W294" i="70"/>
  <c r="V294" i="70"/>
  <c r="U294" i="70"/>
  <c r="B294" i="70"/>
  <c r="AE293" i="70"/>
  <c r="AD293" i="70"/>
  <c r="AB293" i="70"/>
  <c r="AA293" i="70"/>
  <c r="Z293" i="70"/>
  <c r="Y293" i="70"/>
  <c r="X293" i="70"/>
  <c r="W293" i="70"/>
  <c r="V293" i="70"/>
  <c r="U293" i="70"/>
  <c r="B293" i="70"/>
  <c r="AF293" i="70" s="1"/>
  <c r="AD292" i="70"/>
  <c r="AC292" i="70"/>
  <c r="AB292" i="70"/>
  <c r="Z292" i="70"/>
  <c r="Y292" i="70"/>
  <c r="X292" i="70"/>
  <c r="W292" i="70"/>
  <c r="V292" i="70"/>
  <c r="U292" i="70"/>
  <c r="B292" i="70"/>
  <c r="AF292" i="70" s="1"/>
  <c r="AF291" i="70"/>
  <c r="AE291" i="70"/>
  <c r="AD291" i="70"/>
  <c r="AC291" i="70"/>
  <c r="AB291" i="70"/>
  <c r="AA291" i="70"/>
  <c r="Z291" i="70"/>
  <c r="Y291" i="70"/>
  <c r="X291" i="70"/>
  <c r="W291" i="70"/>
  <c r="V291" i="70"/>
  <c r="U291" i="70"/>
  <c r="B291" i="70"/>
  <c r="Z290" i="70"/>
  <c r="Y290" i="70"/>
  <c r="X290" i="70"/>
  <c r="W290" i="70"/>
  <c r="V290" i="70"/>
  <c r="U290" i="70"/>
  <c r="B290" i="70"/>
  <c r="AF289" i="70"/>
  <c r="AE289" i="70"/>
  <c r="AD289" i="70"/>
  <c r="AC289" i="70"/>
  <c r="AB289" i="70"/>
  <c r="AA289" i="70"/>
  <c r="Z289" i="70"/>
  <c r="Y289" i="70"/>
  <c r="X289" i="70"/>
  <c r="W289" i="70"/>
  <c r="V289" i="70"/>
  <c r="U289" i="70"/>
  <c r="B289" i="70"/>
  <c r="AE288" i="70"/>
  <c r="AC288" i="70"/>
  <c r="AB288" i="70"/>
  <c r="Z288" i="70"/>
  <c r="Y288" i="70"/>
  <c r="X288" i="70"/>
  <c r="W288" i="70"/>
  <c r="V288" i="70"/>
  <c r="U288" i="70"/>
  <c r="B288" i="70"/>
  <c r="AF288" i="70" s="1"/>
  <c r="Z287" i="70"/>
  <c r="Y287" i="70"/>
  <c r="X287" i="70"/>
  <c r="W287" i="70"/>
  <c r="V287" i="70"/>
  <c r="U287" i="70"/>
  <c r="B287" i="70"/>
  <c r="AF286" i="70"/>
  <c r="AE286" i="70"/>
  <c r="AD286" i="70"/>
  <c r="Z286" i="70"/>
  <c r="Y286" i="70"/>
  <c r="X286" i="70"/>
  <c r="W286" i="70"/>
  <c r="V286" i="70"/>
  <c r="U286" i="70"/>
  <c r="B286" i="70"/>
  <c r="AC286" i="70" s="1"/>
  <c r="Z285" i="70"/>
  <c r="Y285" i="70"/>
  <c r="X285" i="70"/>
  <c r="W285" i="70"/>
  <c r="V285" i="70"/>
  <c r="U285" i="70"/>
  <c r="B285" i="70"/>
  <c r="AF284" i="70"/>
  <c r="AE284" i="70"/>
  <c r="AD284" i="70"/>
  <c r="AC284" i="70"/>
  <c r="AB284" i="70"/>
  <c r="AA284" i="70"/>
  <c r="Z284" i="70"/>
  <c r="Y284" i="70"/>
  <c r="X284" i="70"/>
  <c r="W284" i="70"/>
  <c r="V284" i="70"/>
  <c r="U284" i="70"/>
  <c r="B284" i="70"/>
  <c r="AF283" i="70"/>
  <c r="AD283" i="70"/>
  <c r="AC283" i="70"/>
  <c r="AA283" i="70"/>
  <c r="Z283" i="70"/>
  <c r="Y283" i="70"/>
  <c r="X283" i="70"/>
  <c r="W283" i="70"/>
  <c r="V283" i="70"/>
  <c r="U283" i="70"/>
  <c r="B283" i="70"/>
  <c r="AE283" i="70" s="1"/>
  <c r="AF282" i="70"/>
  <c r="AE282" i="70"/>
  <c r="AD282" i="70"/>
  <c r="AA282" i="70"/>
  <c r="Z282" i="70"/>
  <c r="Y282" i="70"/>
  <c r="X282" i="70"/>
  <c r="W282" i="70"/>
  <c r="V282" i="70"/>
  <c r="U282" i="70"/>
  <c r="B282" i="70"/>
  <c r="AC282" i="70" s="1"/>
  <c r="AF281" i="70"/>
  <c r="AE281" i="70"/>
  <c r="AD281" i="70"/>
  <c r="AC281" i="70"/>
  <c r="AA281" i="70"/>
  <c r="Z281" i="70"/>
  <c r="Y281" i="70"/>
  <c r="X281" i="70"/>
  <c r="W281" i="70"/>
  <c r="V281" i="70"/>
  <c r="U281" i="70"/>
  <c r="B281" i="70"/>
  <c r="AB281" i="70" s="1"/>
  <c r="Z280" i="70"/>
  <c r="Y280" i="70"/>
  <c r="X280" i="70"/>
  <c r="W280" i="70"/>
  <c r="V280" i="70"/>
  <c r="U280" i="70"/>
  <c r="B280" i="70"/>
  <c r="AF279" i="70"/>
  <c r="AE279" i="70"/>
  <c r="AC279" i="70"/>
  <c r="AB279" i="70"/>
  <c r="Z279" i="70"/>
  <c r="Y279" i="70"/>
  <c r="X279" i="70"/>
  <c r="W279" i="70"/>
  <c r="V279" i="70"/>
  <c r="U279" i="70"/>
  <c r="B279" i="70"/>
  <c r="AD279" i="70" s="1"/>
  <c r="Z278" i="70"/>
  <c r="Y278" i="70"/>
  <c r="X278" i="70"/>
  <c r="W278" i="70"/>
  <c r="V278" i="70"/>
  <c r="U278" i="70"/>
  <c r="B278" i="70"/>
  <c r="AC277" i="70"/>
  <c r="AB277" i="70"/>
  <c r="AA277" i="70"/>
  <c r="Z277" i="70"/>
  <c r="Y277" i="70"/>
  <c r="X277" i="70"/>
  <c r="W277" i="70"/>
  <c r="V277" i="70"/>
  <c r="U277" i="70"/>
  <c r="B277" i="70"/>
  <c r="AD277" i="70" s="1"/>
  <c r="AF276" i="70"/>
  <c r="AE276" i="70"/>
  <c r="AA276" i="70"/>
  <c r="Z276" i="70"/>
  <c r="Y276" i="70"/>
  <c r="X276" i="70"/>
  <c r="W276" i="70"/>
  <c r="V276" i="70"/>
  <c r="U276" i="70"/>
  <c r="B276" i="70"/>
  <c r="AD276" i="70" s="1"/>
  <c r="Z275" i="70"/>
  <c r="Y275" i="70"/>
  <c r="X275" i="70"/>
  <c r="W275" i="70"/>
  <c r="V275" i="70"/>
  <c r="U275" i="70"/>
  <c r="B275" i="70"/>
  <c r="AF274" i="70"/>
  <c r="AE274" i="70"/>
  <c r="AD274" i="70"/>
  <c r="AC274" i="70"/>
  <c r="AB274" i="70"/>
  <c r="AA274" i="70"/>
  <c r="Z274" i="70"/>
  <c r="Y274" i="70"/>
  <c r="X274" i="70"/>
  <c r="W274" i="70"/>
  <c r="V274" i="70"/>
  <c r="U274" i="70"/>
  <c r="B274" i="70"/>
  <c r="AF273" i="70"/>
  <c r="AE273" i="70"/>
  <c r="Z273" i="70"/>
  <c r="Y273" i="70"/>
  <c r="X273" i="70"/>
  <c r="W273" i="70"/>
  <c r="V273" i="70"/>
  <c r="U273" i="70"/>
  <c r="B273" i="70"/>
  <c r="Z272" i="70"/>
  <c r="Y272" i="70"/>
  <c r="X272" i="70"/>
  <c r="W272" i="70"/>
  <c r="V272" i="70"/>
  <c r="U272" i="70"/>
  <c r="B272" i="70"/>
  <c r="AE272" i="70" s="1"/>
  <c r="AF271" i="70"/>
  <c r="AE271" i="70"/>
  <c r="AD271" i="70"/>
  <c r="AC271" i="70"/>
  <c r="AB271" i="70"/>
  <c r="Z271" i="70"/>
  <c r="Y271" i="70"/>
  <c r="X271" i="70"/>
  <c r="W271" i="70"/>
  <c r="V271" i="70"/>
  <c r="U271" i="70"/>
  <c r="B271" i="70"/>
  <c r="AA271" i="70" s="1"/>
  <c r="AE270" i="70"/>
  <c r="AC270" i="70"/>
  <c r="AA270" i="70"/>
  <c r="Z270" i="70"/>
  <c r="Y270" i="70"/>
  <c r="X270" i="70"/>
  <c r="W270" i="70"/>
  <c r="V270" i="70"/>
  <c r="U270" i="70"/>
  <c r="B270" i="70"/>
  <c r="Z269" i="70"/>
  <c r="Y269" i="70"/>
  <c r="X269" i="70"/>
  <c r="W269" i="70"/>
  <c r="V269" i="70"/>
  <c r="U269" i="70"/>
  <c r="B269" i="70"/>
  <c r="AF269" i="70" s="1"/>
  <c r="AF268" i="70"/>
  <c r="Z268" i="70"/>
  <c r="Y268" i="70"/>
  <c r="X268" i="70"/>
  <c r="W268" i="70"/>
  <c r="V268" i="70"/>
  <c r="U268" i="70"/>
  <c r="B268" i="70"/>
  <c r="AE267" i="70"/>
  <c r="AD267" i="70"/>
  <c r="AC267" i="70"/>
  <c r="AA267" i="70"/>
  <c r="Z267" i="70"/>
  <c r="Y267" i="70"/>
  <c r="X267" i="70"/>
  <c r="W267" i="70"/>
  <c r="V267" i="70"/>
  <c r="U267" i="70"/>
  <c r="B267" i="70"/>
  <c r="AF267" i="70" s="1"/>
  <c r="AF266" i="70"/>
  <c r="AD266" i="70"/>
  <c r="AC266" i="70"/>
  <c r="AA266" i="70"/>
  <c r="Z266" i="70"/>
  <c r="Y266" i="70"/>
  <c r="X266" i="70"/>
  <c r="W266" i="70"/>
  <c r="V266" i="70"/>
  <c r="U266" i="70"/>
  <c r="B266" i="70"/>
  <c r="AE266" i="70" s="1"/>
  <c r="AF265" i="70"/>
  <c r="AD265" i="70"/>
  <c r="AC265" i="70"/>
  <c r="AB265" i="70"/>
  <c r="AA265" i="70"/>
  <c r="Z265" i="70"/>
  <c r="Y265" i="70"/>
  <c r="X265" i="70"/>
  <c r="W265" i="70"/>
  <c r="V265" i="70"/>
  <c r="U265" i="70"/>
  <c r="B265" i="70"/>
  <c r="AE265" i="70" s="1"/>
  <c r="AE264" i="70"/>
  <c r="AC264" i="70"/>
  <c r="AB264" i="70"/>
  <c r="AA264" i="70"/>
  <c r="Z264" i="70"/>
  <c r="Y264" i="70"/>
  <c r="X264" i="70"/>
  <c r="W264" i="70"/>
  <c r="V264" i="70"/>
  <c r="U264" i="70"/>
  <c r="B264" i="70"/>
  <c r="AF264" i="70" s="1"/>
  <c r="AE263" i="70"/>
  <c r="AC263" i="70"/>
  <c r="Z263" i="70"/>
  <c r="Y263" i="70"/>
  <c r="X263" i="70"/>
  <c r="W263" i="70"/>
  <c r="V263" i="70"/>
  <c r="U263" i="70"/>
  <c r="B263" i="70"/>
  <c r="AF263" i="70" s="1"/>
  <c r="AF262" i="70"/>
  <c r="AE262" i="70"/>
  <c r="AD262" i="70"/>
  <c r="AC262" i="70"/>
  <c r="AB262" i="70"/>
  <c r="AA262" i="70"/>
  <c r="Z262" i="70"/>
  <c r="Y262" i="70"/>
  <c r="X262" i="70"/>
  <c r="W262" i="70"/>
  <c r="V262" i="70"/>
  <c r="U262" i="70"/>
  <c r="B262" i="70"/>
  <c r="AD261" i="70"/>
  <c r="AB261" i="70"/>
  <c r="AA261" i="70"/>
  <c r="Z261" i="70"/>
  <c r="Y261" i="70"/>
  <c r="X261" i="70"/>
  <c r="W261" i="70"/>
  <c r="V261" i="70"/>
  <c r="U261" i="70"/>
  <c r="B261" i="70"/>
  <c r="Z260" i="70"/>
  <c r="Y260" i="70"/>
  <c r="X260" i="70"/>
  <c r="W260" i="70"/>
  <c r="V260" i="70"/>
  <c r="U260" i="70"/>
  <c r="B260" i="70"/>
  <c r="AF259" i="70"/>
  <c r="AE259" i="70"/>
  <c r="AD259" i="70"/>
  <c r="AC259" i="70"/>
  <c r="AB259" i="70"/>
  <c r="AA259" i="70"/>
  <c r="Z259" i="70"/>
  <c r="Y259" i="70"/>
  <c r="X259" i="70"/>
  <c r="W259" i="70"/>
  <c r="V259" i="70"/>
  <c r="U259" i="70"/>
  <c r="B259" i="70"/>
  <c r="Z258" i="70"/>
  <c r="Y258" i="70"/>
  <c r="X258" i="70"/>
  <c r="W258" i="70"/>
  <c r="V258" i="70"/>
  <c r="U258" i="70"/>
  <c r="B258" i="70"/>
  <c r="AF257" i="70"/>
  <c r="AE257" i="70"/>
  <c r="AD257" i="70"/>
  <c r="AC257" i="70"/>
  <c r="AB257" i="70"/>
  <c r="AA257" i="70"/>
  <c r="Z257" i="70"/>
  <c r="Y257" i="70"/>
  <c r="X257" i="70"/>
  <c r="W257" i="70"/>
  <c r="V257" i="70"/>
  <c r="U257" i="70"/>
  <c r="B257" i="70"/>
  <c r="AF256" i="70"/>
  <c r="AE256" i="70"/>
  <c r="AC256" i="70"/>
  <c r="AB256" i="70"/>
  <c r="Z256" i="70"/>
  <c r="Y256" i="70"/>
  <c r="X256" i="70"/>
  <c r="W256" i="70"/>
  <c r="V256" i="70"/>
  <c r="U256" i="70"/>
  <c r="B256" i="70"/>
  <c r="AD256" i="70" s="1"/>
  <c r="AA255" i="70"/>
  <c r="Z255" i="70"/>
  <c r="Y255" i="70"/>
  <c r="X255" i="70"/>
  <c r="W255" i="70"/>
  <c r="V255" i="70"/>
  <c r="U255" i="70"/>
  <c r="B255" i="70"/>
  <c r="AF255" i="70" s="1"/>
  <c r="AF254" i="70"/>
  <c r="AE254" i="70"/>
  <c r="AD254" i="70"/>
  <c r="AC254" i="70"/>
  <c r="Z254" i="70"/>
  <c r="Y254" i="70"/>
  <c r="X254" i="70"/>
  <c r="W254" i="70"/>
  <c r="V254" i="70"/>
  <c r="U254" i="70"/>
  <c r="B254" i="70"/>
  <c r="AB254" i="70" s="1"/>
  <c r="AE253" i="70"/>
  <c r="AB253" i="70"/>
  <c r="Z253" i="70"/>
  <c r="Y253" i="70"/>
  <c r="X253" i="70"/>
  <c r="W253" i="70"/>
  <c r="V253" i="70"/>
  <c r="U253" i="70"/>
  <c r="B253" i="70"/>
  <c r="AF252" i="70"/>
  <c r="AE252" i="70"/>
  <c r="AD252" i="70"/>
  <c r="AC252" i="70"/>
  <c r="AB252" i="70"/>
  <c r="AA252" i="70"/>
  <c r="Z252" i="70"/>
  <c r="Y252" i="70"/>
  <c r="X252" i="70"/>
  <c r="W252" i="70"/>
  <c r="V252" i="70"/>
  <c r="U252" i="70"/>
  <c r="B252" i="70"/>
  <c r="Z251" i="70"/>
  <c r="Y251" i="70"/>
  <c r="X251" i="70"/>
  <c r="W251" i="70"/>
  <c r="V251" i="70"/>
  <c r="U251" i="70"/>
  <c r="B251" i="70"/>
  <c r="AF250" i="70"/>
  <c r="AE250" i="70"/>
  <c r="AC250" i="70"/>
  <c r="AA250" i="70"/>
  <c r="Z250" i="70"/>
  <c r="Y250" i="70"/>
  <c r="X250" i="70"/>
  <c r="W250" i="70"/>
  <c r="V250" i="70"/>
  <c r="U250" i="70"/>
  <c r="B250" i="70"/>
  <c r="AD250" i="70" s="1"/>
  <c r="AF249" i="70"/>
  <c r="AE249" i="70"/>
  <c r="AD249" i="70"/>
  <c r="AC249" i="70"/>
  <c r="AA249" i="70"/>
  <c r="Z249" i="70"/>
  <c r="Y249" i="70"/>
  <c r="X249" i="70"/>
  <c r="W249" i="70"/>
  <c r="V249" i="70"/>
  <c r="U249" i="70"/>
  <c r="B249" i="70"/>
  <c r="AB249" i="70" s="1"/>
  <c r="AF248" i="70"/>
  <c r="AC248" i="70"/>
  <c r="AA248" i="70"/>
  <c r="Z248" i="70"/>
  <c r="Y248" i="70"/>
  <c r="X248" i="70"/>
  <c r="W248" i="70"/>
  <c r="V248" i="70"/>
  <c r="U248" i="70"/>
  <c r="B248" i="70"/>
  <c r="Z247" i="70"/>
  <c r="Y247" i="70"/>
  <c r="X247" i="70"/>
  <c r="W247" i="70"/>
  <c r="V247" i="70"/>
  <c r="U247" i="70"/>
  <c r="B247" i="70"/>
  <c r="AF247" i="70" s="1"/>
  <c r="Z246" i="70"/>
  <c r="Y246" i="70"/>
  <c r="X246" i="70"/>
  <c r="W246" i="70"/>
  <c r="V246" i="70"/>
  <c r="U246" i="70"/>
  <c r="B246" i="70"/>
  <c r="AF245" i="70"/>
  <c r="AE245" i="70"/>
  <c r="AD245" i="70"/>
  <c r="AC245" i="70"/>
  <c r="AB245" i="70"/>
  <c r="AA245" i="70"/>
  <c r="Z245" i="70"/>
  <c r="Y245" i="70"/>
  <c r="X245" i="70"/>
  <c r="W245" i="70"/>
  <c r="V245" i="70"/>
  <c r="U245" i="70"/>
  <c r="B245" i="70"/>
  <c r="Z244" i="70"/>
  <c r="Y244" i="70"/>
  <c r="X244" i="70"/>
  <c r="W244" i="70"/>
  <c r="V244" i="70"/>
  <c r="U244" i="70"/>
  <c r="B244" i="70"/>
  <c r="Z243" i="70"/>
  <c r="Y243" i="70"/>
  <c r="X243" i="70"/>
  <c r="W243" i="70"/>
  <c r="V243" i="70"/>
  <c r="U243" i="70"/>
  <c r="B243" i="70"/>
  <c r="AF242" i="70"/>
  <c r="AE242" i="70"/>
  <c r="AD242" i="70"/>
  <c r="AC242" i="70"/>
  <c r="AB242" i="70"/>
  <c r="AA242" i="70"/>
  <c r="Z242" i="70"/>
  <c r="Y242" i="70"/>
  <c r="X242" i="70"/>
  <c r="W242" i="70"/>
  <c r="V242" i="70"/>
  <c r="U242" i="70"/>
  <c r="B242" i="70"/>
  <c r="AF241" i="70"/>
  <c r="AE241" i="70"/>
  <c r="Z241" i="70"/>
  <c r="Y241" i="70"/>
  <c r="X241" i="70"/>
  <c r="W241" i="70"/>
  <c r="V241" i="70"/>
  <c r="U241" i="70"/>
  <c r="B241" i="70"/>
  <c r="Z240" i="70"/>
  <c r="Y240" i="70"/>
  <c r="X240" i="70"/>
  <c r="W240" i="70"/>
  <c r="V240" i="70"/>
  <c r="U240" i="70"/>
  <c r="B240" i="70"/>
  <c r="AF240" i="70" s="1"/>
  <c r="AF239" i="70"/>
  <c r="AE239" i="70"/>
  <c r="AD239" i="70"/>
  <c r="AC239" i="70"/>
  <c r="AB239" i="70"/>
  <c r="Z239" i="70"/>
  <c r="Y239" i="70"/>
  <c r="X239" i="70"/>
  <c r="W239" i="70"/>
  <c r="V239" i="70"/>
  <c r="U239" i="70"/>
  <c r="B239" i="70"/>
  <c r="AA239" i="70" s="1"/>
  <c r="AA238" i="70"/>
  <c r="Z238" i="70"/>
  <c r="Y238" i="70"/>
  <c r="X238" i="70"/>
  <c r="W238" i="70"/>
  <c r="V238" i="70"/>
  <c r="U238" i="70"/>
  <c r="B238" i="70"/>
  <c r="Z237" i="70"/>
  <c r="Y237" i="70"/>
  <c r="X237" i="70"/>
  <c r="W237" i="70"/>
  <c r="V237" i="70"/>
  <c r="U237" i="70"/>
  <c r="B237" i="70"/>
  <c r="AF237" i="70" s="1"/>
  <c r="AB236" i="70"/>
  <c r="Z236" i="70"/>
  <c r="Y236" i="70"/>
  <c r="X236" i="70"/>
  <c r="W236" i="70"/>
  <c r="V236" i="70"/>
  <c r="U236" i="70"/>
  <c r="B236" i="70"/>
  <c r="Z235" i="70"/>
  <c r="Y235" i="70"/>
  <c r="X235" i="70"/>
  <c r="W235" i="70"/>
  <c r="V235" i="70"/>
  <c r="U235" i="70"/>
  <c r="B235" i="70"/>
  <c r="AF235" i="70" s="1"/>
  <c r="AF234" i="70"/>
  <c r="AD234" i="70"/>
  <c r="AC234" i="70"/>
  <c r="AB234" i="70"/>
  <c r="AA234" i="70"/>
  <c r="Z234" i="70"/>
  <c r="Y234" i="70"/>
  <c r="X234" i="70"/>
  <c r="W234" i="70"/>
  <c r="V234" i="70"/>
  <c r="U234" i="70"/>
  <c r="B234" i="70"/>
  <c r="AE234" i="70" s="1"/>
  <c r="Z233" i="70"/>
  <c r="Y233" i="70"/>
  <c r="X233" i="70"/>
  <c r="W233" i="70"/>
  <c r="V233" i="70"/>
  <c r="U233" i="70"/>
  <c r="B233" i="70"/>
  <c r="AE233" i="70" s="1"/>
  <c r="Z232" i="70"/>
  <c r="Y232" i="70"/>
  <c r="X232" i="70"/>
  <c r="W232" i="70"/>
  <c r="V232" i="70"/>
  <c r="U232" i="70"/>
  <c r="B232" i="70"/>
  <c r="AF232" i="70" s="1"/>
  <c r="AC231" i="70"/>
  <c r="Z231" i="70"/>
  <c r="Y231" i="70"/>
  <c r="X231" i="70"/>
  <c r="W231" i="70"/>
  <c r="V231" i="70"/>
  <c r="U231" i="70"/>
  <c r="B231" i="70"/>
  <c r="AF230" i="70"/>
  <c r="AE230" i="70"/>
  <c r="AD230" i="70"/>
  <c r="AC230" i="70"/>
  <c r="AB230" i="70"/>
  <c r="AA230" i="70"/>
  <c r="Z230" i="70"/>
  <c r="Y230" i="70"/>
  <c r="X230" i="70"/>
  <c r="W230" i="70"/>
  <c r="V230" i="70"/>
  <c r="U230" i="70"/>
  <c r="B230" i="70"/>
  <c r="Z229" i="70"/>
  <c r="Y229" i="70"/>
  <c r="X229" i="70"/>
  <c r="W229" i="70"/>
  <c r="V229" i="70"/>
  <c r="U229" i="70"/>
  <c r="B229" i="70"/>
  <c r="AE228" i="70"/>
  <c r="AD228" i="70"/>
  <c r="AC228" i="70"/>
  <c r="AB228" i="70"/>
  <c r="AA228" i="70"/>
  <c r="Z228" i="70"/>
  <c r="Y228" i="70"/>
  <c r="X228" i="70"/>
  <c r="W228" i="70"/>
  <c r="V228" i="70"/>
  <c r="U228" i="70"/>
  <c r="B228" i="70"/>
  <c r="AF228" i="70" s="1"/>
  <c r="AE227" i="70"/>
  <c r="AD227" i="70"/>
  <c r="AC227" i="70"/>
  <c r="AB227" i="70"/>
  <c r="Z227" i="70"/>
  <c r="X227" i="70"/>
  <c r="W227" i="70"/>
  <c r="V227" i="70"/>
  <c r="U227" i="70"/>
  <c r="B227" i="70"/>
  <c r="AA227" i="70" s="1"/>
  <c r="AD226" i="70"/>
  <c r="Z226" i="70"/>
  <c r="X226" i="70"/>
  <c r="W226" i="70"/>
  <c r="V226" i="70"/>
  <c r="U226" i="70"/>
  <c r="Y226" i="70" s="1"/>
  <c r="B226" i="70"/>
  <c r="AC226" i="70" s="1"/>
  <c r="Z225" i="70"/>
  <c r="X225" i="70"/>
  <c r="W225" i="70"/>
  <c r="Y225" i="70" s="1"/>
  <c r="AF225" i="70" s="1"/>
  <c r="V225" i="70"/>
  <c r="U225" i="70"/>
  <c r="B225" i="70"/>
  <c r="AE225" i="70" s="1"/>
  <c r="AE224" i="70"/>
  <c r="AD224" i="70"/>
  <c r="AC224" i="70"/>
  <c r="AB224" i="70"/>
  <c r="Z224" i="70"/>
  <c r="X224" i="70"/>
  <c r="W224" i="70"/>
  <c r="V224" i="70"/>
  <c r="U224" i="70"/>
  <c r="Y224" i="70" s="1"/>
  <c r="AF224" i="70" s="1"/>
  <c r="B224" i="70"/>
  <c r="AA224" i="70" s="1"/>
  <c r="AE223" i="70"/>
  <c r="AD223" i="70"/>
  <c r="AC223" i="70"/>
  <c r="Z223" i="70"/>
  <c r="X223" i="70"/>
  <c r="W223" i="70"/>
  <c r="V223" i="70"/>
  <c r="Y223" i="70" s="1"/>
  <c r="AF223" i="70" s="1"/>
  <c r="U223" i="70"/>
  <c r="B223" i="70"/>
  <c r="AB223" i="70" s="1"/>
  <c r="Z222" i="70"/>
  <c r="X222" i="70"/>
  <c r="W222" i="70"/>
  <c r="Y222" i="70" s="1"/>
  <c r="V222" i="70"/>
  <c r="U222" i="70"/>
  <c r="B222" i="70"/>
  <c r="AB222" i="70" s="1"/>
  <c r="Z221" i="70"/>
  <c r="X221" i="70"/>
  <c r="W221" i="70"/>
  <c r="V221" i="70"/>
  <c r="U221" i="70"/>
  <c r="Y221" i="70" s="1"/>
  <c r="B221" i="70"/>
  <c r="AE220" i="70"/>
  <c r="AD220" i="70"/>
  <c r="AC220" i="70"/>
  <c r="AB220" i="70"/>
  <c r="AA220" i="70"/>
  <c r="Z220" i="70"/>
  <c r="X220" i="70"/>
  <c r="Y220" i="70" s="1"/>
  <c r="AF220" i="70" s="1"/>
  <c r="W220" i="70"/>
  <c r="V220" i="70"/>
  <c r="U220" i="70"/>
  <c r="B220" i="70"/>
  <c r="Z219" i="70"/>
  <c r="Y219" i="70"/>
  <c r="X219" i="70"/>
  <c r="W219" i="70"/>
  <c r="V219" i="70"/>
  <c r="U219" i="70"/>
  <c r="B219" i="70"/>
  <c r="AF219" i="70" s="1"/>
  <c r="Z218" i="70"/>
  <c r="X218" i="70"/>
  <c r="W218" i="70"/>
  <c r="V218" i="70"/>
  <c r="U218" i="70"/>
  <c r="Y218" i="70" s="1"/>
  <c r="B218" i="70"/>
  <c r="AF218" i="70" s="1"/>
  <c r="AE217" i="70"/>
  <c r="AD217" i="70"/>
  <c r="AA217" i="70"/>
  <c r="Z217" i="70"/>
  <c r="X217" i="70"/>
  <c r="W217" i="70"/>
  <c r="Y217" i="70" s="1"/>
  <c r="AF217" i="70" s="1"/>
  <c r="V217" i="70"/>
  <c r="U217" i="70"/>
  <c r="B217" i="70"/>
  <c r="AC217" i="70" s="1"/>
  <c r="Z216" i="70"/>
  <c r="X216" i="70"/>
  <c r="W216" i="70"/>
  <c r="V216" i="70"/>
  <c r="U216" i="70"/>
  <c r="Y216" i="70" s="1"/>
  <c r="B216" i="70"/>
  <c r="Z215" i="70"/>
  <c r="X215" i="70"/>
  <c r="W215" i="70"/>
  <c r="V215" i="70"/>
  <c r="U215" i="70"/>
  <c r="Y215" i="70" s="1"/>
  <c r="B215" i="70"/>
  <c r="AE215" i="70" s="1"/>
  <c r="Z214" i="70"/>
  <c r="Y214" i="70"/>
  <c r="X214" i="70"/>
  <c r="W214" i="70"/>
  <c r="V214" i="70"/>
  <c r="U214" i="70"/>
  <c r="B214" i="70"/>
  <c r="AF214" i="70" s="1"/>
  <c r="Z213" i="70"/>
  <c r="X213" i="70"/>
  <c r="W213" i="70"/>
  <c r="V213" i="70"/>
  <c r="U213" i="70"/>
  <c r="Y213" i="70" s="1"/>
  <c r="B213" i="70"/>
  <c r="AF213" i="70" s="1"/>
  <c r="AE212" i="70"/>
  <c r="AB212" i="70"/>
  <c r="AA212" i="70"/>
  <c r="Z212" i="70"/>
  <c r="Y212" i="70"/>
  <c r="X212" i="70"/>
  <c r="W212" i="70"/>
  <c r="V212" i="70"/>
  <c r="U212" i="70"/>
  <c r="B212" i="70"/>
  <c r="AF211" i="70"/>
  <c r="AB211" i="70"/>
  <c r="Z211" i="70"/>
  <c r="Y211" i="70"/>
  <c r="X211" i="70"/>
  <c r="W211" i="70"/>
  <c r="V211" i="70"/>
  <c r="U211" i="70"/>
  <c r="B211" i="70"/>
  <c r="Z210" i="70"/>
  <c r="X210" i="70"/>
  <c r="W210" i="70"/>
  <c r="V210" i="70"/>
  <c r="U210" i="70"/>
  <c r="Y210" i="70" s="1"/>
  <c r="B210" i="70"/>
  <c r="AE209" i="70"/>
  <c r="AA209" i="70"/>
  <c r="Z209" i="70"/>
  <c r="X209" i="70"/>
  <c r="W209" i="70"/>
  <c r="V209" i="70"/>
  <c r="U209" i="70"/>
  <c r="B209" i="70"/>
  <c r="AE208" i="70"/>
  <c r="AD208" i="70"/>
  <c r="AB208" i="70"/>
  <c r="Z208" i="70"/>
  <c r="X208" i="70"/>
  <c r="W208" i="70"/>
  <c r="V208" i="70"/>
  <c r="U208" i="70"/>
  <c r="Y208" i="70" s="1"/>
  <c r="B208" i="70"/>
  <c r="AF208" i="70" s="1"/>
  <c r="Z207" i="70"/>
  <c r="X207" i="70"/>
  <c r="W207" i="70"/>
  <c r="V207" i="70"/>
  <c r="U207" i="70"/>
  <c r="Y207" i="70" s="1"/>
  <c r="B207" i="70"/>
  <c r="Z206" i="70"/>
  <c r="Y206" i="70"/>
  <c r="X206" i="70"/>
  <c r="W206" i="70"/>
  <c r="V206" i="70"/>
  <c r="U206" i="70"/>
  <c r="B206" i="70"/>
  <c r="AE206" i="70" s="1"/>
  <c r="AE205" i="70"/>
  <c r="Z205" i="70"/>
  <c r="X205" i="70"/>
  <c r="W205" i="70"/>
  <c r="V205" i="70"/>
  <c r="U205" i="70"/>
  <c r="B205" i="70"/>
  <c r="Z204" i="70"/>
  <c r="X204" i="70"/>
  <c r="W204" i="70"/>
  <c r="V204" i="70"/>
  <c r="U204" i="70"/>
  <c r="Y204" i="70" s="1"/>
  <c r="B204" i="70"/>
  <c r="Z203" i="70"/>
  <c r="X203" i="70"/>
  <c r="W203" i="70"/>
  <c r="V203" i="70"/>
  <c r="U203" i="70"/>
  <c r="Y203" i="70" s="1"/>
  <c r="B203" i="70"/>
  <c r="AA203" i="70" s="1"/>
  <c r="Z202" i="70"/>
  <c r="X202" i="70"/>
  <c r="W202" i="70"/>
  <c r="V202" i="70"/>
  <c r="U202" i="70"/>
  <c r="B202" i="70"/>
  <c r="AE202" i="70" s="1"/>
  <c r="Z201" i="70"/>
  <c r="X201" i="70"/>
  <c r="W201" i="70"/>
  <c r="V201" i="70"/>
  <c r="Y201" i="70" s="1"/>
  <c r="U201" i="70"/>
  <c r="B201" i="70"/>
  <c r="AE201" i="70" s="1"/>
  <c r="AE200" i="70"/>
  <c r="AC200" i="70"/>
  <c r="Z200" i="70"/>
  <c r="X200" i="70"/>
  <c r="W200" i="70"/>
  <c r="V200" i="70"/>
  <c r="U200" i="70"/>
  <c r="B200" i="70"/>
  <c r="AD200" i="70" s="1"/>
  <c r="Z199" i="70"/>
  <c r="X199" i="70"/>
  <c r="W199" i="70"/>
  <c r="V199" i="70"/>
  <c r="U199" i="70"/>
  <c r="B199" i="70"/>
  <c r="AB199" i="70" s="1"/>
  <c r="Z198" i="70"/>
  <c r="X198" i="70"/>
  <c r="W198" i="70"/>
  <c r="Y198" i="70" s="1"/>
  <c r="V198" i="70"/>
  <c r="U198" i="70"/>
  <c r="B198" i="70"/>
  <c r="AE198" i="70" s="1"/>
  <c r="AE197" i="70"/>
  <c r="AC197" i="70"/>
  <c r="AA197" i="70"/>
  <c r="Z197" i="70"/>
  <c r="X197" i="70"/>
  <c r="W197" i="70"/>
  <c r="V197" i="70"/>
  <c r="U197" i="70"/>
  <c r="B197" i="70"/>
  <c r="Z196" i="70"/>
  <c r="X196" i="70"/>
  <c r="W196" i="70"/>
  <c r="V196" i="70"/>
  <c r="U196" i="70"/>
  <c r="Y196" i="70" s="1"/>
  <c r="B196" i="70"/>
  <c r="Z195" i="70"/>
  <c r="X195" i="70"/>
  <c r="W195" i="70"/>
  <c r="Y195" i="70" s="1"/>
  <c r="V195" i="70"/>
  <c r="U195" i="70"/>
  <c r="B195" i="70"/>
  <c r="AE195" i="70" s="1"/>
  <c r="AD194" i="70"/>
  <c r="AA194" i="70"/>
  <c r="Z194" i="70"/>
  <c r="X194" i="70"/>
  <c r="W194" i="70"/>
  <c r="V194" i="70"/>
  <c r="U194" i="70"/>
  <c r="Y194" i="70" s="1"/>
  <c r="B194" i="70"/>
  <c r="AC194" i="70" s="1"/>
  <c r="AE193" i="70"/>
  <c r="AD193" i="70"/>
  <c r="AC193" i="70"/>
  <c r="AB193" i="70"/>
  <c r="Z193" i="70"/>
  <c r="X193" i="70"/>
  <c r="W193" i="70"/>
  <c r="V193" i="70"/>
  <c r="Y193" i="70" s="1"/>
  <c r="U193" i="70"/>
  <c r="B193" i="70"/>
  <c r="AA193" i="70" s="1"/>
  <c r="Z192" i="70"/>
  <c r="X192" i="70"/>
  <c r="W192" i="70"/>
  <c r="V192" i="70"/>
  <c r="U192" i="70"/>
  <c r="Y192" i="70" s="1"/>
  <c r="B192" i="70"/>
  <c r="AA192" i="70" s="1"/>
  <c r="Z191" i="70"/>
  <c r="X191" i="70"/>
  <c r="W191" i="70"/>
  <c r="V191" i="70"/>
  <c r="U191" i="70"/>
  <c r="Y191" i="70" s="1"/>
  <c r="B191" i="70"/>
  <c r="AF191" i="70" s="1"/>
  <c r="AE190" i="70"/>
  <c r="AD190" i="70"/>
  <c r="AC190" i="70"/>
  <c r="Z190" i="70"/>
  <c r="X190" i="70"/>
  <c r="W190" i="70"/>
  <c r="Y190" i="70" s="1"/>
  <c r="AF190" i="70" s="1"/>
  <c r="V190" i="70"/>
  <c r="U190" i="70"/>
  <c r="B190" i="70"/>
  <c r="AB190" i="70" s="1"/>
  <c r="AE189" i="70"/>
  <c r="AD189" i="70"/>
  <c r="AB189" i="70"/>
  <c r="Z189" i="70"/>
  <c r="X189" i="70"/>
  <c r="W189" i="70"/>
  <c r="Y189" i="70" s="1"/>
  <c r="V189" i="70"/>
  <c r="U189" i="70"/>
  <c r="B189" i="70"/>
  <c r="Z188" i="70"/>
  <c r="X188" i="70"/>
  <c r="W188" i="70"/>
  <c r="Y188" i="70" s="1"/>
  <c r="V188" i="70"/>
  <c r="U188" i="70"/>
  <c r="B188" i="70"/>
  <c r="AF188" i="70" s="1"/>
  <c r="Z187" i="70"/>
  <c r="Y187" i="70"/>
  <c r="X187" i="70"/>
  <c r="W187" i="70"/>
  <c r="V187" i="70"/>
  <c r="U187" i="70"/>
  <c r="B187" i="70"/>
  <c r="AF186" i="70"/>
  <c r="AD186" i="70"/>
  <c r="AB186" i="70"/>
  <c r="Z186" i="70"/>
  <c r="Y186" i="70"/>
  <c r="X186" i="70"/>
  <c r="W186" i="70"/>
  <c r="V186" i="70"/>
  <c r="U186" i="70"/>
  <c r="B186" i="70"/>
  <c r="AE186" i="70" s="1"/>
  <c r="AE185" i="70"/>
  <c r="AD185" i="70"/>
  <c r="AA185" i="70"/>
  <c r="Z185" i="70"/>
  <c r="X185" i="70"/>
  <c r="W185" i="70"/>
  <c r="Y185" i="70" s="1"/>
  <c r="AF185" i="70" s="1"/>
  <c r="V185" i="70"/>
  <c r="U185" i="70"/>
  <c r="B185" i="70"/>
  <c r="AC185" i="70" s="1"/>
  <c r="Z184" i="70"/>
  <c r="X184" i="70"/>
  <c r="W184" i="70"/>
  <c r="V184" i="70"/>
  <c r="Y184" i="70" s="1"/>
  <c r="U184" i="70"/>
  <c r="B184" i="70"/>
  <c r="AE184" i="70" s="1"/>
  <c r="AC183" i="70"/>
  <c r="AB183" i="70"/>
  <c r="Z183" i="70"/>
  <c r="X183" i="70"/>
  <c r="W183" i="70"/>
  <c r="V183" i="70"/>
  <c r="U183" i="70"/>
  <c r="Y183" i="70" s="1"/>
  <c r="B183" i="70"/>
  <c r="AF183" i="70" s="1"/>
  <c r="Z182" i="70"/>
  <c r="X182" i="70"/>
  <c r="W182" i="70"/>
  <c r="V182" i="70"/>
  <c r="U182" i="70"/>
  <c r="Y182" i="70" s="1"/>
  <c r="B182" i="70"/>
  <c r="Z181" i="70"/>
  <c r="X181" i="70"/>
  <c r="W181" i="70"/>
  <c r="V181" i="70"/>
  <c r="U181" i="70"/>
  <c r="Y181" i="70" s="1"/>
  <c r="B181" i="70"/>
  <c r="AE181" i="70" s="1"/>
  <c r="Z180" i="70"/>
  <c r="Y180" i="70"/>
  <c r="X180" i="70"/>
  <c r="W180" i="70"/>
  <c r="V180" i="70"/>
  <c r="U180" i="70"/>
  <c r="B180" i="70"/>
  <c r="Z179" i="70"/>
  <c r="X179" i="70"/>
  <c r="W179" i="70"/>
  <c r="V179" i="70"/>
  <c r="U179" i="70"/>
  <c r="Y179" i="70" s="1"/>
  <c r="B179" i="70"/>
  <c r="AF178" i="70"/>
  <c r="AE178" i="70"/>
  <c r="AD178" i="70"/>
  <c r="AC178" i="70"/>
  <c r="AA178" i="70"/>
  <c r="Z178" i="70"/>
  <c r="Y178" i="70"/>
  <c r="X178" i="70"/>
  <c r="W178" i="70"/>
  <c r="V178" i="70"/>
  <c r="U178" i="70"/>
  <c r="B178" i="70"/>
  <c r="AB178" i="70" s="1"/>
  <c r="Z177" i="70"/>
  <c r="X177" i="70"/>
  <c r="W177" i="70"/>
  <c r="V177" i="70"/>
  <c r="U177" i="70"/>
  <c r="B177" i="70"/>
  <c r="AA177" i="70" s="1"/>
  <c r="Z176" i="70"/>
  <c r="Y176" i="70"/>
  <c r="X176" i="70"/>
  <c r="W176" i="70"/>
  <c r="V176" i="70"/>
  <c r="U176" i="70"/>
  <c r="B176" i="70"/>
  <c r="AE176" i="70" s="1"/>
  <c r="AF175" i="70"/>
  <c r="AB175" i="70"/>
  <c r="Z175" i="70"/>
  <c r="Y175" i="70"/>
  <c r="X175" i="70"/>
  <c r="W175" i="70"/>
  <c r="V175" i="70"/>
  <c r="U175" i="70"/>
  <c r="B175" i="70"/>
  <c r="Z174" i="70"/>
  <c r="X174" i="70"/>
  <c r="W174" i="70"/>
  <c r="V174" i="70"/>
  <c r="U174" i="70"/>
  <c r="Y174" i="70" s="1"/>
  <c r="B174" i="70"/>
  <c r="AE173" i="70"/>
  <c r="AD173" i="70"/>
  <c r="AC173" i="70"/>
  <c r="AB173" i="70"/>
  <c r="Z173" i="70"/>
  <c r="X173" i="70"/>
  <c r="W173" i="70"/>
  <c r="V173" i="70"/>
  <c r="U173" i="70"/>
  <c r="Y173" i="70" s="1"/>
  <c r="AF173" i="70" s="1"/>
  <c r="B173" i="70"/>
  <c r="AA173" i="70" s="1"/>
  <c r="Z172" i="70"/>
  <c r="Y172" i="70"/>
  <c r="X172" i="70"/>
  <c r="W172" i="70"/>
  <c r="V172" i="70"/>
  <c r="U172" i="70"/>
  <c r="B172" i="70"/>
  <c r="AF172" i="70" s="1"/>
  <c r="Z171" i="70"/>
  <c r="X171" i="70"/>
  <c r="W171" i="70"/>
  <c r="V171" i="70"/>
  <c r="U171" i="70"/>
  <c r="Y171" i="70" s="1"/>
  <c r="B171" i="70"/>
  <c r="AF171" i="70" s="1"/>
  <c r="AD170" i="70"/>
  <c r="AC170" i="70"/>
  <c r="Z170" i="70"/>
  <c r="X170" i="70"/>
  <c r="W170" i="70"/>
  <c r="V170" i="70"/>
  <c r="U170" i="70"/>
  <c r="B170" i="70"/>
  <c r="AE170" i="70" s="1"/>
  <c r="Z169" i="70"/>
  <c r="X169" i="70"/>
  <c r="W169" i="70"/>
  <c r="V169" i="70"/>
  <c r="Y169" i="70" s="1"/>
  <c r="U169" i="70"/>
  <c r="B169" i="70"/>
  <c r="AE169" i="70" s="1"/>
  <c r="Z168" i="70"/>
  <c r="X168" i="70"/>
  <c r="W168" i="70"/>
  <c r="V168" i="70"/>
  <c r="U168" i="70"/>
  <c r="B168" i="70"/>
  <c r="AA168" i="70" s="1"/>
  <c r="AE167" i="70"/>
  <c r="AC167" i="70"/>
  <c r="AB167" i="70"/>
  <c r="Z167" i="70"/>
  <c r="X167" i="70"/>
  <c r="W167" i="70"/>
  <c r="V167" i="70"/>
  <c r="U167" i="70"/>
  <c r="B167" i="70"/>
  <c r="AE166" i="70"/>
  <c r="AD166" i="70"/>
  <c r="AC166" i="70"/>
  <c r="AB166" i="70"/>
  <c r="AA166" i="70"/>
  <c r="Z166" i="70"/>
  <c r="X166" i="70"/>
  <c r="W166" i="70"/>
  <c r="V166" i="70"/>
  <c r="U166" i="70"/>
  <c r="Y166" i="70" s="1"/>
  <c r="AF166" i="70" s="1"/>
  <c r="B166" i="70"/>
  <c r="Z165" i="70"/>
  <c r="X165" i="70"/>
  <c r="W165" i="70"/>
  <c r="V165" i="70"/>
  <c r="Y165" i="70" s="1"/>
  <c r="U165" i="70"/>
  <c r="B165" i="70"/>
  <c r="Z164" i="70"/>
  <c r="X164" i="70"/>
  <c r="W164" i="70"/>
  <c r="V164" i="70"/>
  <c r="U164" i="70"/>
  <c r="Y164" i="70" s="1"/>
  <c r="B164" i="70"/>
  <c r="AE164" i="70" s="1"/>
  <c r="AE163" i="70"/>
  <c r="AD163" i="70"/>
  <c r="AC163" i="70"/>
  <c r="AB163" i="70"/>
  <c r="AA163" i="70"/>
  <c r="Z163" i="70"/>
  <c r="X163" i="70"/>
  <c r="W163" i="70"/>
  <c r="V163" i="70"/>
  <c r="U163" i="70"/>
  <c r="Y163" i="70" s="1"/>
  <c r="B163" i="70"/>
  <c r="Z162" i="70"/>
  <c r="X162" i="70"/>
  <c r="W162" i="70"/>
  <c r="V162" i="70"/>
  <c r="U162" i="70"/>
  <c r="Y162" i="70" s="1"/>
  <c r="B162" i="70"/>
  <c r="Z161" i="70"/>
  <c r="X161" i="70"/>
  <c r="W161" i="70"/>
  <c r="Y161" i="70" s="1"/>
  <c r="AF161" i="70" s="1"/>
  <c r="V161" i="70"/>
  <c r="U161" i="70"/>
  <c r="B161" i="70"/>
  <c r="AE161" i="70" s="1"/>
  <c r="AE160" i="70"/>
  <c r="AD160" i="70"/>
  <c r="AC160" i="70"/>
  <c r="AB160" i="70"/>
  <c r="Z160" i="70"/>
  <c r="X160" i="70"/>
  <c r="W160" i="70"/>
  <c r="V160" i="70"/>
  <c r="U160" i="70"/>
  <c r="B160" i="70"/>
  <c r="AA160" i="70" s="1"/>
  <c r="Z159" i="70"/>
  <c r="X159" i="70"/>
  <c r="W159" i="70"/>
  <c r="V159" i="70"/>
  <c r="U159" i="70"/>
  <c r="B159" i="70"/>
  <c r="AE159" i="70" s="1"/>
  <c r="Z158" i="70"/>
  <c r="X158" i="70"/>
  <c r="W158" i="70"/>
  <c r="V158" i="70"/>
  <c r="U158" i="70"/>
  <c r="B158" i="70"/>
  <c r="Z157" i="70"/>
  <c r="X157" i="70"/>
  <c r="W157" i="70"/>
  <c r="V157" i="70"/>
  <c r="U157" i="70"/>
  <c r="B157" i="70"/>
  <c r="AE156" i="70"/>
  <c r="AB156" i="70"/>
  <c r="Z156" i="70"/>
  <c r="X156" i="70"/>
  <c r="W156" i="70"/>
  <c r="Y156" i="70" s="1"/>
  <c r="V156" i="70"/>
  <c r="U156" i="70"/>
  <c r="B156" i="70"/>
  <c r="AA156" i="70" s="1"/>
  <c r="Z155" i="70"/>
  <c r="X155" i="70"/>
  <c r="W155" i="70"/>
  <c r="V155" i="70"/>
  <c r="U155" i="70"/>
  <c r="Y155" i="70" s="1"/>
  <c r="B155" i="70"/>
  <c r="AB155" i="70" s="1"/>
  <c r="Z154" i="70"/>
  <c r="X154" i="70"/>
  <c r="W154" i="70"/>
  <c r="V154" i="70"/>
  <c r="U154" i="70"/>
  <c r="B154" i="70"/>
  <c r="Z153" i="70"/>
  <c r="X153" i="70"/>
  <c r="W153" i="70"/>
  <c r="V153" i="70"/>
  <c r="U153" i="70"/>
  <c r="B153" i="70"/>
  <c r="AC153" i="70" s="1"/>
  <c r="Z152" i="70"/>
  <c r="X152" i="70"/>
  <c r="W152" i="70"/>
  <c r="V152" i="70"/>
  <c r="U152" i="70"/>
  <c r="B152" i="70"/>
  <c r="AC151" i="70"/>
  <c r="Z151" i="70"/>
  <c r="X151" i="70"/>
  <c r="W151" i="70"/>
  <c r="V151" i="70"/>
  <c r="U151" i="70"/>
  <c r="B151" i="70"/>
  <c r="AE151" i="70" s="1"/>
  <c r="Z150" i="70"/>
  <c r="X150" i="70"/>
  <c r="W150" i="70"/>
  <c r="V150" i="70"/>
  <c r="U150" i="70"/>
  <c r="B150" i="70"/>
  <c r="Z149" i="70"/>
  <c r="X149" i="70"/>
  <c r="W149" i="70"/>
  <c r="V149" i="70"/>
  <c r="U149" i="70"/>
  <c r="B149" i="70"/>
  <c r="AA149" i="70" s="1"/>
  <c r="Z148" i="70"/>
  <c r="X148" i="70"/>
  <c r="W148" i="70"/>
  <c r="V148" i="70"/>
  <c r="U148" i="70"/>
  <c r="B148" i="70"/>
  <c r="AE148" i="70" s="1"/>
  <c r="Z147" i="70"/>
  <c r="X147" i="70"/>
  <c r="W147" i="70"/>
  <c r="V147" i="70"/>
  <c r="U147" i="70"/>
  <c r="B147" i="70"/>
  <c r="Z146" i="70"/>
  <c r="X146" i="70"/>
  <c r="W146" i="70"/>
  <c r="V146" i="70"/>
  <c r="U146" i="70"/>
  <c r="B146" i="70"/>
  <c r="AD146" i="70" s="1"/>
  <c r="Z145" i="70"/>
  <c r="X145" i="70"/>
  <c r="W145" i="70"/>
  <c r="V145" i="70"/>
  <c r="U145" i="70"/>
  <c r="B145" i="70"/>
  <c r="AE145" i="70" s="1"/>
  <c r="Z144" i="70"/>
  <c r="X144" i="70"/>
  <c r="W144" i="70"/>
  <c r="V144" i="70"/>
  <c r="U144" i="70"/>
  <c r="B144" i="70"/>
  <c r="Z143" i="70"/>
  <c r="X143" i="70"/>
  <c r="W143" i="70"/>
  <c r="V143" i="70"/>
  <c r="U143" i="70"/>
  <c r="B143" i="70"/>
  <c r="Z142" i="70"/>
  <c r="X142" i="70"/>
  <c r="W142" i="70"/>
  <c r="V142" i="70"/>
  <c r="U142" i="70"/>
  <c r="B142" i="70"/>
  <c r="AC142" i="70" s="1"/>
  <c r="Z141" i="70"/>
  <c r="X141" i="70"/>
  <c r="W141" i="70"/>
  <c r="V141" i="70"/>
  <c r="U141" i="70"/>
  <c r="B141" i="70"/>
  <c r="Z140" i="70"/>
  <c r="X140" i="70"/>
  <c r="W140" i="70"/>
  <c r="V140" i="70"/>
  <c r="U140" i="70"/>
  <c r="B140" i="70"/>
  <c r="AD140" i="70" s="1"/>
  <c r="Z139" i="70"/>
  <c r="X139" i="70"/>
  <c r="W139" i="70"/>
  <c r="V139" i="70"/>
  <c r="U139" i="70"/>
  <c r="B139" i="70"/>
  <c r="AE139" i="70" s="1"/>
  <c r="Z138" i="70"/>
  <c r="X138" i="70"/>
  <c r="W138" i="70"/>
  <c r="V138" i="70"/>
  <c r="U138" i="70"/>
  <c r="B138" i="70"/>
  <c r="AE138" i="70" s="1"/>
  <c r="Z137" i="70"/>
  <c r="X137" i="70"/>
  <c r="W137" i="70"/>
  <c r="V137" i="70"/>
  <c r="U137" i="70"/>
  <c r="Y137" i="70" s="1"/>
  <c r="B137" i="70"/>
  <c r="AE137" i="70" s="1"/>
  <c r="Z136" i="70"/>
  <c r="X136" i="70"/>
  <c r="W136" i="70"/>
  <c r="V136" i="70"/>
  <c r="U136" i="70"/>
  <c r="B136" i="70"/>
  <c r="Z135" i="70"/>
  <c r="X135" i="70"/>
  <c r="W135" i="70"/>
  <c r="V135" i="70"/>
  <c r="U135" i="70"/>
  <c r="B135" i="70"/>
  <c r="AE134" i="70"/>
  <c r="AD134" i="70"/>
  <c r="AC134" i="70"/>
  <c r="Z134" i="70"/>
  <c r="X134" i="70"/>
  <c r="W134" i="70"/>
  <c r="V134" i="70"/>
  <c r="U134" i="70"/>
  <c r="B134" i="70"/>
  <c r="AB134" i="70" s="1"/>
  <c r="Z133" i="70"/>
  <c r="X133" i="70"/>
  <c r="W133" i="70"/>
  <c r="V133" i="70"/>
  <c r="U133" i="70"/>
  <c r="B133" i="70"/>
  <c r="AA133" i="70" s="1"/>
  <c r="Z132" i="70"/>
  <c r="X132" i="70"/>
  <c r="W132" i="70"/>
  <c r="V132" i="70"/>
  <c r="U132" i="70"/>
  <c r="B132" i="70"/>
  <c r="AD131" i="70"/>
  <c r="AC131" i="70"/>
  <c r="AB131" i="70"/>
  <c r="Z131" i="70"/>
  <c r="X131" i="70"/>
  <c r="W131" i="70"/>
  <c r="V131" i="70"/>
  <c r="U131" i="70"/>
  <c r="B131" i="70"/>
  <c r="Z130" i="70"/>
  <c r="X130" i="70"/>
  <c r="W130" i="70"/>
  <c r="V130" i="70"/>
  <c r="U130" i="70"/>
  <c r="B130" i="70"/>
  <c r="Z129" i="70"/>
  <c r="X129" i="70"/>
  <c r="W129" i="70"/>
  <c r="V129" i="70"/>
  <c r="U129" i="70"/>
  <c r="B129" i="70"/>
  <c r="AE129" i="70" s="1"/>
  <c r="Z128" i="70"/>
  <c r="X128" i="70"/>
  <c r="W128" i="70"/>
  <c r="V128" i="70"/>
  <c r="U128" i="70"/>
  <c r="B128" i="70"/>
  <c r="AA128" i="70" s="1"/>
  <c r="Z127" i="70"/>
  <c r="X127" i="70"/>
  <c r="W127" i="70"/>
  <c r="V127" i="70"/>
  <c r="U127" i="70"/>
  <c r="B127" i="70"/>
  <c r="AB127" i="70" s="1"/>
  <c r="Z126" i="70"/>
  <c r="X126" i="70"/>
  <c r="W126" i="70"/>
  <c r="V126" i="70"/>
  <c r="U126" i="70"/>
  <c r="B126" i="70"/>
  <c r="AE126" i="70" s="1"/>
  <c r="Z125" i="70"/>
  <c r="X125" i="70"/>
  <c r="W125" i="70"/>
  <c r="V125" i="70"/>
  <c r="U125" i="70"/>
  <c r="B125" i="70"/>
  <c r="Z124" i="70"/>
  <c r="X124" i="70"/>
  <c r="W124" i="70"/>
  <c r="V124" i="70"/>
  <c r="U124" i="70"/>
  <c r="B124" i="70"/>
  <c r="AD124" i="70" s="1"/>
  <c r="Z123" i="70"/>
  <c r="X123" i="70"/>
  <c r="W123" i="70"/>
  <c r="V123" i="70"/>
  <c r="U123" i="70"/>
  <c r="B123" i="70"/>
  <c r="AB123" i="70" s="1"/>
  <c r="Z122" i="70"/>
  <c r="X122" i="70"/>
  <c r="W122" i="70"/>
  <c r="V122" i="70"/>
  <c r="U122" i="70"/>
  <c r="B122" i="70"/>
  <c r="Z121" i="70"/>
  <c r="X121" i="70"/>
  <c r="W121" i="70"/>
  <c r="V121" i="70"/>
  <c r="U121" i="70"/>
  <c r="B121" i="70"/>
  <c r="AC121" i="70" s="1"/>
  <c r="AE120" i="70"/>
  <c r="Z120" i="70"/>
  <c r="X120" i="70"/>
  <c r="W120" i="70"/>
  <c r="V120" i="70"/>
  <c r="U120" i="70"/>
  <c r="B120" i="70"/>
  <c r="AC120" i="70" s="1"/>
  <c r="Z119" i="70"/>
  <c r="X119" i="70"/>
  <c r="W119" i="70"/>
  <c r="V119" i="70"/>
  <c r="U119" i="70"/>
  <c r="B119" i="70"/>
  <c r="Z118" i="70"/>
  <c r="X118" i="70"/>
  <c r="W118" i="70"/>
  <c r="V118" i="70"/>
  <c r="U118" i="70"/>
  <c r="Y118" i="70" s="1"/>
  <c r="B118" i="70"/>
  <c r="AE118" i="70" s="1"/>
  <c r="Z117" i="70"/>
  <c r="X117" i="70"/>
  <c r="W117" i="70"/>
  <c r="V117" i="70"/>
  <c r="U117" i="70"/>
  <c r="Y117" i="70" s="1"/>
  <c r="B117" i="70"/>
  <c r="AC117" i="70" s="1"/>
  <c r="AE116" i="70"/>
  <c r="AB116" i="70"/>
  <c r="AA116" i="70"/>
  <c r="Z116" i="70"/>
  <c r="X116" i="70"/>
  <c r="W116" i="70"/>
  <c r="V116" i="70"/>
  <c r="U116" i="70"/>
  <c r="B116" i="70"/>
  <c r="Z115" i="70"/>
  <c r="X115" i="70"/>
  <c r="W115" i="70"/>
  <c r="V115" i="70"/>
  <c r="U115" i="70"/>
  <c r="Y115" i="70" s="1"/>
  <c r="B115" i="70"/>
  <c r="AB115" i="70" s="1"/>
  <c r="Z114" i="70"/>
  <c r="X114" i="70"/>
  <c r="W114" i="70"/>
  <c r="V114" i="70"/>
  <c r="U114" i="70"/>
  <c r="B114" i="70"/>
  <c r="Z113" i="70"/>
  <c r="X113" i="70"/>
  <c r="W113" i="70"/>
  <c r="V113" i="70"/>
  <c r="U113" i="70"/>
  <c r="B113" i="70"/>
  <c r="AB112" i="70"/>
  <c r="Z112" i="70"/>
  <c r="X112" i="70"/>
  <c r="W112" i="70"/>
  <c r="V112" i="70"/>
  <c r="Y112" i="70" s="1"/>
  <c r="U112" i="70"/>
  <c r="B112" i="70"/>
  <c r="AE112" i="70" s="1"/>
  <c r="Z111" i="70"/>
  <c r="X111" i="70"/>
  <c r="W111" i="70"/>
  <c r="V111" i="70"/>
  <c r="U111" i="70"/>
  <c r="B111" i="70"/>
  <c r="Z110" i="70"/>
  <c r="X110" i="70"/>
  <c r="W110" i="70"/>
  <c r="V110" i="70"/>
  <c r="U110" i="70"/>
  <c r="B110" i="70"/>
  <c r="AE110" i="70" s="1"/>
  <c r="Z109" i="70"/>
  <c r="X109" i="70"/>
  <c r="W109" i="70"/>
  <c r="V109" i="70"/>
  <c r="U109" i="70"/>
  <c r="Y109" i="70" s="1"/>
  <c r="B109" i="70"/>
  <c r="AF109" i="70" s="1"/>
  <c r="Z108" i="70"/>
  <c r="X108" i="70"/>
  <c r="W108" i="70"/>
  <c r="V108" i="70"/>
  <c r="U108" i="70"/>
  <c r="B108" i="70"/>
  <c r="AE107" i="70"/>
  <c r="AD107" i="70"/>
  <c r="Z107" i="70"/>
  <c r="X107" i="70"/>
  <c r="W107" i="70"/>
  <c r="V107" i="70"/>
  <c r="U107" i="70"/>
  <c r="B107" i="70"/>
  <c r="AC107" i="70" s="1"/>
  <c r="Z106" i="70"/>
  <c r="X106" i="70"/>
  <c r="W106" i="70"/>
  <c r="V106" i="70"/>
  <c r="U106" i="70"/>
  <c r="B106" i="70"/>
  <c r="AE106" i="70" s="1"/>
  <c r="Z105" i="70"/>
  <c r="X105" i="70"/>
  <c r="W105" i="70"/>
  <c r="V105" i="70"/>
  <c r="U105" i="70"/>
  <c r="B105" i="70"/>
  <c r="AC105" i="70" s="1"/>
  <c r="Z104" i="70"/>
  <c r="X104" i="70"/>
  <c r="W104" i="70"/>
  <c r="V104" i="70"/>
  <c r="U104" i="70"/>
  <c r="B104" i="70"/>
  <c r="AD104" i="70" s="1"/>
  <c r="Z103" i="70"/>
  <c r="X103" i="70"/>
  <c r="W103" i="70"/>
  <c r="V103" i="70"/>
  <c r="U103" i="70"/>
  <c r="Y103" i="70" s="1"/>
  <c r="B103" i="70"/>
  <c r="Z102" i="70"/>
  <c r="X102" i="70"/>
  <c r="W102" i="70"/>
  <c r="V102" i="70"/>
  <c r="U102" i="70"/>
  <c r="B102" i="70"/>
  <c r="AD102" i="70" s="1"/>
  <c r="Z101" i="70"/>
  <c r="X101" i="70"/>
  <c r="W101" i="70"/>
  <c r="V101" i="70"/>
  <c r="U101" i="70"/>
  <c r="B101" i="70"/>
  <c r="AE101" i="70" s="1"/>
  <c r="Z100" i="70"/>
  <c r="X100" i="70"/>
  <c r="W100" i="70"/>
  <c r="V100" i="70"/>
  <c r="U100" i="70"/>
  <c r="B100" i="70"/>
  <c r="Z99" i="70"/>
  <c r="X99" i="70"/>
  <c r="W99" i="70"/>
  <c r="Y99" i="70" s="1"/>
  <c r="V99" i="70"/>
  <c r="U99" i="70"/>
  <c r="B99" i="70"/>
  <c r="AE99" i="70" s="1"/>
  <c r="Z98" i="70"/>
  <c r="X98" i="70"/>
  <c r="W98" i="70"/>
  <c r="V98" i="70"/>
  <c r="U98" i="70"/>
  <c r="B98" i="70"/>
  <c r="AC98" i="70" s="1"/>
  <c r="Z97" i="70"/>
  <c r="X97" i="70"/>
  <c r="W97" i="70"/>
  <c r="V97" i="70"/>
  <c r="U97" i="70"/>
  <c r="B97" i="70"/>
  <c r="AB97" i="70" s="1"/>
  <c r="Z96" i="70"/>
  <c r="X96" i="70"/>
  <c r="W96" i="70"/>
  <c r="V96" i="70"/>
  <c r="U96" i="70"/>
  <c r="B96" i="70"/>
  <c r="AA96" i="70" s="1"/>
  <c r="Z95" i="70"/>
  <c r="X95" i="70"/>
  <c r="W95" i="70"/>
  <c r="V95" i="70"/>
  <c r="U95" i="70"/>
  <c r="B95" i="70"/>
  <c r="Z94" i="70"/>
  <c r="X94" i="70"/>
  <c r="W94" i="70"/>
  <c r="V94" i="70"/>
  <c r="U94" i="70"/>
  <c r="B94" i="70"/>
  <c r="AC94" i="70" s="1"/>
  <c r="Z93" i="70"/>
  <c r="X93" i="70"/>
  <c r="W93" i="70"/>
  <c r="V93" i="70"/>
  <c r="U93" i="70"/>
  <c r="B93" i="70"/>
  <c r="AB93" i="70" s="1"/>
  <c r="Z92" i="70"/>
  <c r="X92" i="70"/>
  <c r="W92" i="70"/>
  <c r="V92" i="70"/>
  <c r="U92" i="70"/>
  <c r="B92" i="70"/>
  <c r="Z91" i="70"/>
  <c r="X91" i="70"/>
  <c r="W91" i="70"/>
  <c r="V91" i="70"/>
  <c r="U91" i="70"/>
  <c r="B91" i="70"/>
  <c r="AB91" i="70" s="1"/>
  <c r="AA90" i="70"/>
  <c r="Z90" i="70"/>
  <c r="Y90" i="70"/>
  <c r="AF90" i="70" s="1"/>
  <c r="X90" i="70"/>
  <c r="W90" i="70"/>
  <c r="V90" i="70"/>
  <c r="U90" i="70"/>
  <c r="B90" i="70"/>
  <c r="AD90" i="70" s="1"/>
  <c r="Z89" i="70"/>
  <c r="X89" i="70"/>
  <c r="W89" i="70"/>
  <c r="V89" i="70"/>
  <c r="U89" i="70"/>
  <c r="B89" i="70"/>
  <c r="AC89" i="70" s="1"/>
  <c r="Z88" i="70"/>
  <c r="X88" i="70"/>
  <c r="W88" i="70"/>
  <c r="V88" i="70"/>
  <c r="U88" i="70"/>
  <c r="Y88" i="70" s="1"/>
  <c r="B88" i="70"/>
  <c r="AD88" i="70" s="1"/>
  <c r="Z87" i="70"/>
  <c r="X87" i="70"/>
  <c r="W87" i="70"/>
  <c r="V87" i="70"/>
  <c r="U87" i="70"/>
  <c r="B87" i="70"/>
  <c r="Z86" i="70"/>
  <c r="X86" i="70"/>
  <c r="W86" i="70"/>
  <c r="V86" i="70"/>
  <c r="U86" i="70"/>
  <c r="B86" i="70"/>
  <c r="AE86" i="70" s="1"/>
  <c r="Z85" i="70"/>
  <c r="X85" i="70"/>
  <c r="W85" i="70"/>
  <c r="V85" i="70"/>
  <c r="U85" i="70"/>
  <c r="B85" i="70"/>
  <c r="AA85" i="70" s="1"/>
  <c r="Z84" i="70"/>
  <c r="X84" i="70"/>
  <c r="W84" i="70"/>
  <c r="V84" i="70"/>
  <c r="U84" i="70"/>
  <c r="B84" i="70"/>
  <c r="Z83" i="70"/>
  <c r="X83" i="70"/>
  <c r="W83" i="70"/>
  <c r="V83" i="70"/>
  <c r="U83" i="70"/>
  <c r="B83" i="70"/>
  <c r="AE83" i="70" s="1"/>
  <c r="AE82" i="70"/>
  <c r="AC82" i="70"/>
  <c r="Z82" i="70"/>
  <c r="X82" i="70"/>
  <c r="W82" i="70"/>
  <c r="V82" i="70"/>
  <c r="U82" i="70"/>
  <c r="B82" i="70"/>
  <c r="AD82" i="70" s="1"/>
  <c r="Z81" i="70"/>
  <c r="X81" i="70"/>
  <c r="W81" i="70"/>
  <c r="V81" i="70"/>
  <c r="U81" i="70"/>
  <c r="B81" i="70"/>
  <c r="AE81" i="70" s="1"/>
  <c r="Z80" i="70"/>
  <c r="X80" i="70"/>
  <c r="W80" i="70"/>
  <c r="V80" i="70"/>
  <c r="U80" i="70"/>
  <c r="B80" i="70"/>
  <c r="AC80" i="70" s="1"/>
  <c r="Z79" i="70"/>
  <c r="X79" i="70"/>
  <c r="W79" i="70"/>
  <c r="V79" i="70"/>
  <c r="U79" i="70"/>
  <c r="B79" i="70"/>
  <c r="Z78" i="70"/>
  <c r="X78" i="70"/>
  <c r="W78" i="70"/>
  <c r="V78" i="70"/>
  <c r="U78" i="70"/>
  <c r="Y78" i="70" s="1"/>
  <c r="B78" i="70"/>
  <c r="AE78" i="70" s="1"/>
  <c r="Z77" i="70"/>
  <c r="X77" i="70"/>
  <c r="W77" i="70"/>
  <c r="V77" i="70"/>
  <c r="U77" i="70"/>
  <c r="B77" i="70"/>
  <c r="AE77" i="70" s="1"/>
  <c r="Z76" i="70"/>
  <c r="X76" i="70"/>
  <c r="W76" i="70"/>
  <c r="V76" i="70"/>
  <c r="U76" i="70"/>
  <c r="B76" i="70"/>
  <c r="Z75" i="70"/>
  <c r="X75" i="70"/>
  <c r="W75" i="70"/>
  <c r="V75" i="70"/>
  <c r="Y75" i="70" s="1"/>
  <c r="AF75" i="70" s="1"/>
  <c r="U75" i="70"/>
  <c r="B75" i="70"/>
  <c r="AA75" i="70" s="1"/>
  <c r="Z74" i="70"/>
  <c r="X74" i="70"/>
  <c r="W74" i="70"/>
  <c r="V74" i="70"/>
  <c r="U74" i="70"/>
  <c r="B74" i="70"/>
  <c r="AE74" i="70" s="1"/>
  <c r="Z73" i="70"/>
  <c r="X73" i="70"/>
  <c r="W73" i="70"/>
  <c r="V73" i="70"/>
  <c r="U73" i="70"/>
  <c r="B73" i="70"/>
  <c r="AA73" i="70" s="1"/>
  <c r="Z72" i="70"/>
  <c r="X72" i="70"/>
  <c r="W72" i="70"/>
  <c r="V72" i="70"/>
  <c r="U72" i="70"/>
  <c r="B72" i="70"/>
  <c r="AB72" i="70" s="1"/>
  <c r="Z71" i="70"/>
  <c r="X71" i="70"/>
  <c r="W71" i="70"/>
  <c r="V71" i="70"/>
  <c r="U71" i="70"/>
  <c r="B71" i="70"/>
  <c r="AC71" i="70" s="1"/>
  <c r="Z70" i="70"/>
  <c r="X70" i="70"/>
  <c r="W70" i="70"/>
  <c r="V70" i="70"/>
  <c r="U70" i="70"/>
  <c r="B70" i="70"/>
  <c r="AE70" i="70" s="1"/>
  <c r="Z69" i="70"/>
  <c r="X69" i="70"/>
  <c r="W69" i="70"/>
  <c r="V69" i="70"/>
  <c r="U69" i="70"/>
  <c r="Y69" i="70" s="1"/>
  <c r="B69" i="70"/>
  <c r="AE69" i="70" s="1"/>
  <c r="Z68" i="70"/>
  <c r="X68" i="70"/>
  <c r="W68" i="70"/>
  <c r="V68" i="70"/>
  <c r="U68" i="70"/>
  <c r="B68" i="70"/>
  <c r="Z67" i="70"/>
  <c r="X67" i="70"/>
  <c r="W67" i="70"/>
  <c r="V67" i="70"/>
  <c r="U67" i="70"/>
  <c r="B67" i="70"/>
  <c r="AE67" i="70" s="1"/>
  <c r="Z66" i="70"/>
  <c r="X66" i="70"/>
  <c r="W66" i="70"/>
  <c r="V66" i="70"/>
  <c r="U66" i="70"/>
  <c r="B66" i="70"/>
  <c r="Z65" i="70"/>
  <c r="X65" i="70"/>
  <c r="W65" i="70"/>
  <c r="V65" i="70"/>
  <c r="U65" i="70"/>
  <c r="B65" i="70"/>
  <c r="AE65" i="70" s="1"/>
  <c r="Z64" i="70"/>
  <c r="X64" i="70"/>
  <c r="W64" i="70"/>
  <c r="V64" i="70"/>
  <c r="U64" i="70"/>
  <c r="B64" i="70"/>
  <c r="AA64" i="70" s="1"/>
  <c r="Z63" i="70"/>
  <c r="X63" i="70"/>
  <c r="W63" i="70"/>
  <c r="V63" i="70"/>
  <c r="U63" i="70"/>
  <c r="B63" i="70"/>
  <c r="Z62" i="70"/>
  <c r="X62" i="70"/>
  <c r="W62" i="70"/>
  <c r="V62" i="70"/>
  <c r="U62" i="70"/>
  <c r="B62" i="70"/>
  <c r="Z61" i="70"/>
  <c r="X61" i="70"/>
  <c r="W61" i="70"/>
  <c r="V61" i="70"/>
  <c r="U61" i="70"/>
  <c r="B61" i="70"/>
  <c r="AD61" i="70" s="1"/>
  <c r="Z60" i="70"/>
  <c r="X60" i="70"/>
  <c r="W60" i="70"/>
  <c r="V60" i="70"/>
  <c r="U60" i="70"/>
  <c r="B60" i="70"/>
  <c r="Z59" i="70"/>
  <c r="X59" i="70"/>
  <c r="W59" i="70"/>
  <c r="V59" i="70"/>
  <c r="U59" i="70"/>
  <c r="B59" i="70"/>
  <c r="AB59" i="70" s="1"/>
  <c r="Z58" i="70"/>
  <c r="X58" i="70"/>
  <c r="W58" i="70"/>
  <c r="V58" i="70"/>
  <c r="U58" i="70"/>
  <c r="B58" i="70"/>
  <c r="AB58" i="70" s="1"/>
  <c r="Z57" i="70"/>
  <c r="X57" i="70"/>
  <c r="W57" i="70"/>
  <c r="V57" i="70"/>
  <c r="U57" i="70"/>
  <c r="B57" i="70"/>
  <c r="AC57" i="70" s="1"/>
  <c r="Z56" i="70"/>
  <c r="X56" i="70"/>
  <c r="W56" i="70"/>
  <c r="V56" i="70"/>
  <c r="U56" i="70"/>
  <c r="B56" i="70"/>
  <c r="AD56" i="70" s="1"/>
  <c r="Z55" i="70"/>
  <c r="X55" i="70"/>
  <c r="W55" i="70"/>
  <c r="V55" i="70"/>
  <c r="U55" i="70"/>
  <c r="B55" i="70"/>
  <c r="Z54" i="70"/>
  <c r="X54" i="70"/>
  <c r="W54" i="70"/>
  <c r="V54" i="70"/>
  <c r="U54" i="70"/>
  <c r="B54" i="70"/>
  <c r="Z53" i="70"/>
  <c r="X53" i="70"/>
  <c r="W53" i="70"/>
  <c r="V53" i="70"/>
  <c r="U53" i="70"/>
  <c r="B53" i="70"/>
  <c r="AE53" i="70" s="1"/>
  <c r="Z52" i="70"/>
  <c r="X52" i="70"/>
  <c r="W52" i="70"/>
  <c r="V52" i="70"/>
  <c r="U52" i="70"/>
  <c r="B52" i="70"/>
  <c r="Z51" i="70"/>
  <c r="X51" i="70"/>
  <c r="W51" i="70"/>
  <c r="V51" i="70"/>
  <c r="U51" i="70"/>
  <c r="B51" i="70"/>
  <c r="AE51" i="70" s="1"/>
  <c r="Z50" i="70"/>
  <c r="X50" i="70"/>
  <c r="W50" i="70"/>
  <c r="V50" i="70"/>
  <c r="U50" i="70"/>
  <c r="B50" i="70"/>
  <c r="AB50" i="70" s="1"/>
  <c r="Z49" i="70"/>
  <c r="X49" i="70"/>
  <c r="W49" i="70"/>
  <c r="V49" i="70"/>
  <c r="U49" i="70"/>
  <c r="B49" i="70"/>
  <c r="Z48" i="70"/>
  <c r="X48" i="70"/>
  <c r="W48" i="70"/>
  <c r="V48" i="70"/>
  <c r="U48" i="70"/>
  <c r="B48" i="70"/>
  <c r="AA48" i="70" s="1"/>
  <c r="Z47" i="70"/>
  <c r="X47" i="70"/>
  <c r="W47" i="70"/>
  <c r="V47" i="70"/>
  <c r="U47" i="70"/>
  <c r="B47" i="70"/>
  <c r="AC47" i="70" s="1"/>
  <c r="Z46" i="70"/>
  <c r="X46" i="70"/>
  <c r="W46" i="70"/>
  <c r="V46" i="70"/>
  <c r="U46" i="70"/>
  <c r="B46" i="70"/>
  <c r="Z45" i="70"/>
  <c r="X45" i="70"/>
  <c r="W45" i="70"/>
  <c r="V45" i="70"/>
  <c r="U45" i="70"/>
  <c r="B45" i="70"/>
  <c r="AE45" i="70" s="1"/>
  <c r="Z44" i="70"/>
  <c r="X44" i="70"/>
  <c r="W44" i="70"/>
  <c r="V44" i="70"/>
  <c r="U44" i="70"/>
  <c r="B44" i="70"/>
  <c r="Z43" i="70"/>
  <c r="X43" i="70"/>
  <c r="W43" i="70"/>
  <c r="V43" i="70"/>
  <c r="U43" i="70"/>
  <c r="B43" i="70"/>
  <c r="AE43" i="70" s="1"/>
  <c r="Z42" i="70"/>
  <c r="X42" i="70"/>
  <c r="W42" i="70"/>
  <c r="V42" i="70"/>
  <c r="U42" i="70"/>
  <c r="B42" i="70"/>
  <c r="AE42" i="70" s="1"/>
  <c r="Z41" i="70"/>
  <c r="X41" i="70"/>
  <c r="W41" i="70"/>
  <c r="V41" i="70"/>
  <c r="U41" i="70"/>
  <c r="B41" i="70"/>
  <c r="Z40" i="70"/>
  <c r="X40" i="70"/>
  <c r="W40" i="70"/>
  <c r="V40" i="70"/>
  <c r="U40" i="70"/>
  <c r="B40" i="70"/>
  <c r="AE40" i="70" s="1"/>
  <c r="Z39" i="70"/>
  <c r="X39" i="70"/>
  <c r="W39" i="70"/>
  <c r="V39" i="70"/>
  <c r="U39" i="70"/>
  <c r="B39" i="70"/>
  <c r="Z38" i="70"/>
  <c r="X38" i="70"/>
  <c r="W38" i="70"/>
  <c r="V38" i="70"/>
  <c r="U38" i="70"/>
  <c r="B38" i="70"/>
  <c r="AE38" i="70" s="1"/>
  <c r="Z37" i="70"/>
  <c r="X37" i="70"/>
  <c r="W37" i="70"/>
  <c r="V37" i="70"/>
  <c r="U37" i="70"/>
  <c r="B37" i="70"/>
  <c r="AA37" i="70" s="1"/>
  <c r="Z36" i="70"/>
  <c r="X36" i="70"/>
  <c r="W36" i="70"/>
  <c r="V36" i="70"/>
  <c r="U36" i="70"/>
  <c r="B36" i="70"/>
  <c r="Z35" i="70"/>
  <c r="X35" i="70"/>
  <c r="W35" i="70"/>
  <c r="V35" i="70"/>
  <c r="U35" i="70"/>
  <c r="B35" i="70"/>
  <c r="AC35" i="70" s="1"/>
  <c r="Z34" i="70"/>
  <c r="X34" i="70"/>
  <c r="W34" i="70"/>
  <c r="V34" i="70"/>
  <c r="U34" i="70"/>
  <c r="B34" i="70"/>
  <c r="Z33" i="70"/>
  <c r="X33" i="70"/>
  <c r="W33" i="70"/>
  <c r="V33" i="70"/>
  <c r="U33" i="70"/>
  <c r="B33" i="70"/>
  <c r="AC33" i="70" s="1"/>
  <c r="Z32" i="70"/>
  <c r="X32" i="70"/>
  <c r="W32" i="70"/>
  <c r="V32" i="70"/>
  <c r="U32" i="70"/>
  <c r="B32" i="70"/>
  <c r="AA32" i="70" s="1"/>
  <c r="Z31" i="70"/>
  <c r="X31" i="70"/>
  <c r="W31" i="70"/>
  <c r="V31" i="70"/>
  <c r="U31" i="70"/>
  <c r="B31" i="70"/>
  <c r="AD31" i="70" s="1"/>
  <c r="Z30" i="70"/>
  <c r="X30" i="70"/>
  <c r="W30" i="70"/>
  <c r="V30" i="70"/>
  <c r="U30" i="70"/>
  <c r="B30" i="70"/>
  <c r="Z29" i="70"/>
  <c r="X29" i="70"/>
  <c r="W29" i="70"/>
  <c r="V29" i="70"/>
  <c r="U29" i="70"/>
  <c r="B29" i="70"/>
  <c r="AA29" i="70" s="1"/>
  <c r="Z28" i="70"/>
  <c r="X28" i="70"/>
  <c r="W28" i="70"/>
  <c r="V28" i="70"/>
  <c r="U28" i="70"/>
  <c r="B28" i="70"/>
  <c r="Z27" i="70"/>
  <c r="X27" i="70"/>
  <c r="W27" i="70"/>
  <c r="V27" i="70"/>
  <c r="U27" i="70"/>
  <c r="B27" i="70"/>
  <c r="AB27" i="70" s="1"/>
  <c r="Z26" i="70"/>
  <c r="X26" i="70"/>
  <c r="W26" i="70"/>
  <c r="V26" i="70"/>
  <c r="U26" i="70"/>
  <c r="B26" i="70"/>
  <c r="AC26" i="70" s="1"/>
  <c r="Z25" i="70"/>
  <c r="X25" i="70"/>
  <c r="W25" i="70"/>
  <c r="V25" i="70"/>
  <c r="U25" i="70"/>
  <c r="B25" i="70"/>
  <c r="AC25" i="70" s="1"/>
  <c r="Z24" i="70"/>
  <c r="X24" i="70"/>
  <c r="W24" i="70"/>
  <c r="V24" i="70"/>
  <c r="U24" i="70"/>
  <c r="B24" i="70"/>
  <c r="AD24" i="70" s="1"/>
  <c r="Z23" i="70"/>
  <c r="X23" i="70"/>
  <c r="W23" i="70"/>
  <c r="V23" i="70"/>
  <c r="U23" i="70"/>
  <c r="B23" i="70"/>
  <c r="AD23" i="70" s="1"/>
  <c r="Z22" i="70"/>
  <c r="X22" i="70"/>
  <c r="W22" i="70"/>
  <c r="V22" i="70"/>
  <c r="U22" i="70"/>
  <c r="B22" i="70"/>
  <c r="Z21" i="70"/>
  <c r="X21" i="70"/>
  <c r="W21" i="70"/>
  <c r="V21" i="70"/>
  <c r="U21" i="70"/>
  <c r="B21" i="70"/>
  <c r="AD21" i="70" s="1"/>
  <c r="Z20" i="70"/>
  <c r="X20" i="70"/>
  <c r="W20" i="70"/>
  <c r="V20" i="70"/>
  <c r="U20" i="70"/>
  <c r="B20" i="70"/>
  <c r="Z19" i="70"/>
  <c r="X19" i="70"/>
  <c r="W19" i="70"/>
  <c r="V19" i="70"/>
  <c r="U19" i="70"/>
  <c r="B19" i="70"/>
  <c r="AE19" i="70" s="1"/>
  <c r="Z18" i="70"/>
  <c r="X18" i="70"/>
  <c r="W18" i="70"/>
  <c r="V18" i="70"/>
  <c r="U18" i="70"/>
  <c r="B18" i="70"/>
  <c r="Z17" i="70"/>
  <c r="X17" i="70"/>
  <c r="W17" i="70"/>
  <c r="V17" i="70"/>
  <c r="U17" i="70"/>
  <c r="B17" i="70"/>
  <c r="Z16" i="70"/>
  <c r="X16" i="70"/>
  <c r="W16" i="70"/>
  <c r="V16" i="70"/>
  <c r="U16" i="70"/>
  <c r="B16" i="70"/>
  <c r="AB16" i="70" s="1"/>
  <c r="Z15" i="70"/>
  <c r="X15" i="70"/>
  <c r="W15" i="70"/>
  <c r="V15" i="70"/>
  <c r="U15" i="70"/>
  <c r="B15" i="70"/>
  <c r="AC15" i="70" s="1"/>
  <c r="Z14" i="70"/>
  <c r="X14" i="70"/>
  <c r="W14" i="70"/>
  <c r="V14" i="70"/>
  <c r="U14" i="70"/>
  <c r="B14" i="70"/>
  <c r="AA14" i="70" s="1"/>
  <c r="Z13" i="70"/>
  <c r="X13" i="70"/>
  <c r="W13" i="70"/>
  <c r="V13" i="70"/>
  <c r="U13" i="70"/>
  <c r="B13" i="70"/>
  <c r="AC13" i="70" s="1"/>
  <c r="Z12" i="70"/>
  <c r="X12" i="70"/>
  <c r="W12" i="70"/>
  <c r="V12" i="70"/>
  <c r="U12" i="70"/>
  <c r="B12" i="70"/>
  <c r="Z11" i="70"/>
  <c r="X11" i="70"/>
  <c r="W11" i="70"/>
  <c r="V11" i="70"/>
  <c r="U11" i="70"/>
  <c r="B11" i="70"/>
  <c r="AE11" i="70" s="1"/>
  <c r="Z10" i="70"/>
  <c r="X10" i="70"/>
  <c r="W10" i="70"/>
  <c r="V10" i="70"/>
  <c r="U10" i="70"/>
  <c r="B10" i="70"/>
  <c r="AE10" i="70" s="1"/>
  <c r="Z9" i="70"/>
  <c r="X9" i="70"/>
  <c r="W9" i="70"/>
  <c r="V9" i="70"/>
  <c r="U9" i="70"/>
  <c r="B9" i="70"/>
  <c r="Z8" i="70"/>
  <c r="B8" i="70"/>
  <c r="AF8" i="70" s="1"/>
  <c r="I290" i="67"/>
  <c r="I289" i="67"/>
  <c r="I288" i="67"/>
  <c r="I287" i="67"/>
  <c r="I286" i="67"/>
  <c r="I285" i="67"/>
  <c r="I284" i="67"/>
  <c r="I283" i="67"/>
  <c r="I282" i="67"/>
  <c r="I281" i="67"/>
  <c r="I280" i="67"/>
  <c r="I279" i="67"/>
  <c r="I278" i="67"/>
  <c r="I277" i="67"/>
  <c r="I276" i="67"/>
  <c r="I275" i="67"/>
  <c r="I274" i="67"/>
  <c r="I273" i="67"/>
  <c r="I272" i="67"/>
  <c r="I271" i="67"/>
  <c r="I270" i="67"/>
  <c r="I269" i="67"/>
  <c r="I268" i="67"/>
  <c r="I267" i="67"/>
  <c r="I266" i="67"/>
  <c r="I265" i="67"/>
  <c r="I264" i="67"/>
  <c r="I263" i="67"/>
  <c r="I262" i="67"/>
  <c r="I261" i="67"/>
  <c r="I260" i="67"/>
  <c r="I259" i="67"/>
  <c r="I258" i="67"/>
  <c r="I257" i="67"/>
  <c r="I256" i="67"/>
  <c r="I255" i="67"/>
  <c r="I254" i="67"/>
  <c r="I253" i="67"/>
  <c r="I252" i="67"/>
  <c r="I251" i="67"/>
  <c r="I250" i="67"/>
  <c r="I249" i="67"/>
  <c r="I248" i="67"/>
  <c r="I247" i="67"/>
  <c r="I246" i="67"/>
  <c r="I245" i="67"/>
  <c r="I244" i="67"/>
  <c r="I243" i="67"/>
  <c r="I242" i="67"/>
  <c r="I241" i="67"/>
  <c r="I240" i="67"/>
  <c r="I239" i="67"/>
  <c r="I238" i="67"/>
  <c r="I237" i="67"/>
  <c r="I236" i="67"/>
  <c r="I235" i="67"/>
  <c r="I234" i="67"/>
  <c r="I233" i="67"/>
  <c r="I232" i="67"/>
  <c r="I231" i="67"/>
  <c r="I230" i="67"/>
  <c r="I229" i="67"/>
  <c r="I228" i="67"/>
  <c r="I227" i="67"/>
  <c r="I226" i="67"/>
  <c r="I225" i="67"/>
  <c r="I224" i="67"/>
  <c r="I223" i="67"/>
  <c r="I222" i="67"/>
  <c r="I221" i="67"/>
  <c r="I220" i="67"/>
  <c r="I219" i="67"/>
  <c r="I218" i="67"/>
  <c r="I217" i="67"/>
  <c r="I216" i="67"/>
  <c r="I215" i="67"/>
  <c r="I214" i="67"/>
  <c r="I213" i="67"/>
  <c r="I212" i="67"/>
  <c r="I211" i="67"/>
  <c r="I210" i="67"/>
  <c r="I209" i="67"/>
  <c r="I208" i="67"/>
  <c r="I207" i="67"/>
  <c r="I206" i="67"/>
  <c r="I205" i="67"/>
  <c r="I204" i="67"/>
  <c r="I203" i="67"/>
  <c r="I202" i="67"/>
  <c r="I201" i="67"/>
  <c r="I200" i="67"/>
  <c r="I199" i="67"/>
  <c r="I198" i="67"/>
  <c r="I197" i="67"/>
  <c r="I196" i="67"/>
  <c r="I195" i="67"/>
  <c r="I194" i="67"/>
  <c r="I193" i="67"/>
  <c r="I192" i="67"/>
  <c r="I191" i="67"/>
  <c r="I190" i="67"/>
  <c r="I189" i="67"/>
  <c r="I188" i="67"/>
  <c r="I187" i="67"/>
  <c r="I186" i="67"/>
  <c r="I185" i="67"/>
  <c r="I184" i="67"/>
  <c r="I183" i="67"/>
  <c r="I182" i="67"/>
  <c r="I181" i="67"/>
  <c r="I180" i="67"/>
  <c r="I179" i="67"/>
  <c r="I178" i="67"/>
  <c r="I177" i="67"/>
  <c r="I176" i="67"/>
  <c r="I175" i="67"/>
  <c r="I174" i="67"/>
  <c r="I173" i="67"/>
  <c r="I172" i="67"/>
  <c r="I171" i="67"/>
  <c r="I170" i="67"/>
  <c r="I169" i="67"/>
  <c r="I168" i="67"/>
  <c r="I167" i="67"/>
  <c r="I166" i="67"/>
  <c r="I165" i="67"/>
  <c r="I164" i="67"/>
  <c r="I163" i="67"/>
  <c r="I162" i="67"/>
  <c r="I161" i="67"/>
  <c r="I160" i="67"/>
  <c r="I159" i="67"/>
  <c r="I158" i="67"/>
  <c r="I157" i="67"/>
  <c r="I156" i="67"/>
  <c r="I155" i="67"/>
  <c r="I154" i="67"/>
  <c r="I153" i="67"/>
  <c r="I152" i="67"/>
  <c r="I151" i="67"/>
  <c r="I150" i="67"/>
  <c r="I149" i="67"/>
  <c r="I148" i="67"/>
  <c r="I147" i="67"/>
  <c r="I146" i="67"/>
  <c r="I145" i="67"/>
  <c r="I144" i="67"/>
  <c r="I143" i="67"/>
  <c r="I142" i="67"/>
  <c r="I141" i="67"/>
  <c r="I140" i="67"/>
  <c r="I139" i="67"/>
  <c r="I138" i="67"/>
  <c r="I137" i="67"/>
  <c r="I136" i="67"/>
  <c r="I135" i="67"/>
  <c r="I134" i="67"/>
  <c r="I133" i="67"/>
  <c r="I132" i="67"/>
  <c r="I131" i="67"/>
  <c r="I130" i="67"/>
  <c r="I129" i="67"/>
  <c r="I128" i="67"/>
  <c r="I127" i="67"/>
  <c r="I126" i="67"/>
  <c r="I125" i="67"/>
  <c r="I124" i="67"/>
  <c r="I123" i="67"/>
  <c r="I122" i="67"/>
  <c r="I121" i="67"/>
  <c r="I120" i="67"/>
  <c r="I119" i="67"/>
  <c r="I118" i="67"/>
  <c r="I117" i="67"/>
  <c r="I116" i="67"/>
  <c r="I115" i="67"/>
  <c r="I114" i="67"/>
  <c r="I113" i="67"/>
  <c r="I112" i="67"/>
  <c r="I111" i="67"/>
  <c r="I110" i="67"/>
  <c r="I109" i="67"/>
  <c r="I108" i="67"/>
  <c r="I107" i="67"/>
  <c r="I106" i="67"/>
  <c r="I105" i="67"/>
  <c r="I104" i="67"/>
  <c r="I103" i="67"/>
  <c r="I102" i="67"/>
  <c r="I101" i="67"/>
  <c r="I100" i="67"/>
  <c r="I99" i="67"/>
  <c r="I98" i="67"/>
  <c r="Z367" i="69"/>
  <c r="Y367" i="69"/>
  <c r="X367" i="69"/>
  <c r="W367" i="69"/>
  <c r="V367" i="69"/>
  <c r="U367" i="69"/>
  <c r="B367" i="69"/>
  <c r="AF367" i="69" s="1"/>
  <c r="Z366" i="69"/>
  <c r="Y366" i="69"/>
  <c r="X366" i="69"/>
  <c r="W366" i="69"/>
  <c r="V366" i="69"/>
  <c r="U366" i="69"/>
  <c r="B366" i="69"/>
  <c r="AF366" i="69" s="1"/>
  <c r="Z365" i="69"/>
  <c r="Y365" i="69"/>
  <c r="X365" i="69"/>
  <c r="W365" i="69"/>
  <c r="V365" i="69"/>
  <c r="U365" i="69"/>
  <c r="B365" i="69"/>
  <c r="AF365" i="69" s="1"/>
  <c r="Z364" i="69"/>
  <c r="Y364" i="69"/>
  <c r="X364" i="69"/>
  <c r="W364" i="69"/>
  <c r="V364" i="69"/>
  <c r="U364" i="69"/>
  <c r="B364" i="69"/>
  <c r="AF364" i="69" s="1"/>
  <c r="AF363" i="69"/>
  <c r="AE363" i="69"/>
  <c r="AD363" i="69"/>
  <c r="AC363" i="69"/>
  <c r="AB363" i="69"/>
  <c r="AA363" i="69"/>
  <c r="Z363" i="69"/>
  <c r="Y363" i="69"/>
  <c r="X363" i="69"/>
  <c r="W363" i="69"/>
  <c r="V363" i="69"/>
  <c r="U363" i="69"/>
  <c r="B363" i="69"/>
  <c r="Z362" i="69"/>
  <c r="Y362" i="69"/>
  <c r="X362" i="69"/>
  <c r="W362" i="69"/>
  <c r="V362" i="69"/>
  <c r="U362" i="69"/>
  <c r="B362" i="69"/>
  <c r="AF362" i="69" s="1"/>
  <c r="AE361" i="69"/>
  <c r="AD361" i="69"/>
  <c r="AC361" i="69"/>
  <c r="AA361" i="69"/>
  <c r="Z361" i="69"/>
  <c r="Y361" i="69"/>
  <c r="X361" i="69"/>
  <c r="W361" i="69"/>
  <c r="V361" i="69"/>
  <c r="U361" i="69"/>
  <c r="B361" i="69"/>
  <c r="AF361" i="69" s="1"/>
  <c r="AD360" i="69"/>
  <c r="AC360" i="69"/>
  <c r="Z360" i="69"/>
  <c r="Y360" i="69"/>
  <c r="X360" i="69"/>
  <c r="W360" i="69"/>
  <c r="V360" i="69"/>
  <c r="U360" i="69"/>
  <c r="B360" i="69"/>
  <c r="AA360" i="69" s="1"/>
  <c r="Z359" i="69"/>
  <c r="Y359" i="69"/>
  <c r="X359" i="69"/>
  <c r="W359" i="69"/>
  <c r="V359" i="69"/>
  <c r="U359" i="69"/>
  <c r="B359" i="69"/>
  <c r="AF358" i="69"/>
  <c r="AE358" i="69"/>
  <c r="AD358" i="69"/>
  <c r="AC358" i="69"/>
  <c r="AB358" i="69"/>
  <c r="AA358" i="69"/>
  <c r="Z358" i="69"/>
  <c r="Y358" i="69"/>
  <c r="X358" i="69"/>
  <c r="W358" i="69"/>
  <c r="V358" i="69"/>
  <c r="U358" i="69"/>
  <c r="B358" i="69"/>
  <c r="AF357" i="69"/>
  <c r="AE357" i="69"/>
  <c r="AD357" i="69"/>
  <c r="AC357" i="69"/>
  <c r="AB357" i="69"/>
  <c r="AA357" i="69"/>
  <c r="Z357" i="69"/>
  <c r="Y357" i="69"/>
  <c r="X357" i="69"/>
  <c r="W357" i="69"/>
  <c r="V357" i="69"/>
  <c r="U357" i="69"/>
  <c r="B357" i="69"/>
  <c r="AF356" i="69"/>
  <c r="AE356" i="69"/>
  <c r="AD356" i="69"/>
  <c r="AC356" i="69"/>
  <c r="AB356" i="69"/>
  <c r="AA356" i="69"/>
  <c r="Z356" i="69"/>
  <c r="Y356" i="69"/>
  <c r="X356" i="69"/>
  <c r="W356" i="69"/>
  <c r="V356" i="69"/>
  <c r="U356" i="69"/>
  <c r="B356" i="69"/>
  <c r="AE355" i="69"/>
  <c r="AD355" i="69"/>
  <c r="Z355" i="69"/>
  <c r="Y355" i="69"/>
  <c r="X355" i="69"/>
  <c r="W355" i="69"/>
  <c r="V355" i="69"/>
  <c r="U355" i="69"/>
  <c r="B355" i="69"/>
  <c r="AB355" i="69" s="1"/>
  <c r="Z354" i="69"/>
  <c r="Y354" i="69"/>
  <c r="X354" i="69"/>
  <c r="W354" i="69"/>
  <c r="V354" i="69"/>
  <c r="U354" i="69"/>
  <c r="B354" i="69"/>
  <c r="Z353" i="69"/>
  <c r="Y353" i="69"/>
  <c r="X353" i="69"/>
  <c r="W353" i="69"/>
  <c r="V353" i="69"/>
  <c r="U353" i="69"/>
  <c r="B353" i="69"/>
  <c r="AA353" i="69" s="1"/>
  <c r="Z352" i="69"/>
  <c r="Y352" i="69"/>
  <c r="X352" i="69"/>
  <c r="W352" i="69"/>
  <c r="V352" i="69"/>
  <c r="U352" i="69"/>
  <c r="B352" i="69"/>
  <c r="AA352" i="69" s="1"/>
  <c r="AF351" i="69"/>
  <c r="AE351" i="69"/>
  <c r="AD351" i="69"/>
  <c r="AC351" i="69"/>
  <c r="AB351" i="69"/>
  <c r="AA351" i="69"/>
  <c r="Z351" i="69"/>
  <c r="Y351" i="69"/>
  <c r="X351" i="69"/>
  <c r="W351" i="69"/>
  <c r="V351" i="69"/>
  <c r="U351" i="69"/>
  <c r="B351" i="69"/>
  <c r="AF350" i="69"/>
  <c r="AE350" i="69"/>
  <c r="AA350" i="69"/>
  <c r="Z350" i="69"/>
  <c r="Y350" i="69"/>
  <c r="X350" i="69"/>
  <c r="W350" i="69"/>
  <c r="V350" i="69"/>
  <c r="U350" i="69"/>
  <c r="B350" i="69"/>
  <c r="AC350" i="69" s="1"/>
  <c r="Z349" i="69"/>
  <c r="Y349" i="69"/>
  <c r="X349" i="69"/>
  <c r="W349" i="69"/>
  <c r="V349" i="69"/>
  <c r="U349" i="69"/>
  <c r="B349" i="69"/>
  <c r="AF348" i="69"/>
  <c r="AE348" i="69"/>
  <c r="AD348" i="69"/>
  <c r="AC348" i="69"/>
  <c r="Z348" i="69"/>
  <c r="Y348" i="69"/>
  <c r="X348" i="69"/>
  <c r="W348" i="69"/>
  <c r="V348" i="69"/>
  <c r="U348" i="69"/>
  <c r="B348" i="69"/>
  <c r="Z347" i="69"/>
  <c r="Y347" i="69"/>
  <c r="X347" i="69"/>
  <c r="W347" i="69"/>
  <c r="V347" i="69"/>
  <c r="U347" i="69"/>
  <c r="B347" i="69"/>
  <c r="AA346" i="69"/>
  <c r="Z346" i="69"/>
  <c r="Y346" i="69"/>
  <c r="X346" i="69"/>
  <c r="W346" i="69"/>
  <c r="V346" i="69"/>
  <c r="U346" i="69"/>
  <c r="B346" i="69"/>
  <c r="AF346" i="69" s="1"/>
  <c r="AF345" i="69"/>
  <c r="AB345" i="69"/>
  <c r="AA345" i="69"/>
  <c r="Z345" i="69"/>
  <c r="Y345" i="69"/>
  <c r="X345" i="69"/>
  <c r="W345" i="69"/>
  <c r="V345" i="69"/>
  <c r="U345" i="69"/>
  <c r="B345" i="69"/>
  <c r="AD345" i="69" s="1"/>
  <c r="Z344" i="69"/>
  <c r="Y344" i="69"/>
  <c r="X344" i="69"/>
  <c r="W344" i="69"/>
  <c r="V344" i="69"/>
  <c r="U344" i="69"/>
  <c r="B344" i="69"/>
  <c r="Z343" i="69"/>
  <c r="Y343" i="69"/>
  <c r="X343" i="69"/>
  <c r="W343" i="69"/>
  <c r="V343" i="69"/>
  <c r="U343" i="69"/>
  <c r="B343" i="69"/>
  <c r="AF342" i="69"/>
  <c r="AE342" i="69"/>
  <c r="AD342" i="69"/>
  <c r="Z342" i="69"/>
  <c r="Y342" i="69"/>
  <c r="X342" i="69"/>
  <c r="W342" i="69"/>
  <c r="V342" i="69"/>
  <c r="U342" i="69"/>
  <c r="B342" i="69"/>
  <c r="Z341" i="69"/>
  <c r="Y341" i="69"/>
  <c r="X341" i="69"/>
  <c r="W341" i="69"/>
  <c r="V341" i="69"/>
  <c r="U341" i="69"/>
  <c r="B341" i="69"/>
  <c r="AF341" i="69" s="1"/>
  <c r="AC340" i="69"/>
  <c r="AB340" i="69"/>
  <c r="AA340" i="69"/>
  <c r="Z340" i="69"/>
  <c r="Y340" i="69"/>
  <c r="X340" i="69"/>
  <c r="W340" i="69"/>
  <c r="V340" i="69"/>
  <c r="U340" i="69"/>
  <c r="B340" i="69"/>
  <c r="AE340" i="69" s="1"/>
  <c r="AC339" i="69"/>
  <c r="AB339" i="69"/>
  <c r="AA339" i="69"/>
  <c r="Z339" i="69"/>
  <c r="Y339" i="69"/>
  <c r="X339" i="69"/>
  <c r="W339" i="69"/>
  <c r="V339" i="69"/>
  <c r="U339" i="69"/>
  <c r="B339" i="69"/>
  <c r="Z338" i="69"/>
  <c r="Y338" i="69"/>
  <c r="X338" i="69"/>
  <c r="W338" i="69"/>
  <c r="V338" i="69"/>
  <c r="U338" i="69"/>
  <c r="B338" i="69"/>
  <c r="Z337" i="69"/>
  <c r="Y337" i="69"/>
  <c r="X337" i="69"/>
  <c r="W337" i="69"/>
  <c r="V337" i="69"/>
  <c r="U337" i="69"/>
  <c r="B337" i="69"/>
  <c r="AF336" i="69"/>
  <c r="AE336" i="69"/>
  <c r="AD336" i="69"/>
  <c r="AC336" i="69"/>
  <c r="AB336" i="69"/>
  <c r="AA336" i="69"/>
  <c r="Z336" i="69"/>
  <c r="Y336" i="69"/>
  <c r="X336" i="69"/>
  <c r="W336" i="69"/>
  <c r="V336" i="69"/>
  <c r="U336" i="69"/>
  <c r="B336" i="69"/>
  <c r="AD335" i="69"/>
  <c r="AC335" i="69"/>
  <c r="AB335" i="69"/>
  <c r="AA335" i="69"/>
  <c r="Z335" i="69"/>
  <c r="Y335" i="69"/>
  <c r="X335" i="69"/>
  <c r="W335" i="69"/>
  <c r="V335" i="69"/>
  <c r="U335" i="69"/>
  <c r="B335" i="69"/>
  <c r="AF335" i="69" s="1"/>
  <c r="AB334" i="69"/>
  <c r="AA334" i="69"/>
  <c r="Z334" i="69"/>
  <c r="Y334" i="69"/>
  <c r="X334" i="69"/>
  <c r="W334" i="69"/>
  <c r="V334" i="69"/>
  <c r="U334" i="69"/>
  <c r="B334" i="69"/>
  <c r="AF333" i="69"/>
  <c r="AC333" i="69"/>
  <c r="AB333" i="69"/>
  <c r="Z333" i="69"/>
  <c r="Y333" i="69"/>
  <c r="X333" i="69"/>
  <c r="W333" i="69"/>
  <c r="V333" i="69"/>
  <c r="U333" i="69"/>
  <c r="B333" i="69"/>
  <c r="Z332" i="69"/>
  <c r="Y332" i="69"/>
  <c r="X332" i="69"/>
  <c r="W332" i="69"/>
  <c r="V332" i="69"/>
  <c r="U332" i="69"/>
  <c r="B332" i="69"/>
  <c r="AF331" i="69"/>
  <c r="AE331" i="69"/>
  <c r="AD331" i="69"/>
  <c r="AC331" i="69"/>
  <c r="AB331" i="69"/>
  <c r="AA331" i="69"/>
  <c r="Z331" i="69"/>
  <c r="Y331" i="69"/>
  <c r="X331" i="69"/>
  <c r="W331" i="69"/>
  <c r="V331" i="69"/>
  <c r="U331" i="69"/>
  <c r="B331" i="69"/>
  <c r="AE330" i="69"/>
  <c r="AD330" i="69"/>
  <c r="AC330" i="69"/>
  <c r="AB330" i="69"/>
  <c r="AA330" i="69"/>
  <c r="Z330" i="69"/>
  <c r="Y330" i="69"/>
  <c r="X330" i="69"/>
  <c r="W330" i="69"/>
  <c r="V330" i="69"/>
  <c r="U330" i="69"/>
  <c r="B330" i="69"/>
  <c r="AF330" i="69" s="1"/>
  <c r="Z329" i="69"/>
  <c r="Y329" i="69"/>
  <c r="X329" i="69"/>
  <c r="W329" i="69"/>
  <c r="V329" i="69"/>
  <c r="U329" i="69"/>
  <c r="B329" i="69"/>
  <c r="AF329" i="69" s="1"/>
  <c r="AD328" i="69"/>
  <c r="AC328" i="69"/>
  <c r="Z328" i="69"/>
  <c r="Y328" i="69"/>
  <c r="X328" i="69"/>
  <c r="W328" i="69"/>
  <c r="V328" i="69"/>
  <c r="U328" i="69"/>
  <c r="B328" i="69"/>
  <c r="Z327" i="69"/>
  <c r="Y327" i="69"/>
  <c r="X327" i="69"/>
  <c r="W327" i="69"/>
  <c r="V327" i="69"/>
  <c r="U327" i="69"/>
  <c r="B327" i="69"/>
  <c r="AF326" i="69"/>
  <c r="AE326" i="69"/>
  <c r="AD326" i="69"/>
  <c r="AC326" i="69"/>
  <c r="AB326" i="69"/>
  <c r="AA326" i="69"/>
  <c r="Z326" i="69"/>
  <c r="Y326" i="69"/>
  <c r="X326" i="69"/>
  <c r="W326" i="69"/>
  <c r="V326" i="69"/>
  <c r="U326" i="69"/>
  <c r="B326" i="69"/>
  <c r="AF325" i="69"/>
  <c r="AE325" i="69"/>
  <c r="AD325" i="69"/>
  <c r="AC325" i="69"/>
  <c r="AB325" i="69"/>
  <c r="AA325" i="69"/>
  <c r="Z325" i="69"/>
  <c r="Y325" i="69"/>
  <c r="X325" i="69"/>
  <c r="W325" i="69"/>
  <c r="V325" i="69"/>
  <c r="U325" i="69"/>
  <c r="B325" i="69"/>
  <c r="AF324" i="69"/>
  <c r="AE324" i="69"/>
  <c r="AD324" i="69"/>
  <c r="AC324" i="69"/>
  <c r="AB324" i="69"/>
  <c r="AA324" i="69"/>
  <c r="Z324" i="69"/>
  <c r="Y324" i="69"/>
  <c r="X324" i="69"/>
  <c r="W324" i="69"/>
  <c r="V324" i="69"/>
  <c r="U324" i="69"/>
  <c r="B324" i="69"/>
  <c r="AE323" i="69"/>
  <c r="AD323" i="69"/>
  <c r="Z323" i="69"/>
  <c r="Y323" i="69"/>
  <c r="X323" i="69"/>
  <c r="W323" i="69"/>
  <c r="V323" i="69"/>
  <c r="U323" i="69"/>
  <c r="B323" i="69"/>
  <c r="AB323" i="69" s="1"/>
  <c r="Z322" i="69"/>
  <c r="Y322" i="69"/>
  <c r="X322" i="69"/>
  <c r="W322" i="69"/>
  <c r="V322" i="69"/>
  <c r="U322" i="69"/>
  <c r="B322" i="69"/>
  <c r="AF321" i="69"/>
  <c r="AE321" i="69"/>
  <c r="AD321" i="69"/>
  <c r="AC321" i="69"/>
  <c r="AB321" i="69"/>
  <c r="Z321" i="69"/>
  <c r="Y321" i="69"/>
  <c r="X321" i="69"/>
  <c r="W321" i="69"/>
  <c r="V321" i="69"/>
  <c r="U321" i="69"/>
  <c r="B321" i="69"/>
  <c r="AA321" i="69" s="1"/>
  <c r="Z320" i="69"/>
  <c r="Y320" i="69"/>
  <c r="X320" i="69"/>
  <c r="W320" i="69"/>
  <c r="V320" i="69"/>
  <c r="U320" i="69"/>
  <c r="B320" i="69"/>
  <c r="AA320" i="69" s="1"/>
  <c r="AF319" i="69"/>
  <c r="AE319" i="69"/>
  <c r="AD319" i="69"/>
  <c r="AC319" i="69"/>
  <c r="AB319" i="69"/>
  <c r="AA319" i="69"/>
  <c r="Z319" i="69"/>
  <c r="Y319" i="69"/>
  <c r="X319" i="69"/>
  <c r="W319" i="69"/>
  <c r="V319" i="69"/>
  <c r="U319" i="69"/>
  <c r="B319" i="69"/>
  <c r="AF318" i="69"/>
  <c r="AE318" i="69"/>
  <c r="AA318" i="69"/>
  <c r="Z318" i="69"/>
  <c r="Y318" i="69"/>
  <c r="X318" i="69"/>
  <c r="W318" i="69"/>
  <c r="V318" i="69"/>
  <c r="U318" i="69"/>
  <c r="B318" i="69"/>
  <c r="AC318" i="69" s="1"/>
  <c r="Z317" i="69"/>
  <c r="Y317" i="69"/>
  <c r="X317" i="69"/>
  <c r="W317" i="69"/>
  <c r="V317" i="69"/>
  <c r="U317" i="69"/>
  <c r="B317" i="69"/>
  <c r="Z316" i="69"/>
  <c r="Y316" i="69"/>
  <c r="X316" i="69"/>
  <c r="W316" i="69"/>
  <c r="V316" i="69"/>
  <c r="U316" i="69"/>
  <c r="B316" i="69"/>
  <c r="AF315" i="69"/>
  <c r="AE315" i="69"/>
  <c r="AD315" i="69"/>
  <c r="AC315" i="69"/>
  <c r="Z315" i="69"/>
  <c r="Y315" i="69"/>
  <c r="X315" i="69"/>
  <c r="W315" i="69"/>
  <c r="V315" i="69"/>
  <c r="U315" i="69"/>
  <c r="B315" i="69"/>
  <c r="Z314" i="69"/>
  <c r="Y314" i="69"/>
  <c r="X314" i="69"/>
  <c r="W314" i="69"/>
  <c r="V314" i="69"/>
  <c r="U314" i="69"/>
  <c r="B314" i="69"/>
  <c r="AF314" i="69" s="1"/>
  <c r="AF313" i="69"/>
  <c r="AE313" i="69"/>
  <c r="AD313" i="69"/>
  <c r="AB313" i="69"/>
  <c r="AA313" i="69"/>
  <c r="Z313" i="69"/>
  <c r="Y313" i="69"/>
  <c r="X313" i="69"/>
  <c r="W313" i="69"/>
  <c r="V313" i="69"/>
  <c r="U313" i="69"/>
  <c r="B313" i="69"/>
  <c r="AC313" i="69" s="1"/>
  <c r="Z312" i="69"/>
  <c r="Y312" i="69"/>
  <c r="X312" i="69"/>
  <c r="W312" i="69"/>
  <c r="V312" i="69"/>
  <c r="U312" i="69"/>
  <c r="B312" i="69"/>
  <c r="Z311" i="69"/>
  <c r="Y311" i="69"/>
  <c r="X311" i="69"/>
  <c r="W311" i="69"/>
  <c r="V311" i="69"/>
  <c r="U311" i="69"/>
  <c r="B311" i="69"/>
  <c r="AE310" i="69"/>
  <c r="AD310" i="69"/>
  <c r="Z310" i="69"/>
  <c r="Y310" i="69"/>
  <c r="X310" i="69"/>
  <c r="W310" i="69"/>
  <c r="V310" i="69"/>
  <c r="U310" i="69"/>
  <c r="B310" i="69"/>
  <c r="AF309" i="69"/>
  <c r="AE309" i="69"/>
  <c r="Z309" i="69"/>
  <c r="Y309" i="69"/>
  <c r="X309" i="69"/>
  <c r="W309" i="69"/>
  <c r="V309" i="69"/>
  <c r="U309" i="69"/>
  <c r="B309" i="69"/>
  <c r="AD309" i="69" s="1"/>
  <c r="AF308" i="69"/>
  <c r="AE308" i="69"/>
  <c r="AC308" i="69"/>
  <c r="AB308" i="69"/>
  <c r="AA308" i="69"/>
  <c r="Z308" i="69"/>
  <c r="Y308" i="69"/>
  <c r="X308" i="69"/>
  <c r="W308" i="69"/>
  <c r="V308" i="69"/>
  <c r="U308" i="69"/>
  <c r="B308" i="69"/>
  <c r="AD308" i="69" s="1"/>
  <c r="AC307" i="69"/>
  <c r="AB307" i="69"/>
  <c r="AA307" i="69"/>
  <c r="Z307" i="69"/>
  <c r="Y307" i="69"/>
  <c r="X307" i="69"/>
  <c r="W307" i="69"/>
  <c r="V307" i="69"/>
  <c r="U307" i="69"/>
  <c r="B307" i="69"/>
  <c r="Z306" i="69"/>
  <c r="Y306" i="69"/>
  <c r="X306" i="69"/>
  <c r="W306" i="69"/>
  <c r="V306" i="69"/>
  <c r="U306" i="69"/>
  <c r="B306" i="69"/>
  <c r="Z305" i="69"/>
  <c r="Y305" i="69"/>
  <c r="X305" i="69"/>
  <c r="W305" i="69"/>
  <c r="V305" i="69"/>
  <c r="U305" i="69"/>
  <c r="B305" i="69"/>
  <c r="AF304" i="69"/>
  <c r="AE304" i="69"/>
  <c r="AD304" i="69"/>
  <c r="AC304" i="69"/>
  <c r="AB304" i="69"/>
  <c r="AA304" i="69"/>
  <c r="Z304" i="69"/>
  <c r="Y304" i="69"/>
  <c r="X304" i="69"/>
  <c r="W304" i="69"/>
  <c r="V304" i="69"/>
  <c r="U304" i="69"/>
  <c r="B304" i="69"/>
  <c r="AF303" i="69"/>
  <c r="AE303" i="69"/>
  <c r="AD303" i="69"/>
  <c r="AC303" i="69"/>
  <c r="AB303" i="69"/>
  <c r="AA303" i="69"/>
  <c r="Z303" i="69"/>
  <c r="Y303" i="69"/>
  <c r="X303" i="69"/>
  <c r="W303" i="69"/>
  <c r="V303" i="69"/>
  <c r="U303" i="69"/>
  <c r="B303" i="69"/>
  <c r="Z302" i="69"/>
  <c r="Y302" i="69"/>
  <c r="X302" i="69"/>
  <c r="W302" i="69"/>
  <c r="V302" i="69"/>
  <c r="U302" i="69"/>
  <c r="B302" i="69"/>
  <c r="AF301" i="69"/>
  <c r="AC301" i="69"/>
  <c r="AB301" i="69"/>
  <c r="AA301" i="69"/>
  <c r="Z301" i="69"/>
  <c r="Y301" i="69"/>
  <c r="X301" i="69"/>
  <c r="W301" i="69"/>
  <c r="V301" i="69"/>
  <c r="U301" i="69"/>
  <c r="B301" i="69"/>
  <c r="Z300" i="69"/>
  <c r="Y300" i="69"/>
  <c r="X300" i="69"/>
  <c r="W300" i="69"/>
  <c r="V300" i="69"/>
  <c r="U300" i="69"/>
  <c r="B300" i="69"/>
  <c r="Z299" i="69"/>
  <c r="Y299" i="69"/>
  <c r="X299" i="69"/>
  <c r="W299" i="69"/>
  <c r="V299" i="69"/>
  <c r="U299" i="69"/>
  <c r="B299" i="69"/>
  <c r="AF299" i="69" s="1"/>
  <c r="AF298" i="69"/>
  <c r="AE298" i="69"/>
  <c r="AD298" i="69"/>
  <c r="AC298" i="69"/>
  <c r="AB298" i="69"/>
  <c r="AA298" i="69"/>
  <c r="Z298" i="69"/>
  <c r="Y298" i="69"/>
  <c r="X298" i="69"/>
  <c r="W298" i="69"/>
  <c r="V298" i="69"/>
  <c r="U298" i="69"/>
  <c r="B298" i="69"/>
  <c r="Z297" i="69"/>
  <c r="Y297" i="69"/>
  <c r="X297" i="69"/>
  <c r="W297" i="69"/>
  <c r="V297" i="69"/>
  <c r="U297" i="69"/>
  <c r="B297" i="69"/>
  <c r="AF297" i="69" s="1"/>
  <c r="AB296" i="69"/>
  <c r="AA296" i="69"/>
  <c r="Z296" i="69"/>
  <c r="Y296" i="69"/>
  <c r="X296" i="69"/>
  <c r="W296" i="69"/>
  <c r="V296" i="69"/>
  <c r="U296" i="69"/>
  <c r="B296" i="69"/>
  <c r="Z295" i="69"/>
  <c r="Y295" i="69"/>
  <c r="X295" i="69"/>
  <c r="W295" i="69"/>
  <c r="V295" i="69"/>
  <c r="U295" i="69"/>
  <c r="B295" i="69"/>
  <c r="Z294" i="69"/>
  <c r="Y294" i="69"/>
  <c r="X294" i="69"/>
  <c r="W294" i="69"/>
  <c r="V294" i="69"/>
  <c r="U294" i="69"/>
  <c r="B294" i="69"/>
  <c r="AF294" i="69" s="1"/>
  <c r="AF293" i="69"/>
  <c r="AE293" i="69"/>
  <c r="AD293" i="69"/>
  <c r="AC293" i="69"/>
  <c r="AB293" i="69"/>
  <c r="AA293" i="69"/>
  <c r="Z293" i="69"/>
  <c r="Y293" i="69"/>
  <c r="X293" i="69"/>
  <c r="W293" i="69"/>
  <c r="V293" i="69"/>
  <c r="U293" i="69"/>
  <c r="B293" i="69"/>
  <c r="AF292" i="69"/>
  <c r="AE292" i="69"/>
  <c r="AD292" i="69"/>
  <c r="AC292" i="69"/>
  <c r="AB292" i="69"/>
  <c r="AA292" i="69"/>
  <c r="Z292" i="69"/>
  <c r="Y292" i="69"/>
  <c r="X292" i="69"/>
  <c r="W292" i="69"/>
  <c r="V292" i="69"/>
  <c r="U292" i="69"/>
  <c r="B292" i="69"/>
  <c r="AE291" i="69"/>
  <c r="AD291" i="69"/>
  <c r="AC291" i="69"/>
  <c r="AB291" i="69"/>
  <c r="AA291" i="69"/>
  <c r="Z291" i="69"/>
  <c r="Y291" i="69"/>
  <c r="X291" i="69"/>
  <c r="W291" i="69"/>
  <c r="V291" i="69"/>
  <c r="U291" i="69"/>
  <c r="B291" i="69"/>
  <c r="AF291" i="69" s="1"/>
  <c r="Z290" i="69"/>
  <c r="Y290" i="69"/>
  <c r="X290" i="69"/>
  <c r="W290" i="69"/>
  <c r="V290" i="69"/>
  <c r="U290" i="69"/>
  <c r="B290" i="69"/>
  <c r="AF289" i="69"/>
  <c r="Z289" i="69"/>
  <c r="Y289" i="69"/>
  <c r="X289" i="69"/>
  <c r="W289" i="69"/>
  <c r="V289" i="69"/>
  <c r="U289" i="69"/>
  <c r="B289" i="69"/>
  <c r="AA289" i="69" s="1"/>
  <c r="Z288" i="69"/>
  <c r="Y288" i="69"/>
  <c r="X288" i="69"/>
  <c r="W288" i="69"/>
  <c r="V288" i="69"/>
  <c r="U288" i="69"/>
  <c r="B288" i="69"/>
  <c r="AF287" i="69"/>
  <c r="AE287" i="69"/>
  <c r="AD287" i="69"/>
  <c r="AC287" i="69"/>
  <c r="AB287" i="69"/>
  <c r="AA287" i="69"/>
  <c r="Z287" i="69"/>
  <c r="Y287" i="69"/>
  <c r="X287" i="69"/>
  <c r="W287" i="69"/>
  <c r="V287" i="69"/>
  <c r="U287" i="69"/>
  <c r="B287" i="69"/>
  <c r="AF286" i="69"/>
  <c r="AE286" i="69"/>
  <c r="AD286" i="69"/>
  <c r="AC286" i="69"/>
  <c r="AB286" i="69"/>
  <c r="AA286" i="69"/>
  <c r="Z286" i="69"/>
  <c r="Y286" i="69"/>
  <c r="X286" i="69"/>
  <c r="W286" i="69"/>
  <c r="V286" i="69"/>
  <c r="U286" i="69"/>
  <c r="B286" i="69"/>
  <c r="AA285" i="69"/>
  <c r="Z285" i="69"/>
  <c r="Y285" i="69"/>
  <c r="X285" i="69"/>
  <c r="W285" i="69"/>
  <c r="V285" i="69"/>
  <c r="U285" i="69"/>
  <c r="B285" i="69"/>
  <c r="AF284" i="69"/>
  <c r="AE284" i="69"/>
  <c r="AD284" i="69"/>
  <c r="AC284" i="69"/>
  <c r="Z284" i="69"/>
  <c r="Y284" i="69"/>
  <c r="X284" i="69"/>
  <c r="W284" i="69"/>
  <c r="V284" i="69"/>
  <c r="U284" i="69"/>
  <c r="B284" i="69"/>
  <c r="AD283" i="69"/>
  <c r="Z283" i="69"/>
  <c r="Y283" i="69"/>
  <c r="X283" i="69"/>
  <c r="W283" i="69"/>
  <c r="V283" i="69"/>
  <c r="U283" i="69"/>
  <c r="B283" i="69"/>
  <c r="AD282" i="69"/>
  <c r="Z282" i="69"/>
  <c r="Y282" i="69"/>
  <c r="X282" i="69"/>
  <c r="W282" i="69"/>
  <c r="V282" i="69"/>
  <c r="U282" i="69"/>
  <c r="B282" i="69"/>
  <c r="AF282" i="69" s="1"/>
  <c r="AF281" i="69"/>
  <c r="AE281" i="69"/>
  <c r="AD281" i="69"/>
  <c r="AC281" i="69"/>
  <c r="AB281" i="69"/>
  <c r="AA281" i="69"/>
  <c r="Z281" i="69"/>
  <c r="Y281" i="69"/>
  <c r="X281" i="69"/>
  <c r="W281" i="69"/>
  <c r="V281" i="69"/>
  <c r="U281" i="69"/>
  <c r="B281" i="69"/>
  <c r="Z280" i="69"/>
  <c r="Y280" i="69"/>
  <c r="X280" i="69"/>
  <c r="W280" i="69"/>
  <c r="V280" i="69"/>
  <c r="U280" i="69"/>
  <c r="B280" i="69"/>
  <c r="AA279" i="69"/>
  <c r="Z279" i="69"/>
  <c r="Y279" i="69"/>
  <c r="X279" i="69"/>
  <c r="W279" i="69"/>
  <c r="V279" i="69"/>
  <c r="U279" i="69"/>
  <c r="B279" i="69"/>
  <c r="AF278" i="69"/>
  <c r="AE278" i="69"/>
  <c r="AD278" i="69"/>
  <c r="Z278" i="69"/>
  <c r="Y278" i="69"/>
  <c r="X278" i="69"/>
  <c r="W278" i="69"/>
  <c r="V278" i="69"/>
  <c r="U278" i="69"/>
  <c r="B278" i="69"/>
  <c r="Z277" i="69"/>
  <c r="Y277" i="69"/>
  <c r="X277" i="69"/>
  <c r="W277" i="69"/>
  <c r="V277" i="69"/>
  <c r="U277" i="69"/>
  <c r="B277" i="69"/>
  <c r="AF277" i="69" s="1"/>
  <c r="AF276" i="69"/>
  <c r="AE276" i="69"/>
  <c r="AD276" i="69"/>
  <c r="AC276" i="69"/>
  <c r="AB276" i="69"/>
  <c r="AA276" i="69"/>
  <c r="Z276" i="69"/>
  <c r="Y276" i="69"/>
  <c r="X276" i="69"/>
  <c r="W276" i="69"/>
  <c r="V276" i="69"/>
  <c r="U276" i="69"/>
  <c r="B276" i="69"/>
  <c r="Z275" i="69"/>
  <c r="Y275" i="69"/>
  <c r="X275" i="69"/>
  <c r="W275" i="69"/>
  <c r="V275" i="69"/>
  <c r="U275" i="69"/>
  <c r="B275" i="69"/>
  <c r="Z274" i="69"/>
  <c r="Y274" i="69"/>
  <c r="X274" i="69"/>
  <c r="W274" i="69"/>
  <c r="V274" i="69"/>
  <c r="U274" i="69"/>
  <c r="B274" i="69"/>
  <c r="AF273" i="69"/>
  <c r="AE273" i="69"/>
  <c r="Z273" i="69"/>
  <c r="Y273" i="69"/>
  <c r="X273" i="69"/>
  <c r="W273" i="69"/>
  <c r="V273" i="69"/>
  <c r="U273" i="69"/>
  <c r="B273" i="69"/>
  <c r="AF272" i="69"/>
  <c r="AA272" i="69"/>
  <c r="Z272" i="69"/>
  <c r="Y272" i="69"/>
  <c r="X272" i="69"/>
  <c r="W272" i="69"/>
  <c r="V272" i="69"/>
  <c r="U272" i="69"/>
  <c r="B272" i="69"/>
  <c r="AE272" i="69" s="1"/>
  <c r="AF271" i="69"/>
  <c r="AE271" i="69"/>
  <c r="AD271" i="69"/>
  <c r="AC271" i="69"/>
  <c r="AB271" i="69"/>
  <c r="AA271" i="69"/>
  <c r="Z271" i="69"/>
  <c r="Y271" i="69"/>
  <c r="X271" i="69"/>
  <c r="W271" i="69"/>
  <c r="V271" i="69"/>
  <c r="U271" i="69"/>
  <c r="B271" i="69"/>
  <c r="AD270" i="69"/>
  <c r="AC270" i="69"/>
  <c r="AB270" i="69"/>
  <c r="AA270" i="69"/>
  <c r="Z270" i="69"/>
  <c r="Y270" i="69"/>
  <c r="X270" i="69"/>
  <c r="W270" i="69"/>
  <c r="V270" i="69"/>
  <c r="U270" i="69"/>
  <c r="B270" i="69"/>
  <c r="AF269" i="69"/>
  <c r="AB269" i="69"/>
  <c r="Z269" i="69"/>
  <c r="Y269" i="69"/>
  <c r="X269" i="69"/>
  <c r="W269" i="69"/>
  <c r="V269" i="69"/>
  <c r="U269" i="69"/>
  <c r="B269" i="69"/>
  <c r="Z268" i="69"/>
  <c r="Y268" i="69"/>
  <c r="X268" i="69"/>
  <c r="W268" i="69"/>
  <c r="V268" i="69"/>
  <c r="U268" i="69"/>
  <c r="B268" i="69"/>
  <c r="AF267" i="69"/>
  <c r="AE267" i="69"/>
  <c r="AD267" i="69"/>
  <c r="AC267" i="69"/>
  <c r="AB267" i="69"/>
  <c r="AA267" i="69"/>
  <c r="Z267" i="69"/>
  <c r="Y267" i="69"/>
  <c r="X267" i="69"/>
  <c r="W267" i="69"/>
  <c r="V267" i="69"/>
  <c r="U267" i="69"/>
  <c r="B267" i="69"/>
  <c r="AF266" i="69"/>
  <c r="AE266" i="69"/>
  <c r="AD266" i="69"/>
  <c r="AC266" i="69"/>
  <c r="AB266" i="69"/>
  <c r="AA266" i="69"/>
  <c r="Z266" i="69"/>
  <c r="Y266" i="69"/>
  <c r="X266" i="69"/>
  <c r="W266" i="69"/>
  <c r="V266" i="69"/>
  <c r="U266" i="69"/>
  <c r="B266" i="69"/>
  <c r="AE265" i="69"/>
  <c r="AC265" i="69"/>
  <c r="AA265" i="69"/>
  <c r="Z265" i="69"/>
  <c r="Y265" i="69"/>
  <c r="X265" i="69"/>
  <c r="W265" i="69"/>
  <c r="V265" i="69"/>
  <c r="U265" i="69"/>
  <c r="B265" i="69"/>
  <c r="AF265" i="69" s="1"/>
  <c r="AD264" i="69"/>
  <c r="AC264" i="69"/>
  <c r="AB264" i="69"/>
  <c r="Z264" i="69"/>
  <c r="Y264" i="69"/>
  <c r="X264" i="69"/>
  <c r="W264" i="69"/>
  <c r="V264" i="69"/>
  <c r="U264" i="69"/>
  <c r="B264" i="69"/>
  <c r="Z263" i="69"/>
  <c r="Y263" i="69"/>
  <c r="X263" i="69"/>
  <c r="W263" i="69"/>
  <c r="V263" i="69"/>
  <c r="U263" i="69"/>
  <c r="B263" i="69"/>
  <c r="AD262" i="69"/>
  <c r="Z262" i="69"/>
  <c r="Y262" i="69"/>
  <c r="X262" i="69"/>
  <c r="W262" i="69"/>
  <c r="V262" i="69"/>
  <c r="U262" i="69"/>
  <c r="B262" i="69"/>
  <c r="AF262" i="69" s="1"/>
  <c r="AF261" i="69"/>
  <c r="AE261" i="69"/>
  <c r="AD261" i="69"/>
  <c r="AC261" i="69"/>
  <c r="AB261" i="69"/>
  <c r="AA261" i="69"/>
  <c r="Z261" i="69"/>
  <c r="Y261" i="69"/>
  <c r="X261" i="69"/>
  <c r="W261" i="69"/>
  <c r="V261" i="69"/>
  <c r="U261" i="69"/>
  <c r="B261" i="69"/>
  <c r="AF260" i="69"/>
  <c r="AE260" i="69"/>
  <c r="AD260" i="69"/>
  <c r="AC260" i="69"/>
  <c r="AB260" i="69"/>
  <c r="AA260" i="69"/>
  <c r="Z260" i="69"/>
  <c r="Y260" i="69"/>
  <c r="X260" i="69"/>
  <c r="W260" i="69"/>
  <c r="V260" i="69"/>
  <c r="U260" i="69"/>
  <c r="B260" i="69"/>
  <c r="AE259" i="69"/>
  <c r="AD259" i="69"/>
  <c r="AC259" i="69"/>
  <c r="AB259" i="69"/>
  <c r="AA259" i="69"/>
  <c r="Z259" i="69"/>
  <c r="Y259" i="69"/>
  <c r="X259" i="69"/>
  <c r="W259" i="69"/>
  <c r="V259" i="69"/>
  <c r="U259" i="69"/>
  <c r="B259" i="69"/>
  <c r="AF259" i="69" s="1"/>
  <c r="Z258" i="69"/>
  <c r="Y258" i="69"/>
  <c r="X258" i="69"/>
  <c r="W258" i="69"/>
  <c r="V258" i="69"/>
  <c r="U258" i="69"/>
  <c r="B258" i="69"/>
  <c r="Z257" i="69"/>
  <c r="Y257" i="69"/>
  <c r="X257" i="69"/>
  <c r="W257" i="69"/>
  <c r="V257" i="69"/>
  <c r="U257" i="69"/>
  <c r="B257" i="69"/>
  <c r="AA257" i="69" s="1"/>
  <c r="AF256" i="69"/>
  <c r="AE256" i="69"/>
  <c r="AD256" i="69"/>
  <c r="AC256" i="69"/>
  <c r="AB256" i="69"/>
  <c r="Z256" i="69"/>
  <c r="Y256" i="69"/>
  <c r="X256" i="69"/>
  <c r="W256" i="69"/>
  <c r="V256" i="69"/>
  <c r="U256" i="69"/>
  <c r="B256" i="69"/>
  <c r="AA256" i="69" s="1"/>
  <c r="AF255" i="69"/>
  <c r="AE255" i="69"/>
  <c r="AD255" i="69"/>
  <c r="AC255" i="69"/>
  <c r="AB255" i="69"/>
  <c r="AA255" i="69"/>
  <c r="Z255" i="69"/>
  <c r="Y255" i="69"/>
  <c r="X255" i="69"/>
  <c r="W255" i="69"/>
  <c r="V255" i="69"/>
  <c r="U255" i="69"/>
  <c r="B255" i="69"/>
  <c r="AF254" i="69"/>
  <c r="AE254" i="69"/>
  <c r="AD254" i="69"/>
  <c r="AC254" i="69"/>
  <c r="AB254" i="69"/>
  <c r="AA254" i="69"/>
  <c r="Z254" i="69"/>
  <c r="Y254" i="69"/>
  <c r="X254" i="69"/>
  <c r="W254" i="69"/>
  <c r="V254" i="69"/>
  <c r="U254" i="69"/>
  <c r="B254" i="69"/>
  <c r="AA253" i="69"/>
  <c r="Z253" i="69"/>
  <c r="Y253" i="69"/>
  <c r="X253" i="69"/>
  <c r="W253" i="69"/>
  <c r="V253" i="69"/>
  <c r="U253" i="69"/>
  <c r="B253" i="69"/>
  <c r="AE252" i="69"/>
  <c r="AC252" i="69"/>
  <c r="Z252" i="69"/>
  <c r="Y252" i="69"/>
  <c r="X252" i="69"/>
  <c r="W252" i="69"/>
  <c r="V252" i="69"/>
  <c r="U252" i="69"/>
  <c r="B252" i="69"/>
  <c r="AC251" i="69"/>
  <c r="Z251" i="69"/>
  <c r="Y251" i="69"/>
  <c r="X251" i="69"/>
  <c r="W251" i="69"/>
  <c r="V251" i="69"/>
  <c r="U251" i="69"/>
  <c r="B251" i="69"/>
  <c r="AF250" i="69"/>
  <c r="AE250" i="69"/>
  <c r="AD250" i="69"/>
  <c r="AC250" i="69"/>
  <c r="AB250" i="69"/>
  <c r="AA250" i="69"/>
  <c r="Z250" i="69"/>
  <c r="Y250" i="69"/>
  <c r="X250" i="69"/>
  <c r="W250" i="69"/>
  <c r="V250" i="69"/>
  <c r="U250" i="69"/>
  <c r="B250" i="69"/>
  <c r="AF249" i="69"/>
  <c r="AE249" i="69"/>
  <c r="AD249" i="69"/>
  <c r="AC249" i="69"/>
  <c r="AB249" i="69"/>
  <c r="AA249" i="69"/>
  <c r="Z249" i="69"/>
  <c r="Y249" i="69"/>
  <c r="X249" i="69"/>
  <c r="W249" i="69"/>
  <c r="V249" i="69"/>
  <c r="U249" i="69"/>
  <c r="B249" i="69"/>
  <c r="AB248" i="69"/>
  <c r="Z248" i="69"/>
  <c r="Y248" i="69"/>
  <c r="X248" i="69"/>
  <c r="W248" i="69"/>
  <c r="V248" i="69"/>
  <c r="U248" i="69"/>
  <c r="B248" i="69"/>
  <c r="AE247" i="69"/>
  <c r="AA247" i="69"/>
  <c r="Z247" i="69"/>
  <c r="Y247" i="69"/>
  <c r="X247" i="69"/>
  <c r="W247" i="69"/>
  <c r="V247" i="69"/>
  <c r="U247" i="69"/>
  <c r="B247" i="69"/>
  <c r="AF247" i="69" s="1"/>
  <c r="AD246" i="69"/>
  <c r="Z246" i="69"/>
  <c r="Y246" i="69"/>
  <c r="X246" i="69"/>
  <c r="W246" i="69"/>
  <c r="V246" i="69"/>
  <c r="U246" i="69"/>
  <c r="B246" i="69"/>
  <c r="Z245" i="69"/>
  <c r="Y245" i="69"/>
  <c r="X245" i="69"/>
  <c r="W245" i="69"/>
  <c r="V245" i="69"/>
  <c r="U245" i="69"/>
  <c r="B245" i="69"/>
  <c r="AF244" i="69"/>
  <c r="AE244" i="69"/>
  <c r="AD244" i="69"/>
  <c r="AC244" i="69"/>
  <c r="AB244" i="69"/>
  <c r="AA244" i="69"/>
  <c r="Z244" i="69"/>
  <c r="Y244" i="69"/>
  <c r="X244" i="69"/>
  <c r="W244" i="69"/>
  <c r="V244" i="69"/>
  <c r="U244" i="69"/>
  <c r="B244" i="69"/>
  <c r="Z243" i="69"/>
  <c r="Y243" i="69"/>
  <c r="X243" i="69"/>
  <c r="W243" i="69"/>
  <c r="V243" i="69"/>
  <c r="U243" i="69"/>
  <c r="B243" i="69"/>
  <c r="AE242" i="69"/>
  <c r="Z242" i="69"/>
  <c r="Y242" i="69"/>
  <c r="X242" i="69"/>
  <c r="W242" i="69"/>
  <c r="V242" i="69"/>
  <c r="U242" i="69"/>
  <c r="B242" i="69"/>
  <c r="Z241" i="69"/>
  <c r="Y241" i="69"/>
  <c r="X241" i="69"/>
  <c r="W241" i="69"/>
  <c r="V241" i="69"/>
  <c r="U241" i="69"/>
  <c r="B241" i="69"/>
  <c r="AF240" i="69"/>
  <c r="Z240" i="69"/>
  <c r="Y240" i="69"/>
  <c r="X240" i="69"/>
  <c r="W240" i="69"/>
  <c r="V240" i="69"/>
  <c r="U240" i="69"/>
  <c r="B240" i="69"/>
  <c r="AE240" i="69" s="1"/>
  <c r="AF239" i="69"/>
  <c r="AE239" i="69"/>
  <c r="AD239" i="69"/>
  <c r="AC239" i="69"/>
  <c r="AB239" i="69"/>
  <c r="AA239" i="69"/>
  <c r="Z239" i="69"/>
  <c r="Y239" i="69"/>
  <c r="X239" i="69"/>
  <c r="W239" i="69"/>
  <c r="V239" i="69"/>
  <c r="U239" i="69"/>
  <c r="B239" i="69"/>
  <c r="AC238" i="69"/>
  <c r="AB238" i="69"/>
  <c r="AA238" i="69"/>
  <c r="Z238" i="69"/>
  <c r="Y238" i="69"/>
  <c r="X238" i="69"/>
  <c r="W238" i="69"/>
  <c r="V238" i="69"/>
  <c r="U238" i="69"/>
  <c r="B238" i="69"/>
  <c r="AA237" i="69"/>
  <c r="Z237" i="69"/>
  <c r="Y237" i="69"/>
  <c r="X237" i="69"/>
  <c r="W237" i="69"/>
  <c r="V237" i="69"/>
  <c r="U237" i="69"/>
  <c r="B237" i="69"/>
  <c r="AF236" i="69"/>
  <c r="Z236" i="69"/>
  <c r="Y236" i="69"/>
  <c r="X236" i="69"/>
  <c r="W236" i="69"/>
  <c r="V236" i="69"/>
  <c r="U236" i="69"/>
  <c r="B236" i="69"/>
  <c r="AC235" i="69"/>
  <c r="AB235" i="69"/>
  <c r="AA235" i="69"/>
  <c r="Z235" i="69"/>
  <c r="Y235" i="69"/>
  <c r="X235" i="69"/>
  <c r="W235" i="69"/>
  <c r="V235" i="69"/>
  <c r="U235" i="69"/>
  <c r="B235" i="69"/>
  <c r="AF235" i="69" s="1"/>
  <c r="AF234" i="69"/>
  <c r="AE234" i="69"/>
  <c r="AD234" i="69"/>
  <c r="AC234" i="69"/>
  <c r="AB234" i="69"/>
  <c r="AA234" i="69"/>
  <c r="Z234" i="69"/>
  <c r="Y234" i="69"/>
  <c r="X234" i="69"/>
  <c r="W234" i="69"/>
  <c r="V234" i="69"/>
  <c r="U234" i="69"/>
  <c r="B234" i="69"/>
  <c r="AE233" i="69"/>
  <c r="AD233" i="69"/>
  <c r="AC233" i="69"/>
  <c r="AA233" i="69"/>
  <c r="Z233" i="69"/>
  <c r="Y233" i="69"/>
  <c r="X233" i="69"/>
  <c r="W233" i="69"/>
  <c r="V233" i="69"/>
  <c r="U233" i="69"/>
  <c r="B233" i="69"/>
  <c r="AF233" i="69" s="1"/>
  <c r="AB232" i="69"/>
  <c r="Z232" i="69"/>
  <c r="Y232" i="69"/>
  <c r="X232" i="69"/>
  <c r="W232" i="69"/>
  <c r="V232" i="69"/>
  <c r="U232" i="69"/>
  <c r="B232" i="69"/>
  <c r="Z231" i="69"/>
  <c r="Y231" i="69"/>
  <c r="X231" i="69"/>
  <c r="W231" i="69"/>
  <c r="V231" i="69"/>
  <c r="U231" i="69"/>
  <c r="B231" i="69"/>
  <c r="AF230" i="69"/>
  <c r="AE230" i="69"/>
  <c r="AD230" i="69"/>
  <c r="AC230" i="69"/>
  <c r="AB230" i="69"/>
  <c r="AA230" i="69"/>
  <c r="Z230" i="69"/>
  <c r="Y230" i="69"/>
  <c r="X230" i="69"/>
  <c r="W230" i="69"/>
  <c r="V230" i="69"/>
  <c r="U230" i="69"/>
  <c r="B230" i="69"/>
  <c r="AF229" i="69"/>
  <c r="AE229" i="69"/>
  <c r="AD229" i="69"/>
  <c r="AC229" i="69"/>
  <c r="AB229" i="69"/>
  <c r="AA229" i="69"/>
  <c r="Z229" i="69"/>
  <c r="Y229" i="69"/>
  <c r="X229" i="69"/>
  <c r="W229" i="69"/>
  <c r="V229" i="69"/>
  <c r="U229" i="69"/>
  <c r="B229" i="69"/>
  <c r="AF228" i="69"/>
  <c r="AE228" i="69"/>
  <c r="AD228" i="69"/>
  <c r="AC228" i="69"/>
  <c r="AB228" i="69"/>
  <c r="AA228" i="69"/>
  <c r="Z228" i="69"/>
  <c r="Y228" i="69"/>
  <c r="X228" i="69"/>
  <c r="W228" i="69"/>
  <c r="V228" i="69"/>
  <c r="U228" i="69"/>
  <c r="B228" i="69"/>
  <c r="AE227" i="69"/>
  <c r="AD227" i="69"/>
  <c r="AC227" i="69"/>
  <c r="AB227" i="69"/>
  <c r="AA227" i="69"/>
  <c r="Z227" i="69"/>
  <c r="X227" i="69"/>
  <c r="W227" i="69"/>
  <c r="V227" i="69"/>
  <c r="U227" i="69"/>
  <c r="Y227" i="69" s="1"/>
  <c r="B227" i="69"/>
  <c r="Z226" i="69"/>
  <c r="X226" i="69"/>
  <c r="W226" i="69"/>
  <c r="V226" i="69"/>
  <c r="U226" i="69"/>
  <c r="B226" i="69"/>
  <c r="Z225" i="69"/>
  <c r="X225" i="69"/>
  <c r="W225" i="69"/>
  <c r="V225" i="69"/>
  <c r="U225" i="69"/>
  <c r="Y225" i="69" s="1"/>
  <c r="B225" i="69"/>
  <c r="AA225" i="69" s="1"/>
  <c r="Z224" i="69"/>
  <c r="X224" i="69"/>
  <c r="W224" i="69"/>
  <c r="V224" i="69"/>
  <c r="U224" i="69"/>
  <c r="Y224" i="69" s="1"/>
  <c r="B224" i="69"/>
  <c r="AA224" i="69" s="1"/>
  <c r="AF223" i="69"/>
  <c r="AE223" i="69"/>
  <c r="AD223" i="69"/>
  <c r="AC223" i="69"/>
  <c r="AB223" i="69"/>
  <c r="Z223" i="69"/>
  <c r="Y223" i="69"/>
  <c r="X223" i="69"/>
  <c r="W223" i="69"/>
  <c r="V223" i="69"/>
  <c r="U223" i="69"/>
  <c r="B223" i="69"/>
  <c r="AA223" i="69" s="1"/>
  <c r="Z222" i="69"/>
  <c r="X222" i="69"/>
  <c r="W222" i="69"/>
  <c r="V222" i="69"/>
  <c r="U222" i="69"/>
  <c r="Y222" i="69" s="1"/>
  <c r="B222" i="69"/>
  <c r="AC222" i="69" s="1"/>
  <c r="Z221" i="69"/>
  <c r="X221" i="69"/>
  <c r="W221" i="69"/>
  <c r="V221" i="69"/>
  <c r="U221" i="69"/>
  <c r="Y221" i="69" s="1"/>
  <c r="B221" i="69"/>
  <c r="AA221" i="69" s="1"/>
  <c r="Z220" i="69"/>
  <c r="X220" i="69"/>
  <c r="W220" i="69"/>
  <c r="V220" i="69"/>
  <c r="U220" i="69"/>
  <c r="Y220" i="69" s="1"/>
  <c r="B220" i="69"/>
  <c r="Z219" i="69"/>
  <c r="X219" i="69"/>
  <c r="W219" i="69"/>
  <c r="V219" i="69"/>
  <c r="U219" i="69"/>
  <c r="B219" i="69"/>
  <c r="AE218" i="69"/>
  <c r="Z218" i="69"/>
  <c r="X218" i="69"/>
  <c r="W218" i="69"/>
  <c r="V218" i="69"/>
  <c r="U218" i="69"/>
  <c r="B218" i="69"/>
  <c r="Z217" i="69"/>
  <c r="X217" i="69"/>
  <c r="W217" i="69"/>
  <c r="V217" i="69"/>
  <c r="U217" i="69"/>
  <c r="B217" i="69"/>
  <c r="AE217" i="69" s="1"/>
  <c r="Z216" i="69"/>
  <c r="X216" i="69"/>
  <c r="W216" i="69"/>
  <c r="V216" i="69"/>
  <c r="U216" i="69"/>
  <c r="Y216" i="69" s="1"/>
  <c r="B216" i="69"/>
  <c r="AB216" i="69" s="1"/>
  <c r="Z215" i="69"/>
  <c r="X215" i="69"/>
  <c r="W215" i="69"/>
  <c r="V215" i="69"/>
  <c r="U215" i="69"/>
  <c r="B215" i="69"/>
  <c r="AA215" i="69" s="1"/>
  <c r="Z214" i="69"/>
  <c r="X214" i="69"/>
  <c r="W214" i="69"/>
  <c r="Y214" i="69" s="1"/>
  <c r="V214" i="69"/>
  <c r="U214" i="69"/>
  <c r="B214" i="69"/>
  <c r="Z213" i="69"/>
  <c r="X213" i="69"/>
  <c r="W213" i="69"/>
  <c r="V213" i="69"/>
  <c r="U213" i="69"/>
  <c r="B213" i="69"/>
  <c r="AA213" i="69" s="1"/>
  <c r="Z212" i="69"/>
  <c r="X212" i="69"/>
  <c r="W212" i="69"/>
  <c r="V212" i="69"/>
  <c r="U212" i="69"/>
  <c r="Y212" i="69" s="1"/>
  <c r="B212" i="69"/>
  <c r="AD212" i="69" s="1"/>
  <c r="Z211" i="69"/>
  <c r="X211" i="69"/>
  <c r="W211" i="69"/>
  <c r="V211" i="69"/>
  <c r="Y211" i="69" s="1"/>
  <c r="U211" i="69"/>
  <c r="B211" i="69"/>
  <c r="AA211" i="69" s="1"/>
  <c r="Z210" i="69"/>
  <c r="X210" i="69"/>
  <c r="W210" i="69"/>
  <c r="V210" i="69"/>
  <c r="U210" i="69"/>
  <c r="B210" i="69"/>
  <c r="Z209" i="69"/>
  <c r="Y209" i="69"/>
  <c r="X209" i="69"/>
  <c r="W209" i="69"/>
  <c r="V209" i="69"/>
  <c r="U209" i="69"/>
  <c r="B209" i="69"/>
  <c r="Z208" i="69"/>
  <c r="X208" i="69"/>
  <c r="W208" i="69"/>
  <c r="V208" i="69"/>
  <c r="U208" i="69"/>
  <c r="B208" i="69"/>
  <c r="Z207" i="69"/>
  <c r="X207" i="69"/>
  <c r="W207" i="69"/>
  <c r="V207" i="69"/>
  <c r="U207" i="69"/>
  <c r="Y207" i="69" s="1"/>
  <c r="B207" i="69"/>
  <c r="AF207" i="69" s="1"/>
  <c r="Z206" i="69"/>
  <c r="X206" i="69"/>
  <c r="W206" i="69"/>
  <c r="V206" i="69"/>
  <c r="U206" i="69"/>
  <c r="B206" i="69"/>
  <c r="AC205" i="69"/>
  <c r="Z205" i="69"/>
  <c r="X205" i="69"/>
  <c r="W205" i="69"/>
  <c r="V205" i="69"/>
  <c r="U205" i="69"/>
  <c r="B205" i="69"/>
  <c r="Z204" i="69"/>
  <c r="X204" i="69"/>
  <c r="W204" i="69"/>
  <c r="V204" i="69"/>
  <c r="U204" i="69"/>
  <c r="Y204" i="69" s="1"/>
  <c r="B204" i="69"/>
  <c r="Z203" i="69"/>
  <c r="X203" i="69"/>
  <c r="W203" i="69"/>
  <c r="V203" i="69"/>
  <c r="U203" i="69"/>
  <c r="Y203" i="69" s="1"/>
  <c r="B203" i="69"/>
  <c r="Z202" i="69"/>
  <c r="X202" i="69"/>
  <c r="W202" i="69"/>
  <c r="V202" i="69"/>
  <c r="U202" i="69"/>
  <c r="B202" i="69"/>
  <c r="AB202" i="69" s="1"/>
  <c r="AA201" i="69"/>
  <c r="Z201" i="69"/>
  <c r="X201" i="69"/>
  <c r="W201" i="69"/>
  <c r="V201" i="69"/>
  <c r="U201" i="69"/>
  <c r="B201" i="69"/>
  <c r="AD200" i="69"/>
  <c r="AB200" i="69"/>
  <c r="AA200" i="69"/>
  <c r="Z200" i="69"/>
  <c r="X200" i="69"/>
  <c r="W200" i="69"/>
  <c r="V200" i="69"/>
  <c r="U200" i="69"/>
  <c r="B200" i="69"/>
  <c r="Z199" i="69"/>
  <c r="X199" i="69"/>
  <c r="W199" i="69"/>
  <c r="V199" i="69"/>
  <c r="U199" i="69"/>
  <c r="Y199" i="69" s="1"/>
  <c r="B199" i="69"/>
  <c r="Z198" i="69"/>
  <c r="X198" i="69"/>
  <c r="W198" i="69"/>
  <c r="V198" i="69"/>
  <c r="U198" i="69"/>
  <c r="B198" i="69"/>
  <c r="AA198" i="69" s="1"/>
  <c r="AF197" i="69"/>
  <c r="AE197" i="69"/>
  <c r="AD197" i="69"/>
  <c r="AC197" i="69"/>
  <c r="AB197" i="69"/>
  <c r="AA197" i="69"/>
  <c r="Z197" i="69"/>
  <c r="Y197" i="69"/>
  <c r="X197" i="69"/>
  <c r="W197" i="69"/>
  <c r="V197" i="69"/>
  <c r="U197" i="69"/>
  <c r="B197" i="69"/>
  <c r="Z196" i="69"/>
  <c r="X196" i="69"/>
  <c r="W196" i="69"/>
  <c r="V196" i="69"/>
  <c r="U196" i="69"/>
  <c r="B196" i="69"/>
  <c r="AB196" i="69" s="1"/>
  <c r="Z195" i="69"/>
  <c r="X195" i="69"/>
  <c r="W195" i="69"/>
  <c r="V195" i="69"/>
  <c r="U195" i="69"/>
  <c r="Y195" i="69" s="1"/>
  <c r="B195" i="69"/>
  <c r="Z194" i="69"/>
  <c r="Y194" i="69"/>
  <c r="X194" i="69"/>
  <c r="W194" i="69"/>
  <c r="V194" i="69"/>
  <c r="U194" i="69"/>
  <c r="B194" i="69"/>
  <c r="Z193" i="69"/>
  <c r="X193" i="69"/>
  <c r="W193" i="69"/>
  <c r="V193" i="69"/>
  <c r="U193" i="69"/>
  <c r="B193" i="69"/>
  <c r="AA193" i="69" s="1"/>
  <c r="Z192" i="69"/>
  <c r="X192" i="69"/>
  <c r="W192" i="69"/>
  <c r="V192" i="69"/>
  <c r="U192" i="69"/>
  <c r="Y192" i="69" s="1"/>
  <c r="B192" i="69"/>
  <c r="AA192" i="69" s="1"/>
  <c r="Z191" i="69"/>
  <c r="X191" i="69"/>
  <c r="W191" i="69"/>
  <c r="V191" i="69"/>
  <c r="U191" i="69"/>
  <c r="B191" i="69"/>
  <c r="Z190" i="69"/>
  <c r="X190" i="69"/>
  <c r="W190" i="69"/>
  <c r="V190" i="69"/>
  <c r="U190" i="69"/>
  <c r="B190" i="69"/>
  <c r="AB190" i="69" s="1"/>
  <c r="Z189" i="69"/>
  <c r="X189" i="69"/>
  <c r="W189" i="69"/>
  <c r="V189" i="69"/>
  <c r="U189" i="69"/>
  <c r="Y189" i="69" s="1"/>
  <c r="B189" i="69"/>
  <c r="Z188" i="69"/>
  <c r="X188" i="69"/>
  <c r="W188" i="69"/>
  <c r="V188" i="69"/>
  <c r="U188" i="69"/>
  <c r="Y188" i="69" s="1"/>
  <c r="B188" i="69"/>
  <c r="AF188" i="69" s="1"/>
  <c r="Z187" i="69"/>
  <c r="X187" i="69"/>
  <c r="W187" i="69"/>
  <c r="V187" i="69"/>
  <c r="U187" i="69"/>
  <c r="Y187" i="69" s="1"/>
  <c r="B187" i="69"/>
  <c r="Z186" i="69"/>
  <c r="X186" i="69"/>
  <c r="W186" i="69"/>
  <c r="V186" i="69"/>
  <c r="U186" i="69"/>
  <c r="Y186" i="69" s="1"/>
  <c r="B186" i="69"/>
  <c r="AF186" i="69" s="1"/>
  <c r="AE185" i="69"/>
  <c r="AD185" i="69"/>
  <c r="AC185" i="69"/>
  <c r="AB185" i="69"/>
  <c r="AA185" i="69"/>
  <c r="Z185" i="69"/>
  <c r="X185" i="69"/>
  <c r="W185" i="69"/>
  <c r="V185" i="69"/>
  <c r="U185" i="69"/>
  <c r="B185" i="69"/>
  <c r="AA184" i="69"/>
  <c r="Z184" i="69"/>
  <c r="X184" i="69"/>
  <c r="W184" i="69"/>
  <c r="V184" i="69"/>
  <c r="U184" i="69"/>
  <c r="Y184" i="69" s="1"/>
  <c r="B184" i="69"/>
  <c r="AB184" i="69" s="1"/>
  <c r="Z183" i="69"/>
  <c r="X183" i="69"/>
  <c r="W183" i="69"/>
  <c r="V183" i="69"/>
  <c r="U183" i="69"/>
  <c r="B183" i="69"/>
  <c r="Z182" i="69"/>
  <c r="X182" i="69"/>
  <c r="W182" i="69"/>
  <c r="V182" i="69"/>
  <c r="U182" i="69"/>
  <c r="Y182" i="69" s="1"/>
  <c r="B182" i="69"/>
  <c r="AF182" i="69" s="1"/>
  <c r="Z181" i="69"/>
  <c r="X181" i="69"/>
  <c r="W181" i="69"/>
  <c r="V181" i="69"/>
  <c r="U181" i="69"/>
  <c r="Y181" i="69" s="1"/>
  <c r="B181" i="69"/>
  <c r="Z180" i="69"/>
  <c r="X180" i="69"/>
  <c r="W180" i="69"/>
  <c r="V180" i="69"/>
  <c r="U180" i="69"/>
  <c r="B180" i="69"/>
  <c r="Z179" i="69"/>
  <c r="X179" i="69"/>
  <c r="W179" i="69"/>
  <c r="V179" i="69"/>
  <c r="U179" i="69"/>
  <c r="Y179" i="69" s="1"/>
  <c r="B179" i="69"/>
  <c r="AC179" i="69" s="1"/>
  <c r="Z178" i="69"/>
  <c r="X178" i="69"/>
  <c r="W178" i="69"/>
  <c r="V178" i="69"/>
  <c r="U178" i="69"/>
  <c r="Y178" i="69" s="1"/>
  <c r="B178" i="69"/>
  <c r="AF178" i="69" s="1"/>
  <c r="AE177" i="69"/>
  <c r="Z177" i="69"/>
  <c r="Y177" i="69"/>
  <c r="AF177" i="69" s="1"/>
  <c r="X177" i="69"/>
  <c r="W177" i="69"/>
  <c r="V177" i="69"/>
  <c r="U177" i="69"/>
  <c r="B177" i="69"/>
  <c r="Z176" i="69"/>
  <c r="X176" i="69"/>
  <c r="W176" i="69"/>
  <c r="V176" i="69"/>
  <c r="U176" i="69"/>
  <c r="B176" i="69"/>
  <c r="Z175" i="69"/>
  <c r="X175" i="69"/>
  <c r="W175" i="69"/>
  <c r="V175" i="69"/>
  <c r="U175" i="69"/>
  <c r="B175" i="69"/>
  <c r="AE175" i="69" s="1"/>
  <c r="Z174" i="69"/>
  <c r="X174" i="69"/>
  <c r="W174" i="69"/>
  <c r="V174" i="69"/>
  <c r="U174" i="69"/>
  <c r="B174" i="69"/>
  <c r="AB174" i="69" s="1"/>
  <c r="Z173" i="69"/>
  <c r="X173" i="69"/>
  <c r="W173" i="69"/>
  <c r="V173" i="69"/>
  <c r="U173" i="69"/>
  <c r="Y173" i="69" s="1"/>
  <c r="B173" i="69"/>
  <c r="Z172" i="69"/>
  <c r="X172" i="69"/>
  <c r="W172" i="69"/>
  <c r="V172" i="69"/>
  <c r="U172" i="69"/>
  <c r="B172" i="69"/>
  <c r="Z171" i="69"/>
  <c r="X171" i="69"/>
  <c r="W171" i="69"/>
  <c r="V171" i="69"/>
  <c r="U171" i="69"/>
  <c r="B171" i="69"/>
  <c r="AC171" i="69" s="1"/>
  <c r="Z170" i="69"/>
  <c r="X170" i="69"/>
  <c r="W170" i="69"/>
  <c r="V170" i="69"/>
  <c r="U170" i="69"/>
  <c r="Y170" i="69" s="1"/>
  <c r="B170" i="69"/>
  <c r="AF170" i="69" s="1"/>
  <c r="Z169" i="69"/>
  <c r="X169" i="69"/>
  <c r="W169" i="69"/>
  <c r="Y169" i="69" s="1"/>
  <c r="V169" i="69"/>
  <c r="U169" i="69"/>
  <c r="B169" i="69"/>
  <c r="AA169" i="69" s="1"/>
  <c r="AD168" i="69"/>
  <c r="Z168" i="69"/>
  <c r="X168" i="69"/>
  <c r="W168" i="69"/>
  <c r="V168" i="69"/>
  <c r="U168" i="69"/>
  <c r="B168" i="69"/>
  <c r="AC168" i="69" s="1"/>
  <c r="Z167" i="69"/>
  <c r="X167" i="69"/>
  <c r="W167" i="69"/>
  <c r="V167" i="69"/>
  <c r="U167" i="69"/>
  <c r="B167" i="69"/>
  <c r="Z166" i="69"/>
  <c r="X166" i="69"/>
  <c r="W166" i="69"/>
  <c r="V166" i="69"/>
  <c r="U166" i="69"/>
  <c r="B166" i="69"/>
  <c r="Z165" i="69"/>
  <c r="X165" i="69"/>
  <c r="W165" i="69"/>
  <c r="Y165" i="69" s="1"/>
  <c r="V165" i="69"/>
  <c r="U165" i="69"/>
  <c r="B165" i="69"/>
  <c r="AC165" i="69" s="1"/>
  <c r="Z164" i="69"/>
  <c r="X164" i="69"/>
  <c r="W164" i="69"/>
  <c r="V164" i="69"/>
  <c r="U164" i="69"/>
  <c r="Y164" i="69" s="1"/>
  <c r="B164" i="69"/>
  <c r="Z163" i="69"/>
  <c r="X163" i="69"/>
  <c r="W163" i="69"/>
  <c r="V163" i="69"/>
  <c r="U163" i="69"/>
  <c r="B163" i="69"/>
  <c r="Z162" i="69"/>
  <c r="X162" i="69"/>
  <c r="W162" i="69"/>
  <c r="Y162" i="69" s="1"/>
  <c r="V162" i="69"/>
  <c r="U162" i="69"/>
  <c r="B162" i="69"/>
  <c r="Z161" i="69"/>
  <c r="X161" i="69"/>
  <c r="W161" i="69"/>
  <c r="V161" i="69"/>
  <c r="U161" i="69"/>
  <c r="Y161" i="69" s="1"/>
  <c r="B161" i="69"/>
  <c r="AA161" i="69" s="1"/>
  <c r="Z160" i="69"/>
  <c r="X160" i="69"/>
  <c r="W160" i="69"/>
  <c r="V160" i="69"/>
  <c r="U160" i="69"/>
  <c r="Y160" i="69" s="1"/>
  <c r="B160" i="69"/>
  <c r="AD160" i="69" s="1"/>
  <c r="AE159" i="69"/>
  <c r="AD159" i="69"/>
  <c r="AC159" i="69"/>
  <c r="Z159" i="69"/>
  <c r="X159" i="69"/>
  <c r="W159" i="69"/>
  <c r="V159" i="69"/>
  <c r="U159" i="69"/>
  <c r="B159" i="69"/>
  <c r="AB159" i="69" s="1"/>
  <c r="Z158" i="69"/>
  <c r="X158" i="69"/>
  <c r="W158" i="69"/>
  <c r="V158" i="69"/>
  <c r="U158" i="69"/>
  <c r="Y158" i="69" s="1"/>
  <c r="B158" i="69"/>
  <c r="Z157" i="69"/>
  <c r="X157" i="69"/>
  <c r="W157" i="69"/>
  <c r="V157" i="69"/>
  <c r="U157" i="69"/>
  <c r="B157" i="69"/>
  <c r="AA157" i="69" s="1"/>
  <c r="AD156" i="69"/>
  <c r="AC156" i="69"/>
  <c r="Z156" i="69"/>
  <c r="X156" i="69"/>
  <c r="W156" i="69"/>
  <c r="V156" i="69"/>
  <c r="Y156" i="69" s="1"/>
  <c r="U156" i="69"/>
  <c r="B156" i="69"/>
  <c r="Z155" i="69"/>
  <c r="X155" i="69"/>
  <c r="W155" i="69"/>
  <c r="V155" i="69"/>
  <c r="U155" i="69"/>
  <c r="B155" i="69"/>
  <c r="Z154" i="69"/>
  <c r="X154" i="69"/>
  <c r="W154" i="69"/>
  <c r="V154" i="69"/>
  <c r="U154" i="69"/>
  <c r="B154" i="69"/>
  <c r="Z153" i="69"/>
  <c r="X153" i="69"/>
  <c r="W153" i="69"/>
  <c r="V153" i="69"/>
  <c r="U153" i="69"/>
  <c r="Y153" i="69" s="1"/>
  <c r="B153" i="69"/>
  <c r="Z152" i="69"/>
  <c r="X152" i="69"/>
  <c r="W152" i="69"/>
  <c r="V152" i="69"/>
  <c r="U152" i="69"/>
  <c r="B152" i="69"/>
  <c r="Z151" i="69"/>
  <c r="X151" i="69"/>
  <c r="W151" i="69"/>
  <c r="V151" i="69"/>
  <c r="Y151" i="69" s="1"/>
  <c r="U151" i="69"/>
  <c r="B151" i="69"/>
  <c r="Z150" i="69"/>
  <c r="X150" i="69"/>
  <c r="W150" i="69"/>
  <c r="V150" i="69"/>
  <c r="U150" i="69"/>
  <c r="B150" i="69"/>
  <c r="Z149" i="69"/>
  <c r="X149" i="69"/>
  <c r="W149" i="69"/>
  <c r="V149" i="69"/>
  <c r="U149" i="69"/>
  <c r="B149" i="69"/>
  <c r="Z148" i="69"/>
  <c r="X148" i="69"/>
  <c r="W148" i="69"/>
  <c r="V148" i="69"/>
  <c r="U148" i="69"/>
  <c r="B148" i="69"/>
  <c r="Z147" i="69"/>
  <c r="X147" i="69"/>
  <c r="W147" i="69"/>
  <c r="V147" i="69"/>
  <c r="U147" i="69"/>
  <c r="Y147" i="69" s="1"/>
  <c r="B147" i="69"/>
  <c r="AB146" i="69"/>
  <c r="Z146" i="69"/>
  <c r="X146" i="69"/>
  <c r="W146" i="69"/>
  <c r="V146" i="69"/>
  <c r="U146" i="69"/>
  <c r="B146" i="69"/>
  <c r="Z145" i="69"/>
  <c r="X145" i="69"/>
  <c r="W145" i="69"/>
  <c r="V145" i="69"/>
  <c r="U145" i="69"/>
  <c r="B145" i="69"/>
  <c r="Z144" i="69"/>
  <c r="X144" i="69"/>
  <c r="W144" i="69"/>
  <c r="V144" i="69"/>
  <c r="U144" i="69"/>
  <c r="B144" i="69"/>
  <c r="AE143" i="69"/>
  <c r="AD143" i="69"/>
  <c r="AC143" i="69"/>
  <c r="AB143" i="69"/>
  <c r="AA143" i="69"/>
  <c r="Z143" i="69"/>
  <c r="X143" i="69"/>
  <c r="W143" i="69"/>
  <c r="V143" i="69"/>
  <c r="U143" i="69"/>
  <c r="B143" i="69"/>
  <c r="Z142" i="69"/>
  <c r="X142" i="69"/>
  <c r="W142" i="69"/>
  <c r="V142" i="69"/>
  <c r="U142" i="69"/>
  <c r="Y142" i="69" s="1"/>
  <c r="B142" i="69"/>
  <c r="AE142" i="69" s="1"/>
  <c r="Z141" i="69"/>
  <c r="X141" i="69"/>
  <c r="W141" i="69"/>
  <c r="V141" i="69"/>
  <c r="U141" i="69"/>
  <c r="Y141" i="69" s="1"/>
  <c r="B141" i="69"/>
  <c r="AF141" i="69" s="1"/>
  <c r="Z140" i="69"/>
  <c r="X140" i="69"/>
  <c r="W140" i="69"/>
  <c r="V140" i="69"/>
  <c r="U140" i="69"/>
  <c r="Y140" i="69" s="1"/>
  <c r="B140" i="69"/>
  <c r="Z139" i="69"/>
  <c r="X139" i="69"/>
  <c r="W139" i="69"/>
  <c r="V139" i="69"/>
  <c r="U139" i="69"/>
  <c r="B139" i="69"/>
  <c r="Z138" i="69"/>
  <c r="X138" i="69"/>
  <c r="W138" i="69"/>
  <c r="V138" i="69"/>
  <c r="U138" i="69"/>
  <c r="B138" i="69"/>
  <c r="Z137" i="69"/>
  <c r="X137" i="69"/>
  <c r="W137" i="69"/>
  <c r="V137" i="69"/>
  <c r="U137" i="69"/>
  <c r="Y137" i="69" s="1"/>
  <c r="B137" i="69"/>
  <c r="Z136" i="69"/>
  <c r="X136" i="69"/>
  <c r="W136" i="69"/>
  <c r="V136" i="69"/>
  <c r="U136" i="69"/>
  <c r="Y136" i="69" s="1"/>
  <c r="B136" i="69"/>
  <c r="Z135" i="69"/>
  <c r="X135" i="69"/>
  <c r="W135" i="69"/>
  <c r="V135" i="69"/>
  <c r="U135" i="69"/>
  <c r="Y135" i="69" s="1"/>
  <c r="B135" i="69"/>
  <c r="AD135" i="69" s="1"/>
  <c r="Z134" i="69"/>
  <c r="X134" i="69"/>
  <c r="W134" i="69"/>
  <c r="V134" i="69"/>
  <c r="U134" i="69"/>
  <c r="B134" i="69"/>
  <c r="AE134" i="69" s="1"/>
  <c r="AC133" i="69"/>
  <c r="Z133" i="69"/>
  <c r="X133" i="69"/>
  <c r="W133" i="69"/>
  <c r="V133" i="69"/>
  <c r="U133" i="69"/>
  <c r="Y133" i="69" s="1"/>
  <c r="AF133" i="69" s="1"/>
  <c r="B133" i="69"/>
  <c r="AE133" i="69" s="1"/>
  <c r="Z132" i="69"/>
  <c r="X132" i="69"/>
  <c r="W132" i="69"/>
  <c r="V132" i="69"/>
  <c r="U132" i="69"/>
  <c r="Y132" i="69" s="1"/>
  <c r="B132" i="69"/>
  <c r="AF132" i="69" s="1"/>
  <c r="Z131" i="69"/>
  <c r="X131" i="69"/>
  <c r="W131" i="69"/>
  <c r="V131" i="69"/>
  <c r="U131" i="69"/>
  <c r="Y131" i="69" s="1"/>
  <c r="B131" i="69"/>
  <c r="AF131" i="69" s="1"/>
  <c r="Z130" i="69"/>
  <c r="X130" i="69"/>
  <c r="W130" i="69"/>
  <c r="V130" i="69"/>
  <c r="U130" i="69"/>
  <c r="B130" i="69"/>
  <c r="Z129" i="69"/>
  <c r="X129" i="69"/>
  <c r="Y129" i="69" s="1"/>
  <c r="W129" i="69"/>
  <c r="V129" i="69"/>
  <c r="U129" i="69"/>
  <c r="B129" i="69"/>
  <c r="Z128" i="69"/>
  <c r="X128" i="69"/>
  <c r="W128" i="69"/>
  <c r="V128" i="69"/>
  <c r="U128" i="69"/>
  <c r="Y128" i="69" s="1"/>
  <c r="B128" i="69"/>
  <c r="Z127" i="69"/>
  <c r="X127" i="69"/>
  <c r="W127" i="69"/>
  <c r="V127" i="69"/>
  <c r="U127" i="69"/>
  <c r="Y127" i="69" s="1"/>
  <c r="B127" i="69"/>
  <c r="AF127" i="69" s="1"/>
  <c r="AE126" i="69"/>
  <c r="AD126" i="69"/>
  <c r="AC126" i="69"/>
  <c r="AB126" i="69"/>
  <c r="Z126" i="69"/>
  <c r="X126" i="69"/>
  <c r="W126" i="69"/>
  <c r="V126" i="69"/>
  <c r="Y126" i="69" s="1"/>
  <c r="AF126" i="69" s="1"/>
  <c r="U126" i="69"/>
  <c r="B126" i="69"/>
  <c r="AA126" i="69" s="1"/>
  <c r="Z125" i="69"/>
  <c r="X125" i="69"/>
  <c r="W125" i="69"/>
  <c r="V125" i="69"/>
  <c r="U125" i="69"/>
  <c r="B125" i="69"/>
  <c r="Z124" i="69"/>
  <c r="X124" i="69"/>
  <c r="W124" i="69"/>
  <c r="V124" i="69"/>
  <c r="U124" i="69"/>
  <c r="B124" i="69"/>
  <c r="AE124" i="69" s="1"/>
  <c r="Z123" i="69"/>
  <c r="X123" i="69"/>
  <c r="W123" i="69"/>
  <c r="V123" i="69"/>
  <c r="U123" i="69"/>
  <c r="B123" i="69"/>
  <c r="AC123" i="69" s="1"/>
  <c r="Z122" i="69"/>
  <c r="X122" i="69"/>
  <c r="W122" i="69"/>
  <c r="V122" i="69"/>
  <c r="U122" i="69"/>
  <c r="Y122" i="69" s="1"/>
  <c r="B122" i="69"/>
  <c r="Z121" i="69"/>
  <c r="X121" i="69"/>
  <c r="W121" i="69"/>
  <c r="V121" i="69"/>
  <c r="U121" i="69"/>
  <c r="Y121" i="69" s="1"/>
  <c r="B121" i="69"/>
  <c r="AD121" i="69" s="1"/>
  <c r="Z120" i="69"/>
  <c r="X120" i="69"/>
  <c r="W120" i="69"/>
  <c r="V120" i="69"/>
  <c r="U120" i="69"/>
  <c r="B120" i="69"/>
  <c r="AA120" i="69" s="1"/>
  <c r="Z119" i="69"/>
  <c r="X119" i="69"/>
  <c r="W119" i="69"/>
  <c r="V119" i="69"/>
  <c r="U119" i="69"/>
  <c r="B119" i="69"/>
  <c r="Z118" i="69"/>
  <c r="X118" i="69"/>
  <c r="W118" i="69"/>
  <c r="V118" i="69"/>
  <c r="U118" i="69"/>
  <c r="Y118" i="69" s="1"/>
  <c r="B118" i="69"/>
  <c r="AF118" i="69" s="1"/>
  <c r="Z117" i="69"/>
  <c r="X117" i="69"/>
  <c r="W117" i="69"/>
  <c r="V117" i="69"/>
  <c r="U117" i="69"/>
  <c r="B117" i="69"/>
  <c r="AE116" i="69"/>
  <c r="AD116" i="69"/>
  <c r="AC116" i="69"/>
  <c r="AB116" i="69"/>
  <c r="Z116" i="69"/>
  <c r="X116" i="69"/>
  <c r="W116" i="69"/>
  <c r="V116" i="69"/>
  <c r="Y116" i="69" s="1"/>
  <c r="AF116" i="69" s="1"/>
  <c r="U116" i="69"/>
  <c r="B116" i="69"/>
  <c r="AA116" i="69" s="1"/>
  <c r="Z115" i="69"/>
  <c r="X115" i="69"/>
  <c r="W115" i="69"/>
  <c r="V115" i="69"/>
  <c r="U115" i="69"/>
  <c r="Y115" i="69" s="1"/>
  <c r="B115" i="69"/>
  <c r="AB115" i="69" s="1"/>
  <c r="Z114" i="69"/>
  <c r="X114" i="69"/>
  <c r="W114" i="69"/>
  <c r="V114" i="69"/>
  <c r="U114" i="69"/>
  <c r="Y114" i="69" s="1"/>
  <c r="B114" i="69"/>
  <c r="Z113" i="69"/>
  <c r="X113" i="69"/>
  <c r="W113" i="69"/>
  <c r="V113" i="69"/>
  <c r="Y113" i="69" s="1"/>
  <c r="U113" i="69"/>
  <c r="B113" i="69"/>
  <c r="AB113" i="69" s="1"/>
  <c r="Z112" i="69"/>
  <c r="X112" i="69"/>
  <c r="W112" i="69"/>
  <c r="V112" i="69"/>
  <c r="U112" i="69"/>
  <c r="Y112" i="69" s="1"/>
  <c r="B112" i="69"/>
  <c r="AF112" i="69" s="1"/>
  <c r="Z111" i="69"/>
  <c r="X111" i="69"/>
  <c r="W111" i="69"/>
  <c r="V111" i="69"/>
  <c r="U111" i="69"/>
  <c r="B111" i="69"/>
  <c r="AA111" i="69" s="1"/>
  <c r="Z110" i="69"/>
  <c r="X110" i="69"/>
  <c r="W110" i="69"/>
  <c r="V110" i="69"/>
  <c r="U110" i="69"/>
  <c r="Y110" i="69" s="1"/>
  <c r="B110" i="69"/>
  <c r="Z109" i="69"/>
  <c r="X109" i="69"/>
  <c r="W109" i="69"/>
  <c r="V109" i="69"/>
  <c r="U109" i="69"/>
  <c r="B109" i="69"/>
  <c r="AB109" i="69" s="1"/>
  <c r="Z108" i="69"/>
  <c r="X108" i="69"/>
  <c r="W108" i="69"/>
  <c r="V108" i="69"/>
  <c r="U108" i="69"/>
  <c r="Y108" i="69" s="1"/>
  <c r="B108" i="69"/>
  <c r="AF108" i="69" s="1"/>
  <c r="Z107" i="69"/>
  <c r="X107" i="69"/>
  <c r="W107" i="69"/>
  <c r="V107" i="69"/>
  <c r="U107" i="69"/>
  <c r="B107" i="69"/>
  <c r="AD107" i="69" s="1"/>
  <c r="Z106" i="69"/>
  <c r="X106" i="69"/>
  <c r="W106" i="69"/>
  <c r="V106" i="69"/>
  <c r="U106" i="69"/>
  <c r="B106" i="69"/>
  <c r="Z105" i="69"/>
  <c r="X105" i="69"/>
  <c r="W105" i="69"/>
  <c r="V105" i="69"/>
  <c r="U105" i="69"/>
  <c r="B105" i="69"/>
  <c r="Z104" i="69"/>
  <c r="X104" i="69"/>
  <c r="W104" i="69"/>
  <c r="V104" i="69"/>
  <c r="U104" i="69"/>
  <c r="B104" i="69"/>
  <c r="AB104" i="69" s="1"/>
  <c r="Z103" i="69"/>
  <c r="X103" i="69"/>
  <c r="W103" i="69"/>
  <c r="V103" i="69"/>
  <c r="U103" i="69"/>
  <c r="B103" i="69"/>
  <c r="Z102" i="69"/>
  <c r="X102" i="69"/>
  <c r="W102" i="69"/>
  <c r="V102" i="69"/>
  <c r="U102" i="69"/>
  <c r="B102" i="69"/>
  <c r="AE102" i="69" s="1"/>
  <c r="Z101" i="69"/>
  <c r="X101" i="69"/>
  <c r="W101" i="69"/>
  <c r="V101" i="69"/>
  <c r="U101" i="69"/>
  <c r="B101" i="69"/>
  <c r="AA101" i="69" s="1"/>
  <c r="Z100" i="69"/>
  <c r="X100" i="69"/>
  <c r="W100" i="69"/>
  <c r="V100" i="69"/>
  <c r="U100" i="69"/>
  <c r="B100" i="69"/>
  <c r="AA100" i="69" s="1"/>
  <c r="Z99" i="69"/>
  <c r="X99" i="69"/>
  <c r="W99" i="69"/>
  <c r="V99" i="69"/>
  <c r="U99" i="69"/>
  <c r="B99" i="69"/>
  <c r="AE99" i="69" s="1"/>
  <c r="Z98" i="69"/>
  <c r="X98" i="69"/>
  <c r="W98" i="69"/>
  <c r="V98" i="69"/>
  <c r="U98" i="69"/>
  <c r="B98" i="69"/>
  <c r="AB98" i="69" s="1"/>
  <c r="Z97" i="69"/>
  <c r="X97" i="69"/>
  <c r="W97" i="69"/>
  <c r="V97" i="69"/>
  <c r="U97" i="69"/>
  <c r="Y97" i="69" s="1"/>
  <c r="B97" i="69"/>
  <c r="Z96" i="69"/>
  <c r="X96" i="69"/>
  <c r="W96" i="69"/>
  <c r="V96" i="69"/>
  <c r="U96" i="69"/>
  <c r="B96" i="69"/>
  <c r="AA96" i="69" s="1"/>
  <c r="Z95" i="69"/>
  <c r="X95" i="69"/>
  <c r="W95" i="69"/>
  <c r="V95" i="69"/>
  <c r="U95" i="69"/>
  <c r="B95" i="69"/>
  <c r="AE95" i="69" s="1"/>
  <c r="Z94" i="69"/>
  <c r="X94" i="69"/>
  <c r="W94" i="69"/>
  <c r="V94" i="69"/>
  <c r="U94" i="69"/>
  <c r="B94" i="69"/>
  <c r="AB94" i="69" s="1"/>
  <c r="Z93" i="69"/>
  <c r="X93" i="69"/>
  <c r="W93" i="69"/>
  <c r="V93" i="69"/>
  <c r="U93" i="69"/>
  <c r="B93" i="69"/>
  <c r="AA93" i="69" s="1"/>
  <c r="Z92" i="69"/>
  <c r="X92" i="69"/>
  <c r="W92" i="69"/>
  <c r="V92" i="69"/>
  <c r="U92" i="69"/>
  <c r="B92" i="69"/>
  <c r="Z91" i="69"/>
  <c r="X91" i="69"/>
  <c r="W91" i="69"/>
  <c r="V91" i="69"/>
  <c r="U91" i="69"/>
  <c r="B91" i="69"/>
  <c r="AB91" i="69" s="1"/>
  <c r="Z90" i="69"/>
  <c r="X90" i="69"/>
  <c r="W90" i="69"/>
  <c r="V90" i="69"/>
  <c r="U90" i="69"/>
  <c r="B90" i="69"/>
  <c r="AD90" i="69" s="1"/>
  <c r="Z89" i="69"/>
  <c r="X89" i="69"/>
  <c r="W89" i="69"/>
  <c r="V89" i="69"/>
  <c r="U89" i="69"/>
  <c r="Y89" i="69" s="1"/>
  <c r="B89" i="69"/>
  <c r="AA89" i="69" s="1"/>
  <c r="Z88" i="69"/>
  <c r="X88" i="69"/>
  <c r="W88" i="69"/>
  <c r="V88" i="69"/>
  <c r="U88" i="69"/>
  <c r="Y88" i="69" s="1"/>
  <c r="B88" i="69"/>
  <c r="Z87" i="69"/>
  <c r="X87" i="69"/>
  <c r="W87" i="69"/>
  <c r="V87" i="69"/>
  <c r="U87" i="69"/>
  <c r="B87" i="69"/>
  <c r="Z86" i="69"/>
  <c r="X86" i="69"/>
  <c r="W86" i="69"/>
  <c r="V86" i="69"/>
  <c r="U86" i="69"/>
  <c r="B86" i="69"/>
  <c r="Z85" i="69"/>
  <c r="X85" i="69"/>
  <c r="W85" i="69"/>
  <c r="V85" i="69"/>
  <c r="U85" i="69"/>
  <c r="B85" i="69"/>
  <c r="AD85" i="69" s="1"/>
  <c r="AE84" i="69"/>
  <c r="AD84" i="69"/>
  <c r="AA84" i="69"/>
  <c r="Z84" i="69"/>
  <c r="X84" i="69"/>
  <c r="W84" i="69"/>
  <c r="V84" i="69"/>
  <c r="U84" i="69"/>
  <c r="B84" i="69"/>
  <c r="AC84" i="69" s="1"/>
  <c r="Z83" i="69"/>
  <c r="X83" i="69"/>
  <c r="W83" i="69"/>
  <c r="V83" i="69"/>
  <c r="U83" i="69"/>
  <c r="B83" i="69"/>
  <c r="AE83" i="69" s="1"/>
  <c r="Z82" i="69"/>
  <c r="X82" i="69"/>
  <c r="W82" i="69"/>
  <c r="V82" i="69"/>
  <c r="U82" i="69"/>
  <c r="B82" i="69"/>
  <c r="AA82" i="69" s="1"/>
  <c r="Z81" i="69"/>
  <c r="X81" i="69"/>
  <c r="W81" i="69"/>
  <c r="V81" i="69"/>
  <c r="U81" i="69"/>
  <c r="Y81" i="69" s="1"/>
  <c r="B81" i="69"/>
  <c r="AB81" i="69" s="1"/>
  <c r="Z80" i="69"/>
  <c r="X80" i="69"/>
  <c r="W80" i="69"/>
  <c r="V80" i="69"/>
  <c r="U80" i="69"/>
  <c r="B80" i="69"/>
  <c r="AA80" i="69" s="1"/>
  <c r="Z79" i="69"/>
  <c r="X79" i="69"/>
  <c r="W79" i="69"/>
  <c r="V79" i="69"/>
  <c r="U79" i="69"/>
  <c r="B79" i="69"/>
  <c r="AE79" i="69" s="1"/>
  <c r="Z78" i="69"/>
  <c r="X78" i="69"/>
  <c r="W78" i="69"/>
  <c r="V78" i="69"/>
  <c r="U78" i="69"/>
  <c r="Y78" i="69" s="1"/>
  <c r="B78" i="69"/>
  <c r="AE78" i="69" s="1"/>
  <c r="Z77" i="69"/>
  <c r="X77" i="69"/>
  <c r="W77" i="69"/>
  <c r="V77" i="69"/>
  <c r="U77" i="69"/>
  <c r="B77" i="69"/>
  <c r="AC77" i="69" s="1"/>
  <c r="Z76" i="69"/>
  <c r="X76" i="69"/>
  <c r="W76" i="69"/>
  <c r="V76" i="69"/>
  <c r="U76" i="69"/>
  <c r="B76" i="69"/>
  <c r="Z75" i="69"/>
  <c r="X75" i="69"/>
  <c r="W75" i="69"/>
  <c r="V75" i="69"/>
  <c r="U75" i="69"/>
  <c r="B75" i="69"/>
  <c r="AB75" i="69" s="1"/>
  <c r="Z74" i="69"/>
  <c r="X74" i="69"/>
  <c r="W74" i="69"/>
  <c r="V74" i="69"/>
  <c r="U74" i="69"/>
  <c r="B74" i="69"/>
  <c r="Z73" i="69"/>
  <c r="X73" i="69"/>
  <c r="W73" i="69"/>
  <c r="V73" i="69"/>
  <c r="U73" i="69"/>
  <c r="Y73" i="69" s="1"/>
  <c r="B73" i="69"/>
  <c r="AE73" i="69" s="1"/>
  <c r="Z72" i="69"/>
  <c r="X72" i="69"/>
  <c r="W72" i="69"/>
  <c r="V72" i="69"/>
  <c r="U72" i="69"/>
  <c r="Y72" i="69" s="1"/>
  <c r="B72" i="69"/>
  <c r="AD72" i="69" s="1"/>
  <c r="Z71" i="69"/>
  <c r="X71" i="69"/>
  <c r="W71" i="69"/>
  <c r="V71" i="69"/>
  <c r="U71" i="69"/>
  <c r="Y71" i="69" s="1"/>
  <c r="B71" i="69"/>
  <c r="Z70" i="69"/>
  <c r="X70" i="69"/>
  <c r="W70" i="69"/>
  <c r="V70" i="69"/>
  <c r="U70" i="69"/>
  <c r="B70" i="69"/>
  <c r="AD69" i="69"/>
  <c r="Z69" i="69"/>
  <c r="X69" i="69"/>
  <c r="W69" i="69"/>
  <c r="V69" i="69"/>
  <c r="U69" i="69"/>
  <c r="B69" i="69"/>
  <c r="AE69" i="69" s="1"/>
  <c r="Z68" i="69"/>
  <c r="X68" i="69"/>
  <c r="W68" i="69"/>
  <c r="V68" i="69"/>
  <c r="U68" i="69"/>
  <c r="B68" i="69"/>
  <c r="AE68" i="69" s="1"/>
  <c r="Z67" i="69"/>
  <c r="X67" i="69"/>
  <c r="W67" i="69"/>
  <c r="V67" i="69"/>
  <c r="U67" i="69"/>
  <c r="B67" i="69"/>
  <c r="AA67" i="69" s="1"/>
  <c r="Z66" i="69"/>
  <c r="X66" i="69"/>
  <c r="W66" i="69"/>
  <c r="V66" i="69"/>
  <c r="U66" i="69"/>
  <c r="Y66" i="69" s="1"/>
  <c r="B66" i="69"/>
  <c r="Z65" i="69"/>
  <c r="X65" i="69"/>
  <c r="W65" i="69"/>
  <c r="V65" i="69"/>
  <c r="U65" i="69"/>
  <c r="B65" i="69"/>
  <c r="AD65" i="69" s="1"/>
  <c r="Z64" i="69"/>
  <c r="X64" i="69"/>
  <c r="W64" i="69"/>
  <c r="V64" i="69"/>
  <c r="U64" i="69"/>
  <c r="B64" i="69"/>
  <c r="AA64" i="69" s="1"/>
  <c r="Z63" i="69"/>
  <c r="X63" i="69"/>
  <c r="W63" i="69"/>
  <c r="V63" i="69"/>
  <c r="U63" i="69"/>
  <c r="B63" i="69"/>
  <c r="AB63" i="69" s="1"/>
  <c r="Z62" i="69"/>
  <c r="X62" i="69"/>
  <c r="W62" i="69"/>
  <c r="V62" i="69"/>
  <c r="U62" i="69"/>
  <c r="B62" i="69"/>
  <c r="AB62" i="69" s="1"/>
  <c r="Z61" i="69"/>
  <c r="X61" i="69"/>
  <c r="W61" i="69"/>
  <c r="V61" i="69"/>
  <c r="U61" i="69"/>
  <c r="B61" i="69"/>
  <c r="AA61" i="69" s="1"/>
  <c r="Z60" i="69"/>
  <c r="X60" i="69"/>
  <c r="W60" i="69"/>
  <c r="V60" i="69"/>
  <c r="U60" i="69"/>
  <c r="B60" i="69"/>
  <c r="AD60" i="69" s="1"/>
  <c r="Z59" i="69"/>
  <c r="X59" i="69"/>
  <c r="W59" i="69"/>
  <c r="V59" i="69"/>
  <c r="U59" i="69"/>
  <c r="B59" i="69"/>
  <c r="AB59" i="69" s="1"/>
  <c r="Z58" i="69"/>
  <c r="X58" i="69"/>
  <c r="W58" i="69"/>
  <c r="V58" i="69"/>
  <c r="U58" i="69"/>
  <c r="B58" i="69"/>
  <c r="Z57" i="69"/>
  <c r="X57" i="69"/>
  <c r="W57" i="69"/>
  <c r="V57" i="69"/>
  <c r="U57" i="69"/>
  <c r="Y57" i="69" s="1"/>
  <c r="B57" i="69"/>
  <c r="AC57" i="69" s="1"/>
  <c r="Z56" i="69"/>
  <c r="X56" i="69"/>
  <c r="W56" i="69"/>
  <c r="V56" i="69"/>
  <c r="U56" i="69"/>
  <c r="B56" i="69"/>
  <c r="AD56" i="69" s="1"/>
  <c r="Z55" i="69"/>
  <c r="X55" i="69"/>
  <c r="W55" i="69"/>
  <c r="V55" i="69"/>
  <c r="U55" i="69"/>
  <c r="B55" i="69"/>
  <c r="AD55" i="69" s="1"/>
  <c r="Z54" i="69"/>
  <c r="X54" i="69"/>
  <c r="W54" i="69"/>
  <c r="V54" i="69"/>
  <c r="U54" i="69"/>
  <c r="B54" i="69"/>
  <c r="AE54" i="69" s="1"/>
  <c r="Z53" i="69"/>
  <c r="X53" i="69"/>
  <c r="W53" i="69"/>
  <c r="V53" i="69"/>
  <c r="U53" i="69"/>
  <c r="B53" i="69"/>
  <c r="AD53" i="69" s="1"/>
  <c r="Z52" i="69"/>
  <c r="X52" i="69"/>
  <c r="W52" i="69"/>
  <c r="V52" i="69"/>
  <c r="U52" i="69"/>
  <c r="B52" i="69"/>
  <c r="AC52" i="69" s="1"/>
  <c r="Z51" i="69"/>
  <c r="X51" i="69"/>
  <c r="W51" i="69"/>
  <c r="V51" i="69"/>
  <c r="U51" i="69"/>
  <c r="B51" i="69"/>
  <c r="AB51" i="69" s="1"/>
  <c r="Z50" i="69"/>
  <c r="X50" i="69"/>
  <c r="W50" i="69"/>
  <c r="V50" i="69"/>
  <c r="U50" i="69"/>
  <c r="B50" i="69"/>
  <c r="AB50" i="69" s="1"/>
  <c r="Z49" i="69"/>
  <c r="X49" i="69"/>
  <c r="W49" i="69"/>
  <c r="V49" i="69"/>
  <c r="U49" i="69"/>
  <c r="B49" i="69"/>
  <c r="AA49" i="69" s="1"/>
  <c r="AE48" i="69"/>
  <c r="AD48" i="69"/>
  <c r="AA48" i="69"/>
  <c r="Z48" i="69"/>
  <c r="X48" i="69"/>
  <c r="W48" i="69"/>
  <c r="V48" i="69"/>
  <c r="U48" i="69"/>
  <c r="B48" i="69"/>
  <c r="AC48" i="69" s="1"/>
  <c r="Z47" i="69"/>
  <c r="X47" i="69"/>
  <c r="W47" i="69"/>
  <c r="V47" i="69"/>
  <c r="U47" i="69"/>
  <c r="Y47" i="69" s="1"/>
  <c r="B47" i="69"/>
  <c r="AE47" i="69" s="1"/>
  <c r="Z46" i="69"/>
  <c r="X46" i="69"/>
  <c r="W46" i="69"/>
  <c r="V46" i="69"/>
  <c r="U46" i="69"/>
  <c r="Y46" i="69" s="1"/>
  <c r="B46" i="69"/>
  <c r="AF46" i="69" s="1"/>
  <c r="Z45" i="69"/>
  <c r="X45" i="69"/>
  <c r="W45" i="69"/>
  <c r="V45" i="69"/>
  <c r="U45" i="69"/>
  <c r="Y45" i="69" s="1"/>
  <c r="B45" i="69"/>
  <c r="AB45" i="69" s="1"/>
  <c r="Z44" i="69"/>
  <c r="X44" i="69"/>
  <c r="W44" i="69"/>
  <c r="V44" i="69"/>
  <c r="U44" i="69"/>
  <c r="Y44" i="69" s="1"/>
  <c r="B44" i="69"/>
  <c r="Z43" i="69"/>
  <c r="X43" i="69"/>
  <c r="W43" i="69"/>
  <c r="V43" i="69"/>
  <c r="U43" i="69"/>
  <c r="B43" i="69"/>
  <c r="Z42" i="69"/>
  <c r="X42" i="69"/>
  <c r="W42" i="69"/>
  <c r="V42" i="69"/>
  <c r="U42" i="69"/>
  <c r="B42" i="69"/>
  <c r="AE42" i="69" s="1"/>
  <c r="Z41" i="69"/>
  <c r="X41" i="69"/>
  <c r="W41" i="69"/>
  <c r="V41" i="69"/>
  <c r="U41" i="69"/>
  <c r="Y41" i="69" s="1"/>
  <c r="B41" i="69"/>
  <c r="AE41" i="69" s="1"/>
  <c r="Z40" i="69"/>
  <c r="X40" i="69"/>
  <c r="W40" i="69"/>
  <c r="V40" i="69"/>
  <c r="U40" i="69"/>
  <c r="B40" i="69"/>
  <c r="AB40" i="69" s="1"/>
  <c r="Z39" i="69"/>
  <c r="X39" i="69"/>
  <c r="W39" i="69"/>
  <c r="V39" i="69"/>
  <c r="U39" i="69"/>
  <c r="Y39" i="69" s="1"/>
  <c r="B39" i="69"/>
  <c r="AE39" i="69" s="1"/>
  <c r="Z38" i="69"/>
  <c r="X38" i="69"/>
  <c r="W38" i="69"/>
  <c r="V38" i="69"/>
  <c r="U38" i="69"/>
  <c r="B38" i="69"/>
  <c r="AC38" i="69" s="1"/>
  <c r="Z37" i="69"/>
  <c r="X37" i="69"/>
  <c r="W37" i="69"/>
  <c r="V37" i="69"/>
  <c r="U37" i="69"/>
  <c r="B37" i="69"/>
  <c r="AB37" i="69" s="1"/>
  <c r="Z36" i="69"/>
  <c r="X36" i="69"/>
  <c r="W36" i="69"/>
  <c r="V36" i="69"/>
  <c r="U36" i="69"/>
  <c r="Y36" i="69" s="1"/>
  <c r="B36" i="69"/>
  <c r="AA36" i="69" s="1"/>
  <c r="Z35" i="69"/>
  <c r="X35" i="69"/>
  <c r="W35" i="69"/>
  <c r="V35" i="69"/>
  <c r="U35" i="69"/>
  <c r="B35" i="69"/>
  <c r="AA35" i="69" s="1"/>
  <c r="Z34" i="69"/>
  <c r="X34" i="69"/>
  <c r="W34" i="69"/>
  <c r="V34" i="69"/>
  <c r="U34" i="69"/>
  <c r="B34" i="69"/>
  <c r="AB34" i="69" s="1"/>
  <c r="AC33" i="69"/>
  <c r="Z33" i="69"/>
  <c r="X33" i="69"/>
  <c r="W33" i="69"/>
  <c r="V33" i="69"/>
  <c r="U33" i="69"/>
  <c r="B33" i="69"/>
  <c r="AA33" i="69" s="1"/>
  <c r="Z32" i="69"/>
  <c r="X32" i="69"/>
  <c r="W32" i="69"/>
  <c r="V32" i="69"/>
  <c r="U32" i="69"/>
  <c r="B32" i="69"/>
  <c r="Z31" i="69"/>
  <c r="X31" i="69"/>
  <c r="W31" i="69"/>
  <c r="V31" i="69"/>
  <c r="U31" i="69"/>
  <c r="B31" i="69"/>
  <c r="AE31" i="69" s="1"/>
  <c r="Z30" i="69"/>
  <c r="X30" i="69"/>
  <c r="W30" i="69"/>
  <c r="V30" i="69"/>
  <c r="U30" i="69"/>
  <c r="Y30" i="69" s="1"/>
  <c r="B30" i="69"/>
  <c r="AC29" i="69"/>
  <c r="AA29" i="69"/>
  <c r="Z29" i="69"/>
  <c r="X29" i="69"/>
  <c r="W29" i="69"/>
  <c r="V29" i="69"/>
  <c r="U29" i="69"/>
  <c r="B29" i="69"/>
  <c r="Z28" i="69"/>
  <c r="X28" i="69"/>
  <c r="W28" i="69"/>
  <c r="V28" i="69"/>
  <c r="U28" i="69"/>
  <c r="B28" i="69"/>
  <c r="Z27" i="69"/>
  <c r="X27" i="69"/>
  <c r="W27" i="69"/>
  <c r="V27" i="69"/>
  <c r="U27" i="69"/>
  <c r="Y27" i="69" s="1"/>
  <c r="B27" i="69"/>
  <c r="Z26" i="69"/>
  <c r="X26" i="69"/>
  <c r="W26" i="69"/>
  <c r="V26" i="69"/>
  <c r="U26" i="69"/>
  <c r="B26" i="69"/>
  <c r="AC26" i="69" s="1"/>
  <c r="AE25" i="69"/>
  <c r="AD25" i="69"/>
  <c r="AC25" i="69"/>
  <c r="AB25" i="69"/>
  <c r="AA25" i="69"/>
  <c r="Z25" i="69"/>
  <c r="X25" i="69"/>
  <c r="W25" i="69"/>
  <c r="V25" i="69"/>
  <c r="U25" i="69"/>
  <c r="B25" i="69"/>
  <c r="Z24" i="69"/>
  <c r="X24" i="69"/>
  <c r="W24" i="69"/>
  <c r="V24" i="69"/>
  <c r="U24" i="69"/>
  <c r="B24" i="69"/>
  <c r="AD24" i="69" s="1"/>
  <c r="Z23" i="69"/>
  <c r="X23" i="69"/>
  <c r="W23" i="69"/>
  <c r="V23" i="69"/>
  <c r="U23" i="69"/>
  <c r="B23" i="69"/>
  <c r="Z22" i="69"/>
  <c r="X22" i="69"/>
  <c r="W22" i="69"/>
  <c r="V22" i="69"/>
  <c r="U22" i="69"/>
  <c r="B22" i="69"/>
  <c r="AD22" i="69" s="1"/>
  <c r="Z21" i="69"/>
  <c r="X21" i="69"/>
  <c r="W21" i="69"/>
  <c r="V21" i="69"/>
  <c r="U21" i="69"/>
  <c r="B21" i="69"/>
  <c r="AB21" i="69" s="1"/>
  <c r="Z20" i="69"/>
  <c r="X20" i="69"/>
  <c r="W20" i="69"/>
  <c r="V20" i="69"/>
  <c r="U20" i="69"/>
  <c r="B20" i="69"/>
  <c r="AE20" i="69" s="1"/>
  <c r="Z19" i="69"/>
  <c r="X19" i="69"/>
  <c r="W19" i="69"/>
  <c r="V19" i="69"/>
  <c r="U19" i="69"/>
  <c r="B19" i="69"/>
  <c r="Z18" i="69"/>
  <c r="X18" i="69"/>
  <c r="W18" i="69"/>
  <c r="V18" i="69"/>
  <c r="U18" i="69"/>
  <c r="Y18" i="69" s="1"/>
  <c r="B18" i="69"/>
  <c r="AF18" i="69" s="1"/>
  <c r="Z17" i="69"/>
  <c r="X17" i="69"/>
  <c r="W17" i="69"/>
  <c r="V17" i="69"/>
  <c r="U17" i="69"/>
  <c r="B17" i="69"/>
  <c r="AA17" i="69" s="1"/>
  <c r="Z16" i="69"/>
  <c r="X16" i="69"/>
  <c r="W16" i="69"/>
  <c r="V16" i="69"/>
  <c r="U16" i="69"/>
  <c r="B16" i="69"/>
  <c r="AE16" i="69" s="1"/>
  <c r="Z15" i="69"/>
  <c r="X15" i="69"/>
  <c r="W15" i="69"/>
  <c r="V15" i="69"/>
  <c r="U15" i="69"/>
  <c r="B15" i="69"/>
  <c r="Z14" i="69"/>
  <c r="X14" i="69"/>
  <c r="W14" i="69"/>
  <c r="V14" i="69"/>
  <c r="U14" i="69"/>
  <c r="Y14" i="69" s="1"/>
  <c r="B14" i="69"/>
  <c r="Z13" i="69"/>
  <c r="X13" i="69"/>
  <c r="W13" i="69"/>
  <c r="V13" i="69"/>
  <c r="U13" i="69"/>
  <c r="Y13" i="69" s="1"/>
  <c r="B13" i="69"/>
  <c r="AC13" i="69" s="1"/>
  <c r="Z12" i="69"/>
  <c r="X12" i="69"/>
  <c r="W12" i="69"/>
  <c r="V12" i="69"/>
  <c r="U12" i="69"/>
  <c r="B12" i="69"/>
  <c r="AE12" i="69" s="1"/>
  <c r="Z11" i="69"/>
  <c r="X11" i="69"/>
  <c r="W11" i="69"/>
  <c r="V11" i="69"/>
  <c r="U11" i="69"/>
  <c r="B11" i="69"/>
  <c r="Z10" i="69"/>
  <c r="X10" i="69"/>
  <c r="W10" i="69"/>
  <c r="V10" i="69"/>
  <c r="U10" i="69"/>
  <c r="B10" i="69"/>
  <c r="AB10" i="69" s="1"/>
  <c r="Z9" i="69"/>
  <c r="X9" i="69"/>
  <c r="W9" i="69"/>
  <c r="V9" i="69"/>
  <c r="U9" i="69"/>
  <c r="B9" i="69"/>
  <c r="AE9" i="69" s="1"/>
  <c r="Z8" i="69"/>
  <c r="B8" i="69"/>
  <c r="AA8" i="69" s="1"/>
  <c r="U17" i="1" l="1"/>
  <c r="V16" i="1"/>
  <c r="Y146" i="70"/>
  <c r="Y151" i="70"/>
  <c r="AF151" i="70" s="1"/>
  <c r="Y136" i="70"/>
  <c r="AF136" i="70" s="1"/>
  <c r="Y83" i="70"/>
  <c r="AF83" i="70" s="1"/>
  <c r="Y9" i="70"/>
  <c r="Y73" i="70"/>
  <c r="AF117" i="70"/>
  <c r="AD112" i="70"/>
  <c r="AC156" i="70"/>
  <c r="AB83" i="70"/>
  <c r="AF112" i="70"/>
  <c r="Y152" i="70"/>
  <c r="AD156" i="70"/>
  <c r="AD83" i="70"/>
  <c r="AA142" i="70"/>
  <c r="Y123" i="70"/>
  <c r="AF123" i="70" s="1"/>
  <c r="Y133" i="70"/>
  <c r="Y143" i="70"/>
  <c r="Y80" i="70"/>
  <c r="Y94" i="70"/>
  <c r="AF94" i="70" s="1"/>
  <c r="AA148" i="70"/>
  <c r="AB109" i="70"/>
  <c r="AB148" i="70"/>
  <c r="AD94" i="70"/>
  <c r="AD109" i="70"/>
  <c r="Y119" i="70"/>
  <c r="AF119" i="70" s="1"/>
  <c r="AF144" i="70"/>
  <c r="AF154" i="70"/>
  <c r="AE94" i="70"/>
  <c r="Y139" i="70"/>
  <c r="Y144" i="70"/>
  <c r="Y154" i="70"/>
  <c r="Y159" i="70"/>
  <c r="AF159" i="70" s="1"/>
  <c r="AC90" i="70"/>
  <c r="Y106" i="70"/>
  <c r="Y120" i="70"/>
  <c r="AE90" i="70"/>
  <c r="Y82" i="70"/>
  <c r="AF82" i="70" s="1"/>
  <c r="AD115" i="70"/>
  <c r="Y150" i="70"/>
  <c r="AF150" i="70" s="1"/>
  <c r="AB86" i="70"/>
  <c r="AD86" i="70"/>
  <c r="Y101" i="70"/>
  <c r="AA120" i="70"/>
  <c r="Y131" i="70"/>
  <c r="AF131" i="70" s="1"/>
  <c r="AF141" i="70"/>
  <c r="Y121" i="70"/>
  <c r="AF121" i="70" s="1"/>
  <c r="Y134" i="70"/>
  <c r="AF134" i="70" s="1"/>
  <c r="Y74" i="70"/>
  <c r="AF74" i="70" s="1"/>
  <c r="Y95" i="70"/>
  <c r="AF95" i="70" s="1"/>
  <c r="Y126" i="70"/>
  <c r="AF126" i="70" s="1"/>
  <c r="Y113" i="70"/>
  <c r="Y100" i="70"/>
  <c r="AF100" i="70" s="1"/>
  <c r="Y122" i="70"/>
  <c r="AF122" i="70" s="1"/>
  <c r="Y157" i="70"/>
  <c r="AF157" i="70" s="1"/>
  <c r="AA104" i="70"/>
  <c r="AB117" i="70"/>
  <c r="AA139" i="70"/>
  <c r="Y153" i="70"/>
  <c r="AF153" i="70" s="1"/>
  <c r="Y79" i="70"/>
  <c r="Y87" i="70"/>
  <c r="Y91" i="70"/>
  <c r="AF91" i="70" s="1"/>
  <c r="AC104" i="70"/>
  <c r="AE117" i="70"/>
  <c r="Y127" i="70"/>
  <c r="AB139" i="70"/>
  <c r="Y149" i="70"/>
  <c r="AE104" i="70"/>
  <c r="AC139" i="70"/>
  <c r="AA83" i="70"/>
  <c r="AA109" i="70"/>
  <c r="AD139" i="70"/>
  <c r="Y114" i="70"/>
  <c r="AC83" i="70"/>
  <c r="Y105" i="70"/>
  <c r="AC109" i="70"/>
  <c r="AA131" i="70"/>
  <c r="Y158" i="70"/>
  <c r="Y128" i="70"/>
  <c r="AF128" i="70" s="1"/>
  <c r="Y140" i="70"/>
  <c r="AF140" i="70" s="1"/>
  <c r="AA65" i="70"/>
  <c r="AB75" i="70"/>
  <c r="Y84" i="70"/>
  <c r="AF84" i="70" s="1"/>
  <c r="AE131" i="70"/>
  <c r="AB65" i="70"/>
  <c r="AC75" i="70"/>
  <c r="Y92" i="70"/>
  <c r="AF92" i="70" s="1"/>
  <c r="AA101" i="70"/>
  <c r="Y110" i="70"/>
  <c r="AD75" i="70"/>
  <c r="Y97" i="70"/>
  <c r="AF97" i="70" s="1"/>
  <c r="AB101" i="70"/>
  <c r="AC123" i="70"/>
  <c r="AE75" i="70"/>
  <c r="AC101" i="70"/>
  <c r="AE123" i="70"/>
  <c r="AB128" i="70"/>
  <c r="Y132" i="70"/>
  <c r="Y141" i="70"/>
  <c r="AE80" i="70"/>
  <c r="Y93" i="70"/>
  <c r="AC128" i="70"/>
  <c r="Y76" i="70"/>
  <c r="Y85" i="70"/>
  <c r="AC97" i="70"/>
  <c r="Y111" i="70"/>
  <c r="AD128" i="70"/>
  <c r="Y81" i="70"/>
  <c r="AD97" i="70"/>
  <c r="Y102" i="70"/>
  <c r="AF102" i="70" s="1"/>
  <c r="AE128" i="70"/>
  <c r="AE97" i="70"/>
  <c r="Y89" i="70"/>
  <c r="AF89" i="70" s="1"/>
  <c r="AA159" i="70"/>
  <c r="Y67" i="70"/>
  <c r="AF67" i="70" s="1"/>
  <c r="AD93" i="70"/>
  <c r="Y98" i="70"/>
  <c r="AF98" i="70" s="1"/>
  <c r="Y107" i="70"/>
  <c r="AF107" i="70" s="1"/>
  <c r="Y124" i="70"/>
  <c r="AF124" i="70" s="1"/>
  <c r="Y147" i="70"/>
  <c r="AA155" i="70"/>
  <c r="AB159" i="70"/>
  <c r="AB85" i="70"/>
  <c r="AA89" i="70"/>
  <c r="AC159" i="70"/>
  <c r="Y77" i="70"/>
  <c r="AC85" i="70"/>
  <c r="AD89" i="70"/>
  <c r="Y129" i="70"/>
  <c r="AF129" i="70" s="1"/>
  <c r="AA151" i="70"/>
  <c r="AD159" i="70"/>
  <c r="AD85" i="70"/>
  <c r="AE89" i="70"/>
  <c r="Y116" i="70"/>
  <c r="Y125" i="70"/>
  <c r="Y138" i="70"/>
  <c r="Y142" i="70"/>
  <c r="AB151" i="70"/>
  <c r="AE85" i="70"/>
  <c r="AA129" i="70"/>
  <c r="AF156" i="70"/>
  <c r="AC129" i="70"/>
  <c r="AD151" i="70"/>
  <c r="AE33" i="70"/>
  <c r="Y108" i="70"/>
  <c r="AA77" i="70"/>
  <c r="Y86" i="70"/>
  <c r="Y130" i="70"/>
  <c r="AF130" i="70" s="1"/>
  <c r="Y148" i="70"/>
  <c r="AF148" i="70" s="1"/>
  <c r="AB64" i="70"/>
  <c r="AE64" i="70"/>
  <c r="AA69" i="70"/>
  <c r="AC69" i="70"/>
  <c r="AD8" i="70"/>
  <c r="Y61" i="70"/>
  <c r="AB8" i="70"/>
  <c r="AC65" i="70"/>
  <c r="AE8" i="70"/>
  <c r="AD65" i="70"/>
  <c r="AA61" i="70"/>
  <c r="AA19" i="70"/>
  <c r="Y58" i="70"/>
  <c r="Y63" i="70"/>
  <c r="AF63" i="70" s="1"/>
  <c r="Y53" i="70"/>
  <c r="AD72" i="70"/>
  <c r="Y70" i="70"/>
  <c r="Y10" i="70"/>
  <c r="AC56" i="70"/>
  <c r="Y62" i="70"/>
  <c r="Y66" i="70"/>
  <c r="Y71" i="70"/>
  <c r="AF71" i="70" s="1"/>
  <c r="AA21" i="70"/>
  <c r="AD37" i="70"/>
  <c r="AE37" i="70"/>
  <c r="Y43" i="70"/>
  <c r="Y54" i="70"/>
  <c r="AF54" i="70" s="1"/>
  <c r="Y68" i="70"/>
  <c r="AF68" i="70" s="1"/>
  <c r="Y23" i="70"/>
  <c r="AF23" i="70" s="1"/>
  <c r="Y59" i="70"/>
  <c r="AF59" i="70" s="1"/>
  <c r="AA72" i="70"/>
  <c r="AD33" i="70"/>
  <c r="AC72" i="70"/>
  <c r="AD64" i="70"/>
  <c r="AE72" i="70"/>
  <c r="AB13" i="70"/>
  <c r="Y65" i="70"/>
  <c r="AB45" i="70"/>
  <c r="AB56" i="70"/>
  <c r="AE56" i="70"/>
  <c r="AC37" i="70"/>
  <c r="AA42" i="70"/>
  <c r="AB42" i="70"/>
  <c r="AC42" i="70"/>
  <c r="AD42" i="70"/>
  <c r="AA8" i="70"/>
  <c r="AC8" i="70"/>
  <c r="AD13" i="70"/>
  <c r="AE13" i="70"/>
  <c r="Y33" i="70"/>
  <c r="Y28" i="70"/>
  <c r="AF28" i="70" s="1"/>
  <c r="AF9" i="70"/>
  <c r="Y47" i="70"/>
  <c r="AF47" i="70" s="1"/>
  <c r="Y14" i="70"/>
  <c r="AF14" i="70" s="1"/>
  <c r="Y52" i="70"/>
  <c r="AF52" i="70" s="1"/>
  <c r="AA38" i="70"/>
  <c r="Y29" i="70"/>
  <c r="AB38" i="70"/>
  <c r="AC38" i="70"/>
  <c r="AD38" i="70"/>
  <c r="Y48" i="70"/>
  <c r="AF48" i="70" s="1"/>
  <c r="AF44" i="70"/>
  <c r="AD48" i="70"/>
  <c r="Y16" i="70"/>
  <c r="AF16" i="70" s="1"/>
  <c r="Y31" i="70"/>
  <c r="AF31" i="70" s="1"/>
  <c r="AC16" i="70"/>
  <c r="AD26" i="70"/>
  <c r="AC31" i="70"/>
  <c r="AE59" i="70"/>
  <c r="AD16" i="70"/>
  <c r="AE26" i="70"/>
  <c r="Y37" i="70"/>
  <c r="AF37" i="70" s="1"/>
  <c r="Y22" i="70"/>
  <c r="AD45" i="70"/>
  <c r="AA50" i="70"/>
  <c r="AE50" i="70"/>
  <c r="Y56" i="70"/>
  <c r="Y46" i="70"/>
  <c r="AF46" i="70" s="1"/>
  <c r="Y27" i="70"/>
  <c r="AA35" i="70"/>
  <c r="AD35" i="70"/>
  <c r="Y39" i="70"/>
  <c r="Y19" i="70"/>
  <c r="AA31" i="70"/>
  <c r="AE35" i="70"/>
  <c r="Y44" i="70"/>
  <c r="Y57" i="70"/>
  <c r="AF57" i="70" s="1"/>
  <c r="AA27" i="70"/>
  <c r="AC27" i="70"/>
  <c r="AE31" i="70"/>
  <c r="Y36" i="70"/>
  <c r="AF36" i="70" s="1"/>
  <c r="AB48" i="70"/>
  <c r="Y24" i="70"/>
  <c r="AF24" i="70" s="1"/>
  <c r="AD27" i="70"/>
  <c r="AC48" i="70"/>
  <c r="Y15" i="70"/>
  <c r="AF15" i="70" s="1"/>
  <c r="AB19" i="70"/>
  <c r="AE48" i="70"/>
  <c r="AA57" i="70"/>
  <c r="AA10" i="70"/>
  <c r="AC19" i="70"/>
  <c r="Y45" i="70"/>
  <c r="AF45" i="70" s="1"/>
  <c r="AA53" i="70"/>
  <c r="AD57" i="70"/>
  <c r="AD19" i="70"/>
  <c r="Y49" i="70"/>
  <c r="AF49" i="70" s="1"/>
  <c r="AB53" i="70"/>
  <c r="AE57" i="70"/>
  <c r="Y11" i="70"/>
  <c r="AA24" i="70"/>
  <c r="AC53" i="70"/>
  <c r="AB24" i="70"/>
  <c r="AC32" i="70"/>
  <c r="Y20" i="70"/>
  <c r="AC24" i="70"/>
  <c r="Y41" i="70"/>
  <c r="AF41" i="70" s="1"/>
  <c r="AE27" i="70"/>
  <c r="AE24" i="70"/>
  <c r="Y25" i="70"/>
  <c r="AF25" i="70" s="1"/>
  <c r="Y50" i="70"/>
  <c r="AF50" i="70" s="1"/>
  <c r="Y12" i="70"/>
  <c r="AF12" i="70" s="1"/>
  <c r="AA16" i="70"/>
  <c r="AC58" i="70"/>
  <c r="Y21" i="70"/>
  <c r="AF21" i="70" s="1"/>
  <c r="Y42" i="70"/>
  <c r="AF42" i="70" s="1"/>
  <c r="AE16" i="70"/>
  <c r="Y55" i="70"/>
  <c r="AF55" i="70" s="1"/>
  <c r="AA25" i="70"/>
  <c r="Y17" i="70"/>
  <c r="AF17" i="70" s="1"/>
  <c r="Y38" i="70"/>
  <c r="AF38" i="70" s="1"/>
  <c r="Y26" i="70"/>
  <c r="AF26" i="70" s="1"/>
  <c r="Y34" i="70"/>
  <c r="AF34" i="70" s="1"/>
  <c r="Y30" i="70"/>
  <c r="AF30" i="70" s="1"/>
  <c r="Y51" i="70"/>
  <c r="AF51" i="70" s="1"/>
  <c r="Y18" i="70"/>
  <c r="AF18" i="70" s="1"/>
  <c r="Y60" i="70"/>
  <c r="AF60" i="70" s="1"/>
  <c r="Y35" i="70"/>
  <c r="AF35" i="70" s="1"/>
  <c r="AF10" i="70"/>
  <c r="AF58" i="70"/>
  <c r="AF106" i="70"/>
  <c r="AB35" i="70"/>
  <c r="AB10" i="70"/>
  <c r="AC21" i="70"/>
  <c r="AC50" i="70"/>
  <c r="AF70" i="70"/>
  <c r="AB80" i="70"/>
  <c r="AE109" i="70"/>
  <c r="AF198" i="70"/>
  <c r="AF222" i="70"/>
  <c r="AC10" i="70"/>
  <c r="AE21" i="70"/>
  <c r="AB32" i="70"/>
  <c r="AF43" i="70"/>
  <c r="AD50" i="70"/>
  <c r="AA58" i="70"/>
  <c r="AD80" i="70"/>
  <c r="AA102" i="70"/>
  <c r="AA106" i="70"/>
  <c r="AD117" i="70"/>
  <c r="AB129" i="70"/>
  <c r="AD183" i="70"/>
  <c r="AA225" i="70"/>
  <c r="AD10" i="70"/>
  <c r="AB102" i="70"/>
  <c r="AB106" i="70"/>
  <c r="AA121" i="70"/>
  <c r="AF137" i="70"/>
  <c r="AE183" i="70"/>
  <c r="AB225" i="70"/>
  <c r="AF99" i="70"/>
  <c r="AC102" i="70"/>
  <c r="AC106" i="70"/>
  <c r="AD121" i="70"/>
  <c r="AD129" i="70"/>
  <c r="AA140" i="70"/>
  <c r="AA153" i="70"/>
  <c r="AB164" i="70"/>
  <c r="AA198" i="70"/>
  <c r="AC222" i="70"/>
  <c r="AC225" i="70"/>
  <c r="AE121" i="70"/>
  <c r="AA137" i="70"/>
  <c r="AB140" i="70"/>
  <c r="AC164" i="70"/>
  <c r="AB198" i="70"/>
  <c r="AA202" i="70"/>
  <c r="AD222" i="70"/>
  <c r="AD225" i="70"/>
  <c r="AA43" i="70"/>
  <c r="AB18" i="70"/>
  <c r="AB43" i="70"/>
  <c r="AA70" i="70"/>
  <c r="AC77" i="70"/>
  <c r="AC91" i="70"/>
  <c r="AE102" i="70"/>
  <c r="AB137" i="70"/>
  <c r="AE153" i="70"/>
  <c r="AD164" i="70"/>
  <c r="AA172" i="70"/>
  <c r="AF184" i="70"/>
  <c r="AC198" i="70"/>
  <c r="AB202" i="70"/>
  <c r="AE222" i="70"/>
  <c r="AD25" i="70"/>
  <c r="AD58" i="70"/>
  <c r="AC18" i="70"/>
  <c r="AC43" i="70"/>
  <c r="AB70" i="70"/>
  <c r="AD77" i="70"/>
  <c r="AD91" i="70"/>
  <c r="AA99" i="70"/>
  <c r="AC137" i="70"/>
  <c r="AA145" i="70"/>
  <c r="AF195" i="70"/>
  <c r="AD198" i="70"/>
  <c r="AC202" i="70"/>
  <c r="AA206" i="70"/>
  <c r="AD153" i="70"/>
  <c r="AD18" i="70"/>
  <c r="AF33" i="70"/>
  <c r="AD43" i="70"/>
  <c r="AA47" i="70"/>
  <c r="AC70" i="70"/>
  <c r="AA74" i="70"/>
  <c r="AF77" i="70"/>
  <c r="AE91" i="70"/>
  <c r="AB99" i="70"/>
  <c r="AC126" i="70"/>
  <c r="AD137" i="70"/>
  <c r="AA161" i="70"/>
  <c r="AD202" i="70"/>
  <c r="AB206" i="70"/>
  <c r="AD214" i="70"/>
  <c r="AF11" i="70"/>
  <c r="AD70" i="70"/>
  <c r="AB74" i="70"/>
  <c r="AB88" i="70"/>
  <c r="AC99" i="70"/>
  <c r="AA110" i="70"/>
  <c r="AF118" i="70"/>
  <c r="AD126" i="70"/>
  <c r="AB161" i="70"/>
  <c r="AC206" i="70"/>
  <c r="AA11" i="70"/>
  <c r="AD29" i="70"/>
  <c r="AA40" i="70"/>
  <c r="AA51" i="70"/>
  <c r="AC74" i="70"/>
  <c r="AE88" i="70"/>
  <c r="AD99" i="70"/>
  <c r="AB110" i="70"/>
  <c r="AF138" i="70"/>
  <c r="AC161" i="70"/>
  <c r="AF181" i="70"/>
  <c r="AA184" i="70"/>
  <c r="AA195" i="70"/>
  <c r="AF203" i="70"/>
  <c r="AB14" i="70"/>
  <c r="AB11" i="70"/>
  <c r="AE29" i="70"/>
  <c r="AB40" i="70"/>
  <c r="AB51" i="70"/>
  <c r="AF56" i="70"/>
  <c r="AA67" i="70"/>
  <c r="AD74" i="70"/>
  <c r="AA81" i="70"/>
  <c r="AF88" i="70"/>
  <c r="AC110" i="70"/>
  <c r="AF115" i="70"/>
  <c r="AB118" i="70"/>
  <c r="AD161" i="70"/>
  <c r="AC184" i="70"/>
  <c r="AB192" i="70"/>
  <c r="AB195" i="70"/>
  <c r="AC11" i="70"/>
  <c r="AA15" i="70"/>
  <c r="AF19" i="70"/>
  <c r="AA26" i="70"/>
  <c r="AA33" i="70"/>
  <c r="AC40" i="70"/>
  <c r="AC51" i="70"/>
  <c r="AA59" i="70"/>
  <c r="AB67" i="70"/>
  <c r="AC81" i="70"/>
  <c r="AA107" i="70"/>
  <c r="AD110" i="70"/>
  <c r="AD118" i="70"/>
  <c r="AC192" i="70"/>
  <c r="AC195" i="70"/>
  <c r="AE32" i="70"/>
  <c r="AD11" i="70"/>
  <c r="AB26" i="70"/>
  <c r="AB33" i="70"/>
  <c r="AD40" i="70"/>
  <c r="AD51" i="70"/>
  <c r="AC59" i="70"/>
  <c r="AC67" i="70"/>
  <c r="AB96" i="70"/>
  <c r="AB107" i="70"/>
  <c r="AA134" i="70"/>
  <c r="AD192" i="70"/>
  <c r="AD195" i="70"/>
  <c r="AA223" i="70"/>
  <c r="AA226" i="70"/>
  <c r="AD59" i="70"/>
  <c r="AD67" i="70"/>
  <c r="AD96" i="70"/>
  <c r="AD169" i="70"/>
  <c r="AE192" i="70"/>
  <c r="AE18" i="70"/>
  <c r="AA78" i="70"/>
  <c r="AA138" i="70"/>
  <c r="AA181" i="70"/>
  <c r="AF192" i="70"/>
  <c r="AB203" i="70"/>
  <c r="AE25" i="70"/>
  <c r="AE58" i="70"/>
  <c r="AA23" i="70"/>
  <c r="AB78" i="70"/>
  <c r="AB138" i="70"/>
  <c r="AB181" i="70"/>
  <c r="AC203" i="70"/>
  <c r="AB77" i="70"/>
  <c r="AC23" i="70"/>
  <c r="AC78" i="70"/>
  <c r="AC138" i="70"/>
  <c r="AC181" i="70"/>
  <c r="AD203" i="70"/>
  <c r="AE23" i="70"/>
  <c r="AD78" i="70"/>
  <c r="AD138" i="70"/>
  <c r="AD181" i="70"/>
  <c r="AF193" i="70"/>
  <c r="AE203" i="70"/>
  <c r="AF80" i="70"/>
  <c r="AF27" i="70"/>
  <c r="AF163" i="70"/>
  <c r="AD32" i="70"/>
  <c r="AD106" i="70"/>
  <c r="AA82" i="70"/>
  <c r="AF86" i="70"/>
  <c r="AA93" i="70"/>
  <c r="AA97" i="70"/>
  <c r="AA170" i="70"/>
  <c r="AA18" i="70"/>
  <c r="AA91" i="70"/>
  <c r="AA45" i="70"/>
  <c r="AF65" i="70"/>
  <c r="AB170" i="70"/>
  <c r="AA200" i="70"/>
  <c r="AF212" i="70"/>
  <c r="AF87" i="70"/>
  <c r="AF210" i="70"/>
  <c r="AF114" i="70"/>
  <c r="AF85" i="70"/>
  <c r="AF139" i="70"/>
  <c r="AF53" i="70"/>
  <c r="AC54" i="70"/>
  <c r="AA54" i="70"/>
  <c r="AB62" i="70"/>
  <c r="AA62" i="70"/>
  <c r="AE143" i="70"/>
  <c r="AD143" i="70"/>
  <c r="AE162" i="70"/>
  <c r="AB162" i="70"/>
  <c r="AD113" i="70"/>
  <c r="AB113" i="70"/>
  <c r="AF132" i="70"/>
  <c r="AB187" i="70"/>
  <c r="AA187" i="70"/>
  <c r="AC22" i="70"/>
  <c r="AA22" i="70"/>
  <c r="AB30" i="70"/>
  <c r="AA30" i="70"/>
  <c r="AE251" i="70"/>
  <c r="AB251" i="70"/>
  <c r="AA251" i="70"/>
  <c r="AF307" i="70"/>
  <c r="AE307" i="70"/>
  <c r="AD307" i="70"/>
  <c r="AC307" i="70"/>
  <c r="AB307" i="70"/>
  <c r="AA307" i="70"/>
  <c r="AD81" i="70"/>
  <c r="AB81" i="70"/>
  <c r="AD116" i="70"/>
  <c r="AC116" i="70"/>
  <c r="AF226" i="70"/>
  <c r="AE226" i="70"/>
  <c r="AB226" i="70"/>
  <c r="AE268" i="70"/>
  <c r="AD268" i="70"/>
  <c r="AC268" i="70"/>
  <c r="AB268" i="70"/>
  <c r="AA268" i="70"/>
  <c r="AF165" i="70"/>
  <c r="AE179" i="70"/>
  <c r="AC179" i="70"/>
  <c r="AF280" i="70"/>
  <c r="AE280" i="70"/>
  <c r="AD280" i="70"/>
  <c r="AC280" i="70"/>
  <c r="AB280" i="70"/>
  <c r="AA280" i="70"/>
  <c r="AF317" i="70"/>
  <c r="AE317" i="70"/>
  <c r="AD317" i="70"/>
  <c r="AC317" i="70"/>
  <c r="AB317" i="70"/>
  <c r="AA317" i="70"/>
  <c r="AD49" i="70"/>
  <c r="AB49" i="70"/>
  <c r="AE204" i="70"/>
  <c r="AD204" i="70"/>
  <c r="AC204" i="70"/>
  <c r="AF229" i="70"/>
  <c r="AE229" i="70"/>
  <c r="AD84" i="70"/>
  <c r="AC84" i="70"/>
  <c r="AE108" i="70"/>
  <c r="AC108" i="70"/>
  <c r="AD135" i="70"/>
  <c r="AA135" i="70"/>
  <c r="AC157" i="70"/>
  <c r="AA157" i="70"/>
  <c r="AE207" i="70"/>
  <c r="AD207" i="70"/>
  <c r="AD17" i="70"/>
  <c r="AB17" i="70"/>
  <c r="AB54" i="70"/>
  <c r="AC62" i="70"/>
  <c r="AA113" i="70"/>
  <c r="Y135" i="70"/>
  <c r="AF135" i="70" s="1"/>
  <c r="AA143" i="70"/>
  <c r="AA154" i="70"/>
  <c r="AA162" i="70"/>
  <c r="Y168" i="70"/>
  <c r="AC182" i="70"/>
  <c r="AB182" i="70"/>
  <c r="AA182" i="70"/>
  <c r="AA237" i="70"/>
  <c r="AD311" i="70"/>
  <c r="AC311" i="70"/>
  <c r="AB311" i="70"/>
  <c r="AA311" i="70"/>
  <c r="AF349" i="70"/>
  <c r="AE349" i="70"/>
  <c r="AD349" i="70"/>
  <c r="AC349" i="70"/>
  <c r="AB349" i="70"/>
  <c r="AA349" i="70"/>
  <c r="AA46" i="70"/>
  <c r="AD52" i="70"/>
  <c r="AC52" i="70"/>
  <c r="AD54" i="70"/>
  <c r="AD62" i="70"/>
  <c r="AE76" i="70"/>
  <c r="AC76" i="70"/>
  <c r="AC113" i="70"/>
  <c r="AA132" i="70"/>
  <c r="AB143" i="70"/>
  <c r="AB154" i="70"/>
  <c r="AC162" i="70"/>
  <c r="AA176" i="70"/>
  <c r="AC187" i="70"/>
  <c r="AA215" i="70"/>
  <c r="AB237" i="70"/>
  <c r="AF243" i="70"/>
  <c r="AE243" i="70"/>
  <c r="AC243" i="70"/>
  <c r="AF260" i="70"/>
  <c r="AA260" i="70"/>
  <c r="AB22" i="70"/>
  <c r="AC30" i="70"/>
  <c r="AB46" i="70"/>
  <c r="AE54" i="70"/>
  <c r="AE62" i="70"/>
  <c r="AA105" i="70"/>
  <c r="AE111" i="70"/>
  <c r="AD111" i="70"/>
  <c r="AE113" i="70"/>
  <c r="AA124" i="70"/>
  <c r="AE130" i="70"/>
  <c r="AB130" i="70"/>
  <c r="AB132" i="70"/>
  <c r="AC143" i="70"/>
  <c r="AA146" i="70"/>
  <c r="AC154" i="70"/>
  <c r="Y160" i="70"/>
  <c r="AF160" i="70" s="1"/>
  <c r="AD162" i="70"/>
  <c r="AB176" i="70"/>
  <c r="AD187" i="70"/>
  <c r="AA201" i="70"/>
  <c r="AB215" i="70"/>
  <c r="AF221" i="70"/>
  <c r="AC221" i="70"/>
  <c r="AA221" i="70"/>
  <c r="AC237" i="70"/>
  <c r="AF246" i="70"/>
  <c r="AC246" i="70"/>
  <c r="AB246" i="70"/>
  <c r="AA246" i="70"/>
  <c r="AC251" i="70"/>
  <c r="AD22" i="70"/>
  <c r="AB105" i="70"/>
  <c r="AF113" i="70"/>
  <c r="AB124" i="70"/>
  <c r="AC132" i="70"/>
  <c r="AF143" i="70"/>
  <c r="AB146" i="70"/>
  <c r="AD152" i="70"/>
  <c r="AB152" i="70"/>
  <c r="AD154" i="70"/>
  <c r="AF162" i="70"/>
  <c r="AC176" i="70"/>
  <c r="AE187" i="70"/>
  <c r="AF196" i="70"/>
  <c r="AB201" i="70"/>
  <c r="AC215" i="70"/>
  <c r="AD237" i="70"/>
  <c r="AD251" i="70"/>
  <c r="AC124" i="70"/>
  <c r="AD132" i="70"/>
  <c r="AC146" i="70"/>
  <c r="AE154" i="70"/>
  <c r="AA165" i="70"/>
  <c r="AF174" i="70"/>
  <c r="AD174" i="70"/>
  <c r="AD176" i="70"/>
  <c r="AA179" i="70"/>
  <c r="AF187" i="70"/>
  <c r="AC201" i="70"/>
  <c r="AD215" i="70"/>
  <c r="AA218" i="70"/>
  <c r="AE237" i="70"/>
  <c r="AA240" i="70"/>
  <c r="AF251" i="70"/>
  <c r="AE132" i="70"/>
  <c r="AD201" i="70"/>
  <c r="AA204" i="70"/>
  <c r="AB218" i="70"/>
  <c r="AA229" i="70"/>
  <c r="AA232" i="70"/>
  <c r="AB240" i="70"/>
  <c r="AF287" i="70"/>
  <c r="AB287" i="70"/>
  <c r="AA296" i="70"/>
  <c r="AF296" i="70"/>
  <c r="AC14" i="70"/>
  <c r="AD14" i="70"/>
  <c r="AA17" i="70"/>
  <c r="AA41" i="70"/>
  <c r="AE47" i="70"/>
  <c r="AD47" i="70"/>
  <c r="AE49" i="70"/>
  <c r="AC73" i="70"/>
  <c r="AA84" i="70"/>
  <c r="AA92" i="70"/>
  <c r="AA100" i="70"/>
  <c r="AE105" i="70"/>
  <c r="AA108" i="70"/>
  <c r="AF116" i="70"/>
  <c r="AA119" i="70"/>
  <c r="AE124" i="70"/>
  <c r="AC127" i="70"/>
  <c r="AF133" i="70"/>
  <c r="AC135" i="70"/>
  <c r="AE146" i="70"/>
  <c r="AB149" i="70"/>
  <c r="AB157" i="70"/>
  <c r="AC165" i="70"/>
  <c r="AB168" i="70"/>
  <c r="AF176" i="70"/>
  <c r="AD179" i="70"/>
  <c r="AF201" i="70"/>
  <c r="AB204" i="70"/>
  <c r="AA207" i="70"/>
  <c r="AF215" i="70"/>
  <c r="AC218" i="70"/>
  <c r="AB229" i="70"/>
  <c r="AB232" i="70"/>
  <c r="AF238" i="70"/>
  <c r="AD238" i="70"/>
  <c r="AC240" i="70"/>
  <c r="AE277" i="70"/>
  <c r="AF302" i="70"/>
  <c r="AE302" i="70"/>
  <c r="AD302" i="70"/>
  <c r="AC302" i="70"/>
  <c r="AF305" i="70"/>
  <c r="AD305" i="70"/>
  <c r="AC305" i="70"/>
  <c r="AB305" i="70"/>
  <c r="AA305" i="70"/>
  <c r="AF62" i="70"/>
  <c r="AA49" i="70"/>
  <c r="AF22" i="70"/>
  <c r="AE46" i="70"/>
  <c r="AD105" i="70"/>
  <c r="AE14" i="70"/>
  <c r="AC17" i="70"/>
  <c r="AB41" i="70"/>
  <c r="AD71" i="70"/>
  <c r="AA71" i="70"/>
  <c r="AD73" i="70"/>
  <c r="AB84" i="70"/>
  <c r="AB92" i="70"/>
  <c r="AE98" i="70"/>
  <c r="AB98" i="70"/>
  <c r="AB100" i="70"/>
  <c r="AF105" i="70"/>
  <c r="AB108" i="70"/>
  <c r="AB119" i="70"/>
  <c r="AD127" i="70"/>
  <c r="AE135" i="70"/>
  <c r="AF146" i="70"/>
  <c r="AC149" i="70"/>
  <c r="AD157" i="70"/>
  <c r="AD165" i="70"/>
  <c r="AC168" i="70"/>
  <c r="AD177" i="70"/>
  <c r="AC177" i="70"/>
  <c r="AB177" i="70"/>
  <c r="AF179" i="70"/>
  <c r="AD182" i="70"/>
  <c r="AE199" i="70"/>
  <c r="AD199" i="70"/>
  <c r="AA199" i="70"/>
  <c r="AF204" i="70"/>
  <c r="AB207" i="70"/>
  <c r="AA210" i="70"/>
  <c r="AD216" i="70"/>
  <c r="AB216" i="70"/>
  <c r="AD218" i="70"/>
  <c r="Y227" i="70"/>
  <c r="AF227" i="70" s="1"/>
  <c r="AC229" i="70"/>
  <c r="AC232" i="70"/>
  <c r="AD240" i="70"/>
  <c r="AF277" i="70"/>
  <c r="AF290" i="70"/>
  <c r="AE290" i="70"/>
  <c r="AD290" i="70"/>
  <c r="AC290" i="70"/>
  <c r="AB290" i="70"/>
  <c r="AA290" i="70"/>
  <c r="AE311" i="70"/>
  <c r="AE12" i="70"/>
  <c r="AC12" i="70"/>
  <c r="AC49" i="70"/>
  <c r="AB73" i="70"/>
  <c r="AF103" i="70"/>
  <c r="AD103" i="70"/>
  <c r="AA103" i="70"/>
  <c r="AA9" i="70"/>
  <c r="AE15" i="70"/>
  <c r="AD15" i="70"/>
  <c r="AE17" i="70"/>
  <c r="AC41" i="70"/>
  <c r="AA52" i="70"/>
  <c r="AA60" i="70"/>
  <c r="AA68" i="70"/>
  <c r="AE73" i="70"/>
  <c r="AA76" i="70"/>
  <c r="AE84" i="70"/>
  <c r="AC92" i="70"/>
  <c r="AC100" i="70"/>
  <c r="AD108" i="70"/>
  <c r="AC119" i="70"/>
  <c r="AF125" i="70"/>
  <c r="AC125" i="70"/>
  <c r="AA125" i="70"/>
  <c r="AE127" i="70"/>
  <c r="AA141" i="70"/>
  <c r="AE147" i="70"/>
  <c r="AC147" i="70"/>
  <c r="AD149" i="70"/>
  <c r="AE157" i="70"/>
  <c r="AE165" i="70"/>
  <c r="AD168" i="70"/>
  <c r="AA171" i="70"/>
  <c r="Y177" i="70"/>
  <c r="AF177" i="70" s="1"/>
  <c r="AD180" i="70"/>
  <c r="AC180" i="70"/>
  <c r="AE182" i="70"/>
  <c r="Y199" i="70"/>
  <c r="AF199" i="70" s="1"/>
  <c r="Y202" i="70"/>
  <c r="AF202" i="70" s="1"/>
  <c r="AC207" i="70"/>
  <c r="AB210" i="70"/>
  <c r="AE218" i="70"/>
  <c r="AD229" i="70"/>
  <c r="AD232" i="70"/>
  <c r="AE240" i="70"/>
  <c r="AA243" i="70"/>
  <c r="AB260" i="70"/>
  <c r="AF278" i="70"/>
  <c r="AC278" i="70"/>
  <c r="AB278" i="70"/>
  <c r="AA278" i="70"/>
  <c r="AF311" i="70"/>
  <c r="AD41" i="70"/>
  <c r="AB68" i="70"/>
  <c r="AF73" i="70"/>
  <c r="AA87" i="70"/>
  <c r="AD92" i="70"/>
  <c r="AA95" i="70"/>
  <c r="AD100" i="70"/>
  <c r="AF108" i="70"/>
  <c r="AA111" i="70"/>
  <c r="AD119" i="70"/>
  <c r="AA122" i="70"/>
  <c r="AF127" i="70"/>
  <c r="AA130" i="70"/>
  <c r="AB141" i="70"/>
  <c r="AE149" i="70"/>
  <c r="AB158" i="70"/>
  <c r="AA158" i="70"/>
  <c r="AE168" i="70"/>
  <c r="AB171" i="70"/>
  <c r="AF182" i="70"/>
  <c r="Y205" i="70"/>
  <c r="AF205" i="70" s="1"/>
  <c r="AF207" i="70"/>
  <c r="AC210" i="70"/>
  <c r="AB221" i="70"/>
  <c r="AE232" i="70"/>
  <c r="AB243" i="70"/>
  <c r="AD246" i="70"/>
  <c r="AC260" i="70"/>
  <c r="AF275" i="70"/>
  <c r="AE275" i="70"/>
  <c r="AC275" i="70"/>
  <c r="AB275" i="70"/>
  <c r="AF312" i="70"/>
  <c r="AE312" i="70"/>
  <c r="AD312" i="70"/>
  <c r="AC312" i="70"/>
  <c r="AB312" i="70"/>
  <c r="AA312" i="70"/>
  <c r="AF337" i="70"/>
  <c r="AE337" i="70"/>
  <c r="AD337" i="70"/>
  <c r="AC337" i="70"/>
  <c r="AB337" i="70"/>
  <c r="AA337" i="70"/>
  <c r="AD20" i="70"/>
  <c r="AC20" i="70"/>
  <c r="AD30" i="70"/>
  <c r="AC46" i="70"/>
  <c r="AA127" i="70"/>
  <c r="AF81" i="70"/>
  <c r="AB135" i="70"/>
  <c r="AB9" i="70"/>
  <c r="AF39" i="70"/>
  <c r="AD39" i="70"/>
  <c r="AA39" i="70"/>
  <c r="AB52" i="70"/>
  <c r="AB60" i="70"/>
  <c r="AE66" i="70"/>
  <c r="AB66" i="70"/>
  <c r="AB76" i="70"/>
  <c r="AC9" i="70"/>
  <c r="AA20" i="70"/>
  <c r="AA28" i="70"/>
  <c r="AA36" i="70"/>
  <c r="AE41" i="70"/>
  <c r="AA44" i="70"/>
  <c r="AE52" i="70"/>
  <c r="AC60" i="70"/>
  <c r="AC68" i="70"/>
  <c r="AD76" i="70"/>
  <c r="AB87" i="70"/>
  <c r="AE92" i="70"/>
  <c r="AB95" i="70"/>
  <c r="AE100" i="70"/>
  <c r="AB111" i="70"/>
  <c r="AE119" i="70"/>
  <c r="AB122" i="70"/>
  <c r="AC130" i="70"/>
  <c r="AC141" i="70"/>
  <c r="AF149" i="70"/>
  <c r="AA152" i="70"/>
  <c r="AF168" i="70"/>
  <c r="AC171" i="70"/>
  <c r="AA196" i="70"/>
  <c r="AD210" i="70"/>
  <c r="AA213" i="70"/>
  <c r="AB219" i="70"/>
  <c r="AA219" i="70"/>
  <c r="AD221" i="70"/>
  <c r="AA235" i="70"/>
  <c r="AD241" i="70"/>
  <c r="AC241" i="70"/>
  <c r="AB241" i="70"/>
  <c r="AD243" i="70"/>
  <c r="AE246" i="70"/>
  <c r="AD260" i="70"/>
  <c r="AD46" i="70"/>
  <c r="AE79" i="70"/>
  <c r="AD79" i="70"/>
  <c r="AD60" i="70"/>
  <c r="AA63" i="70"/>
  <c r="AD68" i="70"/>
  <c r="AF76" i="70"/>
  <c r="AA79" i="70"/>
  <c r="AC87" i="70"/>
  <c r="AC95" i="70"/>
  <c r="AC111" i="70"/>
  <c r="AA114" i="70"/>
  <c r="AC122" i="70"/>
  <c r="AD130" i="70"/>
  <c r="AD141" i="70"/>
  <c r="AA144" i="70"/>
  <c r="AC150" i="70"/>
  <c r="AA150" i="70"/>
  <c r="AC152" i="70"/>
  <c r="AD171" i="70"/>
  <c r="AA174" i="70"/>
  <c r="AB196" i="70"/>
  <c r="AE210" i="70"/>
  <c r="AB213" i="70"/>
  <c r="AE221" i="70"/>
  <c r="AB235" i="70"/>
  <c r="AD244" i="70"/>
  <c r="AC244" i="70"/>
  <c r="AB244" i="70"/>
  <c r="AF258" i="70"/>
  <c r="AE258" i="70"/>
  <c r="AC258" i="70"/>
  <c r="AB258" i="70"/>
  <c r="AE260" i="70"/>
  <c r="AA269" i="70"/>
  <c r="AB179" i="70"/>
  <c r="AD9" i="70"/>
  <c r="AB20" i="70"/>
  <c r="AB28" i="70"/>
  <c r="AE34" i="70"/>
  <c r="AB34" i="70"/>
  <c r="AB36" i="70"/>
  <c r="AB44" i="70"/>
  <c r="AA55" i="70"/>
  <c r="AE9" i="70"/>
  <c r="AA12" i="70"/>
  <c r="AE20" i="70"/>
  <c r="AC28" i="70"/>
  <c r="AC36" i="70"/>
  <c r="AD44" i="70"/>
  <c r="AB55" i="70"/>
  <c r="AE60" i="70"/>
  <c r="AB63" i="70"/>
  <c r="AE68" i="70"/>
  <c r="AB79" i="70"/>
  <c r="AD87" i="70"/>
  <c r="AF93" i="70"/>
  <c r="AC93" i="70"/>
  <c r="AD95" i="70"/>
  <c r="AF101" i="70"/>
  <c r="AB103" i="70"/>
  <c r="AF111" i="70"/>
  <c r="AB114" i="70"/>
  <c r="AD120" i="70"/>
  <c r="AB120" i="70"/>
  <c r="AD122" i="70"/>
  <c r="AE141" i="70"/>
  <c r="AB144" i="70"/>
  <c r="AE152" i="70"/>
  <c r="AE171" i="70"/>
  <c r="AB174" i="70"/>
  <c r="AA188" i="70"/>
  <c r="AF194" i="70"/>
  <c r="AE194" i="70"/>
  <c r="AB194" i="70"/>
  <c r="AC196" i="70"/>
  <c r="AC213" i="70"/>
  <c r="AC235" i="70"/>
  <c r="AF261" i="70"/>
  <c r="AE261" i="70"/>
  <c r="AC261" i="70"/>
  <c r="AB269" i="70"/>
  <c r="AA287" i="70"/>
  <c r="AB296" i="70"/>
  <c r="AF334" i="70"/>
  <c r="AE334" i="70"/>
  <c r="AD334" i="70"/>
  <c r="AC334" i="70"/>
  <c r="AB334" i="70"/>
  <c r="AB12" i="70"/>
  <c r="AD28" i="70"/>
  <c r="AD36" i="70"/>
  <c r="AC55" i="70"/>
  <c r="AC63" i="70"/>
  <c r="AC79" i="70"/>
  <c r="AE87" i="70"/>
  <c r="AE95" i="70"/>
  <c r="AC103" i="70"/>
  <c r="AC114" i="70"/>
  <c r="AE122" i="70"/>
  <c r="AC144" i="70"/>
  <c r="AF152" i="70"/>
  <c r="AC174" i="70"/>
  <c r="AB188" i="70"/>
  <c r="AD196" i="70"/>
  <c r="AE211" i="70"/>
  <c r="AC211" i="70"/>
  <c r="AD213" i="70"/>
  <c r="AD235" i="70"/>
  <c r="AC269" i="70"/>
  <c r="AC287" i="70"/>
  <c r="AC296" i="70"/>
  <c r="AF344" i="70"/>
  <c r="AE344" i="70"/>
  <c r="AD344" i="70"/>
  <c r="AC344" i="70"/>
  <c r="AB344" i="70"/>
  <c r="AA344" i="70"/>
  <c r="AB165" i="70"/>
  <c r="AF20" i="70"/>
  <c r="AD12" i="70"/>
  <c r="AB23" i="70"/>
  <c r="AE28" i="70"/>
  <c r="AB31" i="70"/>
  <c r="AE36" i="70"/>
  <c r="AB47" i="70"/>
  <c r="AD55" i="70"/>
  <c r="AF61" i="70"/>
  <c r="AC61" i="70"/>
  <c r="AD63" i="70"/>
  <c r="AF69" i="70"/>
  <c r="AB71" i="70"/>
  <c r="AF79" i="70"/>
  <c r="AB82" i="70"/>
  <c r="AB90" i="70"/>
  <c r="AA98" i="70"/>
  <c r="AE103" i="70"/>
  <c r="AD114" i="70"/>
  <c r="AA117" i="70"/>
  <c r="AB133" i="70"/>
  <c r="AA136" i="70"/>
  <c r="AF142" i="70"/>
  <c r="AD142" i="70"/>
  <c r="AD144" i="70"/>
  <c r="AC155" i="70"/>
  <c r="AE172" i="70"/>
  <c r="AD172" i="70"/>
  <c r="AC172" i="70"/>
  <c r="AE174" i="70"/>
  <c r="AE177" i="70"/>
  <c r="AC188" i="70"/>
  <c r="AA191" i="70"/>
  <c r="AE196" i="70"/>
  <c r="AC199" i="70"/>
  <c r="AA205" i="70"/>
  <c r="AE213" i="70"/>
  <c r="AA216" i="70"/>
  <c r="AE235" i="70"/>
  <c r="AB238" i="70"/>
  <c r="AB255" i="70"/>
  <c r="AD269" i="70"/>
  <c r="AA272" i="70"/>
  <c r="AD287" i="70"/>
  <c r="AD296" i="70"/>
  <c r="AB302" i="70"/>
  <c r="AE55" i="70"/>
  <c r="AE63" i="70"/>
  <c r="AE114" i="70"/>
  <c r="AB125" i="70"/>
  <c r="AC133" i="70"/>
  <c r="AB136" i="70"/>
  <c r="AE144" i="70"/>
  <c r="AA147" i="70"/>
  <c r="AD155" i="70"/>
  <c r="AE175" i="70"/>
  <c r="AD175" i="70"/>
  <c r="AA180" i="70"/>
  <c r="AD188" i="70"/>
  <c r="AB191" i="70"/>
  <c r="AB205" i="70"/>
  <c r="AC216" i="70"/>
  <c r="AC238" i="70"/>
  <c r="AC255" i="70"/>
  <c r="AE269" i="70"/>
  <c r="AB272" i="70"/>
  <c r="AD278" i="70"/>
  <c r="AE287" i="70"/>
  <c r="AE296" i="70"/>
  <c r="AB15" i="70"/>
  <c r="AF29" i="70"/>
  <c r="AC29" i="70"/>
  <c r="AB39" i="70"/>
  <c r="AA66" i="70"/>
  <c r="AE71" i="70"/>
  <c r="Y96" i="70"/>
  <c r="AF96" i="70" s="1"/>
  <c r="AD98" i="70"/>
  <c r="Y104" i="70"/>
  <c r="AF104" i="70" s="1"/>
  <c r="AD125" i="70"/>
  <c r="AD133" i="70"/>
  <c r="AC136" i="70"/>
  <c r="AB147" i="70"/>
  <c r="AE155" i="70"/>
  <c r="AC158" i="70"/>
  <c r="AB180" i="70"/>
  <c r="AE188" i="70"/>
  <c r="AC191" i="70"/>
  <c r="Y200" i="70"/>
  <c r="AF200" i="70" s="1"/>
  <c r="AC205" i="70"/>
  <c r="AC214" i="70"/>
  <c r="AB214" i="70"/>
  <c r="AA214" i="70"/>
  <c r="AE216" i="70"/>
  <c r="AE236" i="70"/>
  <c r="AD236" i="70"/>
  <c r="AC236" i="70"/>
  <c r="AA236" i="70"/>
  <c r="AE238" i="70"/>
  <c r="AD255" i="70"/>
  <c r="AF270" i="70"/>
  <c r="AD270" i="70"/>
  <c r="AC272" i="70"/>
  <c r="AA275" i="70"/>
  <c r="AE278" i="70"/>
  <c r="Y13" i="70"/>
  <c r="AF13" i="70" s="1"/>
  <c r="AC39" i="70"/>
  <c r="AC66" i="70"/>
  <c r="AE115" i="70"/>
  <c r="AC115" i="70"/>
  <c r="AE125" i="70"/>
  <c r="AE133" i="70"/>
  <c r="AD136" i="70"/>
  <c r="AD145" i="70"/>
  <c r="AB145" i="70"/>
  <c r="AD147" i="70"/>
  <c r="AF155" i="70"/>
  <c r="AD158" i="70"/>
  <c r="AF164" i="70"/>
  <c r="AE180" i="70"/>
  <c r="AA183" i="70"/>
  <c r="AD191" i="70"/>
  <c r="Y197" i="70"/>
  <c r="AF197" i="70" s="1"/>
  <c r="AD205" i="70"/>
  <c r="AA208" i="70"/>
  <c r="AF216" i="70"/>
  <c r="AC219" i="70"/>
  <c r="AA241" i="70"/>
  <c r="AE255" i="70"/>
  <c r="AD272" i="70"/>
  <c r="AD275" i="70"/>
  <c r="AE300" i="70"/>
  <c r="AD300" i="70"/>
  <c r="AC300" i="70"/>
  <c r="AB300" i="70"/>
  <c r="AA300" i="70"/>
  <c r="AA34" i="70"/>
  <c r="AE39" i="70"/>
  <c r="Y64" i="70"/>
  <c r="AF64" i="70" s="1"/>
  <c r="AD66" i="70"/>
  <c r="Y72" i="70"/>
  <c r="AF72" i="70" s="1"/>
  <c r="AB126" i="70"/>
  <c r="AA126" i="70"/>
  <c r="AE136" i="70"/>
  <c r="Y145" i="70"/>
  <c r="AF145" i="70" s="1"/>
  <c r="AF147" i="70"/>
  <c r="AB150" i="70"/>
  <c r="AE158" i="70"/>
  <c r="AA169" i="70"/>
  <c r="AF180" i="70"/>
  <c r="AF189" i="70"/>
  <c r="AC189" i="70"/>
  <c r="AA189" i="70"/>
  <c r="AE191" i="70"/>
  <c r="AD219" i="70"/>
  <c r="AA233" i="70"/>
  <c r="AA244" i="70"/>
  <c r="AA247" i="70"/>
  <c r="AF253" i="70"/>
  <c r="AD253" i="70"/>
  <c r="AC253" i="70"/>
  <c r="AA253" i="70"/>
  <c r="AA258" i="70"/>
  <c r="AF272" i="70"/>
  <c r="AA309" i="70"/>
  <c r="AC34" i="70"/>
  <c r="AF66" i="70"/>
  <c r="AD148" i="70"/>
  <c r="AC148" i="70"/>
  <c r="AD150" i="70"/>
  <c r="AF158" i="70"/>
  <c r="AB169" i="70"/>
  <c r="AC208" i="70"/>
  <c r="AE219" i="70"/>
  <c r="AB233" i="70"/>
  <c r="AE244" i="70"/>
  <c r="AB247" i="70"/>
  <c r="AD258" i="70"/>
  <c r="AD273" i="70"/>
  <c r="AC273" i="70"/>
  <c r="AB273" i="70"/>
  <c r="AA273" i="70"/>
  <c r="AB309" i="70"/>
  <c r="AE22" i="70"/>
  <c r="Y32" i="70"/>
  <c r="AF32" i="70" s="1"/>
  <c r="AD34" i="70"/>
  <c r="Y40" i="70"/>
  <c r="AF40" i="70" s="1"/>
  <c r="AA112" i="70"/>
  <c r="AC118" i="70"/>
  <c r="AA118" i="70"/>
  <c r="AE150" i="70"/>
  <c r="AC169" i="70"/>
  <c r="AA186" i="70"/>
  <c r="AF206" i="70"/>
  <c r="AD206" i="70"/>
  <c r="AA211" i="70"/>
  <c r="AC233" i="70"/>
  <c r="AF244" i="70"/>
  <c r="AC247" i="70"/>
  <c r="AF285" i="70"/>
  <c r="AE285" i="70"/>
  <c r="AD285" i="70"/>
  <c r="AC285" i="70"/>
  <c r="AB285" i="70"/>
  <c r="AA285" i="70"/>
  <c r="AC309" i="70"/>
  <c r="AD233" i="70"/>
  <c r="AD247" i="70"/>
  <c r="AE309" i="70"/>
  <c r="AE30" i="70"/>
  <c r="AA13" i="70"/>
  <c r="AB21" i="70"/>
  <c r="AC45" i="70"/>
  <c r="AD53" i="70"/>
  <c r="AB61" i="70"/>
  <c r="AB69" i="70"/>
  <c r="AA80" i="70"/>
  <c r="AA88" i="70"/>
  <c r="AE93" i="70"/>
  <c r="AC96" i="70"/>
  <c r="AD101" i="70"/>
  <c r="AB104" i="70"/>
  <c r="AF110" i="70"/>
  <c r="AC112" i="70"/>
  <c r="AF120" i="70"/>
  <c r="AA123" i="70"/>
  <c r="AB142" i="70"/>
  <c r="AD167" i="70"/>
  <c r="AA167" i="70"/>
  <c r="AF169" i="70"/>
  <c r="AB172" i="70"/>
  <c r="AA175" i="70"/>
  <c r="AC186" i="70"/>
  <c r="AB197" i="70"/>
  <c r="AB200" i="70"/>
  <c r="AD211" i="70"/>
  <c r="AF231" i="70"/>
  <c r="AE231" i="70"/>
  <c r="AD231" i="70"/>
  <c r="AB231" i="70"/>
  <c r="AA231" i="70"/>
  <c r="AF233" i="70"/>
  <c r="AE247" i="70"/>
  <c r="AB250" i="70"/>
  <c r="AD264" i="70"/>
  <c r="AF309" i="70"/>
  <c r="AE44" i="70"/>
  <c r="AC44" i="70"/>
  <c r="AC86" i="70"/>
  <c r="AA86" i="70"/>
  <c r="AB94" i="70"/>
  <c r="AA94" i="70"/>
  <c r="AE140" i="70"/>
  <c r="AC140" i="70"/>
  <c r="Y167" i="70"/>
  <c r="AF167" i="70" s="1"/>
  <c r="AD184" i="70"/>
  <c r="AB184" i="70"/>
  <c r="AD209" i="70"/>
  <c r="AC209" i="70"/>
  <c r="AB209" i="70"/>
  <c r="AB29" i="70"/>
  <c r="AB37" i="70"/>
  <c r="AA56" i="70"/>
  <c r="AE61" i="70"/>
  <c r="AC64" i="70"/>
  <c r="AD69" i="70"/>
  <c r="AF78" i="70"/>
  <c r="AC88" i="70"/>
  <c r="AE96" i="70"/>
  <c r="AA115" i="70"/>
  <c r="AD123" i="70"/>
  <c r="AE142" i="70"/>
  <c r="AC145" i="70"/>
  <c r="AA164" i="70"/>
  <c r="Y170" i="70"/>
  <c r="AF170" i="70" s="1"/>
  <c r="AC175" i="70"/>
  <c r="AD197" i="70"/>
  <c r="Y209" i="70"/>
  <c r="AF209" i="70" s="1"/>
  <c r="AD212" i="70"/>
  <c r="AC212" i="70"/>
  <c r="AE214" i="70"/>
  <c r="AF236" i="70"/>
  <c r="AE248" i="70"/>
  <c r="AD248" i="70"/>
  <c r="AB248" i="70"/>
  <c r="AB267" i="70"/>
  <c r="AB270" i="70"/>
  <c r="AA279" i="70"/>
  <c r="AB282" i="70"/>
  <c r="AF300" i="70"/>
  <c r="AA336" i="70"/>
  <c r="AC341" i="70"/>
  <c r="AA292" i="70"/>
  <c r="AC314" i="70"/>
  <c r="AA324" i="70"/>
  <c r="AE336" i="70"/>
  <c r="AD341" i="70"/>
  <c r="AC346" i="70"/>
  <c r="AA356" i="70"/>
  <c r="AA361" i="70"/>
  <c r="AA366" i="70"/>
  <c r="AE319" i="70"/>
  <c r="AD324" i="70"/>
  <c r="AC329" i="70"/>
  <c r="AA339" i="70"/>
  <c r="AE351" i="70"/>
  <c r="AD356" i="70"/>
  <c r="AC361" i="70"/>
  <c r="AB366" i="70"/>
  <c r="AE292" i="70"/>
  <c r="AD297" i="70"/>
  <c r="AE324" i="70"/>
  <c r="AD329" i="70"/>
  <c r="AB339" i="70"/>
  <c r="AE356" i="70"/>
  <c r="AD361" i="70"/>
  <c r="AC366" i="70"/>
  <c r="AE297" i="70"/>
  <c r="AE329" i="70"/>
  <c r="AC339" i="70"/>
  <c r="AE361" i="70"/>
  <c r="AD366" i="70"/>
  <c r="AA322" i="70"/>
  <c r="AD339" i="70"/>
  <c r="AA354" i="70"/>
  <c r="AE366" i="70"/>
  <c r="AA263" i="70"/>
  <c r="AA295" i="70"/>
  <c r="AB322" i="70"/>
  <c r="AA327" i="70"/>
  <c r="AE339" i="70"/>
  <c r="AB354" i="70"/>
  <c r="AA359" i="70"/>
  <c r="AB263" i="70"/>
  <c r="AB295" i="70"/>
  <c r="AC322" i="70"/>
  <c r="AB327" i="70"/>
  <c r="AA332" i="70"/>
  <c r="AC354" i="70"/>
  <c r="AB359" i="70"/>
  <c r="AA364" i="70"/>
  <c r="AC295" i="70"/>
  <c r="AD322" i="70"/>
  <c r="AC327" i="70"/>
  <c r="AB332" i="70"/>
  <c r="AD354" i="70"/>
  <c r="AC359" i="70"/>
  <c r="AB364" i="70"/>
  <c r="AD263" i="70"/>
  <c r="AD295" i="70"/>
  <c r="AA310" i="70"/>
  <c r="AE322" i="70"/>
  <c r="AD327" i="70"/>
  <c r="AC332" i="70"/>
  <c r="AA342" i="70"/>
  <c r="AE354" i="70"/>
  <c r="AD359" i="70"/>
  <c r="AC364" i="70"/>
  <c r="AE327" i="70"/>
  <c r="AD332" i="70"/>
  <c r="AB342" i="70"/>
  <c r="AE359" i="70"/>
  <c r="AD364" i="70"/>
  <c r="AA256" i="70"/>
  <c r="AB283" i="70"/>
  <c r="AA288" i="70"/>
  <c r="AC310" i="70"/>
  <c r="AB315" i="70"/>
  <c r="AA320" i="70"/>
  <c r="AE332" i="70"/>
  <c r="AC342" i="70"/>
  <c r="AB347" i="70"/>
  <c r="AA352" i="70"/>
  <c r="AE364" i="70"/>
  <c r="AE310" i="70"/>
  <c r="AE342" i="70"/>
  <c r="AB266" i="70"/>
  <c r="AD288" i="70"/>
  <c r="AC293" i="70"/>
  <c r="AB298" i="70"/>
  <c r="AA303" i="70"/>
  <c r="AD320" i="70"/>
  <c r="AC325" i="70"/>
  <c r="AB330" i="70"/>
  <c r="AA335" i="70"/>
  <c r="AE347" i="70"/>
  <c r="AD352" i="70"/>
  <c r="AC357" i="70"/>
  <c r="AB362" i="70"/>
  <c r="AA367" i="70"/>
  <c r="AD357" i="70"/>
  <c r="AC362" i="70"/>
  <c r="AB367" i="70"/>
  <c r="AB276" i="70"/>
  <c r="AB308" i="70"/>
  <c r="AE357" i="70"/>
  <c r="AC367" i="70"/>
  <c r="AB25" i="70"/>
  <c r="AB57" i="70"/>
  <c r="AB89" i="70"/>
  <c r="AB121" i="70"/>
  <c r="AB153" i="70"/>
  <c r="AB185" i="70"/>
  <c r="AA190" i="70"/>
  <c r="AB217" i="70"/>
  <c r="AA222" i="70"/>
  <c r="AA254" i="70"/>
  <c r="AC276" i="70"/>
  <c r="AA286" i="70"/>
  <c r="AE298" i="70"/>
  <c r="AC308" i="70"/>
  <c r="AB313" i="70"/>
  <c r="AA318" i="70"/>
  <c r="AE330" i="70"/>
  <c r="AC340" i="70"/>
  <c r="AB345" i="70"/>
  <c r="AA350" i="70"/>
  <c r="AE362" i="70"/>
  <c r="AD367" i="70"/>
  <c r="AB286" i="70"/>
  <c r="AD308" i="70"/>
  <c r="AC313" i="70"/>
  <c r="AB318" i="70"/>
  <c r="AD340" i="70"/>
  <c r="AC345" i="70"/>
  <c r="AB350" i="70"/>
  <c r="AE367" i="70"/>
  <c r="AF181" i="69"/>
  <c r="Y185" i="69"/>
  <c r="AF185" i="69" s="1"/>
  <c r="Y134" i="69"/>
  <c r="Y139" i="69"/>
  <c r="AF139" i="69" s="1"/>
  <c r="Y76" i="69"/>
  <c r="AF76" i="69" s="1"/>
  <c r="Y101" i="69"/>
  <c r="Y219" i="69"/>
  <c r="AF219" i="69" s="1"/>
  <c r="Y107" i="69"/>
  <c r="Y130" i="69"/>
  <c r="AF122" i="69"/>
  <c r="Y206" i="69"/>
  <c r="AB139" i="69"/>
  <c r="Y148" i="69"/>
  <c r="AF148" i="69" s="1"/>
  <c r="Y152" i="69"/>
  <c r="Y201" i="69"/>
  <c r="AF201" i="69" s="1"/>
  <c r="Y210" i="69"/>
  <c r="Y215" i="69"/>
  <c r="AF215" i="69" s="1"/>
  <c r="Y117" i="69"/>
  <c r="AE139" i="69"/>
  <c r="Y144" i="69"/>
  <c r="Y157" i="69"/>
  <c r="AF157" i="69" s="1"/>
  <c r="Y190" i="69"/>
  <c r="AF190" i="69" s="1"/>
  <c r="AF140" i="69"/>
  <c r="Y198" i="69"/>
  <c r="AF198" i="69" s="1"/>
  <c r="AF195" i="69"/>
  <c r="AD201" i="69"/>
  <c r="AF158" i="69"/>
  <c r="Y202" i="69"/>
  <c r="AB17" i="69"/>
  <c r="AA165" i="69"/>
  <c r="Y123" i="69"/>
  <c r="Y32" i="69"/>
  <c r="AA127" i="69"/>
  <c r="Y149" i="69"/>
  <c r="AF149" i="69" s="1"/>
  <c r="AB161" i="69"/>
  <c r="AE165" i="69"/>
  <c r="AD174" i="69"/>
  <c r="AA195" i="69"/>
  <c r="AC198" i="69"/>
  <c r="AA207" i="69"/>
  <c r="AC211" i="69"/>
  <c r="AD17" i="69"/>
  <c r="Y104" i="69"/>
  <c r="AB127" i="69"/>
  <c r="AE161" i="69"/>
  <c r="AF165" i="69"/>
  <c r="Y183" i="69"/>
  <c r="AB195" i="69"/>
  <c r="AD198" i="69"/>
  <c r="AF203" i="69"/>
  <c r="AB207" i="69"/>
  <c r="AE17" i="69"/>
  <c r="Y109" i="69"/>
  <c r="AF119" i="69"/>
  <c r="AC127" i="69"/>
  <c r="AB145" i="69"/>
  <c r="AA149" i="69"/>
  <c r="AA178" i="69"/>
  <c r="AA191" i="69"/>
  <c r="AC195" i="69"/>
  <c r="AE198" i="69"/>
  <c r="AC207" i="69"/>
  <c r="AE113" i="69"/>
  <c r="AA174" i="69"/>
  <c r="AE182" i="69"/>
  <c r="Y23" i="69"/>
  <c r="AC93" i="69"/>
  <c r="Y99" i="69"/>
  <c r="Y119" i="69"/>
  <c r="Y124" i="69"/>
  <c r="AD127" i="69"/>
  <c r="AE145" i="69"/>
  <c r="AB149" i="69"/>
  <c r="Y154" i="69"/>
  <c r="AF154" i="69" s="1"/>
  <c r="AA158" i="69"/>
  <c r="Y166" i="69"/>
  <c r="AF166" i="69" s="1"/>
  <c r="AB191" i="69"/>
  <c r="AD195" i="69"/>
  <c r="AD207" i="69"/>
  <c r="Y217" i="69"/>
  <c r="AF217" i="69" s="1"/>
  <c r="AB165" i="69"/>
  <c r="AD165" i="69"/>
  <c r="Y48" i="69"/>
  <c r="AF48" i="69" s="1"/>
  <c r="AE127" i="69"/>
  <c r="AF137" i="69"/>
  <c r="AC149" i="69"/>
  <c r="AC158" i="69"/>
  <c r="Y171" i="69"/>
  <c r="AC191" i="69"/>
  <c r="AE195" i="69"/>
  <c r="AE207" i="69"/>
  <c r="Y174" i="69"/>
  <c r="AD149" i="69"/>
  <c r="AD158" i="69"/>
  <c r="Y175" i="69"/>
  <c r="AF175" i="69" s="1"/>
  <c r="AD191" i="69"/>
  <c r="AE21" i="69"/>
  <c r="AE149" i="69"/>
  <c r="AE158" i="69"/>
  <c r="AE191" i="69"/>
  <c r="Y196" i="69"/>
  <c r="AF196" i="69" s="1"/>
  <c r="AF208" i="69"/>
  <c r="Y226" i="69"/>
  <c r="AD182" i="69"/>
  <c r="AF224" i="69"/>
  <c r="Y191" i="69"/>
  <c r="AF191" i="69" s="1"/>
  <c r="Y105" i="69"/>
  <c r="AF105" i="69" s="1"/>
  <c r="AA175" i="69"/>
  <c r="AB212" i="69"/>
  <c r="AA21" i="69"/>
  <c r="AB48" i="69"/>
  <c r="Y74" i="69"/>
  <c r="AF74" i="69" s="1"/>
  <c r="AB84" i="69"/>
  <c r="Y146" i="69"/>
  <c r="AF146" i="69" s="1"/>
  <c r="AF150" i="69"/>
  <c r="AB175" i="69"/>
  <c r="AA217" i="69"/>
  <c r="AD21" i="69"/>
  <c r="Y103" i="69"/>
  <c r="Y59" i="69"/>
  <c r="Y120" i="69"/>
  <c r="Y125" i="69"/>
  <c r="Y150" i="69"/>
  <c r="Y159" i="69"/>
  <c r="AF159" i="69" s="1"/>
  <c r="Y167" i="69"/>
  <c r="AD171" i="69"/>
  <c r="AC175" i="69"/>
  <c r="Y208" i="69"/>
  <c r="Y213" i="69"/>
  <c r="Y80" i="69"/>
  <c r="AA133" i="69"/>
  <c r="AF138" i="69"/>
  <c r="Y163" i="69"/>
  <c r="AF163" i="69" s="1"/>
  <c r="AE171" i="69"/>
  <c r="AD175" i="69"/>
  <c r="AF180" i="69"/>
  <c r="AF218" i="69"/>
  <c r="Y77" i="69"/>
  <c r="AC21" i="69"/>
  <c r="AB33" i="69"/>
  <c r="Y54" i="69"/>
  <c r="AF54" i="69" s="1"/>
  <c r="AA69" i="69"/>
  <c r="Y90" i="69"/>
  <c r="Y111" i="69"/>
  <c r="AF111" i="69" s="1"/>
  <c r="AB133" i="69"/>
  <c r="Y138" i="69"/>
  <c r="Y143" i="69"/>
  <c r="AF143" i="69" s="1"/>
  <c r="AA146" i="69"/>
  <c r="Y155" i="69"/>
  <c r="AF171" i="69"/>
  <c r="Y180" i="69"/>
  <c r="Y200" i="69"/>
  <c r="Y218" i="69"/>
  <c r="AF227" i="69"/>
  <c r="Y25" i="69"/>
  <c r="AF25" i="69" s="1"/>
  <c r="Y17" i="69"/>
  <c r="AF123" i="69"/>
  <c r="AF113" i="69"/>
  <c r="AA135" i="69"/>
  <c r="AF15" i="69"/>
  <c r="AF209" i="69"/>
  <c r="AF153" i="69"/>
  <c r="Y29" i="69"/>
  <c r="Y49" i="69"/>
  <c r="Y106" i="69"/>
  <c r="AD133" i="69"/>
  <c r="AE146" i="69"/>
  <c r="AA159" i="69"/>
  <c r="AC188" i="69"/>
  <c r="AF205" i="69"/>
  <c r="Y145" i="69"/>
  <c r="AF145" i="69" s="1"/>
  <c r="AC174" i="69"/>
  <c r="AB198" i="69"/>
  <c r="AB211" i="69"/>
  <c r="Y65" i="69"/>
  <c r="AF151" i="69"/>
  <c r="Y176" i="69"/>
  <c r="AD188" i="69"/>
  <c r="Y193" i="69"/>
  <c r="Y205" i="69"/>
  <c r="AC61" i="69"/>
  <c r="AB148" i="69"/>
  <c r="Y34" i="69"/>
  <c r="AF164" i="69"/>
  <c r="Y168" i="69"/>
  <c r="Y172" i="69"/>
  <c r="AE188" i="69"/>
  <c r="AF192" i="69"/>
  <c r="AC208" i="69"/>
  <c r="AA205" i="69"/>
  <c r="AC218" i="69"/>
  <c r="AB205" i="69"/>
  <c r="AA212" i="69"/>
  <c r="AD218" i="69"/>
  <c r="AB222" i="69"/>
  <c r="Y53" i="69"/>
  <c r="AF53" i="69" s="1"/>
  <c r="AA153" i="69"/>
  <c r="Y40" i="69"/>
  <c r="AC131" i="69"/>
  <c r="AB53" i="69"/>
  <c r="AF212" i="69"/>
  <c r="Y10" i="69"/>
  <c r="Y63" i="69"/>
  <c r="AF63" i="69" s="1"/>
  <c r="AB72" i="69"/>
  <c r="Y96" i="69"/>
  <c r="AC100" i="69"/>
  <c r="AB134" i="69"/>
  <c r="AC157" i="69"/>
  <c r="AC190" i="69"/>
  <c r="AD193" i="69"/>
  <c r="AD196" i="69"/>
  <c r="AC202" i="69"/>
  <c r="AE209" i="69"/>
  <c r="AD222" i="69"/>
  <c r="AC225" i="69"/>
  <c r="AB111" i="69"/>
  <c r="AD100" i="69"/>
  <c r="AA115" i="69"/>
  <c r="AF134" i="69"/>
  <c r="AA150" i="69"/>
  <c r="AA170" i="69"/>
  <c r="AD190" i="69"/>
  <c r="AE193" i="69"/>
  <c r="AE196" i="69"/>
  <c r="AD202" i="69"/>
  <c r="AE222" i="69"/>
  <c r="AD225" i="69"/>
  <c r="AA131" i="69"/>
  <c r="AC163" i="69"/>
  <c r="AE131" i="69"/>
  <c r="AE163" i="69"/>
  <c r="AA18" i="69"/>
  <c r="AE100" i="69"/>
  <c r="AC108" i="69"/>
  <c r="AA122" i="69"/>
  <c r="AA154" i="69"/>
  <c r="AB170" i="69"/>
  <c r="AA180" i="69"/>
  <c r="AE190" i="69"/>
  <c r="AF193" i="69"/>
  <c r="AE202" i="69"/>
  <c r="AF222" i="69"/>
  <c r="AE225" i="69"/>
  <c r="AB107" i="69"/>
  <c r="AB131" i="69"/>
  <c r="AA163" i="69"/>
  <c r="AA222" i="69"/>
  <c r="Y15" i="69"/>
  <c r="AE18" i="69"/>
  <c r="AC10" i="69"/>
  <c r="AD36" i="69"/>
  <c r="Y82" i="69"/>
  <c r="AB122" i="69"/>
  <c r="AA141" i="69"/>
  <c r="AB154" i="69"/>
  <c r="AC170" i="69"/>
  <c r="AB180" i="69"/>
  <c r="AF202" i="69"/>
  <c r="AA216" i="69"/>
  <c r="AC219" i="69"/>
  <c r="AF225" i="69"/>
  <c r="AD131" i="69"/>
  <c r="AA104" i="69"/>
  <c r="AD163" i="69"/>
  <c r="AE212" i="69"/>
  <c r="AB18" i="69"/>
  <c r="AD10" i="69"/>
  <c r="AA15" i="69"/>
  <c r="Y19" i="69"/>
  <c r="AE36" i="69"/>
  <c r="AA41" i="69"/>
  <c r="AD96" i="69"/>
  <c r="AC122" i="69"/>
  <c r="AB141" i="69"/>
  <c r="AC154" i="69"/>
  <c r="AD170" i="69"/>
  <c r="AC180" i="69"/>
  <c r="AD219" i="69"/>
  <c r="Y26" i="69"/>
  <c r="AE111" i="69"/>
  <c r="AA190" i="69"/>
  <c r="AC196" i="69"/>
  <c r="AC36" i="69"/>
  <c r="AE10" i="69"/>
  <c r="AB41" i="69"/>
  <c r="Y50" i="69"/>
  <c r="AF50" i="69" s="1"/>
  <c r="AD54" i="69"/>
  <c r="Y87" i="69"/>
  <c r="Y92" i="69"/>
  <c r="AE122" i="69"/>
  <c r="AA132" i="69"/>
  <c r="AA138" i="69"/>
  <c r="AC141" i="69"/>
  <c r="AD154" i="69"/>
  <c r="AE170" i="69"/>
  <c r="AD180" i="69"/>
  <c r="AE219" i="69"/>
  <c r="AB163" i="69"/>
  <c r="AA202" i="69"/>
  <c r="AB36" i="69"/>
  <c r="AB15" i="69"/>
  <c r="AC15" i="69"/>
  <c r="AC41" i="69"/>
  <c r="AA59" i="69"/>
  <c r="Y64" i="69"/>
  <c r="Y69" i="69"/>
  <c r="AF69" i="69" s="1"/>
  <c r="AA105" i="69"/>
  <c r="AA112" i="69"/>
  <c r="AA119" i="69"/>
  <c r="AB132" i="69"/>
  <c r="AB138" i="69"/>
  <c r="AE154" i="69"/>
  <c r="AA164" i="69"/>
  <c r="AE180" i="69"/>
  <c r="Y94" i="69"/>
  <c r="AF94" i="69" s="1"/>
  <c r="AB137" i="69"/>
  <c r="AC111" i="69"/>
  <c r="AE137" i="69"/>
  <c r="AA10" i="69"/>
  <c r="AD15" i="69"/>
  <c r="AD41" i="69"/>
  <c r="AA50" i="69"/>
  <c r="AC59" i="69"/>
  <c r="AA78" i="69"/>
  <c r="AB105" i="69"/>
  <c r="AB112" i="69"/>
  <c r="AD119" i="69"/>
  <c r="AC132" i="69"/>
  <c r="AC138" i="69"/>
  <c r="AA148" i="69"/>
  <c r="AB164" i="69"/>
  <c r="AB213" i="69"/>
  <c r="AD124" i="69"/>
  <c r="AD111" i="69"/>
  <c r="AB100" i="69"/>
  <c r="AB225" i="69"/>
  <c r="AE15" i="69"/>
  <c r="AE50" i="69"/>
  <c r="Y55" i="69"/>
  <c r="AD59" i="69"/>
  <c r="AB78" i="69"/>
  <c r="AC105" i="69"/>
  <c r="AC112" i="69"/>
  <c r="AE119" i="69"/>
  <c r="AD132" i="69"/>
  <c r="AD138" i="69"/>
  <c r="AC164" i="69"/>
  <c r="AC213" i="69"/>
  <c r="Y35" i="69"/>
  <c r="AD80" i="69"/>
  <c r="Y95" i="69"/>
  <c r="AF95" i="69" s="1"/>
  <c r="AF36" i="69"/>
  <c r="AA62" i="69"/>
  <c r="Y28" i="69"/>
  <c r="Y33" i="69"/>
  <c r="AB69" i="69"/>
  <c r="AC78" i="69"/>
  <c r="Y83" i="69"/>
  <c r="AD105" i="69"/>
  <c r="AE132" i="69"/>
  <c r="AE138" i="69"/>
  <c r="AC148" i="69"/>
  <c r="AD164" i="69"/>
  <c r="AD213" i="69"/>
  <c r="Y61" i="69"/>
  <c r="AF61" i="69" s="1"/>
  <c r="Y9" i="69"/>
  <c r="AC124" i="69"/>
  <c r="AF121" i="69"/>
  <c r="AC212" i="69"/>
  <c r="AA196" i="69"/>
  <c r="AA134" i="69"/>
  <c r="Y37" i="69"/>
  <c r="Y20" i="69"/>
  <c r="AF20" i="69" s="1"/>
  <c r="Y24" i="69"/>
  <c r="Y51" i="69"/>
  <c r="AC69" i="69"/>
  <c r="AD78" i="69"/>
  <c r="AE105" i="69"/>
  <c r="AD148" i="69"/>
  <c r="AE151" i="69"/>
  <c r="AB158" i="69"/>
  <c r="AE164" i="69"/>
  <c r="AE213" i="69"/>
  <c r="AF57" i="69"/>
  <c r="AC137" i="69"/>
  <c r="AF78" i="69"/>
  <c r="AE148" i="69"/>
  <c r="AF213" i="69"/>
  <c r="Y62" i="69"/>
  <c r="AF124" i="69"/>
  <c r="AD137" i="69"/>
  <c r="Y68" i="69"/>
  <c r="AF68" i="69" s="1"/>
  <c r="Y16" i="69"/>
  <c r="AF16" i="69" s="1"/>
  <c r="Y38" i="69"/>
  <c r="AF29" i="69"/>
  <c r="AB217" i="69"/>
  <c r="Y67" i="69"/>
  <c r="AA137" i="69"/>
  <c r="Y100" i="69"/>
  <c r="AF100" i="69" s="1"/>
  <c r="Y85" i="69"/>
  <c r="AE53" i="69"/>
  <c r="Y42" i="69"/>
  <c r="AF42" i="69" s="1"/>
  <c r="AD33" i="69"/>
  <c r="Y79" i="69"/>
  <c r="Y98" i="69"/>
  <c r="AD123" i="69"/>
  <c r="AA142" i="69"/>
  <c r="AA168" i="69"/>
  <c r="AA171" i="69"/>
  <c r="AC217" i="69"/>
  <c r="Y52" i="69"/>
  <c r="AE107" i="69"/>
  <c r="Y58" i="69"/>
  <c r="AF58" i="69" s="1"/>
  <c r="AA51" i="69"/>
  <c r="Y56" i="69"/>
  <c r="Y84" i="69"/>
  <c r="AF84" i="69" s="1"/>
  <c r="AE123" i="69"/>
  <c r="AD142" i="69"/>
  <c r="AB168" i="69"/>
  <c r="AB171" i="69"/>
  <c r="AB181" i="69"/>
  <c r="AD217" i="69"/>
  <c r="AD153" i="69"/>
  <c r="Y21" i="69"/>
  <c r="AF21" i="69" s="1"/>
  <c r="Y43" i="69"/>
  <c r="AF43" i="69" s="1"/>
  <c r="AA63" i="69"/>
  <c r="AE63" i="69"/>
  <c r="AD67" i="69"/>
  <c r="AA75" i="69"/>
  <c r="AE52" i="69"/>
  <c r="AE60" i="69"/>
  <c r="AC75" i="69"/>
  <c r="AC94" i="69"/>
  <c r="AB101" i="69"/>
  <c r="AC90" i="69"/>
  <c r="AD26" i="69"/>
  <c r="AF13" i="69"/>
  <c r="AA16" i="69"/>
  <c r="AE26" i="69"/>
  <c r="AB49" i="69"/>
  <c r="AD75" i="69"/>
  <c r="AA79" i="69"/>
  <c r="AD94" i="69"/>
  <c r="AC101" i="69"/>
  <c r="AF82" i="69"/>
  <c r="AA45" i="69"/>
  <c r="AF90" i="69"/>
  <c r="AA90" i="69"/>
  <c r="AF101" i="69"/>
  <c r="AE34" i="69"/>
  <c r="AA94" i="69"/>
  <c r="AE90" i="69"/>
  <c r="AB16" i="69"/>
  <c r="AA31" i="69"/>
  <c r="AB38" i="69"/>
  <c r="AA42" i="69"/>
  <c r="AC49" i="69"/>
  <c r="AB64" i="69"/>
  <c r="AE75" i="69"/>
  <c r="AB79" i="69"/>
  <c r="AE94" i="69"/>
  <c r="AD101" i="69"/>
  <c r="AA9" i="69"/>
  <c r="AC16" i="69"/>
  <c r="AB31" i="69"/>
  <c r="AB42" i="69"/>
  <c r="AD49" i="69"/>
  <c r="AC64" i="69"/>
  <c r="AC79" i="69"/>
  <c r="AE101" i="69"/>
  <c r="AA52" i="69"/>
  <c r="AA26" i="69"/>
  <c r="AC60" i="69"/>
  <c r="AF49" i="69"/>
  <c r="AC31" i="69"/>
  <c r="AC42" i="69"/>
  <c r="AE49" i="69"/>
  <c r="AD64" i="69"/>
  <c r="AA68" i="69"/>
  <c r="AD79" i="69"/>
  <c r="AF26" i="69"/>
  <c r="AC45" i="69"/>
  <c r="AE67" i="69"/>
  <c r="AB9" i="69"/>
  <c r="AC9" i="69"/>
  <c r="AD31" i="69"/>
  <c r="AD42" i="69"/>
  <c r="AE64" i="69"/>
  <c r="AB68" i="69"/>
  <c r="AA83" i="69"/>
  <c r="AC37" i="69"/>
  <c r="AE37" i="69"/>
  <c r="AB26" i="69"/>
  <c r="AA20" i="69"/>
  <c r="AD9" i="69"/>
  <c r="AA13" i="69"/>
  <c r="AB20" i="69"/>
  <c r="AF64" i="69"/>
  <c r="AC68" i="69"/>
  <c r="AB83" i="69"/>
  <c r="AA91" i="69"/>
  <c r="AB52" i="69"/>
  <c r="AB13" i="69"/>
  <c r="AF17" i="69"/>
  <c r="AC20" i="69"/>
  <c r="AF47" i="69"/>
  <c r="AA53" i="69"/>
  <c r="AD68" i="69"/>
  <c r="AA72" i="69"/>
  <c r="AC83" i="69"/>
  <c r="AC91" i="69"/>
  <c r="AC63" i="69"/>
  <c r="AB67" i="69"/>
  <c r="AC67" i="69"/>
  <c r="AF79" i="69"/>
  <c r="AD20" i="69"/>
  <c r="AD91" i="69"/>
  <c r="AF37" i="69"/>
  <c r="AF52" i="69"/>
  <c r="AD63" i="69"/>
  <c r="AB24" i="69"/>
  <c r="AA47" i="69"/>
  <c r="AC53" i="69"/>
  <c r="AC72" i="69"/>
  <c r="AE91" i="69"/>
  <c r="AA95" i="69"/>
  <c r="AA99" i="69"/>
  <c r="AA24" i="69"/>
  <c r="AB47" i="69"/>
  <c r="AB95" i="69"/>
  <c r="AB99" i="69"/>
  <c r="AA102" i="69"/>
  <c r="AC47" i="69"/>
  <c r="AC95" i="69"/>
  <c r="AC99" i="69"/>
  <c r="AB102" i="69"/>
  <c r="AD37" i="69"/>
  <c r="AB90" i="69"/>
  <c r="AF38" i="69"/>
  <c r="AB82" i="69"/>
  <c r="AE82" i="69"/>
  <c r="AF10" i="69"/>
  <c r="AC17" i="69"/>
  <c r="AF28" i="69"/>
  <c r="AD47" i="69"/>
  <c r="AD95" i="69"/>
  <c r="AD99" i="69"/>
  <c r="AC102" i="69"/>
  <c r="AA37" i="69"/>
  <c r="AB80" i="69"/>
  <c r="AD102" i="69"/>
  <c r="AD52" i="69"/>
  <c r="AF45" i="69"/>
  <c r="AF34" i="69"/>
  <c r="AC54" i="69"/>
  <c r="AB54" i="69"/>
  <c r="AA54" i="69"/>
  <c r="AB58" i="69"/>
  <c r="AA58" i="69"/>
  <c r="AD58" i="69"/>
  <c r="AF85" i="69"/>
  <c r="AE85" i="69"/>
  <c r="AC85" i="69"/>
  <c r="AB85" i="69"/>
  <c r="AA85" i="69"/>
  <c r="AB92" i="69"/>
  <c r="AA92" i="69"/>
  <c r="AF92" i="69"/>
  <c r="AE92" i="69"/>
  <c r="AD92" i="69"/>
  <c r="AE125" i="69"/>
  <c r="AD125" i="69"/>
  <c r="AB125" i="69"/>
  <c r="AF125" i="69"/>
  <c r="AC125" i="69"/>
  <c r="AA125" i="69"/>
  <c r="AF62" i="69"/>
  <c r="AA128" i="69"/>
  <c r="AF128" i="69"/>
  <c r="AE128" i="69"/>
  <c r="AC128" i="69"/>
  <c r="AB128" i="69"/>
  <c r="AC176" i="69"/>
  <c r="AB176" i="69"/>
  <c r="AA176" i="69"/>
  <c r="AE176" i="69"/>
  <c r="AD176" i="69"/>
  <c r="AC183" i="69"/>
  <c r="AB183" i="69"/>
  <c r="AF183" i="69"/>
  <c r="AE183" i="69"/>
  <c r="AD183" i="69"/>
  <c r="AA183" i="69"/>
  <c r="AE58" i="69"/>
  <c r="AC86" i="69"/>
  <c r="AB86" i="69"/>
  <c r="AC89" i="69"/>
  <c r="AD128" i="69"/>
  <c r="AB187" i="69"/>
  <c r="AA187" i="69"/>
  <c r="AF187" i="69"/>
  <c r="AE187" i="69"/>
  <c r="AD187" i="69"/>
  <c r="AC187" i="69"/>
  <c r="AD66" i="69"/>
  <c r="AC66" i="69"/>
  <c r="AA66" i="69"/>
  <c r="AF66" i="69"/>
  <c r="AE66" i="69"/>
  <c r="Y93" i="69"/>
  <c r="AF93" i="69" s="1"/>
  <c r="AF106" i="69"/>
  <c r="AD106" i="69"/>
  <c r="AC106" i="69"/>
  <c r="AB106" i="69"/>
  <c r="AA106" i="69"/>
  <c r="AF167" i="69"/>
  <c r="AE167" i="69"/>
  <c r="AD167" i="69"/>
  <c r="AC167" i="69"/>
  <c r="AA167" i="69"/>
  <c r="AB167" i="69"/>
  <c r="AF32" i="69"/>
  <c r="AE32" i="69"/>
  <c r="AA32" i="69"/>
  <c r="AE14" i="69"/>
  <c r="AF14" i="69"/>
  <c r="AD14" i="69"/>
  <c r="AA14" i="69"/>
  <c r="AF30" i="69"/>
  <c r="AC30" i="69"/>
  <c r="AB30" i="69"/>
  <c r="AA30" i="69"/>
  <c r="AF176" i="69"/>
  <c r="AF144" i="69"/>
  <c r="AE144" i="69"/>
  <c r="AD144" i="69"/>
  <c r="AC144" i="69"/>
  <c r="AB144" i="69"/>
  <c r="AA144" i="69"/>
  <c r="AC23" i="69"/>
  <c r="AB23" i="69"/>
  <c r="AA23" i="69"/>
  <c r="AE23" i="69"/>
  <c r="AA86" i="69"/>
  <c r="AE110" i="69"/>
  <c r="AC110" i="69"/>
  <c r="AB110" i="69"/>
  <c r="AA110" i="69"/>
  <c r="AF110" i="69"/>
  <c r="AF245" i="69"/>
  <c r="AE245" i="69"/>
  <c r="AD245" i="69"/>
  <c r="AC245" i="69"/>
  <c r="AB245" i="69"/>
  <c r="AD32" i="69"/>
  <c r="AD76" i="69"/>
  <c r="AD86" i="69"/>
  <c r="AD210" i="69"/>
  <c r="AC210" i="69"/>
  <c r="AE210" i="69"/>
  <c r="AB210" i="69"/>
  <c r="AA210" i="69"/>
  <c r="AF210" i="69"/>
  <c r="AC92" i="69"/>
  <c r="AE86" i="69"/>
  <c r="AF103" i="69"/>
  <c r="AE103" i="69"/>
  <c r="AC103" i="69"/>
  <c r="AB103" i="69"/>
  <c r="AD103" i="69"/>
  <c r="AA103" i="69"/>
  <c r="AA22" i="69"/>
  <c r="AB32" i="69"/>
  <c r="AE46" i="69"/>
  <c r="AD46" i="69"/>
  <c r="AC46" i="69"/>
  <c r="AB46" i="69"/>
  <c r="AA46" i="69"/>
  <c r="AD23" i="69"/>
  <c r="AE43" i="69"/>
  <c r="AD43" i="69"/>
  <c r="AC43" i="69"/>
  <c r="AB43" i="69"/>
  <c r="AA160" i="69"/>
  <c r="AF160" i="69"/>
  <c r="AE160" i="69"/>
  <c r="AC160" i="69"/>
  <c r="AB160" i="69"/>
  <c r="AE22" i="69"/>
  <c r="AA129" i="69"/>
  <c r="AD129" i="69"/>
  <c r="AC129" i="69"/>
  <c r="AB129" i="69"/>
  <c r="AF129" i="69"/>
  <c r="AB66" i="69"/>
  <c r="AC87" i="69"/>
  <c r="AB87" i="69"/>
  <c r="AF87" i="69"/>
  <c r="AE87" i="69"/>
  <c r="AA97" i="69"/>
  <c r="AB97" i="69"/>
  <c r="AE129" i="69"/>
  <c r="AF23" i="69"/>
  <c r="AB14" i="69"/>
  <c r="AD30" i="69"/>
  <c r="AF67" i="69"/>
  <c r="AE106" i="69"/>
  <c r="AF130" i="69"/>
  <c r="AD130" i="69"/>
  <c r="AC130" i="69"/>
  <c r="AA130" i="69"/>
  <c r="AB22" i="69"/>
  <c r="AC65" i="69"/>
  <c r="AC11" i="69"/>
  <c r="AB11" i="69"/>
  <c r="AA11" i="69"/>
  <c r="AC14" i="69"/>
  <c r="AE30" i="69"/>
  <c r="Y11" i="69"/>
  <c r="AF11" i="69" s="1"/>
  <c r="AE27" i="69"/>
  <c r="AD27" i="69"/>
  <c r="AC27" i="69"/>
  <c r="AB27" i="69"/>
  <c r="AA27" i="69"/>
  <c r="AA40" i="69"/>
  <c r="AA56" i="69"/>
  <c r="Y60" i="69"/>
  <c r="AD110" i="69"/>
  <c r="AF117" i="69"/>
  <c r="AE117" i="69"/>
  <c r="AC117" i="69"/>
  <c r="AB117" i="69"/>
  <c r="AA117" i="69"/>
  <c r="AF152" i="69"/>
  <c r="AE152" i="69"/>
  <c r="AC152" i="69"/>
  <c r="AD152" i="69"/>
  <c r="AB152" i="69"/>
  <c r="AA245" i="69"/>
  <c r="AC58" i="69"/>
  <c r="AE173" i="69"/>
  <c r="AD173" i="69"/>
  <c r="AF173" i="69"/>
  <c r="AC173" i="69"/>
  <c r="AB173" i="69"/>
  <c r="AA173" i="69"/>
  <c r="AB56" i="69"/>
  <c r="AE70" i="69"/>
  <c r="AD70" i="69"/>
  <c r="AC70" i="69"/>
  <c r="AB70" i="69"/>
  <c r="AD74" i="69"/>
  <c r="AC74" i="69"/>
  <c r="AA74" i="69"/>
  <c r="AB74" i="69"/>
  <c r="AB89" i="69"/>
  <c r="AF40" i="69"/>
  <c r="AE40" i="69"/>
  <c r="Y31" i="69"/>
  <c r="AF31" i="69" s="1"/>
  <c r="AC40" i="69"/>
  <c r="AA43" i="69"/>
  <c r="AD114" i="69"/>
  <c r="AC114" i="69"/>
  <c r="AF114" i="69"/>
  <c r="AE114" i="69"/>
  <c r="AA114" i="69"/>
  <c r="AD40" i="69"/>
  <c r="AB44" i="69"/>
  <c r="AA44" i="69"/>
  <c r="AF44" i="69"/>
  <c r="AE44" i="69"/>
  <c r="AD44" i="69"/>
  <c r="AE57" i="69"/>
  <c r="AD57" i="69"/>
  <c r="AA57" i="69"/>
  <c r="AD81" i="69"/>
  <c r="AA81" i="69"/>
  <c r="AF81" i="69"/>
  <c r="AE81" i="69"/>
  <c r="AC81" i="69"/>
  <c r="AA87" i="69"/>
  <c r="AC121" i="69"/>
  <c r="AB121" i="69"/>
  <c r="AA121" i="69"/>
  <c r="AE121" i="69"/>
  <c r="AA288" i="69"/>
  <c r="AF288" i="69"/>
  <c r="AE288" i="69"/>
  <c r="AD288" i="69"/>
  <c r="AC288" i="69"/>
  <c r="AB288" i="69"/>
  <c r="AA65" i="69"/>
  <c r="AF65" i="69"/>
  <c r="AE65" i="69"/>
  <c r="AB65" i="69"/>
  <c r="AC32" i="69"/>
  <c r="AD89" i="69"/>
  <c r="AD87" i="69"/>
  <c r="AC97" i="69"/>
  <c r="AC214" i="69"/>
  <c r="AB214" i="69"/>
  <c r="AA214" i="69"/>
  <c r="AF214" i="69"/>
  <c r="AE214" i="69"/>
  <c r="AD214" i="69"/>
  <c r="AE268" i="69"/>
  <c r="AD268" i="69"/>
  <c r="AC268" i="69"/>
  <c r="AB268" i="69"/>
  <c r="AA268" i="69"/>
  <c r="AF268" i="69"/>
  <c r="AC39" i="69"/>
  <c r="AB39" i="69"/>
  <c r="AD39" i="69"/>
  <c r="AA39" i="69"/>
  <c r="AF39" i="69"/>
  <c r="AE76" i="69"/>
  <c r="AB76" i="69"/>
  <c r="AA76" i="69"/>
  <c r="AC76" i="69"/>
  <c r="AD11" i="69"/>
  <c r="AF88" i="69"/>
  <c r="AE88" i="69"/>
  <c r="AC88" i="69"/>
  <c r="AD88" i="69"/>
  <c r="AB88" i="69"/>
  <c r="AA88" i="69"/>
  <c r="AD97" i="69"/>
  <c r="AB130" i="69"/>
  <c r="AE89" i="69"/>
  <c r="AF56" i="69"/>
  <c r="AE56" i="69"/>
  <c r="AC56" i="69"/>
  <c r="AF8" i="69"/>
  <c r="AE8" i="69"/>
  <c r="AD8" i="69"/>
  <c r="AC8" i="69"/>
  <c r="AB8" i="69"/>
  <c r="AE11" i="69"/>
  <c r="AF27" i="69"/>
  <c r="AE97" i="69"/>
  <c r="AE130" i="69"/>
  <c r="AF89" i="69"/>
  <c r="AB28" i="69"/>
  <c r="AA28" i="69"/>
  <c r="AE28" i="69"/>
  <c r="AD28" i="69"/>
  <c r="AC28" i="69"/>
  <c r="AA70" i="69"/>
  <c r="AE74" i="69"/>
  <c r="AF97" i="69"/>
  <c r="AD117" i="69"/>
  <c r="AA152" i="69"/>
  <c r="AE109" i="69"/>
  <c r="AD109" i="69"/>
  <c r="AF109" i="69"/>
  <c r="AC109" i="69"/>
  <c r="AA109" i="69"/>
  <c r="AC22" i="69"/>
  <c r="Y12" i="69"/>
  <c r="AF12" i="69" s="1"/>
  <c r="AF35" i="69"/>
  <c r="AE35" i="69"/>
  <c r="AD35" i="69"/>
  <c r="AC35" i="69"/>
  <c r="AB35" i="69"/>
  <c r="AF71" i="69"/>
  <c r="AC71" i="69"/>
  <c r="AB71" i="69"/>
  <c r="AA71" i="69"/>
  <c r="AE71" i="69"/>
  <c r="AD71" i="69"/>
  <c r="AD98" i="69"/>
  <c r="AC98" i="69"/>
  <c r="AA98" i="69"/>
  <c r="AF98" i="69"/>
  <c r="AE98" i="69"/>
  <c r="AE108" i="69"/>
  <c r="AD108" i="69"/>
  <c r="AB108" i="69"/>
  <c r="AA108" i="69"/>
  <c r="AC118" i="69"/>
  <c r="AB118" i="69"/>
  <c r="AE118" i="69"/>
  <c r="AD118" i="69"/>
  <c r="AA118" i="69"/>
  <c r="AF189" i="69"/>
  <c r="AE189" i="69"/>
  <c r="AC189" i="69"/>
  <c r="AD189" i="69"/>
  <c r="AB189" i="69"/>
  <c r="AA189" i="69"/>
  <c r="AF19" i="69"/>
  <c r="AD19" i="69"/>
  <c r="AE19" i="69"/>
  <c r="AC19" i="69"/>
  <c r="AB19" i="69"/>
  <c r="AA19" i="69"/>
  <c r="AF99" i="69"/>
  <c r="AE38" i="69"/>
  <c r="AD38" i="69"/>
  <c r="AA38" i="69"/>
  <c r="AC44" i="69"/>
  <c r="AB57" i="69"/>
  <c r="Y75" i="69"/>
  <c r="AF75" i="69" s="1"/>
  <c r="AB114" i="69"/>
  <c r="AF169" i="69"/>
  <c r="AE169" i="69"/>
  <c r="AD169" i="69"/>
  <c r="AC169" i="69"/>
  <c r="AB169" i="69"/>
  <c r="AD242" i="69"/>
  <c r="AC242" i="69"/>
  <c r="AC80" i="69"/>
  <c r="Y86" i="69"/>
  <c r="AF86" i="69" s="1"/>
  <c r="AF107" i="69"/>
  <c r="AC119" i="69"/>
  <c r="AB119" i="69"/>
  <c r="AE141" i="69"/>
  <c r="AD141" i="69"/>
  <c r="AF211" i="69"/>
  <c r="AE211" i="69"/>
  <c r="AD211" i="69"/>
  <c r="AB233" i="69"/>
  <c r="AD247" i="69"/>
  <c r="AD273" i="69"/>
  <c r="AC273" i="69"/>
  <c r="AB273" i="69"/>
  <c r="AA273" i="69"/>
  <c r="AF290" i="69"/>
  <c r="AE290" i="69"/>
  <c r="AD290" i="69"/>
  <c r="AC290" i="69"/>
  <c r="AB290" i="69"/>
  <c r="AA290" i="69"/>
  <c r="AF296" i="69"/>
  <c r="AE296" i="69"/>
  <c r="AC310" i="69"/>
  <c r="AB310" i="69"/>
  <c r="AA310" i="69"/>
  <c r="AF24" i="69"/>
  <c r="AE24" i="69"/>
  <c r="AC24" i="69"/>
  <c r="AE80" i="69"/>
  <c r="AD177" i="69"/>
  <c r="AC177" i="69"/>
  <c r="AB177" i="69"/>
  <c r="AA177" i="69"/>
  <c r="AF194" i="69"/>
  <c r="AE194" i="69"/>
  <c r="AD194" i="69"/>
  <c r="AB194" i="69"/>
  <c r="AC194" i="69"/>
  <c r="AA194" i="69"/>
  <c r="AC279" i="69"/>
  <c r="AB279" i="69"/>
  <c r="AF51" i="69"/>
  <c r="AD51" i="69"/>
  <c r="AF80" i="69"/>
  <c r="AF200" i="69"/>
  <c r="AE200" i="69"/>
  <c r="AF248" i="69"/>
  <c r="AE248" i="69"/>
  <c r="AD248" i="69"/>
  <c r="AC248" i="69"/>
  <c r="AB316" i="69"/>
  <c r="AA316" i="69"/>
  <c r="AA328" i="69"/>
  <c r="AF328" i="69"/>
  <c r="AE328" i="69"/>
  <c r="AB328" i="69"/>
  <c r="AF334" i="69"/>
  <c r="AE334" i="69"/>
  <c r="AB155" i="69"/>
  <c r="AA155" i="69"/>
  <c r="AF302" i="69"/>
  <c r="AE302" i="69"/>
  <c r="AF322" i="69"/>
  <c r="AE322" i="69"/>
  <c r="AD322" i="69"/>
  <c r="AC322" i="69"/>
  <c r="AB322" i="69"/>
  <c r="AA322" i="69"/>
  <c r="AC343" i="69"/>
  <c r="AB343" i="69"/>
  <c r="Y70" i="69"/>
  <c r="AF70" i="69" s="1"/>
  <c r="AF73" i="69"/>
  <c r="AF136" i="69"/>
  <c r="AE136" i="69"/>
  <c r="AF147" i="69"/>
  <c r="AD147" i="69"/>
  <c r="AA208" i="69"/>
  <c r="AF231" i="69"/>
  <c r="AE231" i="69"/>
  <c r="AD231" i="69"/>
  <c r="AC231" i="69"/>
  <c r="AB231" i="69"/>
  <c r="AA231" i="69"/>
  <c r="AE237" i="69"/>
  <c r="AD237" i="69"/>
  <c r="AA242" i="69"/>
  <c r="AB251" i="69"/>
  <c r="AA251" i="69"/>
  <c r="AF285" i="69"/>
  <c r="AE285" i="69"/>
  <c r="AD285" i="69"/>
  <c r="AC285" i="69"/>
  <c r="AB285" i="69"/>
  <c r="AD337" i="69"/>
  <c r="AC337" i="69"/>
  <c r="AB337" i="69"/>
  <c r="AA337" i="69"/>
  <c r="AF349" i="69"/>
  <c r="AE349" i="69"/>
  <c r="AD349" i="69"/>
  <c r="AC349" i="69"/>
  <c r="AB349" i="69"/>
  <c r="AF206" i="69"/>
  <c r="AE206" i="69"/>
  <c r="AB208" i="69"/>
  <c r="AB220" i="69"/>
  <c r="AA220" i="69"/>
  <c r="AB242" i="69"/>
  <c r="AD208" i="69"/>
  <c r="AF242" i="69"/>
  <c r="AD274" i="69"/>
  <c r="AC274" i="69"/>
  <c r="AE172" i="69"/>
  <c r="AD172" i="69"/>
  <c r="AC172" i="69"/>
  <c r="AB172" i="69"/>
  <c r="AA172" i="69"/>
  <c r="AE208" i="69"/>
  <c r="AF243" i="69"/>
  <c r="AE243" i="69"/>
  <c r="AD243" i="69"/>
  <c r="AA248" i="69"/>
  <c r="AA262" i="69"/>
  <c r="AB265" i="69"/>
  <c r="AD279" i="69"/>
  <c r="AA282" i="69"/>
  <c r="AC296" i="69"/>
  <c r="AD305" i="69"/>
  <c r="AC305" i="69"/>
  <c r="AB305" i="69"/>
  <c r="AA305" i="69"/>
  <c r="AF310" i="69"/>
  <c r="AC316" i="69"/>
  <c r="AF120" i="69"/>
  <c r="AE120" i="69"/>
  <c r="AC120" i="69"/>
  <c r="AC150" i="69"/>
  <c r="AB150" i="69"/>
  <c r="AD178" i="69"/>
  <c r="AC178" i="69"/>
  <c r="AB262" i="69"/>
  <c r="AE279" i="69"/>
  <c r="AB282" i="69"/>
  <c r="AD296" i="69"/>
  <c r="AC311" i="69"/>
  <c r="AB311" i="69"/>
  <c r="AD316" i="69"/>
  <c r="AB346" i="69"/>
  <c r="AD16" i="69"/>
  <c r="Y22" i="69"/>
  <c r="AF22" i="69" s="1"/>
  <c r="AF41" i="69"/>
  <c r="AC51" i="69"/>
  <c r="AE59" i="69"/>
  <c r="AC62" i="69"/>
  <c r="AD122" i="69"/>
  <c r="AC155" i="69"/>
  <c r="AA166" i="69"/>
  <c r="AA186" i="69"/>
  <c r="AC200" i="69"/>
  <c r="AD209" i="69"/>
  <c r="AC209" i="69"/>
  <c r="AB209" i="69"/>
  <c r="AA209" i="69"/>
  <c r="AF226" i="69"/>
  <c r="AE226" i="69"/>
  <c r="AD226" i="69"/>
  <c r="AC226" i="69"/>
  <c r="AB226" i="69"/>
  <c r="AA226" i="69"/>
  <c r="AC262" i="69"/>
  <c r="AD265" i="69"/>
  <c r="AF279" i="69"/>
  <c r="AC282" i="69"/>
  <c r="AA299" i="69"/>
  <c r="AA302" i="69"/>
  <c r="AE316" i="69"/>
  <c r="AC334" i="69"/>
  <c r="AA343" i="69"/>
  <c r="AC346" i="69"/>
  <c r="AB352" i="69"/>
  <c r="AA136" i="69"/>
  <c r="AA147" i="69"/>
  <c r="AD155" i="69"/>
  <c r="AB166" i="69"/>
  <c r="AB186" i="69"/>
  <c r="AF232" i="69"/>
  <c r="AE232" i="69"/>
  <c r="AF280" i="69"/>
  <c r="AE280" i="69"/>
  <c r="AD280" i="69"/>
  <c r="AC280" i="69"/>
  <c r="AB299" i="69"/>
  <c r="AB302" i="69"/>
  <c r="AF316" i="69"/>
  <c r="AD334" i="69"/>
  <c r="AE337" i="69"/>
  <c r="AD343" i="69"/>
  <c r="AD346" i="69"/>
  <c r="AA349" i="69"/>
  <c r="AC352" i="69"/>
  <c r="AC215" i="69"/>
  <c r="AB215" i="69"/>
  <c r="AC220" i="69"/>
  <c r="AB237" i="69"/>
  <c r="AC246" i="69"/>
  <c r="AB246" i="69"/>
  <c r="AA246" i="69"/>
  <c r="AD251" i="69"/>
  <c r="AE262" i="69"/>
  <c r="AE282" i="69"/>
  <c r="AC299" i="69"/>
  <c r="AC302" i="69"/>
  <c r="AF317" i="69"/>
  <c r="AE317" i="69"/>
  <c r="AD317" i="69"/>
  <c r="AC317" i="69"/>
  <c r="AB317" i="69"/>
  <c r="AF337" i="69"/>
  <c r="AE343" i="69"/>
  <c r="AE346" i="69"/>
  <c r="AD352" i="69"/>
  <c r="AE51" i="69"/>
  <c r="AF59" i="69"/>
  <c r="AD62" i="69"/>
  <c r="AA73" i="69"/>
  <c r="AB60" i="69"/>
  <c r="AA60" i="69"/>
  <c r="AE62" i="69"/>
  <c r="AB73" i="69"/>
  <c r="AB136" i="69"/>
  <c r="AB147" i="69"/>
  <c r="AE155" i="69"/>
  <c r="AC166" i="69"/>
  <c r="AC186" i="69"/>
  <c r="AA203" i="69"/>
  <c r="AA206" i="69"/>
  <c r="AF9" i="69"/>
  <c r="AC73" i="69"/>
  <c r="AD82" i="69"/>
  <c r="AC82" i="69"/>
  <c r="AE93" i="69"/>
  <c r="AD93" i="69"/>
  <c r="AB93" i="69"/>
  <c r="AB123" i="69"/>
  <c r="AA123" i="69"/>
  <c r="AC136" i="69"/>
  <c r="AC147" i="69"/>
  <c r="AF155" i="69"/>
  <c r="AD166" i="69"/>
  <c r="AF184" i="69"/>
  <c r="AE184" i="69"/>
  <c r="AD184" i="69"/>
  <c r="AC184" i="69"/>
  <c r="AD186" i="69"/>
  <c r="AB203" i="69"/>
  <c r="AB206" i="69"/>
  <c r="AD220" i="69"/>
  <c r="AC237" i="69"/>
  <c r="AE251" i="69"/>
  <c r="AD299" i="69"/>
  <c r="AD302" i="69"/>
  <c r="AD338" i="69"/>
  <c r="AC338" i="69"/>
  <c r="AF343" i="69"/>
  <c r="AE352" i="69"/>
  <c r="AD73" i="69"/>
  <c r="AF104" i="69"/>
  <c r="AE104" i="69"/>
  <c r="AF115" i="69"/>
  <c r="AD115" i="69"/>
  <c r="AD136" i="69"/>
  <c r="AE147" i="69"/>
  <c r="AB156" i="69"/>
  <c r="AA156" i="69"/>
  <c r="AE166" i="69"/>
  <c r="AE186" i="69"/>
  <c r="AC203" i="69"/>
  <c r="AC206" i="69"/>
  <c r="AE220" i="69"/>
  <c r="AF237" i="69"/>
  <c r="AA240" i="69"/>
  <c r="AF251" i="69"/>
  <c r="AF263" i="69"/>
  <c r="AE263" i="69"/>
  <c r="AD263" i="69"/>
  <c r="AC263" i="69"/>
  <c r="AB263" i="69"/>
  <c r="AA263" i="69"/>
  <c r="AE269" i="69"/>
  <c r="AD269" i="69"/>
  <c r="AA274" i="69"/>
  <c r="AB283" i="69"/>
  <c r="AA283" i="69"/>
  <c r="AE299" i="69"/>
  <c r="AF344" i="69"/>
  <c r="AE344" i="69"/>
  <c r="AD344" i="69"/>
  <c r="AC344" i="69"/>
  <c r="AB347" i="69"/>
  <c r="AA347" i="69"/>
  <c r="AF352" i="69"/>
  <c r="AA139" i="69"/>
  <c r="AD145" i="69"/>
  <c r="AC145" i="69"/>
  <c r="AA145" i="69"/>
  <c r="AF172" i="69"/>
  <c r="AB192" i="69"/>
  <c r="AD203" i="69"/>
  <c r="AD206" i="69"/>
  <c r="AF220" i="69"/>
  <c r="AF238" i="69"/>
  <c r="AE238" i="69"/>
  <c r="AB240" i="69"/>
  <c r="AA243" i="69"/>
  <c r="AB252" i="69"/>
  <c r="AA252" i="69"/>
  <c r="AB257" i="69"/>
  <c r="AB274" i="69"/>
  <c r="AE305" i="69"/>
  <c r="AE332" i="69"/>
  <c r="AD332" i="69"/>
  <c r="AC332" i="69"/>
  <c r="AB332" i="69"/>
  <c r="AA332" i="69"/>
  <c r="AC192" i="69"/>
  <c r="AE203" i="69"/>
  <c r="AF221" i="69"/>
  <c r="AE221" i="69"/>
  <c r="AD221" i="69"/>
  <c r="AC221" i="69"/>
  <c r="AB221" i="69"/>
  <c r="AC240" i="69"/>
  <c r="AB243" i="69"/>
  <c r="AC257" i="69"/>
  <c r="AE274" i="69"/>
  <c r="AA277" i="69"/>
  <c r="AE300" i="69"/>
  <c r="AD300" i="69"/>
  <c r="AC300" i="69"/>
  <c r="AB300" i="69"/>
  <c r="AA300" i="69"/>
  <c r="AF305" i="69"/>
  <c r="AA311" i="69"/>
  <c r="AA314" i="69"/>
  <c r="AE77" i="69"/>
  <c r="AD77" i="69"/>
  <c r="AB120" i="69"/>
  <c r="AC139" i="69"/>
  <c r="AB142" i="69"/>
  <c r="AD150" i="69"/>
  <c r="AB153" i="69"/>
  <c r="AC161" i="69"/>
  <c r="AB178" i="69"/>
  <c r="AD192" i="69"/>
  <c r="AD240" i="69"/>
  <c r="AC243" i="69"/>
  <c r="AD257" i="69"/>
  <c r="AF274" i="69"/>
  <c r="AB277" i="69"/>
  <c r="AA297" i="69"/>
  <c r="AD306" i="69"/>
  <c r="AC306" i="69"/>
  <c r="AD311" i="69"/>
  <c r="AB314" i="69"/>
  <c r="AA329" i="69"/>
  <c r="AB12" i="69"/>
  <c r="AA12" i="69"/>
  <c r="AC55" i="69"/>
  <c r="AB55" i="69"/>
  <c r="AD120" i="69"/>
  <c r="AD139" i="69"/>
  <c r="AC142" i="69"/>
  <c r="AE150" i="69"/>
  <c r="AC153" i="69"/>
  <c r="AD161" i="69"/>
  <c r="AE178" i="69"/>
  <c r="AA181" i="69"/>
  <c r="AE192" i="69"/>
  <c r="AE204" i="69"/>
  <c r="AD204" i="69"/>
  <c r="AC204" i="69"/>
  <c r="AB204" i="69"/>
  <c r="AA204" i="69"/>
  <c r="AA232" i="69"/>
  <c r="AE257" i="69"/>
  <c r="AF275" i="69"/>
  <c r="AE275" i="69"/>
  <c r="AD275" i="69"/>
  <c r="AC277" i="69"/>
  <c r="AA280" i="69"/>
  <c r="AA294" i="69"/>
  <c r="AB297" i="69"/>
  <c r="AE311" i="69"/>
  <c r="AC314" i="69"/>
  <c r="AB320" i="69"/>
  <c r="AB329" i="69"/>
  <c r="AF359" i="69"/>
  <c r="AE359" i="69"/>
  <c r="AD359" i="69"/>
  <c r="AC359" i="69"/>
  <c r="AB359" i="69"/>
  <c r="AA359" i="69"/>
  <c r="AF257" i="69"/>
  <c r="AD277" i="69"/>
  <c r="AB280" i="69"/>
  <c r="AB294" i="69"/>
  <c r="AC297" i="69"/>
  <c r="AF311" i="69"/>
  <c r="AD314" i="69"/>
  <c r="AA317" i="69"/>
  <c r="AC320" i="69"/>
  <c r="AC329" i="69"/>
  <c r="AA341" i="69"/>
  <c r="AF142" i="69"/>
  <c r="AC151" i="69"/>
  <c r="AB151" i="69"/>
  <c r="AE153" i="69"/>
  <c r="AF161" i="69"/>
  <c r="AE179" i="69"/>
  <c r="AF179" i="69"/>
  <c r="AD179" i="69"/>
  <c r="AC181" i="69"/>
  <c r="AB201" i="69"/>
  <c r="AD215" i="69"/>
  <c r="AA218" i="69"/>
  <c r="AC232" i="69"/>
  <c r="AD241" i="69"/>
  <c r="AC241" i="69"/>
  <c r="AB241" i="69"/>
  <c r="AA241" i="69"/>
  <c r="AE246" i="69"/>
  <c r="AF258" i="69"/>
  <c r="AE258" i="69"/>
  <c r="AD258" i="69"/>
  <c r="AC258" i="69"/>
  <c r="AB258" i="69"/>
  <c r="AA258" i="69"/>
  <c r="AE277" i="69"/>
  <c r="AC294" i="69"/>
  <c r="AD297" i="69"/>
  <c r="AF312" i="69"/>
  <c r="AE312" i="69"/>
  <c r="AD312" i="69"/>
  <c r="AC312" i="69"/>
  <c r="AE314" i="69"/>
  <c r="AD320" i="69"/>
  <c r="AD329" i="69"/>
  <c r="AA338" i="69"/>
  <c r="AB341" i="69"/>
  <c r="AD181" i="69"/>
  <c r="AC201" i="69"/>
  <c r="AE215" i="69"/>
  <c r="AB218" i="69"/>
  <c r="AD232" i="69"/>
  <c r="AF246" i="69"/>
  <c r="AF264" i="69"/>
  <c r="AE264" i="69"/>
  <c r="AA269" i="69"/>
  <c r="AC283" i="69"/>
  <c r="AD294" i="69"/>
  <c r="AE297" i="69"/>
  <c r="AE320" i="69"/>
  <c r="AE329" i="69"/>
  <c r="AB338" i="69"/>
  <c r="AC341" i="69"/>
  <c r="AA344" i="69"/>
  <c r="AC347" i="69"/>
  <c r="AE181" i="69"/>
  <c r="AC247" i="69"/>
  <c r="AB247" i="69"/>
  <c r="AC278" i="69"/>
  <c r="AB278" i="69"/>
  <c r="AA278" i="69"/>
  <c r="AE294" i="69"/>
  <c r="AB315" i="69"/>
  <c r="AA315" i="69"/>
  <c r="AF320" i="69"/>
  <c r="AF332" i="69"/>
  <c r="AE338" i="69"/>
  <c r="AD341" i="69"/>
  <c r="AB344" i="69"/>
  <c r="AD347" i="69"/>
  <c r="AB353" i="69"/>
  <c r="AE140" i="69"/>
  <c r="AD140" i="69"/>
  <c r="AB140" i="69"/>
  <c r="AA140" i="69"/>
  <c r="AF162" i="69"/>
  <c r="AE162" i="69"/>
  <c r="AD162" i="69"/>
  <c r="AC162" i="69"/>
  <c r="AA162" i="69"/>
  <c r="AE33" i="69"/>
  <c r="AF60" i="69"/>
  <c r="AD112" i="69"/>
  <c r="AF33" i="69"/>
  <c r="AE61" i="69"/>
  <c r="AD61" i="69"/>
  <c r="AB61" i="69"/>
  <c r="AC104" i="69"/>
  <c r="AE112" i="69"/>
  <c r="AC115" i="69"/>
  <c r="AC134" i="69"/>
  <c r="AE156" i="69"/>
  <c r="AF168" i="69"/>
  <c r="AE168" i="69"/>
  <c r="AE201" i="69"/>
  <c r="AF216" i="69"/>
  <c r="AE216" i="69"/>
  <c r="AD216" i="69"/>
  <c r="AC216" i="69"/>
  <c r="AD252" i="69"/>
  <c r="AC269" i="69"/>
  <c r="AE283" i="69"/>
  <c r="AF300" i="69"/>
  <c r="AE333" i="69"/>
  <c r="AD333" i="69"/>
  <c r="AA333" i="69"/>
  <c r="AF338" i="69"/>
  <c r="AE341" i="69"/>
  <c r="AE347" i="69"/>
  <c r="AC353" i="69"/>
  <c r="AB96" i="69"/>
  <c r="AD104" i="69"/>
  <c r="AF283" i="69"/>
  <c r="AF295" i="69"/>
  <c r="AE295" i="69"/>
  <c r="AD295" i="69"/>
  <c r="AC295" i="69"/>
  <c r="AB295" i="69"/>
  <c r="AA295" i="69"/>
  <c r="AE301" i="69"/>
  <c r="AD301" i="69"/>
  <c r="AA306" i="69"/>
  <c r="AF339" i="69"/>
  <c r="AE339" i="69"/>
  <c r="AD339" i="69"/>
  <c r="AF347" i="69"/>
  <c r="AD353" i="69"/>
  <c r="AD50" i="69"/>
  <c r="AC50" i="69"/>
  <c r="AC12" i="69"/>
  <c r="AD34" i="69"/>
  <c r="AC34" i="69"/>
  <c r="AA34" i="69"/>
  <c r="AA77" i="69"/>
  <c r="AF83" i="69"/>
  <c r="AD83" i="69"/>
  <c r="Y91" i="69"/>
  <c r="AF91" i="69" s="1"/>
  <c r="AE115" i="69"/>
  <c r="AB124" i="69"/>
  <c r="AA124" i="69"/>
  <c r="AD134" i="69"/>
  <c r="AF156" i="69"/>
  <c r="AC182" i="69"/>
  <c r="AB182" i="69"/>
  <c r="AA182" i="69"/>
  <c r="AD12" i="69"/>
  <c r="AD18" i="69"/>
  <c r="AC18" i="69"/>
  <c r="AE45" i="69"/>
  <c r="AD45" i="69"/>
  <c r="AA55" i="69"/>
  <c r="AF72" i="69"/>
  <c r="AE72" i="69"/>
  <c r="AB77" i="69"/>
  <c r="AC96" i="69"/>
  <c r="AA107" i="69"/>
  <c r="AD113" i="69"/>
  <c r="AC113" i="69"/>
  <c r="AA113" i="69"/>
  <c r="AD146" i="69"/>
  <c r="AC146" i="69"/>
  <c r="AE157" i="69"/>
  <c r="AD157" i="69"/>
  <c r="AB157" i="69"/>
  <c r="AF204" i="69"/>
  <c r="AB224" i="69"/>
  <c r="AD235" i="69"/>
  <c r="AD238" i="69"/>
  <c r="AF252" i="69"/>
  <c r="AF270" i="69"/>
  <c r="AE270" i="69"/>
  <c r="AB272" i="69"/>
  <c r="AA275" i="69"/>
  <c r="AB284" i="69"/>
  <c r="AA284" i="69"/>
  <c r="AB289" i="69"/>
  <c r="AB306" i="69"/>
  <c r="AA309" i="69"/>
  <c r="AC342" i="69"/>
  <c r="AB342" i="69"/>
  <c r="AA342" i="69"/>
  <c r="AB348" i="69"/>
  <c r="AA348" i="69"/>
  <c r="AE353" i="69"/>
  <c r="AF199" i="69"/>
  <c r="AE199" i="69"/>
  <c r="AD199" i="69"/>
  <c r="AC199" i="69"/>
  <c r="AB199" i="69"/>
  <c r="AA199" i="69"/>
  <c r="AE205" i="69"/>
  <c r="AD205" i="69"/>
  <c r="AB219" i="69"/>
  <c r="AA219" i="69"/>
  <c r="AC224" i="69"/>
  <c r="AE235" i="69"/>
  <c r="AF253" i="69"/>
  <c r="AE253" i="69"/>
  <c r="AD253" i="69"/>
  <c r="AC253" i="69"/>
  <c r="AB253" i="69"/>
  <c r="AC272" i="69"/>
  <c r="AB275" i="69"/>
  <c r="AC289" i="69"/>
  <c r="AE306" i="69"/>
  <c r="AB309" i="69"/>
  <c r="AF327" i="69"/>
  <c r="AE327" i="69"/>
  <c r="AD327" i="69"/>
  <c r="AC327" i="69"/>
  <c r="AB327" i="69"/>
  <c r="AA327" i="69"/>
  <c r="AF353" i="69"/>
  <c r="Y102" i="69"/>
  <c r="AF102" i="69" s="1"/>
  <c r="AE29" i="69"/>
  <c r="AD29" i="69"/>
  <c r="AB29" i="69"/>
  <c r="AE55" i="69"/>
  <c r="AF77" i="69"/>
  <c r="AE96" i="69"/>
  <c r="AC107" i="69"/>
  <c r="AF135" i="69"/>
  <c r="AE135" i="69"/>
  <c r="AC135" i="69"/>
  <c r="AB135" i="69"/>
  <c r="AA151" i="69"/>
  <c r="AF174" i="69"/>
  <c r="AE174" i="69"/>
  <c r="AA179" i="69"/>
  <c r="AB188" i="69"/>
  <c r="AA188" i="69"/>
  <c r="AB193" i="69"/>
  <c r="AD224" i="69"/>
  <c r="AE241" i="69"/>
  <c r="AD272" i="69"/>
  <c r="AC275" i="69"/>
  <c r="AD289" i="69"/>
  <c r="AF306" i="69"/>
  <c r="AC309" i="69"/>
  <c r="AA312" i="69"/>
  <c r="AF354" i="69"/>
  <c r="AE354" i="69"/>
  <c r="AD354" i="69"/>
  <c r="AC354" i="69"/>
  <c r="AB354" i="69"/>
  <c r="AA354" i="69"/>
  <c r="AE13" i="69"/>
  <c r="AD13" i="69"/>
  <c r="AF55" i="69"/>
  <c r="AF96" i="69"/>
  <c r="AC140" i="69"/>
  <c r="AD151" i="69"/>
  <c r="AB162" i="69"/>
  <c r="AB179" i="69"/>
  <c r="AC193" i="69"/>
  <c r="AE224" i="69"/>
  <c r="AE236" i="69"/>
  <c r="AD236" i="69"/>
  <c r="AC236" i="69"/>
  <c r="AB236" i="69"/>
  <c r="AA236" i="69"/>
  <c r="AF241" i="69"/>
  <c r="AA264" i="69"/>
  <c r="AE289" i="69"/>
  <c r="AF307" i="69"/>
  <c r="AE307" i="69"/>
  <c r="AD307" i="69"/>
  <c r="AB312" i="69"/>
  <c r="AD318" i="69"/>
  <c r="AC323" i="69"/>
  <c r="AF340" i="69"/>
  <c r="AE345" i="69"/>
  <c r="AD350" i="69"/>
  <c r="AC355" i="69"/>
  <c r="AB360" i="69"/>
  <c r="AA365" i="69"/>
  <c r="AB365" i="69"/>
  <c r="AC365" i="69"/>
  <c r="AF323" i="69"/>
  <c r="AF355" i="69"/>
  <c r="AE360" i="69"/>
  <c r="AD365" i="69"/>
  <c r="AF360" i="69"/>
  <c r="AE365" i="69"/>
  <c r="AB361" i="69"/>
  <c r="AA366" i="69"/>
  <c r="AB366" i="69"/>
  <c r="AC366" i="69"/>
  <c r="AD366" i="69"/>
  <c r="AE366" i="69"/>
  <c r="AA364" i="69"/>
  <c r="AB364" i="69"/>
  <c r="AC364" i="69"/>
  <c r="AD364" i="69"/>
  <c r="AE364" i="69"/>
  <c r="AA362" i="69"/>
  <c r="AB362" i="69"/>
  <c r="AA367" i="69"/>
  <c r="AC362" i="69"/>
  <c r="AB367" i="69"/>
  <c r="AD362" i="69"/>
  <c r="AC367" i="69"/>
  <c r="AE362" i="69"/>
  <c r="AD367" i="69"/>
  <c r="AB318" i="69"/>
  <c r="AA323" i="69"/>
  <c r="AE335" i="69"/>
  <c r="AD340" i="69"/>
  <c r="AC345" i="69"/>
  <c r="AB350" i="69"/>
  <c r="AA355" i="69"/>
  <c r="AE367" i="69"/>
  <c r="F239" i="67"/>
  <c r="F238" i="67"/>
  <c r="G238" i="67" s="1"/>
  <c r="F237" i="67"/>
  <c r="G237" i="67" s="1"/>
  <c r="F236" i="67"/>
  <c r="G236" i="67" s="1"/>
  <c r="F235" i="67"/>
  <c r="G235" i="67" s="1"/>
  <c r="F234" i="67"/>
  <c r="F233" i="67"/>
  <c r="F232" i="67"/>
  <c r="G232" i="67" s="1"/>
  <c r="F231" i="67"/>
  <c r="F230" i="67"/>
  <c r="F229" i="67"/>
  <c r="F228" i="67"/>
  <c r="F227" i="67"/>
  <c r="F226" i="67"/>
  <c r="G226" i="67" s="1"/>
  <c r="F225" i="67"/>
  <c r="F224" i="67"/>
  <c r="G224" i="67" s="1"/>
  <c r="F223" i="67"/>
  <c r="G223" i="67" s="1"/>
  <c r="F222" i="67"/>
  <c r="G222" i="67" s="1"/>
  <c r="F221" i="67"/>
  <c r="G221" i="67" s="1"/>
  <c r="F220" i="67"/>
  <c r="G220" i="67" s="1"/>
  <c r="F219" i="67"/>
  <c r="G219" i="67" s="1"/>
  <c r="F218" i="67"/>
  <c r="G218" i="67" s="1"/>
  <c r="F217" i="67"/>
  <c r="F216" i="67"/>
  <c r="G216" i="67" s="1"/>
  <c r="F215" i="67"/>
  <c r="G215" i="67" s="1"/>
  <c r="F214" i="67"/>
  <c r="F213" i="67"/>
  <c r="G213" i="67" s="1"/>
  <c r="F212" i="67"/>
  <c r="F211" i="67"/>
  <c r="F210" i="67"/>
  <c r="F209" i="67"/>
  <c r="G209" i="67" s="1"/>
  <c r="F208" i="67"/>
  <c r="F207" i="67"/>
  <c r="F206" i="67"/>
  <c r="G206" i="67" s="1"/>
  <c r="F205" i="67"/>
  <c r="G205" i="67" s="1"/>
  <c r="F204" i="67"/>
  <c r="F203" i="67"/>
  <c r="G203" i="67" s="1"/>
  <c r="F202" i="67"/>
  <c r="F201" i="67"/>
  <c r="F200" i="67"/>
  <c r="F199" i="67"/>
  <c r="F198" i="67"/>
  <c r="F197" i="67"/>
  <c r="F196" i="67"/>
  <c r="F195" i="67"/>
  <c r="F194" i="67"/>
  <c r="G194" i="67" s="1"/>
  <c r="F193" i="67"/>
  <c r="F192" i="67"/>
  <c r="G192" i="67" s="1"/>
  <c r="F191" i="67"/>
  <c r="F190" i="67"/>
  <c r="G190" i="67" s="1"/>
  <c r="F189" i="67"/>
  <c r="F188" i="67"/>
  <c r="G188" i="67" s="1"/>
  <c r="F187" i="67"/>
  <c r="F186" i="67"/>
  <c r="F185" i="67"/>
  <c r="F184" i="67"/>
  <c r="F183" i="67"/>
  <c r="G183" i="67" s="1"/>
  <c r="F182" i="67"/>
  <c r="F181" i="67"/>
  <c r="G181" i="67" s="1"/>
  <c r="F180" i="67"/>
  <c r="G180" i="67" s="1"/>
  <c r="F179" i="67"/>
  <c r="F178" i="67"/>
  <c r="F177" i="67"/>
  <c r="G177" i="67" s="1"/>
  <c r="F176" i="67"/>
  <c r="G176" i="67" s="1"/>
  <c r="F175" i="67"/>
  <c r="F174" i="67"/>
  <c r="G174" i="67" s="1"/>
  <c r="F173" i="67"/>
  <c r="F172" i="67"/>
  <c r="G172" i="67" s="1"/>
  <c r="F171" i="67"/>
  <c r="G171" i="67" s="1"/>
  <c r="F170" i="67"/>
  <c r="G170" i="67" s="1"/>
  <c r="F169" i="67"/>
  <c r="F168" i="67"/>
  <c r="G168" i="67" s="1"/>
  <c r="F167" i="67"/>
  <c r="F166" i="67"/>
  <c r="F165" i="67"/>
  <c r="F164" i="67"/>
  <c r="F163" i="67"/>
  <c r="F162" i="67"/>
  <c r="G162" i="67" s="1"/>
  <c r="F161" i="67"/>
  <c r="F160" i="67"/>
  <c r="G160" i="67" s="1"/>
  <c r="F159" i="67"/>
  <c r="F158" i="67"/>
  <c r="G158" i="67" s="1"/>
  <c r="F157" i="67"/>
  <c r="F156" i="67"/>
  <c r="G156" i="67" s="1"/>
  <c r="F155" i="67"/>
  <c r="F154" i="67"/>
  <c r="G154" i="67" s="1"/>
  <c r="F153" i="67"/>
  <c r="G153" i="67" s="1"/>
  <c r="F152" i="67"/>
  <c r="G152" i="67" s="1"/>
  <c r="F151" i="67"/>
  <c r="G151" i="67" s="1"/>
  <c r="F150" i="67"/>
  <c r="G150" i="67" s="1"/>
  <c r="F149" i="67"/>
  <c r="G149" i="67" s="1"/>
  <c r="F148" i="67"/>
  <c r="G148" i="67" s="1"/>
  <c r="F147" i="67"/>
  <c r="G147" i="67" s="1"/>
  <c r="F146" i="67"/>
  <c r="F145" i="67"/>
  <c r="G145" i="67" s="1"/>
  <c r="F144" i="67"/>
  <c r="G144" i="67" s="1"/>
  <c r="F143" i="67"/>
  <c r="F142" i="67"/>
  <c r="G142" i="67" s="1"/>
  <c r="F141" i="67"/>
  <c r="F140" i="67"/>
  <c r="F139" i="67"/>
  <c r="G139" i="67" s="1"/>
  <c r="F138" i="67"/>
  <c r="F137" i="67"/>
  <c r="F136" i="67"/>
  <c r="F135" i="67"/>
  <c r="F134" i="67"/>
  <c r="F133" i="67"/>
  <c r="F132" i="67"/>
  <c r="F131" i="67"/>
  <c r="F130" i="67"/>
  <c r="F129" i="67"/>
  <c r="F128" i="67"/>
  <c r="G128" i="67" s="1"/>
  <c r="F127" i="67"/>
  <c r="F126" i="67"/>
  <c r="G126" i="67" s="1"/>
  <c r="F125" i="67"/>
  <c r="G125" i="67" s="1"/>
  <c r="F124" i="67"/>
  <c r="G124" i="67" s="1"/>
  <c r="F123" i="67"/>
  <c r="G123" i="67" s="1"/>
  <c r="F122" i="67"/>
  <c r="G122" i="67" s="1"/>
  <c r="F121" i="67"/>
  <c r="G121" i="67" s="1"/>
  <c r="F120" i="67"/>
  <c r="G120" i="67" s="1"/>
  <c r="F119" i="67"/>
  <c r="G119" i="67" s="1"/>
  <c r="F118" i="67"/>
  <c r="G118" i="67" s="1"/>
  <c r="F117" i="67"/>
  <c r="G117" i="67" s="1"/>
  <c r="F116" i="67"/>
  <c r="G116" i="67" s="1"/>
  <c r="F115" i="67"/>
  <c r="G115" i="67" s="1"/>
  <c r="F114" i="67"/>
  <c r="G114" i="67" s="1"/>
  <c r="F113" i="67"/>
  <c r="G113" i="67" s="1"/>
  <c r="F112" i="67"/>
  <c r="G112" i="67" s="1"/>
  <c r="F111" i="67"/>
  <c r="F110" i="67"/>
  <c r="G110" i="67" s="1"/>
  <c r="F109" i="67"/>
  <c r="F108" i="67"/>
  <c r="G108" i="67" s="1"/>
  <c r="F107" i="67"/>
  <c r="G107" i="67" s="1"/>
  <c r="F106" i="67"/>
  <c r="F105" i="67"/>
  <c r="F104" i="67"/>
  <c r="F103" i="67"/>
  <c r="F102" i="67"/>
  <c r="F101" i="67"/>
  <c r="F100" i="67"/>
  <c r="F99" i="67"/>
  <c r="F98" i="67"/>
  <c r="G98" i="67" s="1"/>
  <c r="F97" i="67"/>
  <c r="G97" i="67" s="1"/>
  <c r="F96" i="67"/>
  <c r="G96" i="67" s="1"/>
  <c r="F95" i="67"/>
  <c r="G95" i="67" s="1"/>
  <c r="F94" i="67"/>
  <c r="G94" i="67" s="1"/>
  <c r="F93" i="67"/>
  <c r="F92" i="67"/>
  <c r="G92" i="67" s="1"/>
  <c r="F91" i="67"/>
  <c r="G91" i="67" s="1"/>
  <c r="F90" i="67"/>
  <c r="F89" i="67"/>
  <c r="G89" i="67" s="1"/>
  <c r="F88" i="67"/>
  <c r="G88" i="67" s="1"/>
  <c r="F87" i="67"/>
  <c r="G87" i="67" s="1"/>
  <c r="F86" i="67"/>
  <c r="G86" i="67" s="1"/>
  <c r="F85" i="67"/>
  <c r="G85" i="67" s="1"/>
  <c r="F84" i="67"/>
  <c r="G84" i="67" s="1"/>
  <c r="AA367" i="68"/>
  <c r="Z367" i="68"/>
  <c r="Y367" i="68"/>
  <c r="X367" i="68"/>
  <c r="W367" i="68"/>
  <c r="V367" i="68"/>
  <c r="U367" i="68"/>
  <c r="B367" i="68"/>
  <c r="AF367" i="68" s="1"/>
  <c r="Z366" i="68"/>
  <c r="Y366" i="68"/>
  <c r="X366" i="68"/>
  <c r="W366" i="68"/>
  <c r="V366" i="68"/>
  <c r="U366" i="68"/>
  <c r="B366" i="68"/>
  <c r="AF366" i="68" s="1"/>
  <c r="AF365" i="68"/>
  <c r="AE365" i="68"/>
  <c r="AD365" i="68"/>
  <c r="AC365" i="68"/>
  <c r="AB365" i="68"/>
  <c r="AA365" i="68"/>
  <c r="Z365" i="68"/>
  <c r="Y365" i="68"/>
  <c r="X365" i="68"/>
  <c r="W365" i="68"/>
  <c r="V365" i="68"/>
  <c r="U365" i="68"/>
  <c r="B365" i="68"/>
  <c r="AF364" i="68"/>
  <c r="AE364" i="68"/>
  <c r="AA364" i="68"/>
  <c r="Z364" i="68"/>
  <c r="Y364" i="68"/>
  <c r="X364" i="68"/>
  <c r="W364" i="68"/>
  <c r="V364" i="68"/>
  <c r="U364" i="68"/>
  <c r="B364" i="68"/>
  <c r="AD364" i="68" s="1"/>
  <c r="AF363" i="68"/>
  <c r="AE363" i="68"/>
  <c r="AD363" i="68"/>
  <c r="AC363" i="68"/>
  <c r="AB363" i="68"/>
  <c r="AA363" i="68"/>
  <c r="Z363" i="68"/>
  <c r="Y363" i="68"/>
  <c r="X363" i="68"/>
  <c r="W363" i="68"/>
  <c r="V363" i="68"/>
  <c r="U363" i="68"/>
  <c r="B363" i="68"/>
  <c r="AF362" i="68"/>
  <c r="AB362" i="68"/>
  <c r="Z362" i="68"/>
  <c r="Y362" i="68"/>
  <c r="X362" i="68"/>
  <c r="W362" i="68"/>
  <c r="V362" i="68"/>
  <c r="U362" i="68"/>
  <c r="B362" i="68"/>
  <c r="AE362" i="68" s="1"/>
  <c r="Z361" i="68"/>
  <c r="Y361" i="68"/>
  <c r="X361" i="68"/>
  <c r="W361" i="68"/>
  <c r="V361" i="68"/>
  <c r="U361" i="68"/>
  <c r="B361" i="68"/>
  <c r="AF361" i="68" s="1"/>
  <c r="AF360" i="68"/>
  <c r="AE360" i="68"/>
  <c r="AD360" i="68"/>
  <c r="AC360" i="68"/>
  <c r="AB360" i="68"/>
  <c r="Z360" i="68"/>
  <c r="Y360" i="68"/>
  <c r="X360" i="68"/>
  <c r="W360" i="68"/>
  <c r="V360" i="68"/>
  <c r="U360" i="68"/>
  <c r="B360" i="68"/>
  <c r="AA360" i="68" s="1"/>
  <c r="AF359" i="68"/>
  <c r="Z359" i="68"/>
  <c r="Y359" i="68"/>
  <c r="X359" i="68"/>
  <c r="W359" i="68"/>
  <c r="V359" i="68"/>
  <c r="U359" i="68"/>
  <c r="B359" i="68"/>
  <c r="AE359" i="68" s="1"/>
  <c r="AF358" i="68"/>
  <c r="AE358" i="68"/>
  <c r="AD358" i="68"/>
  <c r="AC358" i="68"/>
  <c r="AB358" i="68"/>
  <c r="AA358" i="68"/>
  <c r="Z358" i="68"/>
  <c r="Y358" i="68"/>
  <c r="X358" i="68"/>
  <c r="W358" i="68"/>
  <c r="V358" i="68"/>
  <c r="U358" i="68"/>
  <c r="B358" i="68"/>
  <c r="AC357" i="68"/>
  <c r="AA357" i="68"/>
  <c r="Z357" i="68"/>
  <c r="Y357" i="68"/>
  <c r="X357" i="68"/>
  <c r="W357" i="68"/>
  <c r="V357" i="68"/>
  <c r="U357" i="68"/>
  <c r="B357" i="68"/>
  <c r="AF357" i="68" s="1"/>
  <c r="Z356" i="68"/>
  <c r="Y356" i="68"/>
  <c r="X356" i="68"/>
  <c r="W356" i="68"/>
  <c r="V356" i="68"/>
  <c r="U356" i="68"/>
  <c r="B356" i="68"/>
  <c r="AF356" i="68" s="1"/>
  <c r="AF355" i="68"/>
  <c r="AE355" i="68"/>
  <c r="AD355" i="68"/>
  <c r="Z355" i="68"/>
  <c r="Y355" i="68"/>
  <c r="X355" i="68"/>
  <c r="W355" i="68"/>
  <c r="V355" i="68"/>
  <c r="U355" i="68"/>
  <c r="B355" i="68"/>
  <c r="AB355" i="68" s="1"/>
  <c r="Z354" i="68"/>
  <c r="Y354" i="68"/>
  <c r="X354" i="68"/>
  <c r="W354" i="68"/>
  <c r="V354" i="68"/>
  <c r="U354" i="68"/>
  <c r="B354" i="68"/>
  <c r="AF354" i="68" s="1"/>
  <c r="AF353" i="68"/>
  <c r="AE353" i="68"/>
  <c r="AD353" i="68"/>
  <c r="AC353" i="68"/>
  <c r="AB353" i="68"/>
  <c r="AA353" i="68"/>
  <c r="Z353" i="68"/>
  <c r="Y353" i="68"/>
  <c r="X353" i="68"/>
  <c r="W353" i="68"/>
  <c r="V353" i="68"/>
  <c r="U353" i="68"/>
  <c r="B353" i="68"/>
  <c r="AD352" i="68"/>
  <c r="AB352" i="68"/>
  <c r="AA352" i="68"/>
  <c r="Z352" i="68"/>
  <c r="Y352" i="68"/>
  <c r="X352" i="68"/>
  <c r="W352" i="68"/>
  <c r="V352" i="68"/>
  <c r="U352" i="68"/>
  <c r="B352" i="68"/>
  <c r="AF352" i="68" s="1"/>
  <c r="AB351" i="68"/>
  <c r="AA351" i="68"/>
  <c r="Z351" i="68"/>
  <c r="Y351" i="68"/>
  <c r="X351" i="68"/>
  <c r="W351" i="68"/>
  <c r="V351" i="68"/>
  <c r="U351" i="68"/>
  <c r="B351" i="68"/>
  <c r="AF351" i="68" s="1"/>
  <c r="AF350" i="68"/>
  <c r="AE350" i="68"/>
  <c r="AD350" i="68"/>
  <c r="AB350" i="68"/>
  <c r="AA350" i="68"/>
  <c r="Z350" i="68"/>
  <c r="Y350" i="68"/>
  <c r="X350" i="68"/>
  <c r="W350" i="68"/>
  <c r="V350" i="68"/>
  <c r="U350" i="68"/>
  <c r="B350" i="68"/>
  <c r="AC350" i="68" s="1"/>
  <c r="Z349" i="68"/>
  <c r="Y349" i="68"/>
  <c r="X349" i="68"/>
  <c r="W349" i="68"/>
  <c r="V349" i="68"/>
  <c r="U349" i="68"/>
  <c r="B349" i="68"/>
  <c r="AF349" i="68" s="1"/>
  <c r="AF348" i="68"/>
  <c r="AE348" i="68"/>
  <c r="AD348" i="68"/>
  <c r="AC348" i="68"/>
  <c r="AB348" i="68"/>
  <c r="AA348" i="68"/>
  <c r="Z348" i="68"/>
  <c r="Y348" i="68"/>
  <c r="X348" i="68"/>
  <c r="W348" i="68"/>
  <c r="V348" i="68"/>
  <c r="U348" i="68"/>
  <c r="B348" i="68"/>
  <c r="AF347" i="68"/>
  <c r="AE347" i="68"/>
  <c r="AC347" i="68"/>
  <c r="AB347" i="68"/>
  <c r="AA347" i="68"/>
  <c r="Z347" i="68"/>
  <c r="Y347" i="68"/>
  <c r="X347" i="68"/>
  <c r="W347" i="68"/>
  <c r="V347" i="68"/>
  <c r="U347" i="68"/>
  <c r="B347" i="68"/>
  <c r="AD347" i="68" s="1"/>
  <c r="AB346" i="68"/>
  <c r="Z346" i="68"/>
  <c r="Y346" i="68"/>
  <c r="X346" i="68"/>
  <c r="W346" i="68"/>
  <c r="V346" i="68"/>
  <c r="U346" i="68"/>
  <c r="B346" i="68"/>
  <c r="AF346" i="68" s="1"/>
  <c r="AF345" i="68"/>
  <c r="AE345" i="68"/>
  <c r="AC345" i="68"/>
  <c r="AB345" i="68"/>
  <c r="Z345" i="68"/>
  <c r="Y345" i="68"/>
  <c r="X345" i="68"/>
  <c r="W345" i="68"/>
  <c r="V345" i="68"/>
  <c r="U345" i="68"/>
  <c r="B345" i="68"/>
  <c r="AD345" i="68" s="1"/>
  <c r="Z344" i="68"/>
  <c r="Y344" i="68"/>
  <c r="X344" i="68"/>
  <c r="W344" i="68"/>
  <c r="V344" i="68"/>
  <c r="U344" i="68"/>
  <c r="B344" i="68"/>
  <c r="AF344" i="68" s="1"/>
  <c r="AF343" i="68"/>
  <c r="AE343" i="68"/>
  <c r="AD343" i="68"/>
  <c r="AC343" i="68"/>
  <c r="AB343" i="68"/>
  <c r="AA343" i="68"/>
  <c r="Z343" i="68"/>
  <c r="Y343" i="68"/>
  <c r="X343" i="68"/>
  <c r="W343" i="68"/>
  <c r="V343" i="68"/>
  <c r="U343" i="68"/>
  <c r="B343" i="68"/>
  <c r="AF342" i="68"/>
  <c r="AD342" i="68"/>
  <c r="AC342" i="68"/>
  <c r="AB342" i="68"/>
  <c r="AA342" i="68"/>
  <c r="Z342" i="68"/>
  <c r="Y342" i="68"/>
  <c r="X342" i="68"/>
  <c r="W342" i="68"/>
  <c r="V342" i="68"/>
  <c r="U342" i="68"/>
  <c r="B342" i="68"/>
  <c r="AE342" i="68" s="1"/>
  <c r="AC341" i="68"/>
  <c r="AB341" i="68"/>
  <c r="Z341" i="68"/>
  <c r="Y341" i="68"/>
  <c r="X341" i="68"/>
  <c r="W341" i="68"/>
  <c r="V341" i="68"/>
  <c r="U341" i="68"/>
  <c r="B341" i="68"/>
  <c r="AF341" i="68" s="1"/>
  <c r="AF340" i="68"/>
  <c r="AD340" i="68"/>
  <c r="AC340" i="68"/>
  <c r="AA340" i="68"/>
  <c r="Z340" i="68"/>
  <c r="Y340" i="68"/>
  <c r="X340" i="68"/>
  <c r="W340" i="68"/>
  <c r="V340" i="68"/>
  <c r="U340" i="68"/>
  <c r="B340" i="68"/>
  <c r="AE340" i="68" s="1"/>
  <c r="Z339" i="68"/>
  <c r="Y339" i="68"/>
  <c r="X339" i="68"/>
  <c r="W339" i="68"/>
  <c r="V339" i="68"/>
  <c r="U339" i="68"/>
  <c r="B339" i="68"/>
  <c r="AF339" i="68" s="1"/>
  <c r="AD338" i="68"/>
  <c r="AB338" i="68"/>
  <c r="Z338" i="68"/>
  <c r="Y338" i="68"/>
  <c r="X338" i="68"/>
  <c r="W338" i="68"/>
  <c r="V338" i="68"/>
  <c r="U338" i="68"/>
  <c r="B338" i="68"/>
  <c r="AF338" i="68" s="1"/>
  <c r="AE337" i="68"/>
  <c r="AD337" i="68"/>
  <c r="AC337" i="68"/>
  <c r="AB337" i="68"/>
  <c r="Z337" i="68"/>
  <c r="Y337" i="68"/>
  <c r="X337" i="68"/>
  <c r="W337" i="68"/>
  <c r="V337" i="68"/>
  <c r="U337" i="68"/>
  <c r="B337" i="68"/>
  <c r="AF337" i="68" s="1"/>
  <c r="AD336" i="68"/>
  <c r="AC336" i="68"/>
  <c r="AB336" i="68"/>
  <c r="AA336" i="68"/>
  <c r="Z336" i="68"/>
  <c r="Y336" i="68"/>
  <c r="X336" i="68"/>
  <c r="W336" i="68"/>
  <c r="V336" i="68"/>
  <c r="U336" i="68"/>
  <c r="B336" i="68"/>
  <c r="AF336" i="68" s="1"/>
  <c r="AE335" i="68"/>
  <c r="AD335" i="68"/>
  <c r="AB335" i="68"/>
  <c r="AA335" i="68"/>
  <c r="Z335" i="68"/>
  <c r="Y335" i="68"/>
  <c r="X335" i="68"/>
  <c r="W335" i="68"/>
  <c r="V335" i="68"/>
  <c r="U335" i="68"/>
  <c r="B335" i="68"/>
  <c r="AF335" i="68" s="1"/>
  <c r="Z334" i="68"/>
  <c r="Y334" i="68"/>
  <c r="X334" i="68"/>
  <c r="W334" i="68"/>
  <c r="V334" i="68"/>
  <c r="U334" i="68"/>
  <c r="B334" i="68"/>
  <c r="AF334" i="68" s="1"/>
  <c r="AF333" i="68"/>
  <c r="AE333" i="68"/>
  <c r="AD333" i="68"/>
  <c r="AC333" i="68"/>
  <c r="AB333" i="68"/>
  <c r="AA333" i="68"/>
  <c r="Z333" i="68"/>
  <c r="Y333" i="68"/>
  <c r="X333" i="68"/>
  <c r="W333" i="68"/>
  <c r="V333" i="68"/>
  <c r="U333" i="68"/>
  <c r="B333" i="68"/>
  <c r="AF332" i="68"/>
  <c r="AE332" i="68"/>
  <c r="AD332" i="68"/>
  <c r="AC332" i="68"/>
  <c r="AB332" i="68"/>
  <c r="Z332" i="68"/>
  <c r="Y332" i="68"/>
  <c r="X332" i="68"/>
  <c r="W332" i="68"/>
  <c r="V332" i="68"/>
  <c r="U332" i="68"/>
  <c r="B332" i="68"/>
  <c r="AA332" i="68" s="1"/>
  <c r="AF331" i="68"/>
  <c r="AE331" i="68"/>
  <c r="AD331" i="68"/>
  <c r="AC331" i="68"/>
  <c r="AB331" i="68"/>
  <c r="AA331" i="68"/>
  <c r="Z331" i="68"/>
  <c r="Y331" i="68"/>
  <c r="X331" i="68"/>
  <c r="W331" i="68"/>
  <c r="V331" i="68"/>
  <c r="U331" i="68"/>
  <c r="B331" i="68"/>
  <c r="AF330" i="68"/>
  <c r="AE330" i="68"/>
  <c r="AD330" i="68"/>
  <c r="AC330" i="68"/>
  <c r="AB330" i="68"/>
  <c r="AA330" i="68"/>
  <c r="Z330" i="68"/>
  <c r="Y330" i="68"/>
  <c r="X330" i="68"/>
  <c r="W330" i="68"/>
  <c r="V330" i="68"/>
  <c r="U330" i="68"/>
  <c r="B330" i="68"/>
  <c r="Z329" i="68"/>
  <c r="Y329" i="68"/>
  <c r="X329" i="68"/>
  <c r="W329" i="68"/>
  <c r="V329" i="68"/>
  <c r="U329" i="68"/>
  <c r="B329" i="68"/>
  <c r="AF329" i="68" s="1"/>
  <c r="AF328" i="68"/>
  <c r="AE328" i="68"/>
  <c r="AD328" i="68"/>
  <c r="AC328" i="68"/>
  <c r="AB328" i="68"/>
  <c r="Z328" i="68"/>
  <c r="Y328" i="68"/>
  <c r="X328" i="68"/>
  <c r="W328" i="68"/>
  <c r="V328" i="68"/>
  <c r="U328" i="68"/>
  <c r="B328" i="68"/>
  <c r="AA328" i="68" s="1"/>
  <c r="Z327" i="68"/>
  <c r="Y327" i="68"/>
  <c r="X327" i="68"/>
  <c r="W327" i="68"/>
  <c r="V327" i="68"/>
  <c r="U327" i="68"/>
  <c r="B327" i="68"/>
  <c r="AF327" i="68" s="1"/>
  <c r="AF326" i="68"/>
  <c r="AE326" i="68"/>
  <c r="AD326" i="68"/>
  <c r="AC326" i="68"/>
  <c r="AB326" i="68"/>
  <c r="AA326" i="68"/>
  <c r="Z326" i="68"/>
  <c r="Y326" i="68"/>
  <c r="X326" i="68"/>
  <c r="W326" i="68"/>
  <c r="V326" i="68"/>
  <c r="U326" i="68"/>
  <c r="B326" i="68"/>
  <c r="AF325" i="68"/>
  <c r="AC325" i="68"/>
  <c r="AA325" i="68"/>
  <c r="Z325" i="68"/>
  <c r="Y325" i="68"/>
  <c r="X325" i="68"/>
  <c r="W325" i="68"/>
  <c r="V325" i="68"/>
  <c r="U325" i="68"/>
  <c r="B325" i="68"/>
  <c r="AE325" i="68" s="1"/>
  <c r="Z324" i="68"/>
  <c r="Y324" i="68"/>
  <c r="X324" i="68"/>
  <c r="W324" i="68"/>
  <c r="V324" i="68"/>
  <c r="U324" i="68"/>
  <c r="B324" i="68"/>
  <c r="AF324" i="68" s="1"/>
  <c r="AF323" i="68"/>
  <c r="AE323" i="68"/>
  <c r="AD323" i="68"/>
  <c r="AC323" i="68"/>
  <c r="Z323" i="68"/>
  <c r="Y323" i="68"/>
  <c r="X323" i="68"/>
  <c r="W323" i="68"/>
  <c r="V323" i="68"/>
  <c r="U323" i="68"/>
  <c r="B323" i="68"/>
  <c r="AB323" i="68" s="1"/>
  <c r="Z322" i="68"/>
  <c r="Y322" i="68"/>
  <c r="X322" i="68"/>
  <c r="W322" i="68"/>
  <c r="V322" i="68"/>
  <c r="U322" i="68"/>
  <c r="B322" i="68"/>
  <c r="AF322" i="68" s="1"/>
  <c r="AF321" i="68"/>
  <c r="AE321" i="68"/>
  <c r="AD321" i="68"/>
  <c r="AC321" i="68"/>
  <c r="AB321" i="68"/>
  <c r="AA321" i="68"/>
  <c r="Z321" i="68"/>
  <c r="Y321" i="68"/>
  <c r="X321" i="68"/>
  <c r="W321" i="68"/>
  <c r="V321" i="68"/>
  <c r="U321" i="68"/>
  <c r="B321" i="68"/>
  <c r="AE320" i="68"/>
  <c r="AD320" i="68"/>
  <c r="AB320" i="68"/>
  <c r="AA320" i="68"/>
  <c r="Z320" i="68"/>
  <c r="Y320" i="68"/>
  <c r="X320" i="68"/>
  <c r="W320" i="68"/>
  <c r="V320" i="68"/>
  <c r="U320" i="68"/>
  <c r="B320" i="68"/>
  <c r="AF320" i="68" s="1"/>
  <c r="AA319" i="68"/>
  <c r="Z319" i="68"/>
  <c r="Y319" i="68"/>
  <c r="X319" i="68"/>
  <c r="W319" i="68"/>
  <c r="V319" i="68"/>
  <c r="U319" i="68"/>
  <c r="B319" i="68"/>
  <c r="AF319" i="68" s="1"/>
  <c r="AF318" i="68"/>
  <c r="AE318" i="68"/>
  <c r="AD318" i="68"/>
  <c r="AB318" i="68"/>
  <c r="AA318" i="68"/>
  <c r="Z318" i="68"/>
  <c r="Y318" i="68"/>
  <c r="X318" i="68"/>
  <c r="W318" i="68"/>
  <c r="V318" i="68"/>
  <c r="U318" i="68"/>
  <c r="B318" i="68"/>
  <c r="AC318" i="68" s="1"/>
  <c r="Z317" i="68"/>
  <c r="Y317" i="68"/>
  <c r="X317" i="68"/>
  <c r="W317" i="68"/>
  <c r="V317" i="68"/>
  <c r="U317" i="68"/>
  <c r="B317" i="68"/>
  <c r="AF317" i="68" s="1"/>
  <c r="AF316" i="68"/>
  <c r="AE316" i="68"/>
  <c r="AD316" i="68"/>
  <c r="AC316" i="68"/>
  <c r="AB316" i="68"/>
  <c r="AA316" i="68"/>
  <c r="Z316" i="68"/>
  <c r="Y316" i="68"/>
  <c r="X316" i="68"/>
  <c r="W316" i="68"/>
  <c r="V316" i="68"/>
  <c r="U316" i="68"/>
  <c r="B316" i="68"/>
  <c r="AF315" i="68"/>
  <c r="AE315" i="68"/>
  <c r="AC315" i="68"/>
  <c r="AB315" i="68"/>
  <c r="AA315" i="68"/>
  <c r="Z315" i="68"/>
  <c r="Y315" i="68"/>
  <c r="X315" i="68"/>
  <c r="W315" i="68"/>
  <c r="V315" i="68"/>
  <c r="U315" i="68"/>
  <c r="B315" i="68"/>
  <c r="AD315" i="68" s="1"/>
  <c r="AB314" i="68"/>
  <c r="AA314" i="68"/>
  <c r="Z314" i="68"/>
  <c r="Y314" i="68"/>
  <c r="X314" i="68"/>
  <c r="W314" i="68"/>
  <c r="V314" i="68"/>
  <c r="U314" i="68"/>
  <c r="B314" i="68"/>
  <c r="AF314" i="68" s="1"/>
  <c r="AF313" i="68"/>
  <c r="AE313" i="68"/>
  <c r="AC313" i="68"/>
  <c r="AB313" i="68"/>
  <c r="Z313" i="68"/>
  <c r="Y313" i="68"/>
  <c r="X313" i="68"/>
  <c r="W313" i="68"/>
  <c r="V313" i="68"/>
  <c r="U313" i="68"/>
  <c r="B313" i="68"/>
  <c r="AD313" i="68" s="1"/>
  <c r="Z312" i="68"/>
  <c r="Y312" i="68"/>
  <c r="X312" i="68"/>
  <c r="W312" i="68"/>
  <c r="V312" i="68"/>
  <c r="U312" i="68"/>
  <c r="B312" i="68"/>
  <c r="AF312" i="68" s="1"/>
  <c r="AF311" i="68"/>
  <c r="AE311" i="68"/>
  <c r="AD311" i="68"/>
  <c r="AC311" i="68"/>
  <c r="AB311" i="68"/>
  <c r="AA311" i="68"/>
  <c r="Z311" i="68"/>
  <c r="Y311" i="68"/>
  <c r="X311" i="68"/>
  <c r="W311" i="68"/>
  <c r="V311" i="68"/>
  <c r="U311" i="68"/>
  <c r="B311" i="68"/>
  <c r="AF310" i="68"/>
  <c r="AD310" i="68"/>
  <c r="AC310" i="68"/>
  <c r="AA310" i="68"/>
  <c r="Z310" i="68"/>
  <c r="Y310" i="68"/>
  <c r="X310" i="68"/>
  <c r="W310" i="68"/>
  <c r="V310" i="68"/>
  <c r="U310" i="68"/>
  <c r="B310" i="68"/>
  <c r="AE310" i="68" s="1"/>
  <c r="AC309" i="68"/>
  <c r="AB309" i="68"/>
  <c r="AA309" i="68"/>
  <c r="Z309" i="68"/>
  <c r="Y309" i="68"/>
  <c r="X309" i="68"/>
  <c r="W309" i="68"/>
  <c r="V309" i="68"/>
  <c r="U309" i="68"/>
  <c r="B309" i="68"/>
  <c r="AF309" i="68" s="1"/>
  <c r="AF308" i="68"/>
  <c r="AD308" i="68"/>
  <c r="AC308" i="68"/>
  <c r="AB308" i="68"/>
  <c r="AA308" i="68"/>
  <c r="Z308" i="68"/>
  <c r="Y308" i="68"/>
  <c r="X308" i="68"/>
  <c r="W308" i="68"/>
  <c r="V308" i="68"/>
  <c r="U308" i="68"/>
  <c r="B308" i="68"/>
  <c r="AE308" i="68" s="1"/>
  <c r="Z307" i="68"/>
  <c r="Y307" i="68"/>
  <c r="X307" i="68"/>
  <c r="W307" i="68"/>
  <c r="V307" i="68"/>
  <c r="U307" i="68"/>
  <c r="B307" i="68"/>
  <c r="AF307" i="68" s="1"/>
  <c r="Z306" i="68"/>
  <c r="Y306" i="68"/>
  <c r="X306" i="68"/>
  <c r="W306" i="68"/>
  <c r="V306" i="68"/>
  <c r="U306" i="68"/>
  <c r="B306" i="68"/>
  <c r="AF306" i="68" s="1"/>
  <c r="AE305" i="68"/>
  <c r="AD305" i="68"/>
  <c r="AC305" i="68"/>
  <c r="AB305" i="68"/>
  <c r="Z305" i="68"/>
  <c r="Y305" i="68"/>
  <c r="X305" i="68"/>
  <c r="W305" i="68"/>
  <c r="V305" i="68"/>
  <c r="U305" i="68"/>
  <c r="B305" i="68"/>
  <c r="AF305" i="68" s="1"/>
  <c r="AD304" i="68"/>
  <c r="AC304" i="68"/>
  <c r="AB304" i="68"/>
  <c r="AA304" i="68"/>
  <c r="Z304" i="68"/>
  <c r="Y304" i="68"/>
  <c r="X304" i="68"/>
  <c r="W304" i="68"/>
  <c r="V304" i="68"/>
  <c r="U304" i="68"/>
  <c r="B304" i="68"/>
  <c r="AF304" i="68" s="1"/>
  <c r="AF303" i="68"/>
  <c r="AE303" i="68"/>
  <c r="AD303" i="68"/>
  <c r="AC303" i="68"/>
  <c r="AB303" i="68"/>
  <c r="AA303" i="68"/>
  <c r="Z303" i="68"/>
  <c r="Y303" i="68"/>
  <c r="X303" i="68"/>
  <c r="W303" i="68"/>
  <c r="V303" i="68"/>
  <c r="U303" i="68"/>
  <c r="B303" i="68"/>
  <c r="Z302" i="68"/>
  <c r="Y302" i="68"/>
  <c r="X302" i="68"/>
  <c r="W302" i="68"/>
  <c r="V302" i="68"/>
  <c r="U302" i="68"/>
  <c r="B302" i="68"/>
  <c r="AF302" i="68" s="1"/>
  <c r="AF301" i="68"/>
  <c r="AE301" i="68"/>
  <c r="AD301" i="68"/>
  <c r="AC301" i="68"/>
  <c r="AB301" i="68"/>
  <c r="AA301" i="68"/>
  <c r="Z301" i="68"/>
  <c r="Y301" i="68"/>
  <c r="X301" i="68"/>
  <c r="W301" i="68"/>
  <c r="V301" i="68"/>
  <c r="U301" i="68"/>
  <c r="B301" i="68"/>
  <c r="AE300" i="68"/>
  <c r="Z300" i="68"/>
  <c r="Y300" i="68"/>
  <c r="X300" i="68"/>
  <c r="W300" i="68"/>
  <c r="V300" i="68"/>
  <c r="U300" i="68"/>
  <c r="B300" i="68"/>
  <c r="AF300" i="68" s="1"/>
  <c r="AF299" i="68"/>
  <c r="AE299" i="68"/>
  <c r="AD299" i="68"/>
  <c r="AC299" i="68"/>
  <c r="AB299" i="68"/>
  <c r="AA299" i="68"/>
  <c r="Z299" i="68"/>
  <c r="Y299" i="68"/>
  <c r="X299" i="68"/>
  <c r="W299" i="68"/>
  <c r="V299" i="68"/>
  <c r="U299" i="68"/>
  <c r="B299" i="68"/>
  <c r="AF298" i="68"/>
  <c r="AE298" i="68"/>
  <c r="AD298" i="68"/>
  <c r="AC298" i="68"/>
  <c r="AB298" i="68"/>
  <c r="AA298" i="68"/>
  <c r="Z298" i="68"/>
  <c r="Y298" i="68"/>
  <c r="X298" i="68"/>
  <c r="W298" i="68"/>
  <c r="V298" i="68"/>
  <c r="U298" i="68"/>
  <c r="B298" i="68"/>
  <c r="Z297" i="68"/>
  <c r="Y297" i="68"/>
  <c r="X297" i="68"/>
  <c r="W297" i="68"/>
  <c r="V297" i="68"/>
  <c r="U297" i="68"/>
  <c r="B297" i="68"/>
  <c r="AF297" i="68" s="1"/>
  <c r="AF296" i="68"/>
  <c r="AE296" i="68"/>
  <c r="AD296" i="68"/>
  <c r="AC296" i="68"/>
  <c r="AB296" i="68"/>
  <c r="Z296" i="68"/>
  <c r="Y296" i="68"/>
  <c r="X296" i="68"/>
  <c r="W296" i="68"/>
  <c r="V296" i="68"/>
  <c r="U296" i="68"/>
  <c r="B296" i="68"/>
  <c r="AA296" i="68" s="1"/>
  <c r="AF295" i="68"/>
  <c r="Z295" i="68"/>
  <c r="Y295" i="68"/>
  <c r="X295" i="68"/>
  <c r="W295" i="68"/>
  <c r="V295" i="68"/>
  <c r="U295" i="68"/>
  <c r="B295" i="68"/>
  <c r="AE295" i="68" s="1"/>
  <c r="AF294" i="68"/>
  <c r="AE294" i="68"/>
  <c r="AD294" i="68"/>
  <c r="AC294" i="68"/>
  <c r="AB294" i="68"/>
  <c r="AA294" i="68"/>
  <c r="Z294" i="68"/>
  <c r="Y294" i="68"/>
  <c r="X294" i="68"/>
  <c r="W294" i="68"/>
  <c r="V294" i="68"/>
  <c r="U294" i="68"/>
  <c r="B294" i="68"/>
  <c r="AD293" i="68"/>
  <c r="AC293" i="68"/>
  <c r="Z293" i="68"/>
  <c r="Y293" i="68"/>
  <c r="X293" i="68"/>
  <c r="W293" i="68"/>
  <c r="V293" i="68"/>
  <c r="U293" i="68"/>
  <c r="B293" i="68"/>
  <c r="AF293" i="68" s="1"/>
  <c r="Z292" i="68"/>
  <c r="Y292" i="68"/>
  <c r="X292" i="68"/>
  <c r="W292" i="68"/>
  <c r="V292" i="68"/>
  <c r="U292" i="68"/>
  <c r="B292" i="68"/>
  <c r="AF292" i="68" s="1"/>
  <c r="AF291" i="68"/>
  <c r="AE291" i="68"/>
  <c r="AD291" i="68"/>
  <c r="AC291" i="68"/>
  <c r="Z291" i="68"/>
  <c r="Y291" i="68"/>
  <c r="X291" i="68"/>
  <c r="W291" i="68"/>
  <c r="V291" i="68"/>
  <c r="U291" i="68"/>
  <c r="B291" i="68"/>
  <c r="AB291" i="68" s="1"/>
  <c r="Z290" i="68"/>
  <c r="Y290" i="68"/>
  <c r="X290" i="68"/>
  <c r="W290" i="68"/>
  <c r="V290" i="68"/>
  <c r="U290" i="68"/>
  <c r="B290" i="68"/>
  <c r="AF290" i="68" s="1"/>
  <c r="AF289" i="68"/>
  <c r="AE289" i="68"/>
  <c r="AD289" i="68"/>
  <c r="AC289" i="68"/>
  <c r="AB289" i="68"/>
  <c r="AA289" i="68"/>
  <c r="Z289" i="68"/>
  <c r="Y289" i="68"/>
  <c r="X289" i="68"/>
  <c r="W289" i="68"/>
  <c r="V289" i="68"/>
  <c r="U289" i="68"/>
  <c r="B289" i="68"/>
  <c r="AE288" i="68"/>
  <c r="AD288" i="68"/>
  <c r="AC288" i="68"/>
  <c r="AB288" i="68"/>
  <c r="AA288" i="68"/>
  <c r="Z288" i="68"/>
  <c r="Y288" i="68"/>
  <c r="X288" i="68"/>
  <c r="W288" i="68"/>
  <c r="V288" i="68"/>
  <c r="U288" i="68"/>
  <c r="B288" i="68"/>
  <c r="AF288" i="68" s="1"/>
  <c r="AA287" i="68"/>
  <c r="Z287" i="68"/>
  <c r="Y287" i="68"/>
  <c r="X287" i="68"/>
  <c r="W287" i="68"/>
  <c r="V287" i="68"/>
  <c r="U287" i="68"/>
  <c r="B287" i="68"/>
  <c r="AF287" i="68" s="1"/>
  <c r="AF286" i="68"/>
  <c r="AE286" i="68"/>
  <c r="AD286" i="68"/>
  <c r="AB286" i="68"/>
  <c r="AA286" i="68"/>
  <c r="Z286" i="68"/>
  <c r="Y286" i="68"/>
  <c r="X286" i="68"/>
  <c r="W286" i="68"/>
  <c r="V286" i="68"/>
  <c r="U286" i="68"/>
  <c r="B286" i="68"/>
  <c r="AC286" i="68" s="1"/>
  <c r="Z285" i="68"/>
  <c r="Y285" i="68"/>
  <c r="X285" i="68"/>
  <c r="W285" i="68"/>
  <c r="V285" i="68"/>
  <c r="U285" i="68"/>
  <c r="B285" i="68"/>
  <c r="AF285" i="68" s="1"/>
  <c r="AF284" i="68"/>
  <c r="AE284" i="68"/>
  <c r="AD284" i="68"/>
  <c r="AC284" i="68"/>
  <c r="AB284" i="68"/>
  <c r="AA284" i="68"/>
  <c r="Z284" i="68"/>
  <c r="Y284" i="68"/>
  <c r="X284" i="68"/>
  <c r="W284" i="68"/>
  <c r="V284" i="68"/>
  <c r="U284" i="68"/>
  <c r="B284" i="68"/>
  <c r="AF283" i="68"/>
  <c r="AE283" i="68"/>
  <c r="AD283" i="68"/>
  <c r="AC283" i="68"/>
  <c r="AB283" i="68"/>
  <c r="AA283" i="68"/>
  <c r="Z283" i="68"/>
  <c r="Y283" i="68"/>
  <c r="X283" i="68"/>
  <c r="W283" i="68"/>
  <c r="V283" i="68"/>
  <c r="U283" i="68"/>
  <c r="B283" i="68"/>
  <c r="AB282" i="68"/>
  <c r="AA282" i="68"/>
  <c r="Z282" i="68"/>
  <c r="Y282" i="68"/>
  <c r="X282" i="68"/>
  <c r="W282" i="68"/>
  <c r="V282" i="68"/>
  <c r="U282" i="68"/>
  <c r="B282" i="68"/>
  <c r="AF282" i="68" s="1"/>
  <c r="AF281" i="68"/>
  <c r="AE281" i="68"/>
  <c r="AB281" i="68"/>
  <c r="Z281" i="68"/>
  <c r="Y281" i="68"/>
  <c r="X281" i="68"/>
  <c r="W281" i="68"/>
  <c r="V281" i="68"/>
  <c r="U281" i="68"/>
  <c r="B281" i="68"/>
  <c r="AD281" i="68" s="1"/>
  <c r="Z280" i="68"/>
  <c r="Y280" i="68"/>
  <c r="X280" i="68"/>
  <c r="W280" i="68"/>
  <c r="V280" i="68"/>
  <c r="U280" i="68"/>
  <c r="B280" i="68"/>
  <c r="AF280" i="68" s="1"/>
  <c r="Z279" i="68"/>
  <c r="Y279" i="68"/>
  <c r="X279" i="68"/>
  <c r="W279" i="68"/>
  <c r="V279" i="68"/>
  <c r="U279" i="68"/>
  <c r="B279" i="68"/>
  <c r="AF279" i="68" s="1"/>
  <c r="AF278" i="68"/>
  <c r="AE278" i="68"/>
  <c r="AD278" i="68"/>
  <c r="AC278" i="68"/>
  <c r="Z278" i="68"/>
  <c r="Y278" i="68"/>
  <c r="X278" i="68"/>
  <c r="W278" i="68"/>
  <c r="V278" i="68"/>
  <c r="U278" i="68"/>
  <c r="B278" i="68"/>
  <c r="AB278" i="68" s="1"/>
  <c r="AC277" i="68"/>
  <c r="AB277" i="68"/>
  <c r="AA277" i="68"/>
  <c r="Z277" i="68"/>
  <c r="Y277" i="68"/>
  <c r="X277" i="68"/>
  <c r="W277" i="68"/>
  <c r="V277" i="68"/>
  <c r="U277" i="68"/>
  <c r="B277" i="68"/>
  <c r="AF277" i="68" s="1"/>
  <c r="AF276" i="68"/>
  <c r="AA276" i="68"/>
  <c r="Z276" i="68"/>
  <c r="Y276" i="68"/>
  <c r="X276" i="68"/>
  <c r="W276" i="68"/>
  <c r="V276" i="68"/>
  <c r="U276" i="68"/>
  <c r="B276" i="68"/>
  <c r="AE276" i="68" s="1"/>
  <c r="AD275" i="68"/>
  <c r="Z275" i="68"/>
  <c r="Y275" i="68"/>
  <c r="X275" i="68"/>
  <c r="W275" i="68"/>
  <c r="V275" i="68"/>
  <c r="U275" i="68"/>
  <c r="B275" i="68"/>
  <c r="AF275" i="68" s="1"/>
  <c r="Z274" i="68"/>
  <c r="Y274" i="68"/>
  <c r="X274" i="68"/>
  <c r="W274" i="68"/>
  <c r="V274" i="68"/>
  <c r="U274" i="68"/>
  <c r="B274" i="68"/>
  <c r="AF274" i="68" s="1"/>
  <c r="AF273" i="68"/>
  <c r="AE273" i="68"/>
  <c r="AD273" i="68"/>
  <c r="AC273" i="68"/>
  <c r="AB273" i="68"/>
  <c r="AA273" i="68"/>
  <c r="Z273" i="68"/>
  <c r="Y273" i="68"/>
  <c r="X273" i="68"/>
  <c r="W273" i="68"/>
  <c r="V273" i="68"/>
  <c r="U273" i="68"/>
  <c r="B273" i="68"/>
  <c r="AD272" i="68"/>
  <c r="AC272" i="68"/>
  <c r="AB272" i="68"/>
  <c r="AA272" i="68"/>
  <c r="Z272" i="68"/>
  <c r="Y272" i="68"/>
  <c r="X272" i="68"/>
  <c r="W272" i="68"/>
  <c r="V272" i="68"/>
  <c r="U272" i="68"/>
  <c r="B272" i="68"/>
  <c r="AF272" i="68" s="1"/>
  <c r="AF271" i="68"/>
  <c r="AE271" i="68"/>
  <c r="AD271" i="68"/>
  <c r="AC271" i="68"/>
  <c r="AB271" i="68"/>
  <c r="AA271" i="68"/>
  <c r="Z271" i="68"/>
  <c r="Y271" i="68"/>
  <c r="X271" i="68"/>
  <c r="W271" i="68"/>
  <c r="V271" i="68"/>
  <c r="U271" i="68"/>
  <c r="B271" i="68"/>
  <c r="AE270" i="68"/>
  <c r="Z270" i="68"/>
  <c r="Y270" i="68"/>
  <c r="X270" i="68"/>
  <c r="W270" i="68"/>
  <c r="V270" i="68"/>
  <c r="U270" i="68"/>
  <c r="B270" i="68"/>
  <c r="AF270" i="68" s="1"/>
  <c r="AF269" i="68"/>
  <c r="AE269" i="68"/>
  <c r="AD269" i="68"/>
  <c r="AC269" i="68"/>
  <c r="AB269" i="68"/>
  <c r="AA269" i="68"/>
  <c r="Z269" i="68"/>
  <c r="Y269" i="68"/>
  <c r="X269" i="68"/>
  <c r="W269" i="68"/>
  <c r="V269" i="68"/>
  <c r="U269" i="68"/>
  <c r="B269" i="68"/>
  <c r="AE268" i="68"/>
  <c r="AD268" i="68"/>
  <c r="Z268" i="68"/>
  <c r="Y268" i="68"/>
  <c r="X268" i="68"/>
  <c r="W268" i="68"/>
  <c r="V268" i="68"/>
  <c r="U268" i="68"/>
  <c r="B268" i="68"/>
  <c r="AF268" i="68" s="1"/>
  <c r="AF267" i="68"/>
  <c r="AE267" i="68"/>
  <c r="AD267" i="68"/>
  <c r="AC267" i="68"/>
  <c r="AB267" i="68"/>
  <c r="AA267" i="68"/>
  <c r="Z267" i="68"/>
  <c r="Y267" i="68"/>
  <c r="X267" i="68"/>
  <c r="W267" i="68"/>
  <c r="V267" i="68"/>
  <c r="U267" i="68"/>
  <c r="B267" i="68"/>
  <c r="AE266" i="68"/>
  <c r="AC266" i="68"/>
  <c r="AB266" i="68"/>
  <c r="AA266" i="68"/>
  <c r="Z266" i="68"/>
  <c r="Y266" i="68"/>
  <c r="X266" i="68"/>
  <c r="W266" i="68"/>
  <c r="V266" i="68"/>
  <c r="U266" i="68"/>
  <c r="B266" i="68"/>
  <c r="AF266" i="68" s="1"/>
  <c r="AF265" i="68"/>
  <c r="Z265" i="68"/>
  <c r="Y265" i="68"/>
  <c r="X265" i="68"/>
  <c r="W265" i="68"/>
  <c r="V265" i="68"/>
  <c r="U265" i="68"/>
  <c r="B265" i="68"/>
  <c r="AE265" i="68" s="1"/>
  <c r="AF264" i="68"/>
  <c r="AE264" i="68"/>
  <c r="AD264" i="68"/>
  <c r="AC264" i="68"/>
  <c r="AB264" i="68"/>
  <c r="Z264" i="68"/>
  <c r="Y264" i="68"/>
  <c r="X264" i="68"/>
  <c r="W264" i="68"/>
  <c r="V264" i="68"/>
  <c r="U264" i="68"/>
  <c r="B264" i="68"/>
  <c r="AA264" i="68" s="1"/>
  <c r="AF263" i="68"/>
  <c r="AE263" i="68"/>
  <c r="Z263" i="68"/>
  <c r="Y263" i="68"/>
  <c r="X263" i="68"/>
  <c r="W263" i="68"/>
  <c r="V263" i="68"/>
  <c r="U263" i="68"/>
  <c r="B263" i="68"/>
  <c r="AD263" i="68" s="1"/>
  <c r="AF262" i="68"/>
  <c r="AE262" i="68"/>
  <c r="AD262" i="68"/>
  <c r="AC262" i="68"/>
  <c r="AB262" i="68"/>
  <c r="AA262" i="68"/>
  <c r="Z262" i="68"/>
  <c r="Y262" i="68"/>
  <c r="X262" i="68"/>
  <c r="W262" i="68"/>
  <c r="V262" i="68"/>
  <c r="U262" i="68"/>
  <c r="B262" i="68"/>
  <c r="AD261" i="68"/>
  <c r="Z261" i="68"/>
  <c r="Y261" i="68"/>
  <c r="X261" i="68"/>
  <c r="W261" i="68"/>
  <c r="V261" i="68"/>
  <c r="U261" i="68"/>
  <c r="B261" i="68"/>
  <c r="AF261" i="68" s="1"/>
  <c r="Z260" i="68"/>
  <c r="Y260" i="68"/>
  <c r="X260" i="68"/>
  <c r="W260" i="68"/>
  <c r="V260" i="68"/>
  <c r="U260" i="68"/>
  <c r="B260" i="68"/>
  <c r="AF260" i="68" s="1"/>
  <c r="AF259" i="68"/>
  <c r="AE259" i="68"/>
  <c r="AC259" i="68"/>
  <c r="Z259" i="68"/>
  <c r="Y259" i="68"/>
  <c r="X259" i="68"/>
  <c r="W259" i="68"/>
  <c r="V259" i="68"/>
  <c r="U259" i="68"/>
  <c r="B259" i="68"/>
  <c r="AB259" i="68" s="1"/>
  <c r="Z258" i="68"/>
  <c r="Y258" i="68"/>
  <c r="X258" i="68"/>
  <c r="W258" i="68"/>
  <c r="V258" i="68"/>
  <c r="U258" i="68"/>
  <c r="B258" i="68"/>
  <c r="AF258" i="68" s="1"/>
  <c r="AF257" i="68"/>
  <c r="AE257" i="68"/>
  <c r="AD257" i="68"/>
  <c r="AC257" i="68"/>
  <c r="AB257" i="68"/>
  <c r="AA257" i="68"/>
  <c r="Z257" i="68"/>
  <c r="Y257" i="68"/>
  <c r="X257" i="68"/>
  <c r="W257" i="68"/>
  <c r="V257" i="68"/>
  <c r="U257" i="68"/>
  <c r="B257" i="68"/>
  <c r="AF256" i="68"/>
  <c r="AE256" i="68"/>
  <c r="AD256" i="68"/>
  <c r="AC256" i="68"/>
  <c r="AB256" i="68"/>
  <c r="AA256" i="68"/>
  <c r="Z256" i="68"/>
  <c r="Y256" i="68"/>
  <c r="X256" i="68"/>
  <c r="W256" i="68"/>
  <c r="V256" i="68"/>
  <c r="U256" i="68"/>
  <c r="B256" i="68"/>
  <c r="AA255" i="68"/>
  <c r="Z255" i="68"/>
  <c r="Y255" i="68"/>
  <c r="X255" i="68"/>
  <c r="W255" i="68"/>
  <c r="V255" i="68"/>
  <c r="U255" i="68"/>
  <c r="B255" i="68"/>
  <c r="AF255" i="68" s="1"/>
  <c r="AD254" i="68"/>
  <c r="Z254" i="68"/>
  <c r="Y254" i="68"/>
  <c r="X254" i="68"/>
  <c r="W254" i="68"/>
  <c r="V254" i="68"/>
  <c r="U254" i="68"/>
  <c r="B254" i="68"/>
  <c r="AC254" i="68" s="1"/>
  <c r="Z253" i="68"/>
  <c r="Y253" i="68"/>
  <c r="X253" i="68"/>
  <c r="W253" i="68"/>
  <c r="V253" i="68"/>
  <c r="U253" i="68"/>
  <c r="B253" i="68"/>
  <c r="AF253" i="68" s="1"/>
  <c r="AF252" i="68"/>
  <c r="AE252" i="68"/>
  <c r="AD252" i="68"/>
  <c r="AC252" i="68"/>
  <c r="AB252" i="68"/>
  <c r="AA252" i="68"/>
  <c r="Z252" i="68"/>
  <c r="Y252" i="68"/>
  <c r="X252" i="68"/>
  <c r="W252" i="68"/>
  <c r="V252" i="68"/>
  <c r="U252" i="68"/>
  <c r="B252" i="68"/>
  <c r="AF251" i="68"/>
  <c r="AE251" i="68"/>
  <c r="AB251" i="68"/>
  <c r="AA251" i="68"/>
  <c r="Z251" i="68"/>
  <c r="Y251" i="68"/>
  <c r="X251" i="68"/>
  <c r="W251" i="68"/>
  <c r="V251" i="68"/>
  <c r="U251" i="68"/>
  <c r="B251" i="68"/>
  <c r="AD251" i="68" s="1"/>
  <c r="AB250" i="68"/>
  <c r="AA250" i="68"/>
  <c r="Z250" i="68"/>
  <c r="Y250" i="68"/>
  <c r="X250" i="68"/>
  <c r="W250" i="68"/>
  <c r="V250" i="68"/>
  <c r="U250" i="68"/>
  <c r="B250" i="68"/>
  <c r="AF250" i="68" s="1"/>
  <c r="AF249" i="68"/>
  <c r="AE249" i="68"/>
  <c r="AC249" i="68"/>
  <c r="AB249" i="68"/>
  <c r="Z249" i="68"/>
  <c r="Y249" i="68"/>
  <c r="X249" i="68"/>
  <c r="W249" i="68"/>
  <c r="V249" i="68"/>
  <c r="U249" i="68"/>
  <c r="B249" i="68"/>
  <c r="AD249" i="68" s="1"/>
  <c r="AC248" i="68"/>
  <c r="Z248" i="68"/>
  <c r="Y248" i="68"/>
  <c r="X248" i="68"/>
  <c r="W248" i="68"/>
  <c r="V248" i="68"/>
  <c r="U248" i="68"/>
  <c r="B248" i="68"/>
  <c r="AF248" i="68" s="1"/>
  <c r="Z247" i="68"/>
  <c r="Y247" i="68"/>
  <c r="X247" i="68"/>
  <c r="W247" i="68"/>
  <c r="V247" i="68"/>
  <c r="U247" i="68"/>
  <c r="B247" i="68"/>
  <c r="AF247" i="68" s="1"/>
  <c r="AF246" i="68"/>
  <c r="AB246" i="68"/>
  <c r="Z246" i="68"/>
  <c r="Y246" i="68"/>
  <c r="X246" i="68"/>
  <c r="W246" i="68"/>
  <c r="V246" i="68"/>
  <c r="U246" i="68"/>
  <c r="B246" i="68"/>
  <c r="AE246" i="68" s="1"/>
  <c r="AC245" i="68"/>
  <c r="AB245" i="68"/>
  <c r="AA245" i="68"/>
  <c r="Z245" i="68"/>
  <c r="Y245" i="68"/>
  <c r="X245" i="68"/>
  <c r="W245" i="68"/>
  <c r="V245" i="68"/>
  <c r="U245" i="68"/>
  <c r="B245" i="68"/>
  <c r="AF245" i="68" s="1"/>
  <c r="AF244" i="68"/>
  <c r="AC244" i="68"/>
  <c r="AA244" i="68"/>
  <c r="Z244" i="68"/>
  <c r="Y244" i="68"/>
  <c r="X244" i="68"/>
  <c r="W244" i="68"/>
  <c r="V244" i="68"/>
  <c r="U244" i="68"/>
  <c r="B244" i="68"/>
  <c r="AE244" i="68" s="1"/>
  <c r="AD243" i="68"/>
  <c r="Z243" i="68"/>
  <c r="Y243" i="68"/>
  <c r="X243" i="68"/>
  <c r="W243" i="68"/>
  <c r="V243" i="68"/>
  <c r="U243" i="68"/>
  <c r="B243" i="68"/>
  <c r="AF243" i="68" s="1"/>
  <c r="AC242" i="68"/>
  <c r="Z242" i="68"/>
  <c r="Y242" i="68"/>
  <c r="X242" i="68"/>
  <c r="W242" i="68"/>
  <c r="V242" i="68"/>
  <c r="U242" i="68"/>
  <c r="B242" i="68"/>
  <c r="AF242" i="68" s="1"/>
  <c r="AD241" i="68"/>
  <c r="AC241" i="68"/>
  <c r="AA241" i="68"/>
  <c r="Z241" i="68"/>
  <c r="Y241" i="68"/>
  <c r="X241" i="68"/>
  <c r="W241" i="68"/>
  <c r="V241" i="68"/>
  <c r="U241" i="68"/>
  <c r="B241" i="68"/>
  <c r="AF241" i="68" s="1"/>
  <c r="AD240" i="68"/>
  <c r="Z240" i="68"/>
  <c r="Y240" i="68"/>
  <c r="X240" i="68"/>
  <c r="W240" i="68"/>
  <c r="V240" i="68"/>
  <c r="U240" i="68"/>
  <c r="B240" i="68"/>
  <c r="AF240" i="68" s="1"/>
  <c r="AF239" i="68"/>
  <c r="AE239" i="68"/>
  <c r="AD239" i="68"/>
  <c r="AC239" i="68"/>
  <c r="AB239" i="68"/>
  <c r="AA239" i="68"/>
  <c r="Z239" i="68"/>
  <c r="Y239" i="68"/>
  <c r="X239" i="68"/>
  <c r="W239" i="68"/>
  <c r="V239" i="68"/>
  <c r="U239" i="68"/>
  <c r="B239" i="68"/>
  <c r="AE238" i="68"/>
  <c r="AB238" i="68"/>
  <c r="Z238" i="68"/>
  <c r="Y238" i="68"/>
  <c r="X238" i="68"/>
  <c r="W238" i="68"/>
  <c r="V238" i="68"/>
  <c r="U238" i="68"/>
  <c r="B238" i="68"/>
  <c r="AF238" i="68" s="1"/>
  <c r="AF237" i="68"/>
  <c r="AE237" i="68"/>
  <c r="AD237" i="68"/>
  <c r="AC237" i="68"/>
  <c r="AB237" i="68"/>
  <c r="AA237" i="68"/>
  <c r="Z237" i="68"/>
  <c r="Y237" i="68"/>
  <c r="X237" i="68"/>
  <c r="W237" i="68"/>
  <c r="V237" i="68"/>
  <c r="U237" i="68"/>
  <c r="B237" i="68"/>
  <c r="AE236" i="68"/>
  <c r="AD236" i="68"/>
  <c r="Z236" i="68"/>
  <c r="Y236" i="68"/>
  <c r="X236" i="68"/>
  <c r="W236" i="68"/>
  <c r="V236" i="68"/>
  <c r="U236" i="68"/>
  <c r="B236" i="68"/>
  <c r="AF236" i="68" s="1"/>
  <c r="AF235" i="68"/>
  <c r="AE235" i="68"/>
  <c r="AD235" i="68"/>
  <c r="AC235" i="68"/>
  <c r="AB235" i="68"/>
  <c r="AA235" i="68"/>
  <c r="Z235" i="68"/>
  <c r="Y235" i="68"/>
  <c r="X235" i="68"/>
  <c r="W235" i="68"/>
  <c r="V235" i="68"/>
  <c r="U235" i="68"/>
  <c r="B235" i="68"/>
  <c r="AF234" i="68"/>
  <c r="AE234" i="68"/>
  <c r="AC234" i="68"/>
  <c r="AB234" i="68"/>
  <c r="Z234" i="68"/>
  <c r="Y234" i="68"/>
  <c r="X234" i="68"/>
  <c r="W234" i="68"/>
  <c r="V234" i="68"/>
  <c r="U234" i="68"/>
  <c r="B234" i="68"/>
  <c r="AD234" i="68" s="1"/>
  <c r="AF233" i="68"/>
  <c r="AC233" i="68"/>
  <c r="Z233" i="68"/>
  <c r="Y233" i="68"/>
  <c r="X233" i="68"/>
  <c r="W233" i="68"/>
  <c r="V233" i="68"/>
  <c r="U233" i="68"/>
  <c r="B233" i="68"/>
  <c r="AE233" i="68" s="1"/>
  <c r="AF232" i="68"/>
  <c r="AE232" i="68"/>
  <c r="AD232" i="68"/>
  <c r="AC232" i="68"/>
  <c r="AB232" i="68"/>
  <c r="Z232" i="68"/>
  <c r="Y232" i="68"/>
  <c r="X232" i="68"/>
  <c r="W232" i="68"/>
  <c r="V232" i="68"/>
  <c r="U232" i="68"/>
  <c r="B232" i="68"/>
  <c r="AA232" i="68" s="1"/>
  <c r="AF231" i="68"/>
  <c r="AE231" i="68"/>
  <c r="Z231" i="68"/>
  <c r="Y231" i="68"/>
  <c r="X231" i="68"/>
  <c r="W231" i="68"/>
  <c r="V231" i="68"/>
  <c r="U231" i="68"/>
  <c r="B231" i="68"/>
  <c r="AD231" i="68" s="1"/>
  <c r="AF230" i="68"/>
  <c r="AE230" i="68"/>
  <c r="AD230" i="68"/>
  <c r="AC230" i="68"/>
  <c r="AB230" i="68"/>
  <c r="AA230" i="68"/>
  <c r="Z230" i="68"/>
  <c r="Y230" i="68"/>
  <c r="X230" i="68"/>
  <c r="W230" i="68"/>
  <c r="V230" i="68"/>
  <c r="U230" i="68"/>
  <c r="B230" i="68"/>
  <c r="AD229" i="68"/>
  <c r="AC229" i="68"/>
  <c r="Z229" i="68"/>
  <c r="Y229" i="68"/>
  <c r="X229" i="68"/>
  <c r="W229" i="68"/>
  <c r="V229" i="68"/>
  <c r="U229" i="68"/>
  <c r="B229" i="68"/>
  <c r="AF229" i="68" s="1"/>
  <c r="AD228" i="68"/>
  <c r="AB228" i="68"/>
  <c r="Z228" i="68"/>
  <c r="Y228" i="68"/>
  <c r="X228" i="68"/>
  <c r="W228" i="68"/>
  <c r="V228" i="68"/>
  <c r="U228" i="68"/>
  <c r="B228" i="68"/>
  <c r="AF228" i="68" s="1"/>
  <c r="AF227" i="68"/>
  <c r="AE227" i="68"/>
  <c r="AC227" i="68"/>
  <c r="Z227" i="68"/>
  <c r="Y227" i="68"/>
  <c r="X227" i="68"/>
  <c r="W227" i="68"/>
  <c r="V227" i="68"/>
  <c r="U227" i="68"/>
  <c r="B227" i="68"/>
  <c r="AB227" i="68" s="1"/>
  <c r="Z226" i="68"/>
  <c r="Y226" i="68"/>
  <c r="X226" i="68"/>
  <c r="W226" i="68"/>
  <c r="V226" i="68"/>
  <c r="U226" i="68"/>
  <c r="B226" i="68"/>
  <c r="AF226" i="68" s="1"/>
  <c r="AF225" i="68"/>
  <c r="Z225" i="68"/>
  <c r="Y225" i="68"/>
  <c r="X225" i="68"/>
  <c r="W225" i="68"/>
  <c r="V225" i="68"/>
  <c r="U225" i="68"/>
  <c r="B225" i="68"/>
  <c r="AE225" i="68" s="1"/>
  <c r="AF224" i="68"/>
  <c r="AE224" i="68"/>
  <c r="AD224" i="68"/>
  <c r="AC224" i="68"/>
  <c r="AB224" i="68"/>
  <c r="AA224" i="68"/>
  <c r="Z224" i="68"/>
  <c r="Y224" i="68"/>
  <c r="X224" i="68"/>
  <c r="W224" i="68"/>
  <c r="V224" i="68"/>
  <c r="U224" i="68"/>
  <c r="B224" i="68"/>
  <c r="AE223" i="68"/>
  <c r="AC223" i="68"/>
  <c r="AA223" i="68"/>
  <c r="Z223" i="68"/>
  <c r="Y223" i="68"/>
  <c r="X223" i="68"/>
  <c r="W223" i="68"/>
  <c r="V223" i="68"/>
  <c r="U223" i="68"/>
  <c r="B223" i="68"/>
  <c r="AF223" i="68" s="1"/>
  <c r="AD222" i="68"/>
  <c r="AA222" i="68"/>
  <c r="Z222" i="68"/>
  <c r="Y222" i="68"/>
  <c r="X222" i="68"/>
  <c r="W222" i="68"/>
  <c r="V222" i="68"/>
  <c r="U222" i="68"/>
  <c r="B222" i="68"/>
  <c r="AC222" i="68" s="1"/>
  <c r="Z221" i="68"/>
  <c r="Y221" i="68"/>
  <c r="X221" i="68"/>
  <c r="W221" i="68"/>
  <c r="V221" i="68"/>
  <c r="U221" i="68"/>
  <c r="B221" i="68"/>
  <c r="AF221" i="68" s="1"/>
  <c r="AF220" i="68"/>
  <c r="Z220" i="68"/>
  <c r="Y220" i="68"/>
  <c r="X220" i="68"/>
  <c r="W220" i="68"/>
  <c r="V220" i="68"/>
  <c r="U220" i="68"/>
  <c r="B220" i="68"/>
  <c r="AE220" i="68" s="1"/>
  <c r="AF219" i="68"/>
  <c r="AE219" i="68"/>
  <c r="AB219" i="68"/>
  <c r="AA219" i="68"/>
  <c r="Z219" i="68"/>
  <c r="Y219" i="68"/>
  <c r="X219" i="68"/>
  <c r="W219" i="68"/>
  <c r="V219" i="68"/>
  <c r="U219" i="68"/>
  <c r="B219" i="68"/>
  <c r="AD219" i="68" s="1"/>
  <c r="AF218" i="68"/>
  <c r="AD218" i="68"/>
  <c r="AB218" i="68"/>
  <c r="AA218" i="68"/>
  <c r="Z218" i="68"/>
  <c r="Y218" i="68"/>
  <c r="X218" i="68"/>
  <c r="W218" i="68"/>
  <c r="V218" i="68"/>
  <c r="U218" i="68"/>
  <c r="B218" i="68"/>
  <c r="AE218" i="68" s="1"/>
  <c r="AF217" i="68"/>
  <c r="AE217" i="68"/>
  <c r="AC217" i="68"/>
  <c r="AB217" i="68"/>
  <c r="AA217" i="68"/>
  <c r="Z217" i="68"/>
  <c r="Y217" i="68"/>
  <c r="X217" i="68"/>
  <c r="W217" i="68"/>
  <c r="V217" i="68"/>
  <c r="U217" i="68"/>
  <c r="B217" i="68"/>
  <c r="AD217" i="68" s="1"/>
  <c r="AC216" i="68"/>
  <c r="Z216" i="68"/>
  <c r="Y216" i="68"/>
  <c r="X216" i="68"/>
  <c r="W216" i="68"/>
  <c r="V216" i="68"/>
  <c r="U216" i="68"/>
  <c r="B216" i="68"/>
  <c r="AF216" i="68" s="1"/>
  <c r="Z215" i="68"/>
  <c r="Y215" i="68"/>
  <c r="X215" i="68"/>
  <c r="W215" i="68"/>
  <c r="V215" i="68"/>
  <c r="U215" i="68"/>
  <c r="B215" i="68"/>
  <c r="AF215" i="68" s="1"/>
  <c r="AF214" i="68"/>
  <c r="Z214" i="68"/>
  <c r="Y214" i="68"/>
  <c r="X214" i="68"/>
  <c r="W214" i="68"/>
  <c r="V214" i="68"/>
  <c r="U214" i="68"/>
  <c r="B214" i="68"/>
  <c r="AE214" i="68" s="1"/>
  <c r="AE213" i="68"/>
  <c r="AD213" i="68"/>
  <c r="AC213" i="68"/>
  <c r="AB213" i="68"/>
  <c r="AA213" i="68"/>
  <c r="Z213" i="68"/>
  <c r="Y213" i="68"/>
  <c r="X213" i="68"/>
  <c r="W213" i="68"/>
  <c r="V213" i="68"/>
  <c r="U213" i="68"/>
  <c r="B213" i="68"/>
  <c r="AF213" i="68" s="1"/>
  <c r="AF212" i="68"/>
  <c r="AC212" i="68"/>
  <c r="AB212" i="68"/>
  <c r="AA212" i="68"/>
  <c r="Z212" i="68"/>
  <c r="Y212" i="68"/>
  <c r="X212" i="68"/>
  <c r="W212" i="68"/>
  <c r="V212" i="68"/>
  <c r="U212" i="68"/>
  <c r="B212" i="68"/>
  <c r="AE212" i="68" s="1"/>
  <c r="AD211" i="68"/>
  <c r="AA211" i="68"/>
  <c r="Z211" i="68"/>
  <c r="Y211" i="68"/>
  <c r="X211" i="68"/>
  <c r="W211" i="68"/>
  <c r="V211" i="68"/>
  <c r="U211" i="68"/>
  <c r="B211" i="68"/>
  <c r="AF211" i="68" s="1"/>
  <c r="Z210" i="68"/>
  <c r="Y210" i="68"/>
  <c r="X210" i="68"/>
  <c r="W210" i="68"/>
  <c r="V210" i="68"/>
  <c r="U210" i="68"/>
  <c r="B210" i="68"/>
  <c r="AF210" i="68" s="1"/>
  <c r="AD209" i="68"/>
  <c r="AC209" i="68"/>
  <c r="Z209" i="68"/>
  <c r="Y209" i="68"/>
  <c r="X209" i="68"/>
  <c r="W209" i="68"/>
  <c r="V209" i="68"/>
  <c r="U209" i="68"/>
  <c r="B209" i="68"/>
  <c r="AF209" i="68" s="1"/>
  <c r="AD208" i="68"/>
  <c r="AC208" i="68"/>
  <c r="Z208" i="68"/>
  <c r="Y208" i="68"/>
  <c r="X208" i="68"/>
  <c r="W208" i="68"/>
  <c r="V208" i="68"/>
  <c r="U208" i="68"/>
  <c r="B208" i="68"/>
  <c r="AF208" i="68" s="1"/>
  <c r="AF207" i="68"/>
  <c r="AE207" i="68"/>
  <c r="AD207" i="68"/>
  <c r="AC207" i="68"/>
  <c r="AB207" i="68"/>
  <c r="AA207" i="68"/>
  <c r="Z207" i="68"/>
  <c r="Y207" i="68"/>
  <c r="X207" i="68"/>
  <c r="W207" i="68"/>
  <c r="V207" i="68"/>
  <c r="U207" i="68"/>
  <c r="B207" i="68"/>
  <c r="AE206" i="68"/>
  <c r="AB206" i="68"/>
  <c r="Z206" i="68"/>
  <c r="Y206" i="68"/>
  <c r="X206" i="68"/>
  <c r="W206" i="68"/>
  <c r="V206" i="68"/>
  <c r="U206" i="68"/>
  <c r="B206" i="68"/>
  <c r="AF206" i="68" s="1"/>
  <c r="AF205" i="68"/>
  <c r="AE205" i="68"/>
  <c r="AD205" i="68"/>
  <c r="AC205" i="68"/>
  <c r="AB205" i="68"/>
  <c r="AA205" i="68"/>
  <c r="Z205" i="68"/>
  <c r="Y205" i="68"/>
  <c r="X205" i="68"/>
  <c r="W205" i="68"/>
  <c r="V205" i="68"/>
  <c r="U205" i="68"/>
  <c r="B205" i="68"/>
  <c r="AC204" i="68"/>
  <c r="Z204" i="68"/>
  <c r="Y204" i="68"/>
  <c r="X204" i="68"/>
  <c r="W204" i="68"/>
  <c r="V204" i="68"/>
  <c r="U204" i="68"/>
  <c r="B204" i="68"/>
  <c r="AF204" i="68" s="1"/>
  <c r="AF203" i="68"/>
  <c r="AE203" i="68"/>
  <c r="AD203" i="68"/>
  <c r="AC203" i="68"/>
  <c r="AB203" i="68"/>
  <c r="AA203" i="68"/>
  <c r="Z203" i="68"/>
  <c r="Y203" i="68"/>
  <c r="X203" i="68"/>
  <c r="W203" i="68"/>
  <c r="V203" i="68"/>
  <c r="U203" i="68"/>
  <c r="B203" i="68"/>
  <c r="AE202" i="68"/>
  <c r="AD202" i="68"/>
  <c r="AC202" i="68"/>
  <c r="AB202" i="68"/>
  <c r="Z202" i="68"/>
  <c r="Y202" i="68"/>
  <c r="X202" i="68"/>
  <c r="W202" i="68"/>
  <c r="V202" i="68"/>
  <c r="U202" i="68"/>
  <c r="B202" i="68"/>
  <c r="AF202" i="68" s="1"/>
  <c r="AF201" i="68"/>
  <c r="AC201" i="68"/>
  <c r="AA201" i="68"/>
  <c r="Z201" i="68"/>
  <c r="Y201" i="68"/>
  <c r="X201" i="68"/>
  <c r="W201" i="68"/>
  <c r="V201" i="68"/>
  <c r="U201" i="68"/>
  <c r="B201" i="68"/>
  <c r="AE201" i="68" s="1"/>
  <c r="AF200" i="68"/>
  <c r="AE200" i="68"/>
  <c r="AD200" i="68"/>
  <c r="AC200" i="68"/>
  <c r="AB200" i="68"/>
  <c r="Z200" i="68"/>
  <c r="Y200" i="68"/>
  <c r="X200" i="68"/>
  <c r="W200" i="68"/>
  <c r="V200" i="68"/>
  <c r="U200" i="68"/>
  <c r="B200" i="68"/>
  <c r="AA200" i="68" s="1"/>
  <c r="AF199" i="68"/>
  <c r="AE199" i="68"/>
  <c r="AD199" i="68"/>
  <c r="Z199" i="68"/>
  <c r="Y199" i="68"/>
  <c r="X199" i="68"/>
  <c r="W199" i="68"/>
  <c r="V199" i="68"/>
  <c r="U199" i="68"/>
  <c r="B199" i="68"/>
  <c r="AC199" i="68" s="1"/>
  <c r="AF198" i="68"/>
  <c r="AE198" i="68"/>
  <c r="AD198" i="68"/>
  <c r="AC198" i="68"/>
  <c r="AB198" i="68"/>
  <c r="AA198" i="68"/>
  <c r="Z198" i="68"/>
  <c r="Y198" i="68"/>
  <c r="X198" i="68"/>
  <c r="W198" i="68"/>
  <c r="V198" i="68"/>
  <c r="U198" i="68"/>
  <c r="B198" i="68"/>
  <c r="AD197" i="68"/>
  <c r="AC197" i="68"/>
  <c r="Z197" i="68"/>
  <c r="Y197" i="68"/>
  <c r="X197" i="68"/>
  <c r="W197" i="68"/>
  <c r="V197" i="68"/>
  <c r="U197" i="68"/>
  <c r="B197" i="68"/>
  <c r="AF197" i="68" s="1"/>
  <c r="AD196" i="68"/>
  <c r="AB196" i="68"/>
  <c r="Z196" i="68"/>
  <c r="Y196" i="68"/>
  <c r="X196" i="68"/>
  <c r="W196" i="68"/>
  <c r="V196" i="68"/>
  <c r="U196" i="68"/>
  <c r="B196" i="68"/>
  <c r="AF196" i="68" s="1"/>
  <c r="AF195" i="68"/>
  <c r="AE195" i="68"/>
  <c r="AC195" i="68"/>
  <c r="Z195" i="68"/>
  <c r="Y195" i="68"/>
  <c r="X195" i="68"/>
  <c r="W195" i="68"/>
  <c r="V195" i="68"/>
  <c r="U195" i="68"/>
  <c r="B195" i="68"/>
  <c r="AB195" i="68" s="1"/>
  <c r="Z194" i="68"/>
  <c r="Y194" i="68"/>
  <c r="X194" i="68"/>
  <c r="W194" i="68"/>
  <c r="V194" i="68"/>
  <c r="U194" i="68"/>
  <c r="B194" i="68"/>
  <c r="AF194" i="68" s="1"/>
  <c r="AF193" i="68"/>
  <c r="AE193" i="68"/>
  <c r="Z193" i="68"/>
  <c r="Y193" i="68"/>
  <c r="X193" i="68"/>
  <c r="W193" i="68"/>
  <c r="V193" i="68"/>
  <c r="U193" i="68"/>
  <c r="B193" i="68"/>
  <c r="AD193" i="68" s="1"/>
  <c r="AF192" i="68"/>
  <c r="AE192" i="68"/>
  <c r="AD192" i="68"/>
  <c r="AA192" i="68"/>
  <c r="Z192" i="68"/>
  <c r="Y192" i="68"/>
  <c r="X192" i="68"/>
  <c r="W192" i="68"/>
  <c r="V192" i="68"/>
  <c r="U192" i="68"/>
  <c r="B192" i="68"/>
  <c r="AC192" i="68" s="1"/>
  <c r="AE191" i="68"/>
  <c r="AC191" i="68"/>
  <c r="AA191" i="68"/>
  <c r="Z191" i="68"/>
  <c r="Y191" i="68"/>
  <c r="X191" i="68"/>
  <c r="W191" i="68"/>
  <c r="V191" i="68"/>
  <c r="U191" i="68"/>
  <c r="B191" i="68"/>
  <c r="AF191" i="68" s="1"/>
  <c r="AD190" i="68"/>
  <c r="Z190" i="68"/>
  <c r="Y190" i="68"/>
  <c r="X190" i="68"/>
  <c r="W190" i="68"/>
  <c r="V190" i="68"/>
  <c r="U190" i="68"/>
  <c r="B190" i="68"/>
  <c r="AC190" i="68" s="1"/>
  <c r="Z189" i="68"/>
  <c r="Y189" i="68"/>
  <c r="X189" i="68"/>
  <c r="W189" i="68"/>
  <c r="V189" i="68"/>
  <c r="U189" i="68"/>
  <c r="B189" i="68"/>
  <c r="AF189" i="68" s="1"/>
  <c r="AF188" i="68"/>
  <c r="Z188" i="68"/>
  <c r="Y188" i="68"/>
  <c r="X188" i="68"/>
  <c r="W188" i="68"/>
  <c r="V188" i="68"/>
  <c r="U188" i="68"/>
  <c r="B188" i="68"/>
  <c r="AE188" i="68" s="1"/>
  <c r="AF187" i="68"/>
  <c r="AE187" i="68"/>
  <c r="AD187" i="68"/>
  <c r="AB187" i="68"/>
  <c r="AA187" i="68"/>
  <c r="Z187" i="68"/>
  <c r="Y187" i="68"/>
  <c r="X187" i="68"/>
  <c r="W187" i="68"/>
  <c r="V187" i="68"/>
  <c r="U187" i="68"/>
  <c r="B187" i="68"/>
  <c r="AC187" i="68" s="1"/>
  <c r="AF186" i="68"/>
  <c r="AD186" i="68"/>
  <c r="AB186" i="68"/>
  <c r="AA186" i="68"/>
  <c r="Z186" i="68"/>
  <c r="Y186" i="68"/>
  <c r="X186" i="68"/>
  <c r="W186" i="68"/>
  <c r="V186" i="68"/>
  <c r="U186" i="68"/>
  <c r="B186" i="68"/>
  <c r="AE186" i="68" s="1"/>
  <c r="Z185" i="68"/>
  <c r="Y185" i="68"/>
  <c r="X185" i="68"/>
  <c r="W185" i="68"/>
  <c r="V185" i="68"/>
  <c r="U185" i="68"/>
  <c r="B185" i="68"/>
  <c r="AD185" i="68" s="1"/>
  <c r="AC184" i="68"/>
  <c r="Z184" i="68"/>
  <c r="Y184" i="68"/>
  <c r="X184" i="68"/>
  <c r="W184" i="68"/>
  <c r="V184" i="68"/>
  <c r="U184" i="68"/>
  <c r="B184" i="68"/>
  <c r="AF184" i="68" s="1"/>
  <c r="Z183" i="68"/>
  <c r="Y183" i="68"/>
  <c r="X183" i="68"/>
  <c r="W183" i="68"/>
  <c r="V183" i="68"/>
  <c r="U183" i="68"/>
  <c r="B183" i="68"/>
  <c r="AF183" i="68" s="1"/>
  <c r="AF182" i="68"/>
  <c r="AB182" i="68"/>
  <c r="AA182" i="68"/>
  <c r="Z182" i="68"/>
  <c r="Y182" i="68"/>
  <c r="X182" i="68"/>
  <c r="W182" i="68"/>
  <c r="V182" i="68"/>
  <c r="U182" i="68"/>
  <c r="B182" i="68"/>
  <c r="AE182" i="68" s="1"/>
  <c r="AE181" i="68"/>
  <c r="AD181" i="68"/>
  <c r="AC181" i="68"/>
  <c r="AB181" i="68"/>
  <c r="AA181" i="68"/>
  <c r="Z181" i="68"/>
  <c r="Y181" i="68"/>
  <c r="X181" i="68"/>
  <c r="W181" i="68"/>
  <c r="V181" i="68"/>
  <c r="U181" i="68"/>
  <c r="B181" i="68"/>
  <c r="AF181" i="68" s="1"/>
  <c r="AF180" i="68"/>
  <c r="AC180" i="68"/>
  <c r="AB180" i="68"/>
  <c r="AA180" i="68"/>
  <c r="Z180" i="68"/>
  <c r="Y180" i="68"/>
  <c r="X180" i="68"/>
  <c r="W180" i="68"/>
  <c r="V180" i="68"/>
  <c r="U180" i="68"/>
  <c r="B180" i="68"/>
  <c r="AE180" i="68" s="1"/>
  <c r="AD179" i="68"/>
  <c r="AC179" i="68"/>
  <c r="AA179" i="68"/>
  <c r="Z179" i="68"/>
  <c r="Y179" i="68"/>
  <c r="X179" i="68"/>
  <c r="W179" i="68"/>
  <c r="V179" i="68"/>
  <c r="U179" i="68"/>
  <c r="B179" i="68"/>
  <c r="AF179" i="68" s="1"/>
  <c r="Z178" i="68"/>
  <c r="Y178" i="68"/>
  <c r="X178" i="68"/>
  <c r="W178" i="68"/>
  <c r="V178" i="68"/>
  <c r="U178" i="68"/>
  <c r="B178" i="68"/>
  <c r="AF178" i="68" s="1"/>
  <c r="AF177" i="68"/>
  <c r="AD177" i="68"/>
  <c r="AC177" i="68"/>
  <c r="AB177" i="68"/>
  <c r="AA177" i="68"/>
  <c r="Z177" i="68"/>
  <c r="Y177" i="68"/>
  <c r="X177" i="68"/>
  <c r="W177" i="68"/>
  <c r="V177" i="68"/>
  <c r="U177" i="68"/>
  <c r="B177" i="68"/>
  <c r="AE177" i="68" s="1"/>
  <c r="AD176" i="68"/>
  <c r="AC176" i="68"/>
  <c r="Z176" i="68"/>
  <c r="Y176" i="68"/>
  <c r="X176" i="68"/>
  <c r="W176" i="68"/>
  <c r="V176" i="68"/>
  <c r="U176" i="68"/>
  <c r="B176" i="68"/>
  <c r="AF176" i="68" s="1"/>
  <c r="AF175" i="68"/>
  <c r="AE175" i="68"/>
  <c r="AD175" i="68"/>
  <c r="AC175" i="68"/>
  <c r="AB175" i="68"/>
  <c r="AA175" i="68"/>
  <c r="Z175" i="68"/>
  <c r="Y175" i="68"/>
  <c r="X175" i="68"/>
  <c r="W175" i="68"/>
  <c r="V175" i="68"/>
  <c r="U175" i="68"/>
  <c r="B175" i="68"/>
  <c r="AE174" i="68"/>
  <c r="AD174" i="68"/>
  <c r="AB174" i="68"/>
  <c r="Z174" i="68"/>
  <c r="Y174" i="68"/>
  <c r="X174" i="68"/>
  <c r="W174" i="68"/>
  <c r="V174" i="68"/>
  <c r="U174" i="68"/>
  <c r="B174" i="68"/>
  <c r="AF174" i="68" s="1"/>
  <c r="AF173" i="68"/>
  <c r="AE173" i="68"/>
  <c r="AD173" i="68"/>
  <c r="AC173" i="68"/>
  <c r="AB173" i="68"/>
  <c r="AA173" i="68"/>
  <c r="Z173" i="68"/>
  <c r="Y173" i="68"/>
  <c r="X173" i="68"/>
  <c r="W173" i="68"/>
  <c r="V173" i="68"/>
  <c r="U173" i="68"/>
  <c r="B173" i="68"/>
  <c r="AD172" i="68"/>
  <c r="AC172" i="68"/>
  <c r="Z172" i="68"/>
  <c r="Y172" i="68"/>
  <c r="X172" i="68"/>
  <c r="W172" i="68"/>
  <c r="V172" i="68"/>
  <c r="U172" i="68"/>
  <c r="B172" i="68"/>
  <c r="AF172" i="68" s="1"/>
  <c r="AF171" i="68"/>
  <c r="AE171" i="68"/>
  <c r="AD171" i="68"/>
  <c r="AC171" i="68"/>
  <c r="AB171" i="68"/>
  <c r="AA171" i="68"/>
  <c r="Z171" i="68"/>
  <c r="Y171" i="68"/>
  <c r="X171" i="68"/>
  <c r="W171" i="68"/>
  <c r="V171" i="68"/>
  <c r="U171" i="68"/>
  <c r="B171" i="68"/>
  <c r="AE170" i="68"/>
  <c r="AD170" i="68"/>
  <c r="AC170" i="68"/>
  <c r="AB170" i="68"/>
  <c r="Z170" i="68"/>
  <c r="Y170" i="68"/>
  <c r="X170" i="68"/>
  <c r="W170" i="68"/>
  <c r="V170" i="68"/>
  <c r="U170" i="68"/>
  <c r="B170" i="68"/>
  <c r="AF170" i="68" s="1"/>
  <c r="AF169" i="68"/>
  <c r="AE169" i="68"/>
  <c r="AD169" i="68"/>
  <c r="AC169" i="68"/>
  <c r="AA169" i="68"/>
  <c r="Z169" i="68"/>
  <c r="Y169" i="68"/>
  <c r="X169" i="68"/>
  <c r="W169" i="68"/>
  <c r="V169" i="68"/>
  <c r="U169" i="68"/>
  <c r="B169" i="68"/>
  <c r="AB169" i="68" s="1"/>
  <c r="AF168" i="68"/>
  <c r="AE168" i="68"/>
  <c r="AD168" i="68"/>
  <c r="AC168" i="68"/>
  <c r="AB168" i="68"/>
  <c r="Z168" i="68"/>
  <c r="Y168" i="68"/>
  <c r="X168" i="68"/>
  <c r="W168" i="68"/>
  <c r="V168" i="68"/>
  <c r="U168" i="68"/>
  <c r="B168" i="68"/>
  <c r="AA168" i="68" s="1"/>
  <c r="AF167" i="68"/>
  <c r="AE167" i="68"/>
  <c r="AD167" i="68"/>
  <c r="Z167" i="68"/>
  <c r="Y167" i="68"/>
  <c r="X167" i="68"/>
  <c r="W167" i="68"/>
  <c r="V167" i="68"/>
  <c r="U167" i="68"/>
  <c r="B167" i="68"/>
  <c r="AC167" i="68" s="1"/>
  <c r="AF166" i="68"/>
  <c r="AE166" i="68"/>
  <c r="AD166" i="68"/>
  <c r="AC166" i="68"/>
  <c r="AB166" i="68"/>
  <c r="AA166" i="68"/>
  <c r="Z166" i="68"/>
  <c r="Y166" i="68"/>
  <c r="X166" i="68"/>
  <c r="W166" i="68"/>
  <c r="V166" i="68"/>
  <c r="U166" i="68"/>
  <c r="B166" i="68"/>
  <c r="AD165" i="68"/>
  <c r="AC165" i="68"/>
  <c r="Z165" i="68"/>
  <c r="Y165" i="68"/>
  <c r="X165" i="68"/>
  <c r="W165" i="68"/>
  <c r="V165" i="68"/>
  <c r="U165" i="68"/>
  <c r="B165" i="68"/>
  <c r="AF165" i="68" s="1"/>
  <c r="AF164" i="68"/>
  <c r="AE164" i="68"/>
  <c r="AD164" i="68"/>
  <c r="AB164" i="68"/>
  <c r="Z164" i="68"/>
  <c r="Y164" i="68"/>
  <c r="X164" i="68"/>
  <c r="W164" i="68"/>
  <c r="V164" i="68"/>
  <c r="U164" i="68"/>
  <c r="B164" i="68"/>
  <c r="AC164" i="68" s="1"/>
  <c r="AF163" i="68"/>
  <c r="AE163" i="68"/>
  <c r="AC163" i="68"/>
  <c r="Z163" i="68"/>
  <c r="Y163" i="68"/>
  <c r="X163" i="68"/>
  <c r="W163" i="68"/>
  <c r="V163" i="68"/>
  <c r="U163" i="68"/>
  <c r="B163" i="68"/>
  <c r="AB163" i="68" s="1"/>
  <c r="Z162" i="68"/>
  <c r="Y162" i="68"/>
  <c r="X162" i="68"/>
  <c r="W162" i="68"/>
  <c r="V162" i="68"/>
  <c r="U162" i="68"/>
  <c r="B162" i="68"/>
  <c r="AF162" i="68" s="1"/>
  <c r="AF161" i="68"/>
  <c r="AE161" i="68"/>
  <c r="Z161" i="68"/>
  <c r="Y161" i="68"/>
  <c r="X161" i="68"/>
  <c r="W161" i="68"/>
  <c r="V161" i="68"/>
  <c r="U161" i="68"/>
  <c r="B161" i="68"/>
  <c r="AD161" i="68" s="1"/>
  <c r="Z160" i="68"/>
  <c r="Y160" i="68"/>
  <c r="X160" i="68"/>
  <c r="W160" i="68"/>
  <c r="V160" i="68"/>
  <c r="U160" i="68"/>
  <c r="B160" i="68"/>
  <c r="AF160" i="68" s="1"/>
  <c r="AF159" i="68"/>
  <c r="AE159" i="68"/>
  <c r="AC159" i="68"/>
  <c r="AA159" i="68"/>
  <c r="Z159" i="68"/>
  <c r="Y159" i="68"/>
  <c r="X159" i="68"/>
  <c r="W159" i="68"/>
  <c r="V159" i="68"/>
  <c r="U159" i="68"/>
  <c r="B159" i="68"/>
  <c r="AD159" i="68" s="1"/>
  <c r="AD158" i="68"/>
  <c r="Z158" i="68"/>
  <c r="Y158" i="68"/>
  <c r="X158" i="68"/>
  <c r="W158" i="68"/>
  <c r="V158" i="68"/>
  <c r="U158" i="68"/>
  <c r="B158" i="68"/>
  <c r="AC158" i="68" s="1"/>
  <c r="Z157" i="68"/>
  <c r="Y157" i="68"/>
  <c r="X157" i="68"/>
  <c r="W157" i="68"/>
  <c r="V157" i="68"/>
  <c r="U157" i="68"/>
  <c r="B157" i="68"/>
  <c r="AF157" i="68" s="1"/>
  <c r="AF156" i="68"/>
  <c r="Z156" i="68"/>
  <c r="Y156" i="68"/>
  <c r="X156" i="68"/>
  <c r="W156" i="68"/>
  <c r="V156" i="68"/>
  <c r="U156" i="68"/>
  <c r="B156" i="68"/>
  <c r="AE156" i="68" s="1"/>
  <c r="AF155" i="68"/>
  <c r="AE155" i="68"/>
  <c r="Z155" i="68"/>
  <c r="Y155" i="68"/>
  <c r="X155" i="68"/>
  <c r="W155" i="68"/>
  <c r="V155" i="68"/>
  <c r="U155" i="68"/>
  <c r="B155" i="68"/>
  <c r="AD155" i="68" s="1"/>
  <c r="AF154" i="68"/>
  <c r="AD154" i="68"/>
  <c r="AB154" i="68"/>
  <c r="AA154" i="68"/>
  <c r="Z154" i="68"/>
  <c r="Y154" i="68"/>
  <c r="X154" i="68"/>
  <c r="W154" i="68"/>
  <c r="V154" i="68"/>
  <c r="U154" i="68"/>
  <c r="B154" i="68"/>
  <c r="AE154" i="68" s="1"/>
  <c r="Z153" i="68"/>
  <c r="Y153" i="68"/>
  <c r="X153" i="68"/>
  <c r="W153" i="68"/>
  <c r="V153" i="68"/>
  <c r="U153" i="68"/>
  <c r="B153" i="68"/>
  <c r="AD153" i="68" s="1"/>
  <c r="AC152" i="68"/>
  <c r="AB152" i="68"/>
  <c r="AA152" i="68"/>
  <c r="Z152" i="68"/>
  <c r="Y152" i="68"/>
  <c r="X152" i="68"/>
  <c r="W152" i="68"/>
  <c r="V152" i="68"/>
  <c r="U152" i="68"/>
  <c r="B152" i="68"/>
  <c r="AF152" i="68" s="1"/>
  <c r="Z151" i="68"/>
  <c r="Y151" i="68"/>
  <c r="X151" i="68"/>
  <c r="W151" i="68"/>
  <c r="V151" i="68"/>
  <c r="U151" i="68"/>
  <c r="B151" i="68"/>
  <c r="AF151" i="68" s="1"/>
  <c r="AF150" i="68"/>
  <c r="AB150" i="68"/>
  <c r="AA150" i="68"/>
  <c r="Z150" i="68"/>
  <c r="Y150" i="68"/>
  <c r="X150" i="68"/>
  <c r="W150" i="68"/>
  <c r="V150" i="68"/>
  <c r="U150" i="68"/>
  <c r="B150" i="68"/>
  <c r="AE150" i="68" s="1"/>
  <c r="AE149" i="68"/>
  <c r="AD149" i="68"/>
  <c r="AC149" i="68"/>
  <c r="AB149" i="68"/>
  <c r="AA149" i="68"/>
  <c r="Z149" i="68"/>
  <c r="Y149" i="68"/>
  <c r="X149" i="68"/>
  <c r="W149" i="68"/>
  <c r="V149" i="68"/>
  <c r="U149" i="68"/>
  <c r="B149" i="68"/>
  <c r="AF149" i="68" s="1"/>
  <c r="AF148" i="68"/>
  <c r="AC148" i="68"/>
  <c r="AB148" i="68"/>
  <c r="AA148" i="68"/>
  <c r="Z148" i="68"/>
  <c r="Y148" i="68"/>
  <c r="X148" i="68"/>
  <c r="W148" i="68"/>
  <c r="V148" i="68"/>
  <c r="U148" i="68"/>
  <c r="B148" i="68"/>
  <c r="AE148" i="68" s="1"/>
  <c r="AD147" i="68"/>
  <c r="AC147" i="68"/>
  <c r="AB147" i="68"/>
  <c r="AA147" i="68"/>
  <c r="Z147" i="68"/>
  <c r="Y147" i="68"/>
  <c r="X147" i="68"/>
  <c r="W147" i="68"/>
  <c r="V147" i="68"/>
  <c r="U147" i="68"/>
  <c r="B147" i="68"/>
  <c r="AF147" i="68" s="1"/>
  <c r="Z146" i="68"/>
  <c r="Y146" i="68"/>
  <c r="X146" i="68"/>
  <c r="W146" i="68"/>
  <c r="V146" i="68"/>
  <c r="U146" i="68"/>
  <c r="B146" i="68"/>
  <c r="AF146" i="68" s="1"/>
  <c r="AF145" i="68"/>
  <c r="AD145" i="68"/>
  <c r="AC145" i="68"/>
  <c r="AB145" i="68"/>
  <c r="AA145" i="68"/>
  <c r="Z145" i="68"/>
  <c r="Y145" i="68"/>
  <c r="X145" i="68"/>
  <c r="W145" i="68"/>
  <c r="V145" i="68"/>
  <c r="U145" i="68"/>
  <c r="B145" i="68"/>
  <c r="AE145" i="68" s="1"/>
  <c r="AF144" i="68"/>
  <c r="AD144" i="68"/>
  <c r="AC144" i="68"/>
  <c r="Z144" i="68"/>
  <c r="Y144" i="68"/>
  <c r="X144" i="68"/>
  <c r="W144" i="68"/>
  <c r="V144" i="68"/>
  <c r="U144" i="68"/>
  <c r="B144" i="68"/>
  <c r="AE144" i="68" s="1"/>
  <c r="AE143" i="68"/>
  <c r="AD143" i="68"/>
  <c r="AC143" i="68"/>
  <c r="AB143" i="68"/>
  <c r="AA143" i="68"/>
  <c r="Z143" i="68"/>
  <c r="Y143" i="68"/>
  <c r="X143" i="68"/>
  <c r="W143" i="68"/>
  <c r="V143" i="68"/>
  <c r="U143" i="68"/>
  <c r="B143" i="68"/>
  <c r="AF143" i="68" s="1"/>
  <c r="AE142" i="68"/>
  <c r="AD142" i="68"/>
  <c r="AC142" i="68"/>
  <c r="AB142" i="68"/>
  <c r="Z142" i="68"/>
  <c r="Y142" i="68"/>
  <c r="X142" i="68"/>
  <c r="W142" i="68"/>
  <c r="V142" i="68"/>
  <c r="U142" i="68"/>
  <c r="B142" i="68"/>
  <c r="AF142" i="68" s="1"/>
  <c r="AF141" i="68"/>
  <c r="AE141" i="68"/>
  <c r="AD141" i="68"/>
  <c r="AC141" i="68"/>
  <c r="AB141" i="68"/>
  <c r="AA141" i="68"/>
  <c r="Z141" i="68"/>
  <c r="Y141" i="68"/>
  <c r="X141" i="68"/>
  <c r="W141" i="68"/>
  <c r="V141" i="68"/>
  <c r="U141" i="68"/>
  <c r="B141" i="68"/>
  <c r="Z140" i="68"/>
  <c r="Y140" i="68"/>
  <c r="X140" i="68"/>
  <c r="W140" i="68"/>
  <c r="V140" i="68"/>
  <c r="U140" i="68"/>
  <c r="B140" i="68"/>
  <c r="AF140" i="68" s="1"/>
  <c r="AF139" i="68"/>
  <c r="AE139" i="68"/>
  <c r="AD139" i="68"/>
  <c r="AC139" i="68"/>
  <c r="AB139" i="68"/>
  <c r="AA139" i="68"/>
  <c r="Z139" i="68"/>
  <c r="Y139" i="68"/>
  <c r="X139" i="68"/>
  <c r="W139" i="68"/>
  <c r="V139" i="68"/>
  <c r="U139" i="68"/>
  <c r="B139" i="68"/>
  <c r="AF138" i="68"/>
  <c r="AE138" i="68"/>
  <c r="AD138" i="68"/>
  <c r="AC138" i="68"/>
  <c r="AB138" i="68"/>
  <c r="Z138" i="68"/>
  <c r="Y138" i="68"/>
  <c r="X138" i="68"/>
  <c r="W138" i="68"/>
  <c r="V138" i="68"/>
  <c r="U138" i="68"/>
  <c r="B138" i="68"/>
  <c r="AA138" i="68" s="1"/>
  <c r="AF137" i="68"/>
  <c r="AE137" i="68"/>
  <c r="AD137" i="68"/>
  <c r="AC137" i="68"/>
  <c r="AA137" i="68"/>
  <c r="Z137" i="68"/>
  <c r="Y137" i="68"/>
  <c r="X137" i="68"/>
  <c r="W137" i="68"/>
  <c r="V137" i="68"/>
  <c r="U137" i="68"/>
  <c r="B137" i="68"/>
  <c r="AB137" i="68" s="1"/>
  <c r="AF136" i="68"/>
  <c r="AE136" i="68"/>
  <c r="AD136" i="68"/>
  <c r="AC136" i="68"/>
  <c r="AB136" i="68"/>
  <c r="Z136" i="68"/>
  <c r="Y136" i="68"/>
  <c r="X136" i="68"/>
  <c r="W136" i="68"/>
  <c r="V136" i="68"/>
  <c r="U136" i="68"/>
  <c r="B136" i="68"/>
  <c r="AA136" i="68" s="1"/>
  <c r="AF135" i="68"/>
  <c r="AE135" i="68"/>
  <c r="AD135" i="68"/>
  <c r="Z135" i="68"/>
  <c r="Y135" i="68"/>
  <c r="X135" i="68"/>
  <c r="W135" i="68"/>
  <c r="V135" i="68"/>
  <c r="U135" i="68"/>
  <c r="B135" i="68"/>
  <c r="AC135" i="68" s="1"/>
  <c r="AF134" i="68"/>
  <c r="AE134" i="68"/>
  <c r="AD134" i="68"/>
  <c r="AC134" i="68"/>
  <c r="AB134" i="68"/>
  <c r="AA134" i="68"/>
  <c r="Z134" i="68"/>
  <c r="Y134" i="68"/>
  <c r="X134" i="68"/>
  <c r="W134" i="68"/>
  <c r="V134" i="68"/>
  <c r="U134" i="68"/>
  <c r="B134" i="68"/>
  <c r="AD133" i="68"/>
  <c r="AC133" i="68"/>
  <c r="Z133" i="68"/>
  <c r="Y133" i="68"/>
  <c r="X133" i="68"/>
  <c r="W133" i="68"/>
  <c r="V133" i="68"/>
  <c r="U133" i="68"/>
  <c r="B133" i="68"/>
  <c r="AF133" i="68" s="1"/>
  <c r="AF132" i="68"/>
  <c r="AE132" i="68"/>
  <c r="AD132" i="68"/>
  <c r="AB132" i="68"/>
  <c r="Z132" i="68"/>
  <c r="Y132" i="68"/>
  <c r="X132" i="68"/>
  <c r="W132" i="68"/>
  <c r="V132" i="68"/>
  <c r="U132" i="68"/>
  <c r="B132" i="68"/>
  <c r="AC132" i="68" s="1"/>
  <c r="AF131" i="68"/>
  <c r="AE131" i="68"/>
  <c r="AC131" i="68"/>
  <c r="Z131" i="68"/>
  <c r="Y131" i="68"/>
  <c r="X131" i="68"/>
  <c r="W131" i="68"/>
  <c r="V131" i="68"/>
  <c r="U131" i="68"/>
  <c r="B131" i="68"/>
  <c r="AB131" i="68" s="1"/>
  <c r="Z130" i="68"/>
  <c r="Y130" i="68"/>
  <c r="X130" i="68"/>
  <c r="W130" i="68"/>
  <c r="V130" i="68"/>
  <c r="U130" i="68"/>
  <c r="B130" i="68"/>
  <c r="AF130" i="68" s="1"/>
  <c r="AF129" i="68"/>
  <c r="AE129" i="68"/>
  <c r="Z129" i="68"/>
  <c r="Y129" i="68"/>
  <c r="X129" i="68"/>
  <c r="W129" i="68"/>
  <c r="V129" i="68"/>
  <c r="U129" i="68"/>
  <c r="B129" i="68"/>
  <c r="AD129" i="68" s="1"/>
  <c r="Z128" i="68"/>
  <c r="Y128" i="68"/>
  <c r="X128" i="68"/>
  <c r="W128" i="68"/>
  <c r="V128" i="68"/>
  <c r="U128" i="68"/>
  <c r="B128" i="68"/>
  <c r="AF128" i="68" s="1"/>
  <c r="AF127" i="68"/>
  <c r="AE127" i="68"/>
  <c r="AC127" i="68"/>
  <c r="AB127" i="68"/>
  <c r="AA127" i="68"/>
  <c r="Z127" i="68"/>
  <c r="Y127" i="68"/>
  <c r="X127" i="68"/>
  <c r="W127" i="68"/>
  <c r="V127" i="68"/>
  <c r="U127" i="68"/>
  <c r="B127" i="68"/>
  <c r="AD127" i="68" s="1"/>
  <c r="Z126" i="68"/>
  <c r="Y126" i="68"/>
  <c r="X126" i="68"/>
  <c r="W126" i="68"/>
  <c r="V126" i="68"/>
  <c r="U126" i="68"/>
  <c r="B126" i="68"/>
  <c r="AC126" i="68" s="1"/>
  <c r="Z125" i="68"/>
  <c r="Y125" i="68"/>
  <c r="X125" i="68"/>
  <c r="W125" i="68"/>
  <c r="V125" i="68"/>
  <c r="U125" i="68"/>
  <c r="B125" i="68"/>
  <c r="AF125" i="68" s="1"/>
  <c r="AF124" i="68"/>
  <c r="AA124" i="68"/>
  <c r="Z124" i="68"/>
  <c r="Y124" i="68"/>
  <c r="X124" i="68"/>
  <c r="W124" i="68"/>
  <c r="V124" i="68"/>
  <c r="U124" i="68"/>
  <c r="B124" i="68"/>
  <c r="AE124" i="68" s="1"/>
  <c r="AF123" i="68"/>
  <c r="AE123" i="68"/>
  <c r="AA123" i="68"/>
  <c r="Z123" i="68"/>
  <c r="Y123" i="68"/>
  <c r="X123" i="68"/>
  <c r="W123" i="68"/>
  <c r="V123" i="68"/>
  <c r="U123" i="68"/>
  <c r="B123" i="68"/>
  <c r="AD123" i="68" s="1"/>
  <c r="AF122" i="68"/>
  <c r="AD122" i="68"/>
  <c r="AC122" i="68"/>
  <c r="AB122" i="68"/>
  <c r="AA122" i="68"/>
  <c r="Z122" i="68"/>
  <c r="Y122" i="68"/>
  <c r="X122" i="68"/>
  <c r="W122" i="68"/>
  <c r="V122" i="68"/>
  <c r="U122" i="68"/>
  <c r="B122" i="68"/>
  <c r="AE122" i="68" s="1"/>
  <c r="Z121" i="68"/>
  <c r="Y121" i="68"/>
  <c r="X121" i="68"/>
  <c r="W121" i="68"/>
  <c r="V121" i="68"/>
  <c r="U121" i="68"/>
  <c r="B121" i="68"/>
  <c r="AD121" i="68" s="1"/>
  <c r="AC120" i="68"/>
  <c r="AB120" i="68"/>
  <c r="AA120" i="68"/>
  <c r="Z120" i="68"/>
  <c r="Y120" i="68"/>
  <c r="X120" i="68"/>
  <c r="W120" i="68"/>
  <c r="V120" i="68"/>
  <c r="U120" i="68"/>
  <c r="B120" i="68"/>
  <c r="AF120" i="68" s="1"/>
  <c r="Z119" i="68"/>
  <c r="Y119" i="68"/>
  <c r="X119" i="68"/>
  <c r="W119" i="68"/>
  <c r="V119" i="68"/>
  <c r="U119" i="68"/>
  <c r="B119" i="68"/>
  <c r="AF119" i="68" s="1"/>
  <c r="AF118" i="68"/>
  <c r="AB118" i="68"/>
  <c r="AA118" i="68"/>
  <c r="Z118" i="68"/>
  <c r="Y118" i="68"/>
  <c r="X118" i="68"/>
  <c r="W118" i="68"/>
  <c r="V118" i="68"/>
  <c r="U118" i="68"/>
  <c r="B118" i="68"/>
  <c r="AE118" i="68" s="1"/>
  <c r="AE117" i="68"/>
  <c r="AD117" i="68"/>
  <c r="AC117" i="68"/>
  <c r="AB117" i="68"/>
  <c r="AA117" i="68"/>
  <c r="Z117" i="68"/>
  <c r="Y117" i="68"/>
  <c r="X117" i="68"/>
  <c r="W117" i="68"/>
  <c r="V117" i="68"/>
  <c r="U117" i="68"/>
  <c r="B117" i="68"/>
  <c r="AF117" i="68" s="1"/>
  <c r="AF116" i="68"/>
  <c r="AC116" i="68"/>
  <c r="AB116" i="68"/>
  <c r="AA116" i="68"/>
  <c r="Z116" i="68"/>
  <c r="Y116" i="68"/>
  <c r="X116" i="68"/>
  <c r="W116" i="68"/>
  <c r="V116" i="68"/>
  <c r="U116" i="68"/>
  <c r="B116" i="68"/>
  <c r="AE116" i="68" s="1"/>
  <c r="AD115" i="68"/>
  <c r="AC115" i="68"/>
  <c r="AB115" i="68"/>
  <c r="AA115" i="68"/>
  <c r="Z115" i="68"/>
  <c r="Y115" i="68"/>
  <c r="X115" i="68"/>
  <c r="W115" i="68"/>
  <c r="V115" i="68"/>
  <c r="U115" i="68"/>
  <c r="B115" i="68"/>
  <c r="AF115" i="68" s="1"/>
  <c r="Z114" i="68"/>
  <c r="Y114" i="68"/>
  <c r="X114" i="68"/>
  <c r="W114" i="68"/>
  <c r="V114" i="68"/>
  <c r="U114" i="68"/>
  <c r="B114" i="68"/>
  <c r="AF114" i="68" s="1"/>
  <c r="AF113" i="68"/>
  <c r="AD113" i="68"/>
  <c r="AC113" i="68"/>
  <c r="AB113" i="68"/>
  <c r="AA113" i="68"/>
  <c r="Z113" i="68"/>
  <c r="Y113" i="68"/>
  <c r="X113" i="68"/>
  <c r="W113" i="68"/>
  <c r="V113" i="68"/>
  <c r="U113" i="68"/>
  <c r="B113" i="68"/>
  <c r="AE113" i="68" s="1"/>
  <c r="AF112" i="68"/>
  <c r="AD112" i="68"/>
  <c r="AC112" i="68"/>
  <c r="Z112" i="68"/>
  <c r="Y112" i="68"/>
  <c r="X112" i="68"/>
  <c r="W112" i="68"/>
  <c r="V112" i="68"/>
  <c r="U112" i="68"/>
  <c r="B112" i="68"/>
  <c r="AE112" i="68" s="1"/>
  <c r="AE111" i="68"/>
  <c r="AD111" i="68"/>
  <c r="AC111" i="68"/>
  <c r="AB111" i="68"/>
  <c r="AA111" i="68"/>
  <c r="Z111" i="68"/>
  <c r="Y111" i="68"/>
  <c r="X111" i="68"/>
  <c r="W111" i="68"/>
  <c r="V111" i="68"/>
  <c r="U111" i="68"/>
  <c r="B111" i="68"/>
  <c r="AF111" i="68" s="1"/>
  <c r="AE110" i="68"/>
  <c r="AD110" i="68"/>
  <c r="AC110" i="68"/>
  <c r="AB110" i="68"/>
  <c r="Z110" i="68"/>
  <c r="Y110" i="68"/>
  <c r="X110" i="68"/>
  <c r="W110" i="68"/>
  <c r="V110" i="68"/>
  <c r="U110" i="68"/>
  <c r="B110" i="68"/>
  <c r="AF110" i="68" s="1"/>
  <c r="AE109" i="68"/>
  <c r="AD109" i="68"/>
  <c r="AC109" i="68"/>
  <c r="AA109" i="68"/>
  <c r="Z109" i="68"/>
  <c r="Y109" i="68"/>
  <c r="X109" i="68"/>
  <c r="W109" i="68"/>
  <c r="V109" i="68"/>
  <c r="U109" i="68"/>
  <c r="B109" i="68"/>
  <c r="AF109" i="68" s="1"/>
  <c r="Z108" i="68"/>
  <c r="Y108" i="68"/>
  <c r="X108" i="68"/>
  <c r="W108" i="68"/>
  <c r="V108" i="68"/>
  <c r="U108" i="68"/>
  <c r="B108" i="68"/>
  <c r="AF108" i="68" s="1"/>
  <c r="AF107" i="68"/>
  <c r="AE107" i="68"/>
  <c r="AD107" i="68"/>
  <c r="AC107" i="68"/>
  <c r="AB107" i="68"/>
  <c r="AA107" i="68"/>
  <c r="Z107" i="68"/>
  <c r="Y107" i="68"/>
  <c r="X107" i="68"/>
  <c r="W107" i="68"/>
  <c r="V107" i="68"/>
  <c r="U107" i="68"/>
  <c r="B107" i="68"/>
  <c r="AF106" i="68"/>
  <c r="AE106" i="68"/>
  <c r="AD106" i="68"/>
  <c r="AC106" i="68"/>
  <c r="AB106" i="68"/>
  <c r="AA106" i="68"/>
  <c r="Z106" i="68"/>
  <c r="Y106" i="68"/>
  <c r="X106" i="68"/>
  <c r="W106" i="68"/>
  <c r="V106" i="68"/>
  <c r="U106" i="68"/>
  <c r="B106" i="68"/>
  <c r="AF105" i="68"/>
  <c r="AE105" i="68"/>
  <c r="AD105" i="68"/>
  <c r="AC105" i="68"/>
  <c r="AA105" i="68"/>
  <c r="Z105" i="68"/>
  <c r="Y105" i="68"/>
  <c r="X105" i="68"/>
  <c r="W105" i="68"/>
  <c r="V105" i="68"/>
  <c r="U105" i="68"/>
  <c r="B105" i="68"/>
  <c r="AB105" i="68" s="1"/>
  <c r="AF104" i="68"/>
  <c r="AE104" i="68"/>
  <c r="AD104" i="68"/>
  <c r="AC104" i="68"/>
  <c r="AB104" i="68"/>
  <c r="Z104" i="68"/>
  <c r="Y104" i="68"/>
  <c r="X104" i="68"/>
  <c r="W104" i="68"/>
  <c r="V104" i="68"/>
  <c r="U104" i="68"/>
  <c r="B104" i="68"/>
  <c r="AA104" i="68" s="1"/>
  <c r="AE103" i="68"/>
  <c r="AD103" i="68"/>
  <c r="Z103" i="68"/>
  <c r="Y103" i="68"/>
  <c r="X103" i="68"/>
  <c r="W103" i="68"/>
  <c r="V103" i="68"/>
  <c r="U103" i="68"/>
  <c r="B103" i="68"/>
  <c r="AF103" i="68" s="1"/>
  <c r="AE102" i="68"/>
  <c r="AD102" i="68"/>
  <c r="AC102" i="68"/>
  <c r="AB102" i="68"/>
  <c r="AA102" i="68"/>
  <c r="Z102" i="68"/>
  <c r="Y102" i="68"/>
  <c r="AF102" i="68" s="1"/>
  <c r="X102" i="68"/>
  <c r="W102" i="68"/>
  <c r="V102" i="68"/>
  <c r="U102" i="68"/>
  <c r="B102" i="68"/>
  <c r="Z101" i="68"/>
  <c r="X101" i="68"/>
  <c r="W101" i="68"/>
  <c r="V101" i="68"/>
  <c r="U101" i="68"/>
  <c r="Y101" i="68" s="1"/>
  <c r="B101" i="68"/>
  <c r="Z100" i="68"/>
  <c r="X100" i="68"/>
  <c r="W100" i="68"/>
  <c r="V100" i="68"/>
  <c r="U100" i="68"/>
  <c r="Y100" i="68" s="1"/>
  <c r="B100" i="68"/>
  <c r="AC100" i="68" s="1"/>
  <c r="AC99" i="68"/>
  <c r="Z99" i="68"/>
  <c r="X99" i="68"/>
  <c r="W99" i="68"/>
  <c r="Y99" i="68" s="1"/>
  <c r="V99" i="68"/>
  <c r="U99" i="68"/>
  <c r="B99" i="68"/>
  <c r="AB99" i="68" s="1"/>
  <c r="Z98" i="68"/>
  <c r="X98" i="68"/>
  <c r="W98" i="68"/>
  <c r="V98" i="68"/>
  <c r="U98" i="68"/>
  <c r="B98" i="68"/>
  <c r="Z97" i="68"/>
  <c r="X97" i="68"/>
  <c r="W97" i="68"/>
  <c r="V97" i="68"/>
  <c r="U97" i="68"/>
  <c r="Y97" i="68" s="1"/>
  <c r="B97" i="68"/>
  <c r="AD97" i="68" s="1"/>
  <c r="Z96" i="68"/>
  <c r="X96" i="68"/>
  <c r="W96" i="68"/>
  <c r="V96" i="68"/>
  <c r="U96" i="68"/>
  <c r="Y96" i="68" s="1"/>
  <c r="B96" i="68"/>
  <c r="Z95" i="68"/>
  <c r="X95" i="68"/>
  <c r="W95" i="68"/>
  <c r="V95" i="68"/>
  <c r="U95" i="68"/>
  <c r="Y95" i="68" s="1"/>
  <c r="B95" i="68"/>
  <c r="AD95" i="68" s="1"/>
  <c r="Z94" i="68"/>
  <c r="X94" i="68"/>
  <c r="W94" i="68"/>
  <c r="V94" i="68"/>
  <c r="U94" i="68"/>
  <c r="Y94" i="68" s="1"/>
  <c r="B94" i="68"/>
  <c r="AC94" i="68" s="1"/>
  <c r="Z93" i="68"/>
  <c r="X93" i="68"/>
  <c r="W93" i="68"/>
  <c r="V93" i="68"/>
  <c r="U93" i="68"/>
  <c r="B93" i="68"/>
  <c r="Z92" i="68"/>
  <c r="X92" i="68"/>
  <c r="W92" i="68"/>
  <c r="V92" i="68"/>
  <c r="U92" i="68"/>
  <c r="B92" i="68"/>
  <c r="AE92" i="68" s="1"/>
  <c r="Z91" i="68"/>
  <c r="X91" i="68"/>
  <c r="W91" i="68"/>
  <c r="V91" i="68"/>
  <c r="U91" i="68"/>
  <c r="B91" i="68"/>
  <c r="AD91" i="68" s="1"/>
  <c r="Z90" i="68"/>
  <c r="X90" i="68"/>
  <c r="W90" i="68"/>
  <c r="V90" i="68"/>
  <c r="U90" i="68"/>
  <c r="B90" i="68"/>
  <c r="AE90" i="68" s="1"/>
  <c r="Z89" i="68"/>
  <c r="X89" i="68"/>
  <c r="W89" i="68"/>
  <c r="V89" i="68"/>
  <c r="U89" i="68"/>
  <c r="Y89" i="68" s="1"/>
  <c r="B89" i="68"/>
  <c r="AD89" i="68" s="1"/>
  <c r="AC88" i="68"/>
  <c r="Z88" i="68"/>
  <c r="X88" i="68"/>
  <c r="W88" i="68"/>
  <c r="Y88" i="68" s="1"/>
  <c r="V88" i="68"/>
  <c r="U88" i="68"/>
  <c r="B88" i="68"/>
  <c r="Z87" i="68"/>
  <c r="X87" i="68"/>
  <c r="W87" i="68"/>
  <c r="V87" i="68"/>
  <c r="U87" i="68"/>
  <c r="B87" i="68"/>
  <c r="Z86" i="68"/>
  <c r="X86" i="68"/>
  <c r="W86" i="68"/>
  <c r="V86" i="68"/>
  <c r="U86" i="68"/>
  <c r="Y86" i="68" s="1"/>
  <c r="B86" i="68"/>
  <c r="AE86" i="68" s="1"/>
  <c r="AE85" i="68"/>
  <c r="AC85" i="68"/>
  <c r="Z85" i="68"/>
  <c r="X85" i="68"/>
  <c r="W85" i="68"/>
  <c r="V85" i="68"/>
  <c r="U85" i="68"/>
  <c r="Y85" i="68" s="1"/>
  <c r="B85" i="68"/>
  <c r="Z84" i="68"/>
  <c r="X84" i="68"/>
  <c r="W84" i="68"/>
  <c r="V84" i="68"/>
  <c r="U84" i="68"/>
  <c r="B84" i="68"/>
  <c r="AE84" i="68" s="1"/>
  <c r="Z83" i="68"/>
  <c r="X83" i="68"/>
  <c r="W83" i="68"/>
  <c r="V83" i="68"/>
  <c r="U83" i="68"/>
  <c r="Y83" i="68" s="1"/>
  <c r="B83" i="68"/>
  <c r="AE83" i="68" s="1"/>
  <c r="Z82" i="68"/>
  <c r="X82" i="68"/>
  <c r="W82" i="68"/>
  <c r="V82" i="68"/>
  <c r="U82" i="68"/>
  <c r="Y82" i="68" s="1"/>
  <c r="B82" i="68"/>
  <c r="AF81" i="68"/>
  <c r="AD81" i="68"/>
  <c r="AB81" i="68"/>
  <c r="Z81" i="68"/>
  <c r="X81" i="68"/>
  <c r="W81" i="68"/>
  <c r="V81" i="68"/>
  <c r="U81" i="68"/>
  <c r="Y81" i="68" s="1"/>
  <c r="B81" i="68"/>
  <c r="AE81" i="68" s="1"/>
  <c r="Z80" i="68"/>
  <c r="X80" i="68"/>
  <c r="W80" i="68"/>
  <c r="V80" i="68"/>
  <c r="U80" i="68"/>
  <c r="B80" i="68"/>
  <c r="AE80" i="68" s="1"/>
  <c r="AB79" i="68"/>
  <c r="AA79" i="68"/>
  <c r="Z79" i="68"/>
  <c r="X79" i="68"/>
  <c r="W79" i="68"/>
  <c r="V79" i="68"/>
  <c r="Y79" i="68" s="1"/>
  <c r="U79" i="68"/>
  <c r="B79" i="68"/>
  <c r="Z78" i="68"/>
  <c r="X78" i="68"/>
  <c r="W78" i="68"/>
  <c r="V78" i="68"/>
  <c r="U78" i="68"/>
  <c r="B78" i="68"/>
  <c r="Z77" i="68"/>
  <c r="X77" i="68"/>
  <c r="W77" i="68"/>
  <c r="V77" i="68"/>
  <c r="U77" i="68"/>
  <c r="Y77" i="68" s="1"/>
  <c r="B77" i="68"/>
  <c r="AB77" i="68" s="1"/>
  <c r="Z76" i="68"/>
  <c r="X76" i="68"/>
  <c r="W76" i="68"/>
  <c r="V76" i="68"/>
  <c r="U76" i="68"/>
  <c r="B76" i="68"/>
  <c r="AE75" i="68"/>
  <c r="AD75" i="68"/>
  <c r="AB75" i="68"/>
  <c r="Z75" i="68"/>
  <c r="X75" i="68"/>
  <c r="W75" i="68"/>
  <c r="V75" i="68"/>
  <c r="U75" i="68"/>
  <c r="B75" i="68"/>
  <c r="AC75" i="68" s="1"/>
  <c r="Z74" i="68"/>
  <c r="X74" i="68"/>
  <c r="W74" i="68"/>
  <c r="V74" i="68"/>
  <c r="U74" i="68"/>
  <c r="Y74" i="68" s="1"/>
  <c r="B74" i="68"/>
  <c r="AF74" i="68" s="1"/>
  <c r="AE73" i="68"/>
  <c r="AD73" i="68"/>
  <c r="Z73" i="68"/>
  <c r="X73" i="68"/>
  <c r="W73" i="68"/>
  <c r="V73" i="68"/>
  <c r="U73" i="68"/>
  <c r="Y73" i="68" s="1"/>
  <c r="AF73" i="68" s="1"/>
  <c r="B73" i="68"/>
  <c r="AB73" i="68" s="1"/>
  <c r="AB72" i="68"/>
  <c r="Z72" i="68"/>
  <c r="X72" i="68"/>
  <c r="W72" i="68"/>
  <c r="V72" i="68"/>
  <c r="U72" i="68"/>
  <c r="B72" i="68"/>
  <c r="AA72" i="68" s="1"/>
  <c r="Z71" i="68"/>
  <c r="X71" i="68"/>
  <c r="W71" i="68"/>
  <c r="V71" i="68"/>
  <c r="U71" i="68"/>
  <c r="B71" i="68"/>
  <c r="AC70" i="68"/>
  <c r="AB70" i="68"/>
  <c r="AA70" i="68"/>
  <c r="Z70" i="68"/>
  <c r="Y70" i="68"/>
  <c r="X70" i="68"/>
  <c r="W70" i="68"/>
  <c r="V70" i="68"/>
  <c r="U70" i="68"/>
  <c r="B70" i="68"/>
  <c r="AF70" i="68" s="1"/>
  <c r="AD69" i="68"/>
  <c r="AC69" i="68"/>
  <c r="Z69" i="68"/>
  <c r="X69" i="68"/>
  <c r="W69" i="68"/>
  <c r="V69" i="68"/>
  <c r="U69" i="68"/>
  <c r="B69" i="68"/>
  <c r="Z68" i="68"/>
  <c r="X68" i="68"/>
  <c r="W68" i="68"/>
  <c r="V68" i="68"/>
  <c r="U68" i="68"/>
  <c r="Y68" i="68" s="1"/>
  <c r="B68" i="68"/>
  <c r="AC68" i="68" s="1"/>
  <c r="Z67" i="68"/>
  <c r="X67" i="68"/>
  <c r="W67" i="68"/>
  <c r="V67" i="68"/>
  <c r="U67" i="68"/>
  <c r="B67" i="68"/>
  <c r="AB67" i="68" s="1"/>
  <c r="Z66" i="68"/>
  <c r="X66" i="68"/>
  <c r="W66" i="68"/>
  <c r="V66" i="68"/>
  <c r="U66" i="68"/>
  <c r="B66" i="68"/>
  <c r="Z65" i="68"/>
  <c r="X65" i="68"/>
  <c r="W65" i="68"/>
  <c r="V65" i="68"/>
  <c r="U65" i="68"/>
  <c r="B65" i="68"/>
  <c r="AD65" i="68" s="1"/>
  <c r="Z64" i="68"/>
  <c r="X64" i="68"/>
  <c r="W64" i="68"/>
  <c r="V64" i="68"/>
  <c r="U64" i="68"/>
  <c r="B64" i="68"/>
  <c r="AC63" i="68"/>
  <c r="AA63" i="68"/>
  <c r="Z63" i="68"/>
  <c r="X63" i="68"/>
  <c r="Y63" i="68" s="1"/>
  <c r="W63" i="68"/>
  <c r="V63" i="68"/>
  <c r="U63" i="68"/>
  <c r="B63" i="68"/>
  <c r="Z62" i="68"/>
  <c r="X62" i="68"/>
  <c r="W62" i="68"/>
  <c r="V62" i="68"/>
  <c r="U62" i="68"/>
  <c r="Y62" i="68" s="1"/>
  <c r="B62" i="68"/>
  <c r="AC62" i="68" s="1"/>
  <c r="Z61" i="68"/>
  <c r="X61" i="68"/>
  <c r="W61" i="68"/>
  <c r="V61" i="68"/>
  <c r="U61" i="68"/>
  <c r="B61" i="68"/>
  <c r="AA60" i="68"/>
  <c r="Z60" i="68"/>
  <c r="X60" i="68"/>
  <c r="W60" i="68"/>
  <c r="V60" i="68"/>
  <c r="U60" i="68"/>
  <c r="Y60" i="68" s="1"/>
  <c r="AF60" i="68" s="1"/>
  <c r="B60" i="68"/>
  <c r="AE60" i="68" s="1"/>
  <c r="AE59" i="68"/>
  <c r="Z59" i="68"/>
  <c r="X59" i="68"/>
  <c r="W59" i="68"/>
  <c r="V59" i="68"/>
  <c r="U59" i="68"/>
  <c r="B59" i="68"/>
  <c r="AD59" i="68" s="1"/>
  <c r="Z58" i="68"/>
  <c r="X58" i="68"/>
  <c r="W58" i="68"/>
  <c r="V58" i="68"/>
  <c r="U58" i="68"/>
  <c r="B58" i="68"/>
  <c r="AE58" i="68" s="1"/>
  <c r="Z57" i="68"/>
  <c r="X57" i="68"/>
  <c r="W57" i="68"/>
  <c r="V57" i="68"/>
  <c r="U57" i="68"/>
  <c r="B57" i="68"/>
  <c r="AD57" i="68" s="1"/>
  <c r="Z56" i="68"/>
  <c r="X56" i="68"/>
  <c r="W56" i="68"/>
  <c r="Y56" i="68" s="1"/>
  <c r="V56" i="68"/>
  <c r="U56" i="68"/>
  <c r="B56" i="68"/>
  <c r="Z55" i="68"/>
  <c r="X55" i="68"/>
  <c r="W55" i="68"/>
  <c r="V55" i="68"/>
  <c r="U55" i="68"/>
  <c r="B55" i="68"/>
  <c r="Z54" i="68"/>
  <c r="X54" i="68"/>
  <c r="W54" i="68"/>
  <c r="V54" i="68"/>
  <c r="U54" i="68"/>
  <c r="B54" i="68"/>
  <c r="AE54" i="68" s="1"/>
  <c r="Z53" i="68"/>
  <c r="X53" i="68"/>
  <c r="W53" i="68"/>
  <c r="V53" i="68"/>
  <c r="U53" i="68"/>
  <c r="B53" i="68"/>
  <c r="Z52" i="68"/>
  <c r="X52" i="68"/>
  <c r="W52" i="68"/>
  <c r="V52" i="68"/>
  <c r="U52" i="68"/>
  <c r="B52" i="68"/>
  <c r="AE52" i="68" s="1"/>
  <c r="Z51" i="68"/>
  <c r="X51" i="68"/>
  <c r="W51" i="68"/>
  <c r="V51" i="68"/>
  <c r="U51" i="68"/>
  <c r="B51" i="68"/>
  <c r="AE51" i="68" s="1"/>
  <c r="Z50" i="68"/>
  <c r="X50" i="68"/>
  <c r="W50" i="68"/>
  <c r="V50" i="68"/>
  <c r="U50" i="68"/>
  <c r="B50" i="68"/>
  <c r="Z49" i="68"/>
  <c r="X49" i="68"/>
  <c r="W49" i="68"/>
  <c r="Y49" i="68" s="1"/>
  <c r="V49" i="68"/>
  <c r="U49" i="68"/>
  <c r="B49" i="68"/>
  <c r="AE49" i="68" s="1"/>
  <c r="Z48" i="68"/>
  <c r="X48" i="68"/>
  <c r="W48" i="68"/>
  <c r="V48" i="68"/>
  <c r="U48" i="68"/>
  <c r="B48" i="68"/>
  <c r="AE48" i="68" s="1"/>
  <c r="Z47" i="68"/>
  <c r="X47" i="68"/>
  <c r="W47" i="68"/>
  <c r="Y47" i="68" s="1"/>
  <c r="V47" i="68"/>
  <c r="U47" i="68"/>
  <c r="B47" i="68"/>
  <c r="AC47" i="68" s="1"/>
  <c r="Z46" i="68"/>
  <c r="X46" i="68"/>
  <c r="W46" i="68"/>
  <c r="V46" i="68"/>
  <c r="U46" i="68"/>
  <c r="B46" i="68"/>
  <c r="AD46" i="68" s="1"/>
  <c r="Z45" i="68"/>
  <c r="X45" i="68"/>
  <c r="W45" i="68"/>
  <c r="V45" i="68"/>
  <c r="U45" i="68"/>
  <c r="B45" i="68"/>
  <c r="AB45" i="68" s="1"/>
  <c r="Z44" i="68"/>
  <c r="X44" i="68"/>
  <c r="W44" i="68"/>
  <c r="V44" i="68"/>
  <c r="U44" i="68"/>
  <c r="B44" i="68"/>
  <c r="Z43" i="68"/>
  <c r="X43" i="68"/>
  <c r="W43" i="68"/>
  <c r="V43" i="68"/>
  <c r="U43" i="68"/>
  <c r="B43" i="68"/>
  <c r="AE43" i="68" s="1"/>
  <c r="Z42" i="68"/>
  <c r="X42" i="68"/>
  <c r="Y42" i="68" s="1"/>
  <c r="W42" i="68"/>
  <c r="V42" i="68"/>
  <c r="U42" i="68"/>
  <c r="B42" i="68"/>
  <c r="AA42" i="68" s="1"/>
  <c r="Z41" i="68"/>
  <c r="X41" i="68"/>
  <c r="W41" i="68"/>
  <c r="V41" i="68"/>
  <c r="U41" i="68"/>
  <c r="B41" i="68"/>
  <c r="AB41" i="68" s="1"/>
  <c r="Z40" i="68"/>
  <c r="X40" i="68"/>
  <c r="W40" i="68"/>
  <c r="V40" i="68"/>
  <c r="U40" i="68"/>
  <c r="B40" i="68"/>
  <c r="Z39" i="68"/>
  <c r="X39" i="68"/>
  <c r="W39" i="68"/>
  <c r="V39" i="68"/>
  <c r="U39" i="68"/>
  <c r="B39" i="68"/>
  <c r="Z38" i="68"/>
  <c r="X38" i="68"/>
  <c r="W38" i="68"/>
  <c r="V38" i="68"/>
  <c r="U38" i="68"/>
  <c r="B38" i="68"/>
  <c r="AB38" i="68" s="1"/>
  <c r="Z37" i="68"/>
  <c r="X37" i="68"/>
  <c r="W37" i="68"/>
  <c r="V37" i="68"/>
  <c r="U37" i="68"/>
  <c r="B37" i="68"/>
  <c r="Z36" i="68"/>
  <c r="X36" i="68"/>
  <c r="W36" i="68"/>
  <c r="V36" i="68"/>
  <c r="U36" i="68"/>
  <c r="B36" i="68"/>
  <c r="AC36" i="68" s="1"/>
  <c r="Z35" i="68"/>
  <c r="X35" i="68"/>
  <c r="W35" i="68"/>
  <c r="V35" i="68"/>
  <c r="U35" i="68"/>
  <c r="B35" i="68"/>
  <c r="AB35" i="68" s="1"/>
  <c r="Z34" i="68"/>
  <c r="X34" i="68"/>
  <c r="W34" i="68"/>
  <c r="V34" i="68"/>
  <c r="U34" i="68"/>
  <c r="B34" i="68"/>
  <c r="Z33" i="68"/>
  <c r="X33" i="68"/>
  <c r="W33" i="68"/>
  <c r="V33" i="68"/>
  <c r="U33" i="68"/>
  <c r="B33" i="68"/>
  <c r="AD33" i="68" s="1"/>
  <c r="Z32" i="68"/>
  <c r="X32" i="68"/>
  <c r="W32" i="68"/>
  <c r="V32" i="68"/>
  <c r="U32" i="68"/>
  <c r="B32" i="68"/>
  <c r="Z31" i="68"/>
  <c r="X31" i="68"/>
  <c r="W31" i="68"/>
  <c r="V31" i="68"/>
  <c r="U31" i="68"/>
  <c r="B31" i="68"/>
  <c r="Z30" i="68"/>
  <c r="X30" i="68"/>
  <c r="W30" i="68"/>
  <c r="V30" i="68"/>
  <c r="U30" i="68"/>
  <c r="B30" i="68"/>
  <c r="AC30" i="68" s="1"/>
  <c r="Z29" i="68"/>
  <c r="X29" i="68"/>
  <c r="W29" i="68"/>
  <c r="V29" i="68"/>
  <c r="U29" i="68"/>
  <c r="B29" i="68"/>
  <c r="Z28" i="68"/>
  <c r="X28" i="68"/>
  <c r="W28" i="68"/>
  <c r="V28" i="68"/>
  <c r="U28" i="68"/>
  <c r="B28" i="68"/>
  <c r="Z27" i="68"/>
  <c r="X27" i="68"/>
  <c r="W27" i="68"/>
  <c r="V27" i="68"/>
  <c r="U27" i="68"/>
  <c r="B27" i="68"/>
  <c r="AD27" i="68" s="1"/>
  <c r="Z26" i="68"/>
  <c r="X26" i="68"/>
  <c r="W26" i="68"/>
  <c r="V26" i="68"/>
  <c r="U26" i="68"/>
  <c r="B26" i="68"/>
  <c r="Z25" i="68"/>
  <c r="X25" i="68"/>
  <c r="W25" i="68"/>
  <c r="V25" i="68"/>
  <c r="U25" i="68"/>
  <c r="B25" i="68"/>
  <c r="AD25" i="68" s="1"/>
  <c r="Z24" i="68"/>
  <c r="X24" i="68"/>
  <c r="W24" i="68"/>
  <c r="V24" i="68"/>
  <c r="U24" i="68"/>
  <c r="B24" i="68"/>
  <c r="AA24" i="68" s="1"/>
  <c r="Z23" i="68"/>
  <c r="X23" i="68"/>
  <c r="W23" i="68"/>
  <c r="V23" i="68"/>
  <c r="U23" i="68"/>
  <c r="B23" i="68"/>
  <c r="Z22" i="68"/>
  <c r="X22" i="68"/>
  <c r="W22" i="68"/>
  <c r="V22" i="68"/>
  <c r="U22" i="68"/>
  <c r="B22" i="68"/>
  <c r="AE22" i="68" s="1"/>
  <c r="Z21" i="68"/>
  <c r="X21" i="68"/>
  <c r="W21" i="68"/>
  <c r="V21" i="68"/>
  <c r="U21" i="68"/>
  <c r="B21" i="68"/>
  <c r="Z20" i="68"/>
  <c r="X20" i="68"/>
  <c r="W20" i="68"/>
  <c r="V20" i="68"/>
  <c r="U20" i="68"/>
  <c r="B20" i="68"/>
  <c r="AE20" i="68" s="1"/>
  <c r="Z19" i="68"/>
  <c r="X19" i="68"/>
  <c r="W19" i="68"/>
  <c r="V19" i="68"/>
  <c r="U19" i="68"/>
  <c r="B19" i="68"/>
  <c r="AE19" i="68" s="1"/>
  <c r="Z18" i="68"/>
  <c r="X18" i="68"/>
  <c r="W18" i="68"/>
  <c r="V18" i="68"/>
  <c r="U18" i="68"/>
  <c r="B18" i="68"/>
  <c r="Z17" i="68"/>
  <c r="X17" i="68"/>
  <c r="W17" i="68"/>
  <c r="V17" i="68"/>
  <c r="U17" i="68"/>
  <c r="B17" i="68"/>
  <c r="AE17" i="68" s="1"/>
  <c r="Z16" i="68"/>
  <c r="X16" i="68"/>
  <c r="W16" i="68"/>
  <c r="V16" i="68"/>
  <c r="U16" i="68"/>
  <c r="B16" i="68"/>
  <c r="AE16" i="68" s="1"/>
  <c r="Z15" i="68"/>
  <c r="X15" i="68"/>
  <c r="W15" i="68"/>
  <c r="V15" i="68"/>
  <c r="U15" i="68"/>
  <c r="B15" i="68"/>
  <c r="Z14" i="68"/>
  <c r="X14" i="68"/>
  <c r="W14" i="68"/>
  <c r="V14" i="68"/>
  <c r="U14" i="68"/>
  <c r="B14" i="68"/>
  <c r="Z13" i="68"/>
  <c r="X13" i="68"/>
  <c r="W13" i="68"/>
  <c r="V13" i="68"/>
  <c r="U13" i="68"/>
  <c r="B13" i="68"/>
  <c r="AB13" i="68" s="1"/>
  <c r="Z12" i="68"/>
  <c r="X12" i="68"/>
  <c r="W12" i="68"/>
  <c r="V12" i="68"/>
  <c r="U12" i="68"/>
  <c r="B12" i="68"/>
  <c r="Z11" i="68"/>
  <c r="X11" i="68"/>
  <c r="W11" i="68"/>
  <c r="V11" i="68"/>
  <c r="U11" i="68"/>
  <c r="B11" i="68"/>
  <c r="AE11" i="68" s="1"/>
  <c r="Z10" i="68"/>
  <c r="X10" i="68"/>
  <c r="W10" i="68"/>
  <c r="V10" i="68"/>
  <c r="U10" i="68"/>
  <c r="B10" i="68"/>
  <c r="Z9" i="68"/>
  <c r="X9" i="68"/>
  <c r="W9" i="68"/>
  <c r="V9" i="68"/>
  <c r="U9" i="68"/>
  <c r="B9" i="68"/>
  <c r="AB9" i="68" s="1"/>
  <c r="Z8" i="68"/>
  <c r="B8" i="68"/>
  <c r="AA8" i="68" s="1"/>
  <c r="M322" i="67"/>
  <c r="M320" i="67"/>
  <c r="M318" i="67"/>
  <c r="M316" i="67"/>
  <c r="M314" i="67"/>
  <c r="M313" i="67"/>
  <c r="M312" i="67"/>
  <c r="M311" i="67"/>
  <c r="M310" i="67"/>
  <c r="M309" i="67"/>
  <c r="M307" i="67"/>
  <c r="M305" i="67"/>
  <c r="M304" i="67"/>
  <c r="M303" i="67"/>
  <c r="M302" i="67"/>
  <c r="M301" i="67"/>
  <c r="M300" i="67"/>
  <c r="M299" i="67"/>
  <c r="M298" i="67"/>
  <c r="M297" i="67"/>
  <c r="M296" i="67"/>
  <c r="M295" i="67"/>
  <c r="M294" i="67"/>
  <c r="M293" i="67"/>
  <c r="M289" i="67"/>
  <c r="M288" i="67"/>
  <c r="M287" i="67"/>
  <c r="M286" i="67"/>
  <c r="M285" i="67"/>
  <c r="M284" i="67"/>
  <c r="M283" i="67"/>
  <c r="M281" i="67"/>
  <c r="M279" i="67"/>
  <c r="M278" i="67"/>
  <c r="M277" i="67"/>
  <c r="M276" i="67"/>
  <c r="M273" i="67"/>
  <c r="M272" i="67"/>
  <c r="M271" i="67"/>
  <c r="M270" i="67"/>
  <c r="M269" i="67"/>
  <c r="M268" i="67"/>
  <c r="M266" i="67"/>
  <c r="M265" i="67"/>
  <c r="M264" i="67"/>
  <c r="M262" i="67"/>
  <c r="M257" i="67"/>
  <c r="M256" i="67"/>
  <c r="M255" i="67"/>
  <c r="M254" i="67"/>
  <c r="M253" i="67"/>
  <c r="M252" i="67"/>
  <c r="M251" i="67"/>
  <c r="M250" i="67"/>
  <c r="M249" i="67"/>
  <c r="M248" i="67"/>
  <c r="M247" i="67"/>
  <c r="M245" i="67"/>
  <c r="M242" i="67"/>
  <c r="M241" i="67"/>
  <c r="M240" i="67"/>
  <c r="M238" i="67"/>
  <c r="M237" i="67"/>
  <c r="M236" i="67"/>
  <c r="M232" i="67"/>
  <c r="M231" i="67"/>
  <c r="M225" i="67"/>
  <c r="M224" i="67"/>
  <c r="M223" i="67"/>
  <c r="M222" i="67"/>
  <c r="M221" i="67"/>
  <c r="M220" i="67"/>
  <c r="M219" i="67"/>
  <c r="M218" i="67"/>
  <c r="M215" i="67"/>
  <c r="M213" i="67"/>
  <c r="M212" i="67"/>
  <c r="M211" i="67"/>
  <c r="M209" i="67"/>
  <c r="M208" i="67"/>
  <c r="M207" i="67"/>
  <c r="M206" i="67"/>
  <c r="M205" i="67"/>
  <c r="M203" i="67"/>
  <c r="M202" i="67"/>
  <c r="M200" i="67"/>
  <c r="M199" i="67"/>
  <c r="M198" i="67"/>
  <c r="M193" i="67"/>
  <c r="M192" i="67"/>
  <c r="M191" i="67"/>
  <c r="M190" i="67"/>
  <c r="M189" i="67"/>
  <c r="M188" i="67"/>
  <c r="M187" i="67"/>
  <c r="M183" i="67"/>
  <c r="M181" i="67"/>
  <c r="M180" i="67"/>
  <c r="M179" i="67"/>
  <c r="M177" i="67"/>
  <c r="M176" i="67"/>
  <c r="M175" i="67"/>
  <c r="M174" i="67"/>
  <c r="M172" i="67"/>
  <c r="M171" i="67"/>
  <c r="M170" i="67"/>
  <c r="M167" i="67"/>
  <c r="M166" i="67"/>
  <c r="M165" i="67"/>
  <c r="M161" i="67"/>
  <c r="M160" i="67"/>
  <c r="M157" i="67"/>
  <c r="M156" i="67"/>
  <c r="M155" i="67"/>
  <c r="M154" i="67"/>
  <c r="M153" i="67"/>
  <c r="M149" i="67"/>
  <c r="M146" i="67"/>
  <c r="M145" i="67"/>
  <c r="M143" i="67"/>
  <c r="M141" i="67"/>
  <c r="M140" i="67"/>
  <c r="M139" i="67"/>
  <c r="M138" i="67"/>
  <c r="M137" i="67"/>
  <c r="M136" i="67"/>
  <c r="M134" i="67"/>
  <c r="M129" i="67"/>
  <c r="M128" i="67"/>
  <c r="M126" i="67"/>
  <c r="M124" i="67"/>
  <c r="M123" i="67"/>
  <c r="M122" i="67"/>
  <c r="M121" i="67"/>
  <c r="M120" i="67"/>
  <c r="L118" i="67"/>
  <c r="L117" i="67"/>
  <c r="M117" i="67" s="1"/>
  <c r="L116" i="67"/>
  <c r="L115" i="67"/>
  <c r="L114" i="67"/>
  <c r="L113" i="67"/>
  <c r="M113" i="67" s="1"/>
  <c r="L112" i="67"/>
  <c r="L111" i="67"/>
  <c r="L110" i="67"/>
  <c r="M110" i="67" s="1"/>
  <c r="L109" i="67"/>
  <c r="M109" i="67" s="1"/>
  <c r="L108" i="67"/>
  <c r="M108" i="67" s="1"/>
  <c r="L107" i="67"/>
  <c r="M107" i="67" s="1"/>
  <c r="L106" i="67"/>
  <c r="M106" i="67" s="1"/>
  <c r="L105" i="67"/>
  <c r="L104" i="67"/>
  <c r="M104" i="67" s="1"/>
  <c r="L103" i="67"/>
  <c r="M103" i="67" s="1"/>
  <c r="L102" i="67"/>
  <c r="L101" i="67"/>
  <c r="M101" i="67" s="1"/>
  <c r="L100" i="67"/>
  <c r="L99" i="67"/>
  <c r="L98" i="67"/>
  <c r="L97" i="67"/>
  <c r="M97" i="67" s="1"/>
  <c r="L96" i="67"/>
  <c r="M96" i="67" s="1"/>
  <c r="L95" i="67"/>
  <c r="M95" i="67" s="1"/>
  <c r="L94" i="67"/>
  <c r="M94" i="67" s="1"/>
  <c r="L93" i="67"/>
  <c r="M93" i="67" s="1"/>
  <c r="L92" i="67"/>
  <c r="L91" i="67"/>
  <c r="L90" i="67"/>
  <c r="L89" i="67"/>
  <c r="M89" i="67" s="1"/>
  <c r="L88" i="67"/>
  <c r="M88" i="67" s="1"/>
  <c r="L87" i="67"/>
  <c r="M87" i="67" s="1"/>
  <c r="L86" i="67"/>
  <c r="M86" i="67" s="1"/>
  <c r="L85" i="67"/>
  <c r="M85" i="67" s="1"/>
  <c r="L84" i="67"/>
  <c r="L83" i="67"/>
  <c r="L82" i="67"/>
  <c r="L81" i="67"/>
  <c r="M81" i="67" s="1"/>
  <c r="L80" i="67"/>
  <c r="M80" i="67" s="1"/>
  <c r="L79" i="67"/>
  <c r="L78" i="67"/>
  <c r="M78" i="67" s="1"/>
  <c r="L77" i="67"/>
  <c r="M77" i="67" s="1"/>
  <c r="L76" i="67"/>
  <c r="L75" i="67"/>
  <c r="L74" i="67"/>
  <c r="M74" i="67" s="1"/>
  <c r="L73" i="67"/>
  <c r="L72" i="67"/>
  <c r="L71" i="67"/>
  <c r="M71" i="67" s="1"/>
  <c r="L70" i="67"/>
  <c r="L69" i="67"/>
  <c r="M69" i="67" s="1"/>
  <c r="G228" i="67"/>
  <c r="G212" i="67"/>
  <c r="G211" i="67"/>
  <c r="G210" i="67"/>
  <c r="G208" i="67"/>
  <c r="G195" i="67"/>
  <c r="G191" i="67"/>
  <c r="G187" i="67"/>
  <c r="G186" i="67"/>
  <c r="G182" i="67"/>
  <c r="G179" i="67"/>
  <c r="G178" i="67"/>
  <c r="G155" i="67"/>
  <c r="G141" i="67"/>
  <c r="F83" i="67"/>
  <c r="G83" i="67" s="1"/>
  <c r="F82" i="67"/>
  <c r="G82" i="67" s="1"/>
  <c r="F81" i="67"/>
  <c r="G81" i="67" s="1"/>
  <c r="F80" i="67"/>
  <c r="G80" i="67" s="1"/>
  <c r="F79" i="67"/>
  <c r="F78" i="67"/>
  <c r="G78" i="67" s="1"/>
  <c r="F77" i="67"/>
  <c r="G77" i="67" s="1"/>
  <c r="F76" i="67"/>
  <c r="F75" i="67"/>
  <c r="F74" i="67"/>
  <c r="F73" i="67"/>
  <c r="F72" i="67"/>
  <c r="F71" i="67"/>
  <c r="F70" i="67"/>
  <c r="G70" i="67" s="1"/>
  <c r="F69" i="67"/>
  <c r="F68" i="67"/>
  <c r="G68" i="67" s="1"/>
  <c r="F67" i="67"/>
  <c r="F66" i="67"/>
  <c r="G66" i="67" s="1"/>
  <c r="F65" i="67"/>
  <c r="F64" i="67"/>
  <c r="F63" i="67"/>
  <c r="F62" i="67"/>
  <c r="G62" i="67" s="1"/>
  <c r="F61" i="67"/>
  <c r="G61" i="67" s="1"/>
  <c r="F60" i="67"/>
  <c r="G60" i="67" s="1"/>
  <c r="F59" i="67"/>
  <c r="G59" i="67" s="1"/>
  <c r="M324" i="67"/>
  <c r="M323" i="67"/>
  <c r="M321" i="67"/>
  <c r="M319" i="67"/>
  <c r="M317" i="67"/>
  <c r="M315" i="67"/>
  <c r="M308" i="67"/>
  <c r="M306" i="67"/>
  <c r="M292" i="67"/>
  <c r="M291" i="67"/>
  <c r="M290" i="67"/>
  <c r="J290" i="67"/>
  <c r="J289" i="67"/>
  <c r="J288" i="67"/>
  <c r="J287" i="67"/>
  <c r="J286" i="67"/>
  <c r="J285" i="67"/>
  <c r="J284" i="67"/>
  <c r="J283" i="67"/>
  <c r="M282" i="67"/>
  <c r="J282" i="67"/>
  <c r="J281" i="67"/>
  <c r="M280" i="67"/>
  <c r="J280" i="67"/>
  <c r="J279" i="67"/>
  <c r="J278" i="67"/>
  <c r="J277" i="67"/>
  <c r="J276" i="67"/>
  <c r="M275" i="67"/>
  <c r="J275" i="67"/>
  <c r="M274" i="67"/>
  <c r="J274" i="67"/>
  <c r="J273" i="67"/>
  <c r="J272" i="67"/>
  <c r="J271" i="67"/>
  <c r="J270" i="67"/>
  <c r="J269" i="67"/>
  <c r="J268" i="67"/>
  <c r="M267" i="67"/>
  <c r="J267" i="67"/>
  <c r="J266" i="67"/>
  <c r="J265" i="67"/>
  <c r="J264" i="67"/>
  <c r="M263" i="67"/>
  <c r="J263" i="67"/>
  <c r="J262" i="67"/>
  <c r="M261" i="67"/>
  <c r="J261" i="67"/>
  <c r="M260" i="67"/>
  <c r="J260" i="67"/>
  <c r="M259" i="67"/>
  <c r="J259" i="67"/>
  <c r="M258" i="67"/>
  <c r="J258" i="67"/>
  <c r="J257" i="67"/>
  <c r="J256" i="67"/>
  <c r="J255" i="67"/>
  <c r="J254" i="67"/>
  <c r="J253" i="67"/>
  <c r="J252" i="67"/>
  <c r="J251" i="67"/>
  <c r="J250" i="67"/>
  <c r="J249" i="67"/>
  <c r="J248" i="67"/>
  <c r="J247" i="67"/>
  <c r="M246" i="67"/>
  <c r="J246" i="67"/>
  <c r="J245" i="67"/>
  <c r="M244" i="67"/>
  <c r="J244" i="67"/>
  <c r="M243" i="67"/>
  <c r="J243" i="67"/>
  <c r="J242" i="67"/>
  <c r="J241" i="67"/>
  <c r="J240" i="67"/>
  <c r="M239" i="67"/>
  <c r="J239" i="67"/>
  <c r="G239" i="67"/>
  <c r="J238" i="67"/>
  <c r="J237" i="67"/>
  <c r="J236" i="67"/>
  <c r="M235" i="67"/>
  <c r="J235" i="67"/>
  <c r="M234" i="67"/>
  <c r="J234" i="67"/>
  <c r="G234" i="67"/>
  <c r="M233" i="67"/>
  <c r="J233" i="67"/>
  <c r="G233" i="67"/>
  <c r="J232" i="67"/>
  <c r="J231" i="67"/>
  <c r="G231" i="67"/>
  <c r="M230" i="67"/>
  <c r="J230" i="67"/>
  <c r="G230" i="67"/>
  <c r="M229" i="67"/>
  <c r="J229" i="67"/>
  <c r="G229" i="67"/>
  <c r="M228" i="67"/>
  <c r="J228" i="67"/>
  <c r="M227" i="67"/>
  <c r="J227" i="67"/>
  <c r="G227" i="67"/>
  <c r="M226" i="67"/>
  <c r="J226" i="67"/>
  <c r="J225" i="67"/>
  <c r="G225" i="67"/>
  <c r="J224" i="67"/>
  <c r="J223" i="67"/>
  <c r="J222" i="67"/>
  <c r="J221" i="67"/>
  <c r="J220" i="67"/>
  <c r="J219" i="67"/>
  <c r="J218" i="67"/>
  <c r="M217" i="67"/>
  <c r="J217" i="67"/>
  <c r="G217" i="67"/>
  <c r="M216" i="67"/>
  <c r="J216" i="67"/>
  <c r="J215" i="67"/>
  <c r="M214" i="67"/>
  <c r="J214" i="67"/>
  <c r="G214" i="67"/>
  <c r="J213" i="67"/>
  <c r="J212" i="67"/>
  <c r="J211" i="67"/>
  <c r="M210" i="67"/>
  <c r="J210" i="67"/>
  <c r="J209" i="67"/>
  <c r="J208" i="67"/>
  <c r="J207" i="67"/>
  <c r="G207" i="67"/>
  <c r="J206" i="67"/>
  <c r="J205" i="67"/>
  <c r="M204" i="67"/>
  <c r="J204" i="67"/>
  <c r="G204" i="67"/>
  <c r="J203" i="67"/>
  <c r="J202" i="67"/>
  <c r="G202" i="67"/>
  <c r="M201" i="67"/>
  <c r="J201" i="67"/>
  <c r="G201" i="67"/>
  <c r="J200" i="67"/>
  <c r="G200" i="67"/>
  <c r="J199" i="67"/>
  <c r="G199" i="67"/>
  <c r="J198" i="67"/>
  <c r="G198" i="67"/>
  <c r="M197" i="67"/>
  <c r="J197" i="67"/>
  <c r="G197" i="67"/>
  <c r="M196" i="67"/>
  <c r="J196" i="67"/>
  <c r="G196" i="67"/>
  <c r="M195" i="67"/>
  <c r="J195" i="67"/>
  <c r="M194" i="67"/>
  <c r="J194" i="67"/>
  <c r="J193" i="67"/>
  <c r="G193" i="67"/>
  <c r="J192" i="67"/>
  <c r="J191" i="67"/>
  <c r="J190" i="67"/>
  <c r="J189" i="67"/>
  <c r="G189" i="67"/>
  <c r="J188" i="67"/>
  <c r="J187" i="67"/>
  <c r="M186" i="67"/>
  <c r="J186" i="67"/>
  <c r="M185" i="67"/>
  <c r="J185" i="67"/>
  <c r="G185" i="67"/>
  <c r="M184" i="67"/>
  <c r="J184" i="67"/>
  <c r="G184" i="67"/>
  <c r="J183" i="67"/>
  <c r="M182" i="67"/>
  <c r="J182" i="67"/>
  <c r="J181" i="67"/>
  <c r="J180" i="67"/>
  <c r="J179" i="67"/>
  <c r="M178" i="67"/>
  <c r="J178" i="67"/>
  <c r="J177" i="67"/>
  <c r="J176" i="67"/>
  <c r="J175" i="67"/>
  <c r="G175" i="67"/>
  <c r="J174" i="67"/>
  <c r="M173" i="67"/>
  <c r="J173" i="67"/>
  <c r="G173" i="67"/>
  <c r="J172" i="67"/>
  <c r="J171" i="67"/>
  <c r="J170" i="67"/>
  <c r="M169" i="67"/>
  <c r="J169" i="67"/>
  <c r="G169" i="67"/>
  <c r="M168" i="67"/>
  <c r="J168" i="67"/>
  <c r="C168" i="67"/>
  <c r="D168" i="67" s="1"/>
  <c r="J167" i="67"/>
  <c r="G167" i="67"/>
  <c r="C167" i="67"/>
  <c r="D167" i="67" s="1"/>
  <c r="J166" i="67"/>
  <c r="G166" i="67"/>
  <c r="C166" i="67"/>
  <c r="D166" i="67" s="1"/>
  <c r="J165" i="67"/>
  <c r="G165" i="67"/>
  <c r="D165" i="67"/>
  <c r="C165" i="67"/>
  <c r="M164" i="67"/>
  <c r="J164" i="67"/>
  <c r="G164" i="67"/>
  <c r="C164" i="67"/>
  <c r="D164" i="67" s="1"/>
  <c r="M163" i="67"/>
  <c r="J163" i="67"/>
  <c r="G163" i="67"/>
  <c r="C163" i="67"/>
  <c r="D163" i="67" s="1"/>
  <c r="M162" i="67"/>
  <c r="J162" i="67"/>
  <c r="C162" i="67"/>
  <c r="D162" i="67" s="1"/>
  <c r="J161" i="67"/>
  <c r="G161" i="67"/>
  <c r="C161" i="67"/>
  <c r="D161" i="67" s="1"/>
  <c r="J160" i="67"/>
  <c r="C160" i="67"/>
  <c r="D160" i="67" s="1"/>
  <c r="M159" i="67"/>
  <c r="J159" i="67"/>
  <c r="G159" i="67"/>
  <c r="C159" i="67"/>
  <c r="D159" i="67" s="1"/>
  <c r="M158" i="67"/>
  <c r="J158" i="67"/>
  <c r="C158" i="67"/>
  <c r="D158" i="67" s="1"/>
  <c r="J157" i="67"/>
  <c r="G157" i="67"/>
  <c r="C157" i="67"/>
  <c r="D157" i="67" s="1"/>
  <c r="J156" i="67"/>
  <c r="C156" i="67"/>
  <c r="D156" i="67" s="1"/>
  <c r="J155" i="67"/>
  <c r="C155" i="67"/>
  <c r="D155" i="67" s="1"/>
  <c r="J154" i="67"/>
  <c r="C154" i="67"/>
  <c r="D154" i="67" s="1"/>
  <c r="J153" i="67"/>
  <c r="C153" i="67"/>
  <c r="D153" i="67" s="1"/>
  <c r="M152" i="67"/>
  <c r="J152" i="67"/>
  <c r="C152" i="67"/>
  <c r="D152" i="67" s="1"/>
  <c r="M151" i="67"/>
  <c r="J151" i="67"/>
  <c r="C151" i="67"/>
  <c r="D151" i="67" s="1"/>
  <c r="M150" i="67"/>
  <c r="J150" i="67"/>
  <c r="C150" i="67"/>
  <c r="D150" i="67" s="1"/>
  <c r="J149" i="67"/>
  <c r="D149" i="67"/>
  <c r="C149" i="67"/>
  <c r="M148" i="67"/>
  <c r="J148" i="67"/>
  <c r="C148" i="67"/>
  <c r="D148" i="67" s="1"/>
  <c r="M147" i="67"/>
  <c r="J147" i="67"/>
  <c r="C147" i="67"/>
  <c r="D147" i="67" s="1"/>
  <c r="J146" i="67"/>
  <c r="G146" i="67"/>
  <c r="C146" i="67"/>
  <c r="D146" i="67" s="1"/>
  <c r="J145" i="67"/>
  <c r="C145" i="67"/>
  <c r="D145" i="67" s="1"/>
  <c r="M144" i="67"/>
  <c r="J144" i="67"/>
  <c r="C144" i="67"/>
  <c r="D144" i="67" s="1"/>
  <c r="J143" i="67"/>
  <c r="G143" i="67"/>
  <c r="C143" i="67"/>
  <c r="D143" i="67" s="1"/>
  <c r="M142" i="67"/>
  <c r="J142" i="67"/>
  <c r="C142" i="67"/>
  <c r="D142" i="67" s="1"/>
  <c r="J141" i="67"/>
  <c r="C141" i="67"/>
  <c r="D141" i="67" s="1"/>
  <c r="J140" i="67"/>
  <c r="G140" i="67"/>
  <c r="C140" i="67"/>
  <c r="D140" i="67" s="1"/>
  <c r="J139" i="67"/>
  <c r="C139" i="67"/>
  <c r="D139" i="67" s="1"/>
  <c r="J138" i="67"/>
  <c r="G138" i="67"/>
  <c r="C138" i="67"/>
  <c r="D138" i="67" s="1"/>
  <c r="J137" i="67"/>
  <c r="G137" i="67"/>
  <c r="C137" i="67"/>
  <c r="D137" i="67" s="1"/>
  <c r="J136" i="67"/>
  <c r="G136" i="67"/>
  <c r="C136" i="67"/>
  <c r="D136" i="67" s="1"/>
  <c r="M135" i="67"/>
  <c r="J135" i="67"/>
  <c r="G135" i="67"/>
  <c r="C135" i="67"/>
  <c r="D135" i="67" s="1"/>
  <c r="J134" i="67"/>
  <c r="G134" i="67"/>
  <c r="C134" i="67"/>
  <c r="D134" i="67" s="1"/>
  <c r="M133" i="67"/>
  <c r="J133" i="67"/>
  <c r="G133" i="67"/>
  <c r="C133" i="67"/>
  <c r="D133" i="67" s="1"/>
  <c r="M132" i="67"/>
  <c r="J132" i="67"/>
  <c r="G132" i="67"/>
  <c r="C132" i="67"/>
  <c r="D132" i="67" s="1"/>
  <c r="M131" i="67"/>
  <c r="J131" i="67"/>
  <c r="G131" i="67"/>
  <c r="C131" i="67"/>
  <c r="D131" i="67" s="1"/>
  <c r="M130" i="67"/>
  <c r="J130" i="67"/>
  <c r="G130" i="67"/>
  <c r="C130" i="67"/>
  <c r="D130" i="67" s="1"/>
  <c r="J129" i="67"/>
  <c r="G129" i="67"/>
  <c r="C129" i="67"/>
  <c r="D129" i="67" s="1"/>
  <c r="J128" i="67"/>
  <c r="D128" i="67"/>
  <c r="C128" i="67"/>
  <c r="M127" i="67"/>
  <c r="J127" i="67"/>
  <c r="G127" i="67"/>
  <c r="C127" i="67"/>
  <c r="D127" i="67" s="1"/>
  <c r="J126" i="67"/>
  <c r="C126" i="67"/>
  <c r="D126" i="67" s="1"/>
  <c r="M125" i="67"/>
  <c r="J125" i="67"/>
  <c r="C125" i="67"/>
  <c r="D125" i="67" s="1"/>
  <c r="J124" i="67"/>
  <c r="C124" i="67"/>
  <c r="D124" i="67" s="1"/>
  <c r="J123" i="67"/>
  <c r="C123" i="67"/>
  <c r="D123" i="67" s="1"/>
  <c r="J122" i="67"/>
  <c r="C122" i="67"/>
  <c r="D122" i="67" s="1"/>
  <c r="J121" i="67"/>
  <c r="C121" i="67"/>
  <c r="D121" i="67" s="1"/>
  <c r="J120" i="67"/>
  <c r="C120" i="67"/>
  <c r="D120" i="67" s="1"/>
  <c r="M119" i="67"/>
  <c r="J119" i="67"/>
  <c r="C119" i="67"/>
  <c r="D119" i="67" s="1"/>
  <c r="M118" i="67"/>
  <c r="J118" i="67"/>
  <c r="C118" i="67"/>
  <c r="D118" i="67" s="1"/>
  <c r="J117" i="67"/>
  <c r="C117" i="67"/>
  <c r="D117" i="67" s="1"/>
  <c r="M116" i="67"/>
  <c r="J116" i="67"/>
  <c r="C116" i="67"/>
  <c r="D116" i="67" s="1"/>
  <c r="M115" i="67"/>
  <c r="J115" i="67"/>
  <c r="C115" i="67"/>
  <c r="D115" i="67" s="1"/>
  <c r="M114" i="67"/>
  <c r="J114" i="67"/>
  <c r="C114" i="67"/>
  <c r="D114" i="67" s="1"/>
  <c r="J113" i="67"/>
  <c r="C113" i="67"/>
  <c r="D113" i="67" s="1"/>
  <c r="M112" i="67"/>
  <c r="J112" i="67"/>
  <c r="C112" i="67"/>
  <c r="D112" i="67" s="1"/>
  <c r="M111" i="67"/>
  <c r="J111" i="67"/>
  <c r="G111" i="67"/>
  <c r="C111" i="67"/>
  <c r="D111" i="67" s="1"/>
  <c r="J110" i="67"/>
  <c r="C110" i="67"/>
  <c r="D110" i="67" s="1"/>
  <c r="J109" i="67"/>
  <c r="G109" i="67"/>
  <c r="C109" i="67"/>
  <c r="D109" i="67" s="1"/>
  <c r="J108" i="67"/>
  <c r="C108" i="67"/>
  <c r="D108" i="67" s="1"/>
  <c r="J107" i="67"/>
  <c r="C107" i="67"/>
  <c r="D107" i="67" s="1"/>
  <c r="J106" i="67"/>
  <c r="G106" i="67"/>
  <c r="C106" i="67"/>
  <c r="D106" i="67" s="1"/>
  <c r="M105" i="67"/>
  <c r="J105" i="67"/>
  <c r="G105" i="67"/>
  <c r="C105" i="67"/>
  <c r="D105" i="67" s="1"/>
  <c r="J104" i="67"/>
  <c r="G104" i="67"/>
  <c r="C104" i="67"/>
  <c r="D104" i="67" s="1"/>
  <c r="J103" i="67"/>
  <c r="G103" i="67"/>
  <c r="C103" i="67"/>
  <c r="D103" i="67" s="1"/>
  <c r="M102" i="67"/>
  <c r="J102" i="67"/>
  <c r="G102" i="67"/>
  <c r="C102" i="67"/>
  <c r="D102" i="67" s="1"/>
  <c r="J101" i="67"/>
  <c r="G101" i="67"/>
  <c r="C101" i="67"/>
  <c r="D101" i="67" s="1"/>
  <c r="M100" i="67"/>
  <c r="J100" i="67"/>
  <c r="G100" i="67"/>
  <c r="C100" i="67"/>
  <c r="D100" i="67" s="1"/>
  <c r="M99" i="67"/>
  <c r="J99" i="67"/>
  <c r="G99" i="67"/>
  <c r="C99" i="67"/>
  <c r="D99" i="67" s="1"/>
  <c r="M98" i="67"/>
  <c r="J98" i="67"/>
  <c r="C98" i="67"/>
  <c r="D98" i="67" s="1"/>
  <c r="I97" i="67"/>
  <c r="J97" i="67" s="1"/>
  <c r="C97" i="67"/>
  <c r="D97" i="67" s="1"/>
  <c r="I96" i="67"/>
  <c r="J96" i="67" s="1"/>
  <c r="C96" i="67"/>
  <c r="D96" i="67" s="1"/>
  <c r="I95" i="67"/>
  <c r="J95" i="67" s="1"/>
  <c r="C95" i="67"/>
  <c r="D95" i="67" s="1"/>
  <c r="I94" i="67"/>
  <c r="J94" i="67" s="1"/>
  <c r="C94" i="67"/>
  <c r="D94" i="67" s="1"/>
  <c r="I93" i="67"/>
  <c r="J93" i="67" s="1"/>
  <c r="G93" i="67"/>
  <c r="C93" i="67"/>
  <c r="D93" i="67" s="1"/>
  <c r="M92" i="67"/>
  <c r="J92" i="67"/>
  <c r="I92" i="67"/>
  <c r="C92" i="67"/>
  <c r="D92" i="67" s="1"/>
  <c r="M91" i="67"/>
  <c r="I91" i="67"/>
  <c r="J91" i="67" s="1"/>
  <c r="C91" i="67"/>
  <c r="D91" i="67" s="1"/>
  <c r="M90" i="67"/>
  <c r="I90" i="67"/>
  <c r="J90" i="67" s="1"/>
  <c r="G90" i="67"/>
  <c r="C90" i="67"/>
  <c r="D90" i="67" s="1"/>
  <c r="J89" i="67"/>
  <c r="I89" i="67"/>
  <c r="C89" i="67"/>
  <c r="D89" i="67" s="1"/>
  <c r="I88" i="67"/>
  <c r="J88" i="67" s="1"/>
  <c r="C88" i="67"/>
  <c r="D88" i="67" s="1"/>
  <c r="I87" i="67"/>
  <c r="J87" i="67" s="1"/>
  <c r="C87" i="67"/>
  <c r="D87" i="67" s="1"/>
  <c r="I86" i="67"/>
  <c r="J86" i="67" s="1"/>
  <c r="C86" i="67"/>
  <c r="D86" i="67" s="1"/>
  <c r="I85" i="67"/>
  <c r="J85" i="67" s="1"/>
  <c r="C85" i="67"/>
  <c r="D85" i="67" s="1"/>
  <c r="M84" i="67"/>
  <c r="I84" i="67"/>
  <c r="J84" i="67" s="1"/>
  <c r="C84" i="67"/>
  <c r="D84" i="67" s="1"/>
  <c r="M83" i="67"/>
  <c r="J83" i="67"/>
  <c r="I83" i="67"/>
  <c r="C83" i="67"/>
  <c r="D83" i="67" s="1"/>
  <c r="M82" i="67"/>
  <c r="I82" i="67"/>
  <c r="J82" i="67" s="1"/>
  <c r="D82" i="67"/>
  <c r="C82" i="67"/>
  <c r="I81" i="67"/>
  <c r="J81" i="67" s="1"/>
  <c r="C81" i="67"/>
  <c r="D81" i="67" s="1"/>
  <c r="I80" i="67"/>
  <c r="J80" i="67" s="1"/>
  <c r="C80" i="67"/>
  <c r="D80" i="67" s="1"/>
  <c r="M79" i="67"/>
  <c r="I79" i="67"/>
  <c r="J79" i="67" s="1"/>
  <c r="G79" i="67"/>
  <c r="C79" i="67"/>
  <c r="D79" i="67" s="1"/>
  <c r="I78" i="67"/>
  <c r="J78" i="67" s="1"/>
  <c r="C78" i="67"/>
  <c r="D78" i="67" s="1"/>
  <c r="I77" i="67"/>
  <c r="J77" i="67" s="1"/>
  <c r="C77" i="67"/>
  <c r="D77" i="67" s="1"/>
  <c r="M76" i="67"/>
  <c r="I76" i="67"/>
  <c r="J76" i="67" s="1"/>
  <c r="G76" i="67"/>
  <c r="C76" i="67"/>
  <c r="D76" i="67" s="1"/>
  <c r="M75" i="67"/>
  <c r="I75" i="67"/>
  <c r="J75" i="67" s="1"/>
  <c r="G75" i="67"/>
  <c r="C75" i="67"/>
  <c r="D75" i="67" s="1"/>
  <c r="I74" i="67"/>
  <c r="J74" i="67" s="1"/>
  <c r="G74" i="67"/>
  <c r="C74" i="67"/>
  <c r="D74" i="67" s="1"/>
  <c r="M73" i="67"/>
  <c r="I73" i="67"/>
  <c r="J73" i="67" s="1"/>
  <c r="G73" i="67"/>
  <c r="C73" i="67"/>
  <c r="D73" i="67" s="1"/>
  <c r="M72" i="67"/>
  <c r="I72" i="67"/>
  <c r="J72" i="67" s="1"/>
  <c r="G72" i="67"/>
  <c r="C72" i="67"/>
  <c r="D72" i="67" s="1"/>
  <c r="I71" i="67"/>
  <c r="J71" i="67" s="1"/>
  <c r="G71" i="67"/>
  <c r="C71" i="67"/>
  <c r="D71" i="67" s="1"/>
  <c r="M70" i="67"/>
  <c r="I70" i="67"/>
  <c r="J70" i="67" s="1"/>
  <c r="D70" i="67"/>
  <c r="C70" i="67"/>
  <c r="I69" i="67"/>
  <c r="J69" i="67" s="1"/>
  <c r="G69" i="67"/>
  <c r="C69" i="67"/>
  <c r="D69" i="67" s="1"/>
  <c r="M68" i="67"/>
  <c r="L68" i="67"/>
  <c r="I68" i="67"/>
  <c r="J68" i="67" s="1"/>
  <c r="C68" i="67"/>
  <c r="D68" i="67" s="1"/>
  <c r="L67" i="67"/>
  <c r="M67" i="67" s="1"/>
  <c r="I67" i="67"/>
  <c r="J67" i="67" s="1"/>
  <c r="G67" i="67"/>
  <c r="C67" i="67"/>
  <c r="D67" i="67" s="1"/>
  <c r="L66" i="67"/>
  <c r="M66" i="67" s="1"/>
  <c r="I66" i="67"/>
  <c r="J66" i="67" s="1"/>
  <c r="C66" i="67"/>
  <c r="D66" i="67" s="1"/>
  <c r="L65" i="67"/>
  <c r="M65" i="67" s="1"/>
  <c r="I65" i="67"/>
  <c r="J65" i="67" s="1"/>
  <c r="G65" i="67"/>
  <c r="C65" i="67"/>
  <c r="D65" i="67" s="1"/>
  <c r="L64" i="67"/>
  <c r="M64" i="67" s="1"/>
  <c r="I64" i="67"/>
  <c r="J64" i="67" s="1"/>
  <c r="G64" i="67"/>
  <c r="C64" i="67"/>
  <c r="D64" i="67" s="1"/>
  <c r="L63" i="67"/>
  <c r="M63" i="67" s="1"/>
  <c r="I63" i="67"/>
  <c r="J63" i="67" s="1"/>
  <c r="G63" i="67"/>
  <c r="D63" i="67"/>
  <c r="C63" i="67"/>
  <c r="L62" i="67"/>
  <c r="M62" i="67" s="1"/>
  <c r="I62" i="67"/>
  <c r="J62" i="67" s="1"/>
  <c r="C62" i="67"/>
  <c r="D62" i="67" s="1"/>
  <c r="L61" i="67"/>
  <c r="M61" i="67" s="1"/>
  <c r="I61" i="67"/>
  <c r="J61" i="67" s="1"/>
  <c r="C61" i="67"/>
  <c r="D61" i="67" s="1"/>
  <c r="L60" i="67"/>
  <c r="M60" i="67" s="1"/>
  <c r="I60" i="67"/>
  <c r="J60" i="67" s="1"/>
  <c r="D60" i="67"/>
  <c r="C60" i="67"/>
  <c r="L59" i="67"/>
  <c r="M59" i="67" s="1"/>
  <c r="I59" i="67"/>
  <c r="J59" i="67" s="1"/>
  <c r="C59" i="67"/>
  <c r="D59" i="67" s="1"/>
  <c r="L58" i="67"/>
  <c r="M58" i="67" s="1"/>
  <c r="I58" i="67"/>
  <c r="J58" i="67" s="1"/>
  <c r="F58" i="67"/>
  <c r="G58" i="67" s="1"/>
  <c r="C58" i="67"/>
  <c r="D58" i="67" s="1"/>
  <c r="L57" i="67"/>
  <c r="M57" i="67" s="1"/>
  <c r="I57" i="67"/>
  <c r="J57" i="67" s="1"/>
  <c r="F57" i="67"/>
  <c r="G57" i="67" s="1"/>
  <c r="C57" i="67"/>
  <c r="D57" i="67" s="1"/>
  <c r="L56" i="67"/>
  <c r="M56" i="67" s="1"/>
  <c r="I56" i="67"/>
  <c r="J56" i="67" s="1"/>
  <c r="F56" i="67"/>
  <c r="G56" i="67" s="1"/>
  <c r="C56" i="67"/>
  <c r="D56" i="67" s="1"/>
  <c r="L55" i="67"/>
  <c r="M55" i="67" s="1"/>
  <c r="I55" i="67"/>
  <c r="J55" i="67" s="1"/>
  <c r="F55" i="67"/>
  <c r="G55" i="67" s="1"/>
  <c r="C55" i="67"/>
  <c r="D55" i="67" s="1"/>
  <c r="L54" i="67"/>
  <c r="M54" i="67" s="1"/>
  <c r="I54" i="67"/>
  <c r="J54" i="67" s="1"/>
  <c r="F54" i="67"/>
  <c r="G54" i="67" s="1"/>
  <c r="C54" i="67"/>
  <c r="D54" i="67" s="1"/>
  <c r="L53" i="67"/>
  <c r="M53" i="67" s="1"/>
  <c r="I53" i="67"/>
  <c r="J53" i="67" s="1"/>
  <c r="F53" i="67"/>
  <c r="G53" i="67" s="1"/>
  <c r="C53" i="67"/>
  <c r="D53" i="67" s="1"/>
  <c r="L52" i="67"/>
  <c r="M52" i="67" s="1"/>
  <c r="I52" i="67"/>
  <c r="J52" i="67" s="1"/>
  <c r="F52" i="67"/>
  <c r="G52" i="67" s="1"/>
  <c r="C52" i="67"/>
  <c r="D52" i="67" s="1"/>
  <c r="L51" i="67"/>
  <c r="M51" i="67" s="1"/>
  <c r="I51" i="67"/>
  <c r="J51" i="67" s="1"/>
  <c r="F51" i="67"/>
  <c r="G51" i="67" s="1"/>
  <c r="C51" i="67"/>
  <c r="D51" i="67" s="1"/>
  <c r="L50" i="67"/>
  <c r="M50" i="67" s="1"/>
  <c r="I50" i="67"/>
  <c r="J50" i="67" s="1"/>
  <c r="F50" i="67"/>
  <c r="G50" i="67" s="1"/>
  <c r="C50" i="67"/>
  <c r="D50" i="67" s="1"/>
  <c r="L49" i="67"/>
  <c r="M49" i="67" s="1"/>
  <c r="I49" i="67"/>
  <c r="J49" i="67" s="1"/>
  <c r="F49" i="67"/>
  <c r="G49" i="67" s="1"/>
  <c r="C49" i="67"/>
  <c r="D49" i="67" s="1"/>
  <c r="L48" i="67"/>
  <c r="M48" i="67" s="1"/>
  <c r="I48" i="67"/>
  <c r="J48" i="67" s="1"/>
  <c r="F48" i="67"/>
  <c r="G48" i="67" s="1"/>
  <c r="C48" i="67"/>
  <c r="D48" i="67" s="1"/>
  <c r="L47" i="67"/>
  <c r="M47" i="67" s="1"/>
  <c r="I47" i="67"/>
  <c r="J47" i="67" s="1"/>
  <c r="F47" i="67"/>
  <c r="G47" i="67" s="1"/>
  <c r="C47" i="67"/>
  <c r="D47" i="67" s="1"/>
  <c r="L46" i="67"/>
  <c r="M46" i="67" s="1"/>
  <c r="I46" i="67"/>
  <c r="J46" i="67" s="1"/>
  <c r="F46" i="67"/>
  <c r="G46" i="67" s="1"/>
  <c r="D46" i="67"/>
  <c r="C46" i="67"/>
  <c r="L45" i="67"/>
  <c r="M45" i="67" s="1"/>
  <c r="I45" i="67"/>
  <c r="J45" i="67" s="1"/>
  <c r="F45" i="67"/>
  <c r="G45" i="67" s="1"/>
  <c r="C45" i="67"/>
  <c r="D45" i="67" s="1"/>
  <c r="L44" i="67"/>
  <c r="M44" i="67" s="1"/>
  <c r="I44" i="67"/>
  <c r="J44" i="67" s="1"/>
  <c r="F44" i="67"/>
  <c r="G44" i="67" s="1"/>
  <c r="C44" i="67"/>
  <c r="D44" i="67" s="1"/>
  <c r="L43" i="67"/>
  <c r="M43" i="67" s="1"/>
  <c r="I43" i="67"/>
  <c r="J43" i="67" s="1"/>
  <c r="F43" i="67"/>
  <c r="G43" i="67" s="1"/>
  <c r="C43" i="67"/>
  <c r="D43" i="67" s="1"/>
  <c r="L42" i="67"/>
  <c r="M42" i="67" s="1"/>
  <c r="I42" i="67"/>
  <c r="J42" i="67" s="1"/>
  <c r="F42" i="67"/>
  <c r="G42" i="67" s="1"/>
  <c r="C42" i="67"/>
  <c r="D42" i="67" s="1"/>
  <c r="L41" i="67"/>
  <c r="M41" i="67" s="1"/>
  <c r="I41" i="67"/>
  <c r="J41" i="67" s="1"/>
  <c r="F41" i="67"/>
  <c r="G41" i="67" s="1"/>
  <c r="C41" i="67"/>
  <c r="D41" i="67" s="1"/>
  <c r="L40" i="67"/>
  <c r="M40" i="67" s="1"/>
  <c r="I40" i="67"/>
  <c r="J40" i="67" s="1"/>
  <c r="F40" i="67"/>
  <c r="G40" i="67" s="1"/>
  <c r="C40" i="67"/>
  <c r="D40" i="67" s="1"/>
  <c r="L39" i="67"/>
  <c r="M39" i="67" s="1"/>
  <c r="I39" i="67"/>
  <c r="J39" i="67" s="1"/>
  <c r="F39" i="67"/>
  <c r="G39" i="67" s="1"/>
  <c r="C39" i="67"/>
  <c r="D39" i="67" s="1"/>
  <c r="L38" i="67"/>
  <c r="M38" i="67" s="1"/>
  <c r="I38" i="67"/>
  <c r="J38" i="67" s="1"/>
  <c r="F38" i="67"/>
  <c r="G38" i="67" s="1"/>
  <c r="C38" i="67"/>
  <c r="D38" i="67" s="1"/>
  <c r="L37" i="67"/>
  <c r="M37" i="67" s="1"/>
  <c r="I37" i="67"/>
  <c r="J37" i="67" s="1"/>
  <c r="F37" i="67"/>
  <c r="G37" i="67" s="1"/>
  <c r="C37" i="67"/>
  <c r="D37" i="67" s="1"/>
  <c r="L36" i="67"/>
  <c r="M36" i="67" s="1"/>
  <c r="I36" i="67"/>
  <c r="J36" i="67" s="1"/>
  <c r="F36" i="67"/>
  <c r="G36" i="67" s="1"/>
  <c r="C36" i="67"/>
  <c r="D36" i="67" s="1"/>
  <c r="L35" i="67"/>
  <c r="M35" i="67" s="1"/>
  <c r="I35" i="67"/>
  <c r="J35" i="67" s="1"/>
  <c r="F35" i="67"/>
  <c r="G35" i="67" s="1"/>
  <c r="C35" i="67"/>
  <c r="D35" i="67" s="1"/>
  <c r="L34" i="67"/>
  <c r="M34" i="67" s="1"/>
  <c r="I34" i="67"/>
  <c r="J34" i="67" s="1"/>
  <c r="F34" i="67"/>
  <c r="G34" i="67" s="1"/>
  <c r="C34" i="67"/>
  <c r="D34" i="67" s="1"/>
  <c r="L33" i="67"/>
  <c r="M33" i="67" s="1"/>
  <c r="I33" i="67"/>
  <c r="J33" i="67" s="1"/>
  <c r="F33" i="67"/>
  <c r="G33" i="67" s="1"/>
  <c r="D33" i="67"/>
  <c r="C33" i="67"/>
  <c r="L32" i="67"/>
  <c r="M32" i="67" s="1"/>
  <c r="J32" i="67"/>
  <c r="I32" i="67"/>
  <c r="F32" i="67"/>
  <c r="G32" i="67" s="1"/>
  <c r="C32" i="67"/>
  <c r="D32" i="67" s="1"/>
  <c r="L31" i="67"/>
  <c r="M31" i="67" s="1"/>
  <c r="I31" i="67"/>
  <c r="J31" i="67" s="1"/>
  <c r="F31" i="67"/>
  <c r="G31" i="67" s="1"/>
  <c r="C31" i="67"/>
  <c r="D31" i="67" s="1"/>
  <c r="L30" i="67"/>
  <c r="M30" i="67" s="1"/>
  <c r="K30" i="67"/>
  <c r="K31" i="67" s="1"/>
  <c r="K32" i="67" s="1"/>
  <c r="K33" i="67" s="1"/>
  <c r="K34" i="67" s="1"/>
  <c r="K35" i="67" s="1"/>
  <c r="K36" i="67" s="1"/>
  <c r="K37" i="67" s="1"/>
  <c r="K38" i="67" s="1"/>
  <c r="K39" i="67" s="1"/>
  <c r="K40" i="67" s="1"/>
  <c r="K41" i="67" s="1"/>
  <c r="K42" i="67" s="1"/>
  <c r="K43" i="67" s="1"/>
  <c r="K44" i="67" s="1"/>
  <c r="K45" i="67" s="1"/>
  <c r="K46" i="67" s="1"/>
  <c r="K47" i="67" s="1"/>
  <c r="K48" i="67" s="1"/>
  <c r="K49" i="67" s="1"/>
  <c r="K50" i="67" s="1"/>
  <c r="K51" i="67" s="1"/>
  <c r="K52" i="67" s="1"/>
  <c r="K53" i="67" s="1"/>
  <c r="K54" i="67" s="1"/>
  <c r="K55" i="67" s="1"/>
  <c r="K56" i="67" s="1"/>
  <c r="K57" i="67" s="1"/>
  <c r="K58" i="67" s="1"/>
  <c r="K59" i="67" s="1"/>
  <c r="K60" i="67" s="1"/>
  <c r="K61" i="67" s="1"/>
  <c r="K62" i="67" s="1"/>
  <c r="K63" i="67" s="1"/>
  <c r="K64" i="67" s="1"/>
  <c r="K65" i="67" s="1"/>
  <c r="K66" i="67" s="1"/>
  <c r="K67" i="67" s="1"/>
  <c r="K68" i="67" s="1"/>
  <c r="K69" i="67" s="1"/>
  <c r="K70" i="67" s="1"/>
  <c r="K71" i="67" s="1"/>
  <c r="K72" i="67" s="1"/>
  <c r="K73" i="67" s="1"/>
  <c r="K74" i="67" s="1"/>
  <c r="K75" i="67" s="1"/>
  <c r="K76" i="67" s="1"/>
  <c r="K77" i="67" s="1"/>
  <c r="K78" i="67" s="1"/>
  <c r="K79" i="67" s="1"/>
  <c r="K80" i="67" s="1"/>
  <c r="K81" i="67" s="1"/>
  <c r="K82" i="67" s="1"/>
  <c r="K83" i="67" s="1"/>
  <c r="K84" i="67" s="1"/>
  <c r="K85" i="67" s="1"/>
  <c r="K86" i="67" s="1"/>
  <c r="K87" i="67" s="1"/>
  <c r="K88" i="67" s="1"/>
  <c r="K89" i="67" s="1"/>
  <c r="K90" i="67" s="1"/>
  <c r="K91" i="67" s="1"/>
  <c r="K92" i="67" s="1"/>
  <c r="K93" i="67" s="1"/>
  <c r="K94" i="67" s="1"/>
  <c r="K95" i="67" s="1"/>
  <c r="K96" i="67" s="1"/>
  <c r="K97" i="67" s="1"/>
  <c r="K98" i="67" s="1"/>
  <c r="K99" i="67" s="1"/>
  <c r="K100" i="67" s="1"/>
  <c r="K101" i="67" s="1"/>
  <c r="K102" i="67" s="1"/>
  <c r="K103" i="67" s="1"/>
  <c r="K104" i="67" s="1"/>
  <c r="K105" i="67" s="1"/>
  <c r="K106" i="67" s="1"/>
  <c r="K107" i="67" s="1"/>
  <c r="K108" i="67" s="1"/>
  <c r="K109" i="67" s="1"/>
  <c r="K110" i="67" s="1"/>
  <c r="K111" i="67" s="1"/>
  <c r="K112" i="67" s="1"/>
  <c r="K113" i="67" s="1"/>
  <c r="K114" i="67" s="1"/>
  <c r="K115" i="67" s="1"/>
  <c r="K116" i="67" s="1"/>
  <c r="K117" i="67" s="1"/>
  <c r="K118" i="67" s="1"/>
  <c r="K119" i="67" s="1"/>
  <c r="K120" i="67" s="1"/>
  <c r="K121" i="67" s="1"/>
  <c r="K122" i="67" s="1"/>
  <c r="K123" i="67" s="1"/>
  <c r="K124" i="67" s="1"/>
  <c r="K125" i="67" s="1"/>
  <c r="K126" i="67" s="1"/>
  <c r="K127" i="67" s="1"/>
  <c r="K128" i="67" s="1"/>
  <c r="K129" i="67" s="1"/>
  <c r="K130" i="67" s="1"/>
  <c r="K131" i="67" s="1"/>
  <c r="K132" i="67" s="1"/>
  <c r="K133" i="67" s="1"/>
  <c r="K134" i="67" s="1"/>
  <c r="K135" i="67" s="1"/>
  <c r="K136" i="67" s="1"/>
  <c r="K137" i="67" s="1"/>
  <c r="K138" i="67" s="1"/>
  <c r="K139" i="67" s="1"/>
  <c r="K140" i="67" s="1"/>
  <c r="K141" i="67" s="1"/>
  <c r="K142" i="67" s="1"/>
  <c r="K143" i="67" s="1"/>
  <c r="K144" i="67" s="1"/>
  <c r="K145" i="67" s="1"/>
  <c r="K146" i="67" s="1"/>
  <c r="K147" i="67" s="1"/>
  <c r="K148" i="67" s="1"/>
  <c r="K149" i="67" s="1"/>
  <c r="K150" i="67" s="1"/>
  <c r="K151" i="67" s="1"/>
  <c r="K152" i="67" s="1"/>
  <c r="K153" i="67" s="1"/>
  <c r="K154" i="67" s="1"/>
  <c r="K155" i="67" s="1"/>
  <c r="K156" i="67" s="1"/>
  <c r="K157" i="67" s="1"/>
  <c r="K158" i="67" s="1"/>
  <c r="K159" i="67" s="1"/>
  <c r="K160" i="67" s="1"/>
  <c r="K161" i="67" s="1"/>
  <c r="K162" i="67" s="1"/>
  <c r="K163" i="67" s="1"/>
  <c r="K164" i="67" s="1"/>
  <c r="K165" i="67" s="1"/>
  <c r="K166" i="67" s="1"/>
  <c r="K167" i="67" s="1"/>
  <c r="K168" i="67" s="1"/>
  <c r="K169" i="67" s="1"/>
  <c r="K170" i="67" s="1"/>
  <c r="K171" i="67" s="1"/>
  <c r="K172" i="67" s="1"/>
  <c r="K173" i="67" s="1"/>
  <c r="K174" i="67" s="1"/>
  <c r="K175" i="67" s="1"/>
  <c r="K176" i="67" s="1"/>
  <c r="K177" i="67" s="1"/>
  <c r="K178" i="67" s="1"/>
  <c r="K179" i="67" s="1"/>
  <c r="K180" i="67" s="1"/>
  <c r="K181" i="67" s="1"/>
  <c r="K182" i="67" s="1"/>
  <c r="K183" i="67" s="1"/>
  <c r="K184" i="67" s="1"/>
  <c r="K185" i="67" s="1"/>
  <c r="K186" i="67" s="1"/>
  <c r="K187" i="67" s="1"/>
  <c r="K188" i="67" s="1"/>
  <c r="K189" i="67" s="1"/>
  <c r="K190" i="67" s="1"/>
  <c r="K191" i="67" s="1"/>
  <c r="K192" i="67" s="1"/>
  <c r="K193" i="67" s="1"/>
  <c r="K194" i="67" s="1"/>
  <c r="K195" i="67" s="1"/>
  <c r="K196" i="67" s="1"/>
  <c r="K197" i="67" s="1"/>
  <c r="K198" i="67" s="1"/>
  <c r="K199" i="67" s="1"/>
  <c r="K200" i="67" s="1"/>
  <c r="K201" i="67" s="1"/>
  <c r="K202" i="67" s="1"/>
  <c r="K203" i="67" s="1"/>
  <c r="K204" i="67" s="1"/>
  <c r="K205" i="67" s="1"/>
  <c r="K206" i="67" s="1"/>
  <c r="K207" i="67" s="1"/>
  <c r="K208" i="67" s="1"/>
  <c r="K209" i="67" s="1"/>
  <c r="K210" i="67" s="1"/>
  <c r="K211" i="67" s="1"/>
  <c r="K212" i="67" s="1"/>
  <c r="K213" i="67" s="1"/>
  <c r="K214" i="67" s="1"/>
  <c r="K215" i="67" s="1"/>
  <c r="K216" i="67" s="1"/>
  <c r="K217" i="67" s="1"/>
  <c r="K218" i="67" s="1"/>
  <c r="K219" i="67" s="1"/>
  <c r="K220" i="67" s="1"/>
  <c r="K221" i="67" s="1"/>
  <c r="K222" i="67" s="1"/>
  <c r="K223" i="67" s="1"/>
  <c r="K224" i="67" s="1"/>
  <c r="K225" i="67" s="1"/>
  <c r="K226" i="67" s="1"/>
  <c r="K227" i="67" s="1"/>
  <c r="K228" i="67" s="1"/>
  <c r="K229" i="67" s="1"/>
  <c r="K230" i="67" s="1"/>
  <c r="K231" i="67" s="1"/>
  <c r="K232" i="67" s="1"/>
  <c r="K233" i="67" s="1"/>
  <c r="K234" i="67" s="1"/>
  <c r="K235" i="67" s="1"/>
  <c r="K236" i="67" s="1"/>
  <c r="K237" i="67" s="1"/>
  <c r="K238" i="67" s="1"/>
  <c r="K239" i="67" s="1"/>
  <c r="K240" i="67" s="1"/>
  <c r="K241" i="67" s="1"/>
  <c r="K242" i="67" s="1"/>
  <c r="K243" i="67" s="1"/>
  <c r="K244" i="67" s="1"/>
  <c r="K245" i="67" s="1"/>
  <c r="K246" i="67" s="1"/>
  <c r="K247" i="67" s="1"/>
  <c r="K248" i="67" s="1"/>
  <c r="K249" i="67" s="1"/>
  <c r="K250" i="67" s="1"/>
  <c r="K251" i="67" s="1"/>
  <c r="K252" i="67" s="1"/>
  <c r="K253" i="67" s="1"/>
  <c r="K254" i="67" s="1"/>
  <c r="K255" i="67" s="1"/>
  <c r="K256" i="67" s="1"/>
  <c r="K257" i="67" s="1"/>
  <c r="K258" i="67" s="1"/>
  <c r="K259" i="67" s="1"/>
  <c r="K260" i="67" s="1"/>
  <c r="K261" i="67" s="1"/>
  <c r="K262" i="67" s="1"/>
  <c r="K263" i="67" s="1"/>
  <c r="K264" i="67" s="1"/>
  <c r="K265" i="67" s="1"/>
  <c r="K266" i="67" s="1"/>
  <c r="K267" i="67" s="1"/>
  <c r="K268" i="67" s="1"/>
  <c r="K269" i="67" s="1"/>
  <c r="K270" i="67" s="1"/>
  <c r="K271" i="67" s="1"/>
  <c r="K272" i="67" s="1"/>
  <c r="K273" i="67" s="1"/>
  <c r="K274" i="67" s="1"/>
  <c r="K275" i="67" s="1"/>
  <c r="K276" i="67" s="1"/>
  <c r="K277" i="67" s="1"/>
  <c r="K278" i="67" s="1"/>
  <c r="K279" i="67" s="1"/>
  <c r="K280" i="67" s="1"/>
  <c r="K281" i="67" s="1"/>
  <c r="K282" i="67" s="1"/>
  <c r="K283" i="67" s="1"/>
  <c r="K284" i="67" s="1"/>
  <c r="K285" i="67" s="1"/>
  <c r="K286" i="67" s="1"/>
  <c r="K287" i="67" s="1"/>
  <c r="K288" i="67" s="1"/>
  <c r="K289" i="67" s="1"/>
  <c r="K290" i="67" s="1"/>
  <c r="K291" i="67" s="1"/>
  <c r="K292" i="67" s="1"/>
  <c r="K293" i="67" s="1"/>
  <c r="K294" i="67" s="1"/>
  <c r="K295" i="67" s="1"/>
  <c r="K296" i="67" s="1"/>
  <c r="K297" i="67" s="1"/>
  <c r="K298" i="67" s="1"/>
  <c r="K299" i="67" s="1"/>
  <c r="K300" i="67" s="1"/>
  <c r="K301" i="67" s="1"/>
  <c r="K302" i="67" s="1"/>
  <c r="K303" i="67" s="1"/>
  <c r="K304" i="67" s="1"/>
  <c r="K305" i="67" s="1"/>
  <c r="K306" i="67" s="1"/>
  <c r="K307" i="67" s="1"/>
  <c r="K308" i="67" s="1"/>
  <c r="K309" i="67" s="1"/>
  <c r="K310" i="67" s="1"/>
  <c r="K311" i="67" s="1"/>
  <c r="K312" i="67" s="1"/>
  <c r="K313" i="67" s="1"/>
  <c r="K314" i="67" s="1"/>
  <c r="K315" i="67" s="1"/>
  <c r="K316" i="67" s="1"/>
  <c r="K317" i="67" s="1"/>
  <c r="K318" i="67" s="1"/>
  <c r="K319" i="67" s="1"/>
  <c r="K320" i="67" s="1"/>
  <c r="K321" i="67" s="1"/>
  <c r="K322" i="67" s="1"/>
  <c r="K323" i="67" s="1"/>
  <c r="K324" i="67" s="1"/>
  <c r="I30" i="67"/>
  <c r="J30" i="67" s="1"/>
  <c r="H30" i="67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H210" i="67" s="1"/>
  <c r="H211" i="67" s="1"/>
  <c r="H212" i="67" s="1"/>
  <c r="H213" i="67" s="1"/>
  <c r="H214" i="67" s="1"/>
  <c r="H215" i="67" s="1"/>
  <c r="H216" i="67" s="1"/>
  <c r="H217" i="67" s="1"/>
  <c r="H218" i="67" s="1"/>
  <c r="H219" i="67" s="1"/>
  <c r="H220" i="67" s="1"/>
  <c r="H221" i="67" s="1"/>
  <c r="H222" i="67" s="1"/>
  <c r="H223" i="67" s="1"/>
  <c r="H224" i="67" s="1"/>
  <c r="H225" i="67" s="1"/>
  <c r="H226" i="67" s="1"/>
  <c r="H227" i="67" s="1"/>
  <c r="H228" i="67" s="1"/>
  <c r="H229" i="67" s="1"/>
  <c r="H230" i="67" s="1"/>
  <c r="H231" i="67" s="1"/>
  <c r="H232" i="67" s="1"/>
  <c r="H233" i="67" s="1"/>
  <c r="H234" i="67" s="1"/>
  <c r="H235" i="67" s="1"/>
  <c r="H236" i="67" s="1"/>
  <c r="H237" i="67" s="1"/>
  <c r="H238" i="67" s="1"/>
  <c r="H239" i="67" s="1"/>
  <c r="H240" i="67" s="1"/>
  <c r="H241" i="67" s="1"/>
  <c r="H242" i="67" s="1"/>
  <c r="H243" i="67" s="1"/>
  <c r="H244" i="67" s="1"/>
  <c r="H245" i="67" s="1"/>
  <c r="H246" i="67" s="1"/>
  <c r="H247" i="67" s="1"/>
  <c r="H248" i="67" s="1"/>
  <c r="H249" i="67" s="1"/>
  <c r="H250" i="67" s="1"/>
  <c r="H251" i="67" s="1"/>
  <c r="H252" i="67" s="1"/>
  <c r="H253" i="67" s="1"/>
  <c r="H254" i="67" s="1"/>
  <c r="H255" i="67" s="1"/>
  <c r="H256" i="67" s="1"/>
  <c r="H257" i="67" s="1"/>
  <c r="H258" i="67" s="1"/>
  <c r="H259" i="67" s="1"/>
  <c r="H260" i="67" s="1"/>
  <c r="H261" i="67" s="1"/>
  <c r="H262" i="67" s="1"/>
  <c r="H263" i="67" s="1"/>
  <c r="H264" i="67" s="1"/>
  <c r="H265" i="67" s="1"/>
  <c r="H266" i="67" s="1"/>
  <c r="H267" i="67" s="1"/>
  <c r="H268" i="67" s="1"/>
  <c r="H269" i="67" s="1"/>
  <c r="H270" i="67" s="1"/>
  <c r="H271" i="67" s="1"/>
  <c r="H272" i="67" s="1"/>
  <c r="H273" i="67" s="1"/>
  <c r="H274" i="67" s="1"/>
  <c r="H275" i="67" s="1"/>
  <c r="H276" i="67" s="1"/>
  <c r="H277" i="67" s="1"/>
  <c r="H278" i="67" s="1"/>
  <c r="H279" i="67" s="1"/>
  <c r="H280" i="67" s="1"/>
  <c r="H281" i="67" s="1"/>
  <c r="H282" i="67" s="1"/>
  <c r="H283" i="67" s="1"/>
  <c r="H284" i="67" s="1"/>
  <c r="H285" i="67" s="1"/>
  <c r="H286" i="67" s="1"/>
  <c r="H287" i="67" s="1"/>
  <c r="H288" i="67" s="1"/>
  <c r="H289" i="67" s="1"/>
  <c r="H290" i="67" s="1"/>
  <c r="F30" i="67"/>
  <c r="G30" i="67" s="1"/>
  <c r="E30" i="67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E227" i="67" s="1"/>
  <c r="E228" i="67" s="1"/>
  <c r="E229" i="67" s="1"/>
  <c r="E230" i="67" s="1"/>
  <c r="E231" i="67" s="1"/>
  <c r="E232" i="67" s="1"/>
  <c r="E233" i="67" s="1"/>
  <c r="E234" i="67" s="1"/>
  <c r="E235" i="67" s="1"/>
  <c r="E236" i="67" s="1"/>
  <c r="E237" i="67" s="1"/>
  <c r="E238" i="67" s="1"/>
  <c r="E239" i="67" s="1"/>
  <c r="C30" i="67"/>
  <c r="D30" i="67" s="1"/>
  <c r="B30" i="67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137" i="67" s="1"/>
  <c r="B138" i="67" s="1"/>
  <c r="B139" i="67" s="1"/>
  <c r="B140" i="67" s="1"/>
  <c r="B141" i="67" s="1"/>
  <c r="B142" i="67" s="1"/>
  <c r="B143" i="67" s="1"/>
  <c r="B144" i="67" s="1"/>
  <c r="B145" i="67" s="1"/>
  <c r="B146" i="67" s="1"/>
  <c r="B147" i="67" s="1"/>
  <c r="B148" i="67" s="1"/>
  <c r="B149" i="67" s="1"/>
  <c r="B150" i="67" s="1"/>
  <c r="B151" i="67" s="1"/>
  <c r="B152" i="67" s="1"/>
  <c r="B153" i="67" s="1"/>
  <c r="B154" i="67" s="1"/>
  <c r="B155" i="67" s="1"/>
  <c r="B156" i="67" s="1"/>
  <c r="B157" i="67" s="1"/>
  <c r="B158" i="67" s="1"/>
  <c r="B159" i="67" s="1"/>
  <c r="B160" i="67" s="1"/>
  <c r="B161" i="67" s="1"/>
  <c r="B162" i="67" s="1"/>
  <c r="B163" i="67" s="1"/>
  <c r="B164" i="67" s="1"/>
  <c r="B165" i="67" s="1"/>
  <c r="B166" i="67" s="1"/>
  <c r="B167" i="67" s="1"/>
  <c r="B168" i="67" s="1"/>
  <c r="L29" i="67"/>
  <c r="M29" i="67" s="1"/>
  <c r="I29" i="67"/>
  <c r="J29" i="67" s="1"/>
  <c r="F29" i="67"/>
  <c r="G29" i="67" s="1"/>
  <c r="C29" i="67"/>
  <c r="D29" i="67" s="1"/>
  <c r="K40" i="20"/>
  <c r="L41" i="20" s="1"/>
  <c r="K39" i="20"/>
  <c r="K38" i="20"/>
  <c r="K37" i="20"/>
  <c r="K36" i="20"/>
  <c r="K35" i="20"/>
  <c r="K34" i="20"/>
  <c r="K33" i="20"/>
  <c r="K32" i="20"/>
  <c r="K31" i="20"/>
  <c r="K30" i="20"/>
  <c r="L31" i="20" s="1"/>
  <c r="K29" i="20"/>
  <c r="L29" i="20" s="1"/>
  <c r="K28" i="20"/>
  <c r="L28" i="20" s="1"/>
  <c r="K27" i="20"/>
  <c r="L27" i="20" s="1"/>
  <c r="K26" i="20"/>
  <c r="K25" i="20"/>
  <c r="K24" i="20"/>
  <c r="L24" i="20" s="1"/>
  <c r="K23" i="20"/>
  <c r="K22" i="20"/>
  <c r="L23" i="20" s="1"/>
  <c r="K21" i="20"/>
  <c r="K20" i="20"/>
  <c r="K19" i="20"/>
  <c r="K18" i="20"/>
  <c r="K17" i="20"/>
  <c r="K16" i="20"/>
  <c r="K15" i="20"/>
  <c r="K14" i="20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K7" i="20"/>
  <c r="L7" i="20" s="1"/>
  <c r="K6" i="20"/>
  <c r="L6" i="20" s="1"/>
  <c r="K5" i="20"/>
  <c r="L5" i="20" s="1"/>
  <c r="K4" i="20"/>
  <c r="K3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B706" i="20"/>
  <c r="L22" i="20"/>
  <c r="L21" i="20"/>
  <c r="L20" i="20"/>
  <c r="L19" i="20"/>
  <c r="L18" i="20"/>
  <c r="L17" i="20"/>
  <c r="L16" i="20"/>
  <c r="L15" i="20"/>
  <c r="L14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39" i="20"/>
  <c r="L38" i="20"/>
  <c r="L37" i="20"/>
  <c r="L36" i="20"/>
  <c r="L35" i="20"/>
  <c r="L34" i="20"/>
  <c r="L33" i="20"/>
  <c r="L32" i="20"/>
  <c r="L26" i="20"/>
  <c r="L25" i="20"/>
  <c r="O630" i="20"/>
  <c r="O421" i="20"/>
  <c r="O402" i="20"/>
  <c r="O383" i="20"/>
  <c r="O364" i="20"/>
  <c r="O345" i="20"/>
  <c r="O326" i="20"/>
  <c r="O307" i="20"/>
  <c r="O288" i="20"/>
  <c r="O269" i="20"/>
  <c r="O250" i="20"/>
  <c r="O231" i="20"/>
  <c r="O212" i="20"/>
  <c r="O193" i="20"/>
  <c r="O174" i="20"/>
  <c r="O155" i="20"/>
  <c r="O136" i="20"/>
  <c r="G37" i="20"/>
  <c r="G4" i="20"/>
  <c r="G5" i="20"/>
  <c r="G6" i="20"/>
  <c r="G7" i="20"/>
  <c r="G8" i="20"/>
  <c r="C1" i="20"/>
  <c r="D1" i="20"/>
  <c r="E1" i="20"/>
  <c r="F1" i="20"/>
  <c r="AF3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3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O79" i="20"/>
  <c r="AF79" i="20"/>
  <c r="AF80" i="20"/>
  <c r="AF81" i="20"/>
  <c r="AF82" i="20"/>
  <c r="AF83" i="20"/>
  <c r="AF84" i="20"/>
  <c r="AF85" i="20"/>
  <c r="AF86" i="20"/>
  <c r="AF87" i="20"/>
  <c r="AF88" i="20"/>
  <c r="O98" i="20"/>
  <c r="AF101" i="20"/>
  <c r="AF102" i="20"/>
  <c r="AF103" i="20"/>
  <c r="AF104" i="20"/>
  <c r="AF105" i="20"/>
  <c r="AF106" i="20"/>
  <c r="AF107" i="20"/>
  <c r="AF108" i="20"/>
  <c r="AF109" i="20"/>
  <c r="AF110" i="20"/>
  <c r="AF111" i="20"/>
  <c r="AF112" i="20"/>
  <c r="AF113" i="20"/>
  <c r="AF114" i="20"/>
  <c r="AF115" i="20"/>
  <c r="AF116" i="20"/>
  <c r="O117" i="20"/>
  <c r="AF117" i="20"/>
  <c r="AF118" i="20"/>
  <c r="AF119" i="20"/>
  <c r="AF120" i="20"/>
  <c r="AF121" i="20"/>
  <c r="AF122" i="20"/>
  <c r="AF123" i="20"/>
  <c r="AF124" i="20"/>
  <c r="AF125" i="20"/>
  <c r="AF126" i="20"/>
  <c r="AF127" i="20"/>
  <c r="AF128" i="20"/>
  <c r="AF129" i="20"/>
  <c r="AF130" i="20"/>
  <c r="AF131" i="20"/>
  <c r="AF132" i="20"/>
  <c r="AF133" i="20"/>
  <c r="AF134" i="20"/>
  <c r="AF135" i="20"/>
  <c r="AF136" i="20"/>
  <c r="AF137" i="20"/>
  <c r="AF138" i="20"/>
  <c r="AF139" i="20"/>
  <c r="AF140" i="20"/>
  <c r="AF141" i="20"/>
  <c r="AF142" i="20"/>
  <c r="AF143" i="20"/>
  <c r="AF144" i="20"/>
  <c r="AF145" i="20"/>
  <c r="AF146" i="20"/>
  <c r="AF147" i="20"/>
  <c r="AF148" i="20"/>
  <c r="AF149" i="20"/>
  <c r="AF150" i="20"/>
  <c r="AF151" i="20"/>
  <c r="AF152" i="20"/>
  <c r="AF153" i="20"/>
  <c r="AF154" i="20"/>
  <c r="AF155" i="20"/>
  <c r="AF156" i="20"/>
  <c r="AF157" i="20"/>
  <c r="AF158" i="20"/>
  <c r="AF159" i="20"/>
  <c r="AF160" i="20"/>
  <c r="AF161" i="20"/>
  <c r="AF162" i="20"/>
  <c r="AF163" i="20"/>
  <c r="AF164" i="20"/>
  <c r="AF165" i="20"/>
  <c r="AF166" i="20"/>
  <c r="AF167" i="20"/>
  <c r="AF168" i="20"/>
  <c r="AF169" i="20"/>
  <c r="AF170" i="20"/>
  <c r="AF171" i="20"/>
  <c r="AF172" i="20"/>
  <c r="AF173" i="20"/>
  <c r="AF174" i="20"/>
  <c r="AF175" i="20"/>
  <c r="AF176" i="20"/>
  <c r="AF177" i="20"/>
  <c r="AF178" i="20"/>
  <c r="AF179" i="20"/>
  <c r="AF180" i="20"/>
  <c r="AF181" i="20"/>
  <c r="AF182" i="20"/>
  <c r="AF183" i="20"/>
  <c r="AF184" i="20"/>
  <c r="AF185" i="20"/>
  <c r="AF186" i="20"/>
  <c r="O649" i="20"/>
  <c r="L324" i="66"/>
  <c r="L323" i="66"/>
  <c r="L322" i="66"/>
  <c r="L321" i="66"/>
  <c r="M321" i="66" s="1"/>
  <c r="L320" i="66"/>
  <c r="L319" i="66"/>
  <c r="L318" i="66"/>
  <c r="L317" i="66"/>
  <c r="L316" i="66"/>
  <c r="L315" i="66"/>
  <c r="L314" i="66"/>
  <c r="L313" i="66"/>
  <c r="M313" i="66" s="1"/>
  <c r="L312" i="66"/>
  <c r="M312" i="66" s="1"/>
  <c r="L311" i="66"/>
  <c r="M311" i="66" s="1"/>
  <c r="L310" i="66"/>
  <c r="M310" i="66" s="1"/>
  <c r="L309" i="66"/>
  <c r="M309" i="66" s="1"/>
  <c r="L308" i="66"/>
  <c r="M308" i="66" s="1"/>
  <c r="L307" i="66"/>
  <c r="M307" i="66" s="1"/>
  <c r="L306" i="66"/>
  <c r="M306" i="66" s="1"/>
  <c r="L305" i="66"/>
  <c r="M305" i="66" s="1"/>
  <c r="L304" i="66"/>
  <c r="M304" i="66" s="1"/>
  <c r="L303" i="66"/>
  <c r="M303" i="66" s="1"/>
  <c r="L302" i="66"/>
  <c r="M302" i="66" s="1"/>
  <c r="L301" i="66"/>
  <c r="M301" i="66" s="1"/>
  <c r="L300" i="66"/>
  <c r="M300" i="66" s="1"/>
  <c r="L299" i="66"/>
  <c r="M299" i="66" s="1"/>
  <c r="L298" i="66"/>
  <c r="L297" i="66"/>
  <c r="L296" i="66"/>
  <c r="M296" i="66" s="1"/>
  <c r="L295" i="66"/>
  <c r="M295" i="66" s="1"/>
  <c r="L294" i="66"/>
  <c r="M294" i="66" s="1"/>
  <c r="L293" i="66"/>
  <c r="M293" i="66" s="1"/>
  <c r="L292" i="66"/>
  <c r="M292" i="66" s="1"/>
  <c r="L291" i="66"/>
  <c r="M291" i="66" s="1"/>
  <c r="L290" i="66"/>
  <c r="M290" i="66" s="1"/>
  <c r="L289" i="66"/>
  <c r="M289" i="66" s="1"/>
  <c r="L288" i="66"/>
  <c r="L287" i="66"/>
  <c r="L286" i="66"/>
  <c r="L285" i="66"/>
  <c r="L284" i="66"/>
  <c r="L283" i="66"/>
  <c r="M283" i="66" s="1"/>
  <c r="L282" i="66"/>
  <c r="M282" i="66" s="1"/>
  <c r="L281" i="66"/>
  <c r="M281" i="66" s="1"/>
  <c r="L280" i="66"/>
  <c r="M280" i="66" s="1"/>
  <c r="L279" i="66"/>
  <c r="M279" i="66" s="1"/>
  <c r="L278" i="66"/>
  <c r="M278" i="66" s="1"/>
  <c r="L277" i="66"/>
  <c r="M277" i="66" s="1"/>
  <c r="L276" i="66"/>
  <c r="M276" i="66" s="1"/>
  <c r="L275" i="66"/>
  <c r="M275" i="66" s="1"/>
  <c r="L274" i="66"/>
  <c r="M274" i="66" s="1"/>
  <c r="L273" i="66"/>
  <c r="M273" i="66" s="1"/>
  <c r="L272" i="66"/>
  <c r="L271" i="66"/>
  <c r="L270" i="66"/>
  <c r="M270" i="66" s="1"/>
  <c r="L269" i="66"/>
  <c r="M269" i="66" s="1"/>
  <c r="L268" i="66"/>
  <c r="M268" i="66" s="1"/>
  <c r="L267" i="66"/>
  <c r="M267" i="66" s="1"/>
  <c r="L266" i="66"/>
  <c r="M266" i="66" s="1"/>
  <c r="L265" i="66"/>
  <c r="M265" i="66" s="1"/>
  <c r="L264" i="66"/>
  <c r="L263" i="66"/>
  <c r="M263" i="66" s="1"/>
  <c r="L262" i="66"/>
  <c r="M262" i="66" s="1"/>
  <c r="L261" i="66"/>
  <c r="M261" i="66" s="1"/>
  <c r="L260" i="66"/>
  <c r="M260" i="66" s="1"/>
  <c r="L259" i="66"/>
  <c r="M259" i="66" s="1"/>
  <c r="L258" i="66"/>
  <c r="M258" i="66" s="1"/>
  <c r="L257" i="66"/>
  <c r="M257" i="66" s="1"/>
  <c r="L256" i="66"/>
  <c r="L255" i="66"/>
  <c r="L254" i="66"/>
  <c r="L253" i="66"/>
  <c r="L252" i="66"/>
  <c r="L251" i="66"/>
  <c r="L250" i="66"/>
  <c r="L249" i="66"/>
  <c r="L248" i="66"/>
  <c r="L247" i="66"/>
  <c r="L246" i="66"/>
  <c r="L245" i="66"/>
  <c r="M245" i="66" s="1"/>
  <c r="L244" i="66"/>
  <c r="M244" i="66" s="1"/>
  <c r="L243" i="66"/>
  <c r="M243" i="66" s="1"/>
  <c r="L242" i="66"/>
  <c r="M242" i="66" s="1"/>
  <c r="L241" i="66"/>
  <c r="M241" i="66" s="1"/>
  <c r="L240" i="66"/>
  <c r="M240" i="66" s="1"/>
  <c r="L239" i="66"/>
  <c r="M239" i="66" s="1"/>
  <c r="L238" i="66"/>
  <c r="M238" i="66" s="1"/>
  <c r="L237" i="66"/>
  <c r="M237" i="66" s="1"/>
  <c r="L236" i="66"/>
  <c r="M236" i="66" s="1"/>
  <c r="L235" i="66"/>
  <c r="M235" i="66" s="1"/>
  <c r="L234" i="66"/>
  <c r="M234" i="66" s="1"/>
  <c r="L233" i="66"/>
  <c r="M233" i="66" s="1"/>
  <c r="L232" i="66"/>
  <c r="L231" i="66"/>
  <c r="L230" i="66"/>
  <c r="M230" i="66" s="1"/>
  <c r="L229" i="66"/>
  <c r="L228" i="66"/>
  <c r="L227" i="66"/>
  <c r="L226" i="66"/>
  <c r="L225" i="66"/>
  <c r="M225" i="66" s="1"/>
  <c r="L224" i="66"/>
  <c r="L223" i="66"/>
  <c r="L222" i="66"/>
  <c r="L221" i="66"/>
  <c r="L220" i="66"/>
  <c r="L219" i="66"/>
  <c r="M219" i="66" s="1"/>
  <c r="L218" i="66"/>
  <c r="M218" i="66" s="1"/>
  <c r="L217" i="66"/>
  <c r="M217" i="66" s="1"/>
  <c r="L216" i="66"/>
  <c r="M216" i="66" s="1"/>
  <c r="L215" i="66"/>
  <c r="M215" i="66" s="1"/>
  <c r="L214" i="66"/>
  <c r="M214" i="66" s="1"/>
  <c r="L213" i="66"/>
  <c r="M213" i="66" s="1"/>
  <c r="L212" i="66"/>
  <c r="M212" i="66" s="1"/>
  <c r="L211" i="66"/>
  <c r="M211" i="66" s="1"/>
  <c r="L210" i="66"/>
  <c r="M210" i="66" s="1"/>
  <c r="L209" i="66"/>
  <c r="M209" i="66" s="1"/>
  <c r="L208" i="66"/>
  <c r="M208" i="66" s="1"/>
  <c r="L207" i="66"/>
  <c r="M207" i="66" s="1"/>
  <c r="L206" i="66"/>
  <c r="M206" i="66" s="1"/>
  <c r="L205" i="66"/>
  <c r="M205" i="66" s="1"/>
  <c r="L204" i="66"/>
  <c r="M204" i="66" s="1"/>
  <c r="L203" i="66"/>
  <c r="M203" i="66" s="1"/>
  <c r="L202" i="66"/>
  <c r="L201" i="66"/>
  <c r="L200" i="66"/>
  <c r="L199" i="66"/>
  <c r="M199" i="66" s="1"/>
  <c r="L198" i="66"/>
  <c r="M198" i="66" s="1"/>
  <c r="L197" i="66"/>
  <c r="L196" i="66"/>
  <c r="L195" i="66"/>
  <c r="L194" i="66"/>
  <c r="L193" i="66"/>
  <c r="L192" i="66"/>
  <c r="L191" i="66"/>
  <c r="L190" i="66"/>
  <c r="L189" i="66"/>
  <c r="L188" i="66"/>
  <c r="L187" i="66"/>
  <c r="M187" i="66" s="1"/>
  <c r="L186" i="66"/>
  <c r="M186" i="66" s="1"/>
  <c r="L185" i="66"/>
  <c r="M185" i="66" s="1"/>
  <c r="L184" i="66"/>
  <c r="M184" i="66" s="1"/>
  <c r="L183" i="66"/>
  <c r="M183" i="66" s="1"/>
  <c r="L182" i="66"/>
  <c r="M182" i="66" s="1"/>
  <c r="L181" i="66"/>
  <c r="L180" i="66"/>
  <c r="L179" i="66"/>
  <c r="M179" i="66" s="1"/>
  <c r="L178" i="66"/>
  <c r="M178" i="66" s="1"/>
  <c r="L177" i="66"/>
  <c r="M177" i="66" s="1"/>
  <c r="L176" i="66"/>
  <c r="L175" i="66"/>
  <c r="M175" i="66" s="1"/>
  <c r="L174" i="66"/>
  <c r="M174" i="66" s="1"/>
  <c r="L173" i="66"/>
  <c r="M173" i="66" s="1"/>
  <c r="L172" i="66"/>
  <c r="M172" i="66" s="1"/>
  <c r="L171" i="66"/>
  <c r="M171" i="66" s="1"/>
  <c r="L170" i="66"/>
  <c r="M170" i="66" s="1"/>
  <c r="L169" i="66"/>
  <c r="M169" i="66" s="1"/>
  <c r="L168" i="66"/>
  <c r="M168" i="66" s="1"/>
  <c r="L167" i="66"/>
  <c r="M167" i="66" s="1"/>
  <c r="L166" i="66"/>
  <c r="M166" i="66" s="1"/>
  <c r="L165" i="66"/>
  <c r="M165" i="66" s="1"/>
  <c r="L164" i="66"/>
  <c r="M164" i="66" s="1"/>
  <c r="L163" i="66"/>
  <c r="L162" i="66"/>
  <c r="L161" i="66"/>
  <c r="L160" i="66"/>
  <c r="L159" i="66"/>
  <c r="L158" i="66"/>
  <c r="L157" i="66"/>
  <c r="L156" i="66"/>
  <c r="L155" i="66"/>
  <c r="L154" i="66"/>
  <c r="L153" i="66"/>
  <c r="M153" i="66" s="1"/>
  <c r="L152" i="66"/>
  <c r="M152" i="66" s="1"/>
  <c r="L151" i="66"/>
  <c r="M151" i="66" s="1"/>
  <c r="L150" i="66"/>
  <c r="M150" i="66" s="1"/>
  <c r="L149" i="66"/>
  <c r="M149" i="66" s="1"/>
  <c r="L148" i="66"/>
  <c r="M148" i="66" s="1"/>
  <c r="L147" i="66"/>
  <c r="M147" i="66" s="1"/>
  <c r="L146" i="66"/>
  <c r="M146" i="66" s="1"/>
  <c r="L145" i="66"/>
  <c r="M145" i="66" s="1"/>
  <c r="L144" i="66"/>
  <c r="M144" i="66" s="1"/>
  <c r="L143" i="66"/>
  <c r="M143" i="66" s="1"/>
  <c r="L142" i="66"/>
  <c r="M142" i="66" s="1"/>
  <c r="L141" i="66"/>
  <c r="L140" i="66"/>
  <c r="M140" i="66" s="1"/>
  <c r="L139" i="66"/>
  <c r="M139" i="66" s="1"/>
  <c r="L138" i="66"/>
  <c r="M138" i="66" s="1"/>
  <c r="L137" i="66"/>
  <c r="L136" i="66"/>
  <c r="M136" i="66" s="1"/>
  <c r="L135" i="66"/>
  <c r="M135" i="66" s="1"/>
  <c r="L134" i="66"/>
  <c r="M134" i="66" s="1"/>
  <c r="L133" i="66"/>
  <c r="M133" i="66" s="1"/>
  <c r="L132" i="66"/>
  <c r="L131" i="66"/>
  <c r="M131" i="66" s="1"/>
  <c r="L130" i="66"/>
  <c r="L129" i="66"/>
  <c r="M129" i="66" s="1"/>
  <c r="L128" i="66"/>
  <c r="L127" i="66"/>
  <c r="L126" i="66"/>
  <c r="L125" i="66"/>
  <c r="L124" i="66"/>
  <c r="L123" i="66"/>
  <c r="L122" i="66"/>
  <c r="L121" i="66"/>
  <c r="L120" i="66"/>
  <c r="L119" i="66"/>
  <c r="M119" i="66" s="1"/>
  <c r="L118" i="66"/>
  <c r="M118" i="66" s="1"/>
  <c r="L117" i="66"/>
  <c r="M117" i="66" s="1"/>
  <c r="L116" i="66"/>
  <c r="M116" i="66" s="1"/>
  <c r="L115" i="66"/>
  <c r="M115" i="66" s="1"/>
  <c r="L114" i="66"/>
  <c r="M114" i="66" s="1"/>
  <c r="L113" i="66"/>
  <c r="M113" i="66" s="1"/>
  <c r="L112" i="66"/>
  <c r="M112" i="66" s="1"/>
  <c r="L111" i="66"/>
  <c r="M111" i="66" s="1"/>
  <c r="L110" i="66"/>
  <c r="M110" i="66" s="1"/>
  <c r="L109" i="66"/>
  <c r="M109" i="66" s="1"/>
  <c r="L108" i="66"/>
  <c r="M108" i="66" s="1"/>
  <c r="L107" i="66"/>
  <c r="M107" i="66" s="1"/>
  <c r="L106" i="66"/>
  <c r="L105" i="66"/>
  <c r="M105" i="66" s="1"/>
  <c r="L104" i="66"/>
  <c r="L103" i="66"/>
  <c r="M103" i="66" s="1"/>
  <c r="L102" i="66"/>
  <c r="M102" i="66" s="1"/>
  <c r="L101" i="66"/>
  <c r="M101" i="66" s="1"/>
  <c r="L100" i="66"/>
  <c r="M100" i="66" s="1"/>
  <c r="L99" i="66"/>
  <c r="M99" i="66" s="1"/>
  <c r="L98" i="66"/>
  <c r="M98" i="66" s="1"/>
  <c r="L97" i="66"/>
  <c r="M97" i="66" s="1"/>
  <c r="L96" i="66"/>
  <c r="L95" i="66"/>
  <c r="L94" i="66"/>
  <c r="L93" i="66"/>
  <c r="L92" i="66"/>
  <c r="L91" i="66"/>
  <c r="L90" i="66"/>
  <c r="L89" i="66"/>
  <c r="M89" i="66" s="1"/>
  <c r="L88" i="66"/>
  <c r="M88" i="66" s="1"/>
  <c r="L87" i="66"/>
  <c r="L86" i="66"/>
  <c r="M86" i="66" s="1"/>
  <c r="L85" i="66"/>
  <c r="M85" i="66" s="1"/>
  <c r="L84" i="66"/>
  <c r="M84" i="66" s="1"/>
  <c r="L83" i="66"/>
  <c r="M83" i="66" s="1"/>
  <c r="L82" i="66"/>
  <c r="M82" i="66" s="1"/>
  <c r="L81" i="66"/>
  <c r="M81" i="66" s="1"/>
  <c r="L80" i="66"/>
  <c r="M80" i="66" s="1"/>
  <c r="L79" i="66"/>
  <c r="M79" i="66" s="1"/>
  <c r="L78" i="66"/>
  <c r="M78" i="66" s="1"/>
  <c r="L77" i="66"/>
  <c r="M77" i="66" s="1"/>
  <c r="L76" i="66"/>
  <c r="M76" i="66" s="1"/>
  <c r="L75" i="66"/>
  <c r="M75" i="66" s="1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M59" i="66" s="1"/>
  <c r="L58" i="66"/>
  <c r="M58" i="66" s="1"/>
  <c r="L57" i="66"/>
  <c r="M57" i="66" s="1"/>
  <c r="L56" i="66"/>
  <c r="M56" i="66" s="1"/>
  <c r="L55" i="66"/>
  <c r="M55" i="66" s="1"/>
  <c r="L54" i="66"/>
  <c r="M54" i="66" s="1"/>
  <c r="L53" i="66"/>
  <c r="M53" i="66" s="1"/>
  <c r="L52" i="66"/>
  <c r="M52" i="66" s="1"/>
  <c r="L51" i="66"/>
  <c r="M51" i="66" s="1"/>
  <c r="L50" i="66"/>
  <c r="M50" i="66" s="1"/>
  <c r="L49" i="66"/>
  <c r="M49" i="66" s="1"/>
  <c r="L48" i="66"/>
  <c r="M48" i="66" s="1"/>
  <c r="L47" i="66"/>
  <c r="M47" i="66" s="1"/>
  <c r="L46" i="66"/>
  <c r="M46" i="66" s="1"/>
  <c r="L45" i="66"/>
  <c r="M45" i="66" s="1"/>
  <c r="L44" i="66"/>
  <c r="M44" i="66" s="1"/>
  <c r="L43" i="66"/>
  <c r="L42" i="66"/>
  <c r="L41" i="66"/>
  <c r="L40" i="66"/>
  <c r="L39" i="66"/>
  <c r="L38" i="66"/>
  <c r="L37" i="66"/>
  <c r="L36" i="66"/>
  <c r="L35" i="66"/>
  <c r="L34" i="66"/>
  <c r="L33" i="66"/>
  <c r="L32" i="66"/>
  <c r="L31" i="66"/>
  <c r="L30" i="66"/>
  <c r="L29" i="66"/>
  <c r="F239" i="66"/>
  <c r="F238" i="66"/>
  <c r="G238" i="66" s="1"/>
  <c r="F237" i="66"/>
  <c r="G237" i="66" s="1"/>
  <c r="F236" i="66"/>
  <c r="G236" i="66" s="1"/>
  <c r="F235" i="66"/>
  <c r="G235" i="66" s="1"/>
  <c r="F234" i="66"/>
  <c r="G234" i="66" s="1"/>
  <c r="F233" i="66"/>
  <c r="G233" i="66" s="1"/>
  <c r="F232" i="66"/>
  <c r="G232" i="66" s="1"/>
  <c r="F231" i="66"/>
  <c r="G231" i="66" s="1"/>
  <c r="F230" i="66"/>
  <c r="G230" i="66" s="1"/>
  <c r="F229" i="66"/>
  <c r="G229" i="66" s="1"/>
  <c r="F228" i="66"/>
  <c r="G228" i="66" s="1"/>
  <c r="F227" i="66"/>
  <c r="G227" i="66" s="1"/>
  <c r="F226" i="66"/>
  <c r="G226" i="66" s="1"/>
  <c r="F225" i="66"/>
  <c r="G225" i="66" s="1"/>
  <c r="F224" i="66"/>
  <c r="G224" i="66" s="1"/>
  <c r="F223" i="66"/>
  <c r="G223" i="66" s="1"/>
  <c r="F222" i="66"/>
  <c r="G222" i="66" s="1"/>
  <c r="F221" i="66"/>
  <c r="F220" i="66"/>
  <c r="G220" i="66" s="1"/>
  <c r="F219" i="66"/>
  <c r="G219" i="66" s="1"/>
  <c r="F218" i="66"/>
  <c r="G218" i="66" s="1"/>
  <c r="F217" i="66"/>
  <c r="F216" i="66"/>
  <c r="G216" i="66" s="1"/>
  <c r="F215" i="66"/>
  <c r="G215" i="66" s="1"/>
  <c r="F214" i="66"/>
  <c r="G214" i="66" s="1"/>
  <c r="F213" i="66"/>
  <c r="G213" i="66" s="1"/>
  <c r="F212" i="66"/>
  <c r="G212" i="66" s="1"/>
  <c r="F211" i="66"/>
  <c r="G211" i="66" s="1"/>
  <c r="F210" i="66"/>
  <c r="G210" i="66" s="1"/>
  <c r="F209" i="66"/>
  <c r="G209" i="66" s="1"/>
  <c r="F208" i="66"/>
  <c r="G208" i="66" s="1"/>
  <c r="F207" i="66"/>
  <c r="F206" i="66"/>
  <c r="F205" i="66"/>
  <c r="F204" i="66"/>
  <c r="G204" i="66" s="1"/>
  <c r="F203" i="66"/>
  <c r="G203" i="66" s="1"/>
  <c r="F202" i="66"/>
  <c r="G202" i="66" s="1"/>
  <c r="F201" i="66"/>
  <c r="G201" i="66" s="1"/>
  <c r="F200" i="66"/>
  <c r="G200" i="66" s="1"/>
  <c r="F199" i="66"/>
  <c r="G199" i="66" s="1"/>
  <c r="F198" i="66"/>
  <c r="G198" i="66" s="1"/>
  <c r="F197" i="66"/>
  <c r="G197" i="66" s="1"/>
  <c r="F196" i="66"/>
  <c r="G196" i="66" s="1"/>
  <c r="F195" i="66"/>
  <c r="F194" i="66"/>
  <c r="F193" i="66"/>
  <c r="G193" i="66" s="1"/>
  <c r="F192" i="66"/>
  <c r="F191" i="66"/>
  <c r="G191" i="66" s="1"/>
  <c r="F190" i="66"/>
  <c r="G190" i="66" s="1"/>
  <c r="F189" i="66"/>
  <c r="G189" i="66" s="1"/>
  <c r="F188" i="66"/>
  <c r="G188" i="66" s="1"/>
  <c r="F187" i="66"/>
  <c r="F186" i="66"/>
  <c r="G186" i="66" s="1"/>
  <c r="F185" i="66"/>
  <c r="G185" i="66" s="1"/>
  <c r="F184" i="66"/>
  <c r="G184" i="66" s="1"/>
  <c r="F183" i="66"/>
  <c r="G183" i="66" s="1"/>
  <c r="F182" i="66"/>
  <c r="F181" i="66"/>
  <c r="G181" i="66" s="1"/>
  <c r="F180" i="66"/>
  <c r="G180" i="66" s="1"/>
  <c r="F179" i="66"/>
  <c r="G179" i="66" s="1"/>
  <c r="F178" i="66"/>
  <c r="F177" i="66"/>
  <c r="F176" i="66"/>
  <c r="F175" i="66"/>
  <c r="F174" i="66"/>
  <c r="G174" i="66" s="1"/>
  <c r="F173" i="66"/>
  <c r="G173" i="66" s="1"/>
  <c r="F172" i="66"/>
  <c r="G172" i="66" s="1"/>
  <c r="F171" i="66"/>
  <c r="G171" i="66" s="1"/>
  <c r="F170" i="66"/>
  <c r="G170" i="66" s="1"/>
  <c r="F169" i="66"/>
  <c r="G169" i="66" s="1"/>
  <c r="F168" i="66"/>
  <c r="G168" i="66" s="1"/>
  <c r="F167" i="66"/>
  <c r="G167" i="66" s="1"/>
  <c r="F166" i="66"/>
  <c r="G166" i="66" s="1"/>
  <c r="F165" i="66"/>
  <c r="G165" i="66" s="1"/>
  <c r="F164" i="66"/>
  <c r="G164" i="66" s="1"/>
  <c r="F163" i="66"/>
  <c r="G163" i="66" s="1"/>
  <c r="F162" i="66"/>
  <c r="G162" i="66" s="1"/>
  <c r="F161" i="66"/>
  <c r="G161" i="66" s="1"/>
  <c r="F160" i="66"/>
  <c r="G160" i="66" s="1"/>
  <c r="F159" i="66"/>
  <c r="G159" i="66" s="1"/>
  <c r="F158" i="66"/>
  <c r="G158" i="66" s="1"/>
  <c r="F157" i="66"/>
  <c r="F156" i="66"/>
  <c r="F155" i="66"/>
  <c r="G155" i="66" s="1"/>
  <c r="F154" i="66"/>
  <c r="F153" i="66"/>
  <c r="F152" i="66"/>
  <c r="G152" i="66" s="1"/>
  <c r="F151" i="66"/>
  <c r="F150" i="66"/>
  <c r="F149" i="66"/>
  <c r="F148" i="66"/>
  <c r="F147" i="66"/>
  <c r="G147" i="66" s="1"/>
  <c r="F146" i="66"/>
  <c r="F145" i="66"/>
  <c r="F144" i="66"/>
  <c r="G144" i="66" s="1"/>
  <c r="F143" i="66"/>
  <c r="F142" i="66"/>
  <c r="F141" i="66"/>
  <c r="F140" i="66"/>
  <c r="F139" i="66"/>
  <c r="F138" i="66"/>
  <c r="F137" i="66"/>
  <c r="G137" i="66" s="1"/>
  <c r="F136" i="66"/>
  <c r="G136" i="66" s="1"/>
  <c r="F135" i="66"/>
  <c r="G135" i="66" s="1"/>
  <c r="F134" i="66"/>
  <c r="G134" i="66" s="1"/>
  <c r="F133" i="66"/>
  <c r="G133" i="66" s="1"/>
  <c r="F132" i="66"/>
  <c r="G132" i="66" s="1"/>
  <c r="F131" i="66"/>
  <c r="G131" i="66" s="1"/>
  <c r="F130" i="66"/>
  <c r="G130" i="66" s="1"/>
  <c r="F129" i="66"/>
  <c r="G129" i="66" s="1"/>
  <c r="F128" i="66"/>
  <c r="F127" i="66"/>
  <c r="G127" i="66" s="1"/>
  <c r="F126" i="66"/>
  <c r="G126" i="66" s="1"/>
  <c r="F125" i="66"/>
  <c r="G125" i="66" s="1"/>
  <c r="F124" i="66"/>
  <c r="G124" i="66" s="1"/>
  <c r="F123" i="66"/>
  <c r="F122" i="66"/>
  <c r="G122" i="66" s="1"/>
  <c r="F121" i="66"/>
  <c r="G121" i="66" s="1"/>
  <c r="F120" i="66"/>
  <c r="F119" i="66"/>
  <c r="G119" i="66" s="1"/>
  <c r="F118" i="66"/>
  <c r="G118" i="66" s="1"/>
  <c r="F117" i="66"/>
  <c r="F116" i="66"/>
  <c r="F115" i="66"/>
  <c r="G115" i="66" s="1"/>
  <c r="F114" i="66"/>
  <c r="G114" i="66" s="1"/>
  <c r="F113" i="66"/>
  <c r="G113" i="66" s="1"/>
  <c r="F112" i="66"/>
  <c r="F111" i="66"/>
  <c r="F110" i="66"/>
  <c r="G110" i="66" s="1"/>
  <c r="F109" i="66"/>
  <c r="G109" i="66" s="1"/>
  <c r="F108" i="66"/>
  <c r="G108" i="66" s="1"/>
  <c r="F107" i="66"/>
  <c r="F106" i="66"/>
  <c r="F105" i="66"/>
  <c r="F104" i="66"/>
  <c r="G104" i="66" s="1"/>
  <c r="F103" i="66"/>
  <c r="F102" i="66"/>
  <c r="G102" i="66" s="1"/>
  <c r="F101" i="66"/>
  <c r="G101" i="66" s="1"/>
  <c r="F100" i="66"/>
  <c r="G100" i="66" s="1"/>
  <c r="F99" i="66"/>
  <c r="G99" i="66" s="1"/>
  <c r="F98" i="66"/>
  <c r="G98" i="66" s="1"/>
  <c r="F97" i="66"/>
  <c r="G97" i="66" s="1"/>
  <c r="F96" i="66"/>
  <c r="F95" i="66"/>
  <c r="F94" i="66"/>
  <c r="G94" i="66" s="1"/>
  <c r="F93" i="66"/>
  <c r="F92" i="66"/>
  <c r="G92" i="66" s="1"/>
  <c r="F91" i="66"/>
  <c r="G91" i="66" s="1"/>
  <c r="F90" i="66"/>
  <c r="F89" i="66"/>
  <c r="G89" i="66" s="1"/>
  <c r="F88" i="66"/>
  <c r="G88" i="66" s="1"/>
  <c r="F87" i="66"/>
  <c r="F86" i="66"/>
  <c r="G86" i="66" s="1"/>
  <c r="F85" i="66"/>
  <c r="G85" i="66" s="1"/>
  <c r="F84" i="66"/>
  <c r="G84" i="66" s="1"/>
  <c r="F83" i="66"/>
  <c r="F82" i="66"/>
  <c r="G82" i="66" s="1"/>
  <c r="F81" i="66"/>
  <c r="G81" i="66" s="1"/>
  <c r="F80" i="66"/>
  <c r="G80" i="66" s="1"/>
  <c r="F79" i="66"/>
  <c r="F78" i="66"/>
  <c r="G78" i="66" s="1"/>
  <c r="F77" i="66"/>
  <c r="G77" i="66" s="1"/>
  <c r="F76" i="66"/>
  <c r="G76" i="66" s="1"/>
  <c r="F75" i="66"/>
  <c r="G75" i="66" s="1"/>
  <c r="F74" i="66"/>
  <c r="F73" i="66"/>
  <c r="F72" i="66"/>
  <c r="F71" i="66"/>
  <c r="F70" i="66"/>
  <c r="G70" i="66" s="1"/>
  <c r="F69" i="66"/>
  <c r="G69" i="66" s="1"/>
  <c r="F68" i="66"/>
  <c r="G68" i="66" s="1"/>
  <c r="F67" i="66"/>
  <c r="G67" i="66" s="1"/>
  <c r="F66" i="66"/>
  <c r="G66" i="66" s="1"/>
  <c r="F65" i="66"/>
  <c r="G65" i="66" s="1"/>
  <c r="F64" i="66"/>
  <c r="F63" i="66"/>
  <c r="F62" i="66"/>
  <c r="G62" i="66" s="1"/>
  <c r="F61" i="66"/>
  <c r="G61" i="66" s="1"/>
  <c r="F60" i="66"/>
  <c r="G60" i="66" s="1"/>
  <c r="F59" i="66"/>
  <c r="F58" i="66"/>
  <c r="F57" i="66"/>
  <c r="F56" i="66"/>
  <c r="F55" i="66"/>
  <c r="F54" i="66"/>
  <c r="F53" i="66"/>
  <c r="F52" i="66"/>
  <c r="F51" i="66"/>
  <c r="F50" i="66"/>
  <c r="F49" i="66"/>
  <c r="F48" i="66"/>
  <c r="F47" i="66"/>
  <c r="F46" i="66"/>
  <c r="F45" i="66"/>
  <c r="F44" i="66"/>
  <c r="F43" i="66"/>
  <c r="F42" i="66"/>
  <c r="G42" i="66" s="1"/>
  <c r="F41" i="66"/>
  <c r="G41" i="66" s="1"/>
  <c r="F40" i="66"/>
  <c r="G40" i="66" s="1"/>
  <c r="F39" i="66"/>
  <c r="G39" i="66" s="1"/>
  <c r="F38" i="66"/>
  <c r="G38" i="66" s="1"/>
  <c r="F37" i="66"/>
  <c r="G37" i="66" s="1"/>
  <c r="F36" i="66"/>
  <c r="G36" i="66" s="1"/>
  <c r="F35" i="66"/>
  <c r="G35" i="66" s="1"/>
  <c r="F34" i="66"/>
  <c r="G34" i="66" s="1"/>
  <c r="F33" i="66"/>
  <c r="G33" i="66" s="1"/>
  <c r="F32" i="66"/>
  <c r="F31" i="66"/>
  <c r="G31" i="66" s="1"/>
  <c r="F30" i="66"/>
  <c r="G30" i="66" s="1"/>
  <c r="F29" i="66"/>
  <c r="M298" i="66"/>
  <c r="M297" i="66"/>
  <c r="M229" i="66"/>
  <c r="M202" i="66"/>
  <c r="M201" i="66"/>
  <c r="M200" i="66"/>
  <c r="M197" i="66"/>
  <c r="M104" i="66"/>
  <c r="I290" i="66"/>
  <c r="J290" i="66" s="1"/>
  <c r="I289" i="66"/>
  <c r="J289" i="66" s="1"/>
  <c r="I288" i="66"/>
  <c r="J288" i="66" s="1"/>
  <c r="I287" i="66"/>
  <c r="J287" i="66" s="1"/>
  <c r="I286" i="66"/>
  <c r="J286" i="66" s="1"/>
  <c r="I285" i="66"/>
  <c r="J285" i="66" s="1"/>
  <c r="I284" i="66"/>
  <c r="J284" i="66" s="1"/>
  <c r="I283" i="66"/>
  <c r="J283" i="66" s="1"/>
  <c r="I282" i="66"/>
  <c r="J282" i="66" s="1"/>
  <c r="I281" i="66"/>
  <c r="J281" i="66" s="1"/>
  <c r="I280" i="66"/>
  <c r="J280" i="66" s="1"/>
  <c r="I279" i="66"/>
  <c r="I278" i="66"/>
  <c r="I277" i="66"/>
  <c r="I276" i="66"/>
  <c r="I275" i="66"/>
  <c r="I274" i="66"/>
  <c r="I273" i="66"/>
  <c r="I272" i="66"/>
  <c r="J272" i="66" s="1"/>
  <c r="I271" i="66"/>
  <c r="J271" i="66" s="1"/>
  <c r="I270" i="66"/>
  <c r="J270" i="66" s="1"/>
  <c r="I269" i="66"/>
  <c r="I268" i="66"/>
  <c r="I267" i="66"/>
  <c r="I266" i="66"/>
  <c r="J266" i="66" s="1"/>
  <c r="I265" i="66"/>
  <c r="J265" i="66" s="1"/>
  <c r="I264" i="66"/>
  <c r="J264" i="66" s="1"/>
  <c r="I263" i="66"/>
  <c r="J263" i="66" s="1"/>
  <c r="I262" i="66"/>
  <c r="I261" i="66"/>
  <c r="J261" i="66" s="1"/>
  <c r="I260" i="66"/>
  <c r="J260" i="66" s="1"/>
  <c r="I259" i="66"/>
  <c r="J259" i="66" s="1"/>
  <c r="I258" i="66"/>
  <c r="J258" i="66" s="1"/>
  <c r="I257" i="66"/>
  <c r="J257" i="66" s="1"/>
  <c r="I256" i="66"/>
  <c r="J256" i="66" s="1"/>
  <c r="I255" i="66"/>
  <c r="J255" i="66" s="1"/>
  <c r="I254" i="66"/>
  <c r="J254" i="66" s="1"/>
  <c r="I253" i="66"/>
  <c r="J253" i="66" s="1"/>
  <c r="I252" i="66"/>
  <c r="J252" i="66" s="1"/>
  <c r="I251" i="66"/>
  <c r="J251" i="66" s="1"/>
  <c r="I250" i="66"/>
  <c r="J250" i="66" s="1"/>
  <c r="I249" i="66"/>
  <c r="I248" i="66"/>
  <c r="I247" i="66"/>
  <c r="I246" i="66"/>
  <c r="I245" i="66"/>
  <c r="I244" i="66"/>
  <c r="I243" i="66"/>
  <c r="I242" i="66"/>
  <c r="I241" i="66"/>
  <c r="J241" i="66" s="1"/>
  <c r="I240" i="66"/>
  <c r="J240" i="66" s="1"/>
  <c r="I239" i="66"/>
  <c r="J239" i="66" s="1"/>
  <c r="I238" i="66"/>
  <c r="J238" i="66" s="1"/>
  <c r="I237" i="66"/>
  <c r="J237" i="66" s="1"/>
  <c r="I236" i="66"/>
  <c r="J236" i="66" s="1"/>
  <c r="I235" i="66"/>
  <c r="J235" i="66" s="1"/>
  <c r="I234" i="66"/>
  <c r="J234" i="66" s="1"/>
  <c r="I233" i="66"/>
  <c r="J233" i="66" s="1"/>
  <c r="I232" i="66"/>
  <c r="J232" i="66" s="1"/>
  <c r="I231" i="66"/>
  <c r="J231" i="66" s="1"/>
  <c r="I230" i="66"/>
  <c r="J230" i="66" s="1"/>
  <c r="I229" i="66"/>
  <c r="J229" i="66" s="1"/>
  <c r="I228" i="66"/>
  <c r="J228" i="66" s="1"/>
  <c r="I227" i="66"/>
  <c r="J227" i="66" s="1"/>
  <c r="I226" i="66"/>
  <c r="J226" i="66" s="1"/>
  <c r="I225" i="66"/>
  <c r="J225" i="66" s="1"/>
  <c r="I224" i="66"/>
  <c r="J224" i="66" s="1"/>
  <c r="I223" i="66"/>
  <c r="I222" i="66"/>
  <c r="I221" i="66"/>
  <c r="I220" i="66"/>
  <c r="J220" i="66" s="1"/>
  <c r="I219" i="66"/>
  <c r="J219" i="66" s="1"/>
  <c r="I218" i="66"/>
  <c r="J218" i="66" s="1"/>
  <c r="I217" i="66"/>
  <c r="J217" i="66" s="1"/>
  <c r="I216" i="66"/>
  <c r="J216" i="66" s="1"/>
  <c r="I215" i="66"/>
  <c r="I214" i="66"/>
  <c r="I213" i="66"/>
  <c r="I212" i="66"/>
  <c r="I211" i="66"/>
  <c r="I210" i="66"/>
  <c r="I209" i="66"/>
  <c r="I208" i="66"/>
  <c r="I207" i="66"/>
  <c r="J207" i="66" s="1"/>
  <c r="I206" i="66"/>
  <c r="J206" i="66" s="1"/>
  <c r="I205" i="66"/>
  <c r="J205" i="66" s="1"/>
  <c r="I204" i="66"/>
  <c r="J204" i="66" s="1"/>
  <c r="I203" i="66"/>
  <c r="J203" i="66" s="1"/>
  <c r="I202" i="66"/>
  <c r="J202" i="66" s="1"/>
  <c r="I201" i="66"/>
  <c r="J201" i="66" s="1"/>
  <c r="I200" i="66"/>
  <c r="J200" i="66" s="1"/>
  <c r="I199" i="66"/>
  <c r="J199" i="66" s="1"/>
  <c r="I198" i="66"/>
  <c r="J198" i="66" s="1"/>
  <c r="I197" i="66"/>
  <c r="J197" i="66" s="1"/>
  <c r="I196" i="66"/>
  <c r="J196" i="66" s="1"/>
  <c r="I195" i="66"/>
  <c r="J195" i="66" s="1"/>
  <c r="I194" i="66"/>
  <c r="I193" i="66"/>
  <c r="I192" i="66"/>
  <c r="J192" i="66" s="1"/>
  <c r="I191" i="66"/>
  <c r="J191" i="66" s="1"/>
  <c r="I190" i="66"/>
  <c r="J190" i="66" s="1"/>
  <c r="I189" i="66"/>
  <c r="J189" i="66" s="1"/>
  <c r="I188" i="66"/>
  <c r="J188" i="66" s="1"/>
  <c r="I187" i="66"/>
  <c r="J187" i="66" s="1"/>
  <c r="I186" i="66"/>
  <c r="J186" i="66" s="1"/>
  <c r="I185" i="66"/>
  <c r="J185" i="66" s="1"/>
  <c r="I184" i="66"/>
  <c r="J184" i="66" s="1"/>
  <c r="I183" i="66"/>
  <c r="I182" i="66"/>
  <c r="I181" i="66"/>
  <c r="I180" i="66"/>
  <c r="I179" i="66"/>
  <c r="I178" i="66"/>
  <c r="I177" i="66"/>
  <c r="J177" i="66" s="1"/>
  <c r="I176" i="66"/>
  <c r="J176" i="66" s="1"/>
  <c r="I175" i="66"/>
  <c r="I174" i="66"/>
  <c r="J174" i="66" s="1"/>
  <c r="I173" i="66"/>
  <c r="J173" i="66" s="1"/>
  <c r="I172" i="66"/>
  <c r="J172" i="66" s="1"/>
  <c r="I171" i="66"/>
  <c r="J171" i="66" s="1"/>
  <c r="I170" i="66"/>
  <c r="J170" i="66" s="1"/>
  <c r="I169" i="66"/>
  <c r="J169" i="66" s="1"/>
  <c r="I168" i="66"/>
  <c r="J168" i="66" s="1"/>
  <c r="I167" i="66"/>
  <c r="J167" i="66" s="1"/>
  <c r="I166" i="66"/>
  <c r="J166" i="66" s="1"/>
  <c r="I165" i="66"/>
  <c r="J165" i="66" s="1"/>
  <c r="I164" i="66"/>
  <c r="J164" i="66" s="1"/>
  <c r="I163" i="66"/>
  <c r="J163" i="66" s="1"/>
  <c r="I162" i="66"/>
  <c r="J162" i="66" s="1"/>
  <c r="I161" i="66"/>
  <c r="J161" i="66" s="1"/>
  <c r="I160" i="66"/>
  <c r="J160" i="66" s="1"/>
  <c r="I159" i="66"/>
  <c r="J159" i="66" s="1"/>
  <c r="I158" i="66"/>
  <c r="J158" i="66" s="1"/>
  <c r="I157" i="66"/>
  <c r="J157" i="66" s="1"/>
  <c r="I156" i="66"/>
  <c r="I155" i="66"/>
  <c r="I154" i="66"/>
  <c r="J154" i="66" s="1"/>
  <c r="I153" i="66"/>
  <c r="J153" i="66" s="1"/>
  <c r="I152" i="66"/>
  <c r="J152" i="66" s="1"/>
  <c r="I151" i="66"/>
  <c r="I150" i="66"/>
  <c r="I149" i="66"/>
  <c r="I148" i="66"/>
  <c r="I147" i="66"/>
  <c r="I146" i="66"/>
  <c r="I145" i="66"/>
  <c r="J145" i="66" s="1"/>
  <c r="I144" i="66"/>
  <c r="I143" i="66"/>
  <c r="I142" i="66"/>
  <c r="J142" i="66" s="1"/>
  <c r="I141" i="66"/>
  <c r="J141" i="66" s="1"/>
  <c r="I140" i="66"/>
  <c r="I139" i="66"/>
  <c r="J139" i="66" s="1"/>
  <c r="I138" i="66"/>
  <c r="J138" i="66" s="1"/>
  <c r="I137" i="66"/>
  <c r="J137" i="66" s="1"/>
  <c r="I136" i="66"/>
  <c r="J136" i="66" s="1"/>
  <c r="I135" i="66"/>
  <c r="J135" i="66" s="1"/>
  <c r="I134" i="66"/>
  <c r="J134" i="66" s="1"/>
  <c r="I133" i="66"/>
  <c r="J133" i="66" s="1"/>
  <c r="I132" i="66"/>
  <c r="J132" i="66" s="1"/>
  <c r="I131" i="66"/>
  <c r="J131" i="66" s="1"/>
  <c r="I130" i="66"/>
  <c r="J130" i="66" s="1"/>
  <c r="I129" i="66"/>
  <c r="J129" i="66" s="1"/>
  <c r="I128" i="66"/>
  <c r="J128" i="66" s="1"/>
  <c r="I127" i="66"/>
  <c r="J127" i="66" s="1"/>
  <c r="I126" i="66"/>
  <c r="J126" i="66" s="1"/>
  <c r="I125" i="66"/>
  <c r="J125" i="66" s="1"/>
  <c r="I124" i="66"/>
  <c r="J124" i="66" s="1"/>
  <c r="I123" i="66"/>
  <c r="J123" i="66" s="1"/>
  <c r="I122" i="66"/>
  <c r="J122" i="66" s="1"/>
  <c r="I121" i="66"/>
  <c r="I120" i="66"/>
  <c r="I119" i="66"/>
  <c r="I118" i="66"/>
  <c r="I117" i="66"/>
  <c r="I116" i="66"/>
  <c r="I115" i="66"/>
  <c r="I114" i="66"/>
  <c r="I113" i="66"/>
  <c r="I112" i="66"/>
  <c r="J112" i="66" s="1"/>
  <c r="I111" i="66"/>
  <c r="J111" i="66" s="1"/>
  <c r="I110" i="66"/>
  <c r="J110" i="66" s="1"/>
  <c r="I109" i="66"/>
  <c r="J109" i="66" s="1"/>
  <c r="I108" i="66"/>
  <c r="J108" i="66" s="1"/>
  <c r="I107" i="66"/>
  <c r="J107" i="66" s="1"/>
  <c r="I106" i="66"/>
  <c r="I105" i="66"/>
  <c r="J105" i="66" s="1"/>
  <c r="I104" i="66"/>
  <c r="J104" i="66" s="1"/>
  <c r="I103" i="66"/>
  <c r="I102" i="66"/>
  <c r="I101" i="66"/>
  <c r="J101" i="66" s="1"/>
  <c r="I100" i="66"/>
  <c r="J100" i="66" s="1"/>
  <c r="I99" i="66"/>
  <c r="J99" i="66" s="1"/>
  <c r="I98" i="66"/>
  <c r="J98" i="66" s="1"/>
  <c r="I97" i="66"/>
  <c r="J97" i="66" s="1"/>
  <c r="I96" i="66"/>
  <c r="J96" i="66" s="1"/>
  <c r="I95" i="66"/>
  <c r="J95" i="66" s="1"/>
  <c r="I94" i="66"/>
  <c r="J94" i="66" s="1"/>
  <c r="I93" i="66"/>
  <c r="J93" i="66" s="1"/>
  <c r="I92" i="66"/>
  <c r="J92" i="66" s="1"/>
  <c r="I91" i="66"/>
  <c r="J91" i="66" s="1"/>
  <c r="I90" i="66"/>
  <c r="J90" i="66" s="1"/>
  <c r="I89" i="66"/>
  <c r="I88" i="66"/>
  <c r="I87" i="66"/>
  <c r="I86" i="66"/>
  <c r="I85" i="66"/>
  <c r="I84" i="66"/>
  <c r="I83" i="66"/>
  <c r="I82" i="66"/>
  <c r="I81" i="66"/>
  <c r="J81" i="66" s="1"/>
  <c r="I80" i="66"/>
  <c r="J80" i="66" s="1"/>
  <c r="I79" i="66"/>
  <c r="J79" i="66" s="1"/>
  <c r="I78" i="66"/>
  <c r="J78" i="66" s="1"/>
  <c r="I77" i="66"/>
  <c r="J77" i="66" s="1"/>
  <c r="I76" i="66"/>
  <c r="J76" i="66" s="1"/>
  <c r="I75" i="66"/>
  <c r="J75" i="66" s="1"/>
  <c r="I74" i="66"/>
  <c r="J74" i="66" s="1"/>
  <c r="I73" i="66"/>
  <c r="J73" i="66" s="1"/>
  <c r="I72" i="66"/>
  <c r="I71" i="66"/>
  <c r="J71" i="66" s="1"/>
  <c r="I70" i="66"/>
  <c r="J70" i="66" s="1"/>
  <c r="I69" i="66"/>
  <c r="J69" i="66" s="1"/>
  <c r="I68" i="66"/>
  <c r="J68" i="66" s="1"/>
  <c r="I67" i="66"/>
  <c r="J67" i="66" s="1"/>
  <c r="I66" i="66"/>
  <c r="J66" i="66" s="1"/>
  <c r="I65" i="66"/>
  <c r="J65" i="66" s="1"/>
  <c r="I64" i="66"/>
  <c r="J64" i="66" s="1"/>
  <c r="I63" i="66"/>
  <c r="J63" i="66" s="1"/>
  <c r="I62" i="66"/>
  <c r="J62" i="66" s="1"/>
  <c r="I61" i="66"/>
  <c r="J61" i="66" s="1"/>
  <c r="I60" i="66"/>
  <c r="J60" i="66" s="1"/>
  <c r="I59" i="66"/>
  <c r="J59" i="66" s="1"/>
  <c r="I58" i="66"/>
  <c r="J58" i="66" s="1"/>
  <c r="I57" i="66"/>
  <c r="I56" i="66"/>
  <c r="I55" i="66"/>
  <c r="I54" i="66"/>
  <c r="I53" i="66"/>
  <c r="I52" i="66"/>
  <c r="I51" i="66"/>
  <c r="I50" i="66"/>
  <c r="J50" i="66" s="1"/>
  <c r="I49" i="66"/>
  <c r="I48" i="66"/>
  <c r="I47" i="66"/>
  <c r="J47" i="66" s="1"/>
  <c r="I46" i="66"/>
  <c r="J46" i="66" s="1"/>
  <c r="I45" i="66"/>
  <c r="J45" i="66" s="1"/>
  <c r="I44" i="66"/>
  <c r="I43" i="66"/>
  <c r="J43" i="66" s="1"/>
  <c r="I42" i="66"/>
  <c r="J42" i="66" s="1"/>
  <c r="I41" i="66"/>
  <c r="I40" i="66"/>
  <c r="I39" i="66"/>
  <c r="J39" i="66" s="1"/>
  <c r="I38" i="66"/>
  <c r="J38" i="66" s="1"/>
  <c r="I37" i="66"/>
  <c r="J37" i="66" s="1"/>
  <c r="I36" i="66"/>
  <c r="J36" i="66" s="1"/>
  <c r="I35" i="66"/>
  <c r="J35" i="66" s="1"/>
  <c r="I34" i="66"/>
  <c r="J34" i="66" s="1"/>
  <c r="I33" i="66"/>
  <c r="J33" i="66" s="1"/>
  <c r="I32" i="66"/>
  <c r="J32" i="66" s="1"/>
  <c r="I31" i="66"/>
  <c r="J31" i="66" s="1"/>
  <c r="I30" i="66"/>
  <c r="I29" i="66"/>
  <c r="G176" i="66"/>
  <c r="G157" i="66"/>
  <c r="G156" i="66"/>
  <c r="G154" i="66"/>
  <c r="G153" i="66"/>
  <c r="G151" i="66"/>
  <c r="G150" i="66"/>
  <c r="G148" i="66"/>
  <c r="G145" i="66"/>
  <c r="G123" i="66"/>
  <c r="G120" i="66"/>
  <c r="G117" i="66"/>
  <c r="C168" i="66"/>
  <c r="D168" i="66" s="1"/>
  <c r="C167" i="66"/>
  <c r="D167" i="66" s="1"/>
  <c r="C166" i="66"/>
  <c r="D166" i="66" s="1"/>
  <c r="C165" i="66"/>
  <c r="D165" i="66" s="1"/>
  <c r="C164" i="66"/>
  <c r="C163" i="66"/>
  <c r="C162" i="66"/>
  <c r="D162" i="66" s="1"/>
  <c r="C161" i="66"/>
  <c r="D161" i="66" s="1"/>
  <c r="C160" i="66"/>
  <c r="D160" i="66" s="1"/>
  <c r="C159" i="66"/>
  <c r="D159" i="66" s="1"/>
  <c r="C158" i="66"/>
  <c r="D158" i="66" s="1"/>
  <c r="C157" i="66"/>
  <c r="D157" i="66" s="1"/>
  <c r="C156" i="66"/>
  <c r="C155" i="66"/>
  <c r="C154" i="66"/>
  <c r="D154" i="66" s="1"/>
  <c r="C153" i="66"/>
  <c r="D153" i="66" s="1"/>
  <c r="C152" i="66"/>
  <c r="D152" i="66" s="1"/>
  <c r="C151" i="66"/>
  <c r="D151" i="66" s="1"/>
  <c r="C150" i="66"/>
  <c r="D150" i="66" s="1"/>
  <c r="C149" i="66"/>
  <c r="D149" i="66" s="1"/>
  <c r="C148" i="66"/>
  <c r="D148" i="66" s="1"/>
  <c r="C147" i="66"/>
  <c r="D147" i="66" s="1"/>
  <c r="C146" i="66"/>
  <c r="D146" i="66" s="1"/>
  <c r="C145" i="66"/>
  <c r="D145" i="66" s="1"/>
  <c r="C144" i="66"/>
  <c r="D144" i="66" s="1"/>
  <c r="C143" i="66"/>
  <c r="C142" i="66"/>
  <c r="D142" i="66" s="1"/>
  <c r="C141" i="66"/>
  <c r="D141" i="66" s="1"/>
  <c r="C140" i="66"/>
  <c r="C139" i="66"/>
  <c r="D139" i="66" s="1"/>
  <c r="C138" i="66"/>
  <c r="D138" i="66" s="1"/>
  <c r="C137" i="66"/>
  <c r="D137" i="66" s="1"/>
  <c r="C136" i="66"/>
  <c r="D136" i="66" s="1"/>
  <c r="C135" i="66"/>
  <c r="D135" i="66" s="1"/>
  <c r="C134" i="66"/>
  <c r="D134" i="66" s="1"/>
  <c r="C133" i="66"/>
  <c r="D133" i="66" s="1"/>
  <c r="C132" i="66"/>
  <c r="D132" i="66" s="1"/>
  <c r="C131" i="66"/>
  <c r="D131" i="66" s="1"/>
  <c r="C130" i="66"/>
  <c r="C129" i="66"/>
  <c r="C128" i="66"/>
  <c r="D128" i="66" s="1"/>
  <c r="C127" i="66"/>
  <c r="D127" i="66" s="1"/>
  <c r="C126" i="66"/>
  <c r="D126" i="66" s="1"/>
  <c r="C125" i="66"/>
  <c r="D125" i="66" s="1"/>
  <c r="C124" i="66"/>
  <c r="D124" i="66" s="1"/>
  <c r="C123" i="66"/>
  <c r="C122" i="66"/>
  <c r="C121" i="66"/>
  <c r="C120" i="66"/>
  <c r="D120" i="66" s="1"/>
  <c r="C119" i="66"/>
  <c r="D119" i="66" s="1"/>
  <c r="C118" i="66"/>
  <c r="D118" i="66" s="1"/>
  <c r="C117" i="66"/>
  <c r="D117" i="66" s="1"/>
  <c r="C116" i="66"/>
  <c r="D116" i="66" s="1"/>
  <c r="C115" i="66"/>
  <c r="D115" i="66" s="1"/>
  <c r="C114" i="66"/>
  <c r="D114" i="66" s="1"/>
  <c r="C113" i="66"/>
  <c r="D113" i="66" s="1"/>
  <c r="C112" i="66"/>
  <c r="D112" i="66" s="1"/>
  <c r="C111" i="66"/>
  <c r="C110" i="66"/>
  <c r="D110" i="66" s="1"/>
  <c r="C109" i="66"/>
  <c r="D109" i="66" s="1"/>
  <c r="C108" i="66"/>
  <c r="C107" i="66"/>
  <c r="D107" i="66" s="1"/>
  <c r="C106" i="66"/>
  <c r="D106" i="66" s="1"/>
  <c r="C105" i="66"/>
  <c r="C104" i="66"/>
  <c r="C103" i="66"/>
  <c r="C102" i="66"/>
  <c r="D102" i="66" s="1"/>
  <c r="C101" i="66"/>
  <c r="D101" i="66" s="1"/>
  <c r="C100" i="66"/>
  <c r="D100" i="66" s="1"/>
  <c r="C99" i="66"/>
  <c r="D99" i="66" s="1"/>
  <c r="C98" i="66"/>
  <c r="D98" i="66" s="1"/>
  <c r="C97" i="66"/>
  <c r="D97" i="66" s="1"/>
  <c r="C96" i="66"/>
  <c r="C95" i="66"/>
  <c r="C94" i="66"/>
  <c r="C93" i="66"/>
  <c r="D93" i="66" s="1"/>
  <c r="C92" i="66"/>
  <c r="D92" i="66" s="1"/>
  <c r="C91" i="66"/>
  <c r="C90" i="66"/>
  <c r="C89" i="66"/>
  <c r="C88" i="66"/>
  <c r="C87" i="66"/>
  <c r="D87" i="66" s="1"/>
  <c r="C86" i="66"/>
  <c r="D86" i="66" s="1"/>
  <c r="C85" i="66"/>
  <c r="D85" i="66" s="1"/>
  <c r="C84" i="66"/>
  <c r="D84" i="66" s="1"/>
  <c r="C83" i="66"/>
  <c r="D83" i="66" s="1"/>
  <c r="C82" i="66"/>
  <c r="D82" i="66" s="1"/>
  <c r="C81" i="66"/>
  <c r="D81" i="66" s="1"/>
  <c r="C80" i="66"/>
  <c r="D80" i="66" s="1"/>
  <c r="C79" i="66"/>
  <c r="D79" i="66" s="1"/>
  <c r="C78" i="66"/>
  <c r="C77" i="66"/>
  <c r="D77" i="66" s="1"/>
  <c r="C76" i="66"/>
  <c r="C75" i="66"/>
  <c r="C74" i="66"/>
  <c r="D74" i="66" s="1"/>
  <c r="C73" i="66"/>
  <c r="C72" i="66"/>
  <c r="C71" i="66"/>
  <c r="C70" i="66"/>
  <c r="D70" i="66" s="1"/>
  <c r="C69" i="66"/>
  <c r="D69" i="66" s="1"/>
  <c r="C68" i="66"/>
  <c r="D68" i="66" s="1"/>
  <c r="C67" i="66"/>
  <c r="D67" i="66" s="1"/>
  <c r="C66" i="66"/>
  <c r="D66" i="66" s="1"/>
  <c r="C65" i="66"/>
  <c r="D65" i="66" s="1"/>
  <c r="C64" i="66"/>
  <c r="C63" i="66"/>
  <c r="C62" i="66"/>
  <c r="D62" i="66" s="1"/>
  <c r="C61" i="66"/>
  <c r="D61" i="66" s="1"/>
  <c r="C60" i="66"/>
  <c r="D60" i="66" s="1"/>
  <c r="C59" i="66"/>
  <c r="C58" i="66"/>
  <c r="C57" i="66"/>
  <c r="C56" i="66"/>
  <c r="D56" i="66" s="1"/>
  <c r="C55" i="66"/>
  <c r="D55" i="66" s="1"/>
  <c r="C54" i="66"/>
  <c r="D54" i="66" s="1"/>
  <c r="C53" i="66"/>
  <c r="D53" i="66" s="1"/>
  <c r="C52" i="66"/>
  <c r="D52" i="66" s="1"/>
  <c r="C51" i="66"/>
  <c r="D51" i="66" s="1"/>
  <c r="C50" i="66"/>
  <c r="D50" i="66" s="1"/>
  <c r="C49" i="66"/>
  <c r="D49" i="66" s="1"/>
  <c r="C48" i="66"/>
  <c r="D48" i="66" s="1"/>
  <c r="C47" i="66"/>
  <c r="C46" i="66"/>
  <c r="D46" i="66" s="1"/>
  <c r="C45" i="66"/>
  <c r="D45" i="66" s="1"/>
  <c r="C44" i="66"/>
  <c r="D44" i="66" s="1"/>
  <c r="C43" i="66"/>
  <c r="C42" i="66"/>
  <c r="D42" i="66" s="1"/>
  <c r="C41" i="66"/>
  <c r="D41" i="66" s="1"/>
  <c r="C40" i="66"/>
  <c r="C39" i="66"/>
  <c r="D39" i="66" s="1"/>
  <c r="C38" i="66"/>
  <c r="D38" i="66" s="1"/>
  <c r="C37" i="66"/>
  <c r="D37" i="66" s="1"/>
  <c r="C36" i="66"/>
  <c r="D36" i="66" s="1"/>
  <c r="C35" i="66"/>
  <c r="D35" i="66" s="1"/>
  <c r="C34" i="66"/>
  <c r="D34" i="66" s="1"/>
  <c r="C33" i="66"/>
  <c r="D33" i="66" s="1"/>
  <c r="C32" i="66"/>
  <c r="C31" i="66"/>
  <c r="C30" i="66"/>
  <c r="D30" i="66" s="1"/>
  <c r="C29" i="66"/>
  <c r="D29" i="66" s="1"/>
  <c r="M324" i="66"/>
  <c r="M323" i="66"/>
  <c r="M322" i="66"/>
  <c r="M320" i="66"/>
  <c r="M319" i="66"/>
  <c r="M318" i="66"/>
  <c r="M317" i="66"/>
  <c r="M316" i="66"/>
  <c r="M315" i="66"/>
  <c r="M314" i="66"/>
  <c r="M288" i="66"/>
  <c r="M287" i="66"/>
  <c r="M286" i="66"/>
  <c r="M285" i="66"/>
  <c r="M284" i="66"/>
  <c r="J279" i="66"/>
  <c r="J278" i="66"/>
  <c r="J277" i="66"/>
  <c r="J276" i="66"/>
  <c r="J275" i="66"/>
  <c r="J274" i="66"/>
  <c r="J273" i="66"/>
  <c r="M272" i="66"/>
  <c r="M271" i="66"/>
  <c r="J269" i="66"/>
  <c r="J268" i="66"/>
  <c r="J267" i="66"/>
  <c r="M264" i="66"/>
  <c r="J262" i="66"/>
  <c r="M256" i="66"/>
  <c r="M255" i="66"/>
  <c r="M254" i="66"/>
  <c r="M253" i="66"/>
  <c r="M252" i="66"/>
  <c r="M251" i="66"/>
  <c r="M250" i="66"/>
  <c r="M249" i="66"/>
  <c r="J249" i="66"/>
  <c r="M248" i="66"/>
  <c r="J248" i="66"/>
  <c r="M247" i="66"/>
  <c r="J247" i="66"/>
  <c r="M246" i="66"/>
  <c r="J246" i="66"/>
  <c r="J245" i="66"/>
  <c r="J244" i="66"/>
  <c r="J243" i="66"/>
  <c r="J242" i="66"/>
  <c r="G239" i="66"/>
  <c r="M232" i="66"/>
  <c r="M231" i="66"/>
  <c r="M228" i="66"/>
  <c r="M227" i="66"/>
  <c r="M226" i="66"/>
  <c r="M224" i="66"/>
  <c r="M223" i="66"/>
  <c r="J223" i="66"/>
  <c r="M222" i="66"/>
  <c r="J222" i="66"/>
  <c r="M221" i="66"/>
  <c r="J221" i="66"/>
  <c r="G221" i="66"/>
  <c r="M220" i="66"/>
  <c r="G217" i="66"/>
  <c r="J215" i="66"/>
  <c r="J214" i="66"/>
  <c r="J213" i="66"/>
  <c r="J212" i="66"/>
  <c r="J211" i="66"/>
  <c r="J210" i="66"/>
  <c r="J209" i="66"/>
  <c r="J208" i="66"/>
  <c r="G207" i="66"/>
  <c r="G206" i="66"/>
  <c r="G205" i="66"/>
  <c r="M196" i="66"/>
  <c r="M195" i="66"/>
  <c r="G195" i="66"/>
  <c r="M194" i="66"/>
  <c r="J194" i="66"/>
  <c r="G194" i="66"/>
  <c r="M193" i="66"/>
  <c r="J193" i="66"/>
  <c r="M192" i="66"/>
  <c r="G192" i="66"/>
  <c r="M191" i="66"/>
  <c r="M190" i="66"/>
  <c r="M189" i="66"/>
  <c r="M188" i="66"/>
  <c r="G187" i="66"/>
  <c r="J183" i="66"/>
  <c r="J182" i="66"/>
  <c r="G182" i="66"/>
  <c r="M181" i="66"/>
  <c r="J181" i="66"/>
  <c r="M180" i="66"/>
  <c r="J180" i="66"/>
  <c r="J179" i="66"/>
  <c r="J178" i="66"/>
  <c r="G178" i="66"/>
  <c r="G177" i="66"/>
  <c r="M176" i="66"/>
  <c r="J175" i="66"/>
  <c r="G175" i="66"/>
  <c r="D164" i="66"/>
  <c r="M163" i="66"/>
  <c r="D163" i="66"/>
  <c r="M162" i="66"/>
  <c r="M161" i="66"/>
  <c r="M160" i="66"/>
  <c r="M159" i="66"/>
  <c r="M158" i="66"/>
  <c r="M157" i="66"/>
  <c r="M156" i="66"/>
  <c r="J156" i="66"/>
  <c r="D156" i="66"/>
  <c r="M155" i="66"/>
  <c r="J155" i="66"/>
  <c r="D155" i="66"/>
  <c r="M154" i="66"/>
  <c r="J151" i="66"/>
  <c r="J150" i="66"/>
  <c r="J149" i="66"/>
  <c r="G149" i="66"/>
  <c r="J148" i="66"/>
  <c r="J147" i="66"/>
  <c r="J146" i="66"/>
  <c r="G146" i="66"/>
  <c r="J144" i="66"/>
  <c r="J143" i="66"/>
  <c r="G143" i="66"/>
  <c r="D143" i="66"/>
  <c r="G142" i="66"/>
  <c r="M141" i="66"/>
  <c r="G141" i="66"/>
  <c r="J140" i="66"/>
  <c r="G140" i="66"/>
  <c r="D140" i="66"/>
  <c r="G139" i="66"/>
  <c r="G138" i="66"/>
  <c r="M137" i="66"/>
  <c r="M132" i="66"/>
  <c r="M130" i="66"/>
  <c r="D130" i="66"/>
  <c r="D129" i="66"/>
  <c r="M128" i="66"/>
  <c r="G128" i="66"/>
  <c r="M127" i="66"/>
  <c r="M126" i="66"/>
  <c r="M125" i="66"/>
  <c r="M124" i="66"/>
  <c r="M123" i="66"/>
  <c r="D123" i="66"/>
  <c r="M122" i="66"/>
  <c r="D122" i="66"/>
  <c r="M121" i="66"/>
  <c r="J121" i="66"/>
  <c r="D121" i="66"/>
  <c r="M120" i="66"/>
  <c r="J120" i="66"/>
  <c r="J119" i="66"/>
  <c r="J118" i="66"/>
  <c r="J117" i="66"/>
  <c r="J116" i="66"/>
  <c r="G116" i="66"/>
  <c r="J115" i="66"/>
  <c r="J114" i="66"/>
  <c r="J113" i="66"/>
  <c r="G112" i="66"/>
  <c r="G111" i="66"/>
  <c r="D111" i="66"/>
  <c r="D108" i="66"/>
  <c r="G107" i="66"/>
  <c r="M106" i="66"/>
  <c r="J106" i="66"/>
  <c r="G106" i="66"/>
  <c r="G105" i="66"/>
  <c r="D105" i="66"/>
  <c r="D104" i="66"/>
  <c r="J103" i="66"/>
  <c r="G103" i="66"/>
  <c r="D103" i="66"/>
  <c r="J102" i="66"/>
  <c r="M96" i="66"/>
  <c r="G96" i="66"/>
  <c r="D96" i="66"/>
  <c r="M95" i="66"/>
  <c r="G95" i="66"/>
  <c r="D95" i="66"/>
  <c r="M94" i="66"/>
  <c r="D94" i="66"/>
  <c r="M93" i="66"/>
  <c r="G93" i="66"/>
  <c r="M92" i="66"/>
  <c r="M91" i="66"/>
  <c r="D91" i="66"/>
  <c r="M90" i="66"/>
  <c r="G90" i="66"/>
  <c r="D90" i="66"/>
  <c r="J89" i="66"/>
  <c r="D89" i="66"/>
  <c r="J88" i="66"/>
  <c r="D88" i="66"/>
  <c r="M87" i="66"/>
  <c r="J87" i="66"/>
  <c r="G87" i="66"/>
  <c r="J86" i="66"/>
  <c r="J85" i="66"/>
  <c r="J84" i="66"/>
  <c r="J83" i="66"/>
  <c r="G83" i="66"/>
  <c r="J82" i="66"/>
  <c r="G79" i="66"/>
  <c r="D78" i="66"/>
  <c r="D76" i="66"/>
  <c r="D75" i="66"/>
  <c r="M74" i="66"/>
  <c r="G74" i="66"/>
  <c r="M73" i="66"/>
  <c r="G73" i="66"/>
  <c r="D73" i="66"/>
  <c r="M72" i="66"/>
  <c r="J72" i="66"/>
  <c r="G72" i="66"/>
  <c r="D72" i="66"/>
  <c r="M71" i="66"/>
  <c r="G71" i="66"/>
  <c r="D71" i="66"/>
  <c r="M70" i="66"/>
  <c r="M69" i="66"/>
  <c r="M68" i="66"/>
  <c r="M67" i="66"/>
  <c r="M66" i="66"/>
  <c r="M65" i="66"/>
  <c r="M64" i="66"/>
  <c r="G64" i="66"/>
  <c r="D64" i="66"/>
  <c r="M63" i="66"/>
  <c r="G63" i="66"/>
  <c r="D63" i="66"/>
  <c r="M62" i="66"/>
  <c r="M61" i="66"/>
  <c r="M60" i="66"/>
  <c r="G59" i="66"/>
  <c r="D59" i="66"/>
  <c r="G58" i="66"/>
  <c r="D58" i="66"/>
  <c r="J57" i="66"/>
  <c r="G57" i="66"/>
  <c r="D57" i="66"/>
  <c r="J56" i="66"/>
  <c r="G56" i="66"/>
  <c r="J55" i="66"/>
  <c r="G55" i="66"/>
  <c r="J54" i="66"/>
  <c r="G54" i="66"/>
  <c r="J53" i="66"/>
  <c r="G53" i="66"/>
  <c r="J52" i="66"/>
  <c r="G52" i="66"/>
  <c r="J51" i="66"/>
  <c r="G51" i="66"/>
  <c r="G50" i="66"/>
  <c r="J49" i="66"/>
  <c r="G49" i="66"/>
  <c r="J48" i="66"/>
  <c r="G48" i="66"/>
  <c r="G47" i="66"/>
  <c r="D47" i="66"/>
  <c r="G46" i="66"/>
  <c r="G45" i="66"/>
  <c r="J44" i="66"/>
  <c r="G44" i="66"/>
  <c r="M43" i="66"/>
  <c r="G43" i="66"/>
  <c r="D43" i="66"/>
  <c r="M42" i="66"/>
  <c r="M41" i="66"/>
  <c r="J41" i="66"/>
  <c r="M40" i="66"/>
  <c r="J40" i="66"/>
  <c r="D40" i="66"/>
  <c r="M39" i="66"/>
  <c r="M38" i="66"/>
  <c r="M37" i="66"/>
  <c r="M36" i="66"/>
  <c r="M35" i="66"/>
  <c r="M34" i="66"/>
  <c r="M33" i="66"/>
  <c r="M32" i="66"/>
  <c r="G32" i="66"/>
  <c r="D32" i="66"/>
  <c r="M31" i="66"/>
  <c r="D31" i="66"/>
  <c r="M30" i="66"/>
  <c r="K30" i="66"/>
  <c r="K31" i="66" s="1"/>
  <c r="K32" i="66" s="1"/>
  <c r="K33" i="66" s="1"/>
  <c r="K34" i="66" s="1"/>
  <c r="K35" i="66" s="1"/>
  <c r="K36" i="66" s="1"/>
  <c r="K37" i="66" s="1"/>
  <c r="K38" i="66" s="1"/>
  <c r="K39" i="66" s="1"/>
  <c r="K40" i="66" s="1"/>
  <c r="K41" i="66" s="1"/>
  <c r="K42" i="66" s="1"/>
  <c r="K43" i="66" s="1"/>
  <c r="K44" i="66" s="1"/>
  <c r="K45" i="66" s="1"/>
  <c r="K46" i="66" s="1"/>
  <c r="K47" i="66" s="1"/>
  <c r="K48" i="66" s="1"/>
  <c r="K49" i="66" s="1"/>
  <c r="K50" i="66" s="1"/>
  <c r="K51" i="66" s="1"/>
  <c r="K52" i="66" s="1"/>
  <c r="K53" i="66" s="1"/>
  <c r="K54" i="66" s="1"/>
  <c r="K55" i="66" s="1"/>
  <c r="K56" i="66" s="1"/>
  <c r="K57" i="66" s="1"/>
  <c r="K58" i="66" s="1"/>
  <c r="K59" i="66" s="1"/>
  <c r="K60" i="66" s="1"/>
  <c r="K61" i="66" s="1"/>
  <c r="K62" i="66" s="1"/>
  <c r="K63" i="66" s="1"/>
  <c r="K64" i="66" s="1"/>
  <c r="K65" i="66" s="1"/>
  <c r="K66" i="66" s="1"/>
  <c r="K67" i="66" s="1"/>
  <c r="K68" i="66" s="1"/>
  <c r="K69" i="66" s="1"/>
  <c r="K70" i="66" s="1"/>
  <c r="K71" i="66" s="1"/>
  <c r="K72" i="66" s="1"/>
  <c r="K73" i="66" s="1"/>
  <c r="K74" i="66" s="1"/>
  <c r="K75" i="66" s="1"/>
  <c r="K76" i="66" s="1"/>
  <c r="K77" i="66" s="1"/>
  <c r="K78" i="66" s="1"/>
  <c r="K79" i="66" s="1"/>
  <c r="K80" i="66" s="1"/>
  <c r="K81" i="66" s="1"/>
  <c r="K82" i="66" s="1"/>
  <c r="K83" i="66" s="1"/>
  <c r="K84" i="66" s="1"/>
  <c r="K85" i="66" s="1"/>
  <c r="K86" i="66" s="1"/>
  <c r="K87" i="66" s="1"/>
  <c r="K88" i="66" s="1"/>
  <c r="K89" i="66" s="1"/>
  <c r="K90" i="66" s="1"/>
  <c r="K91" i="66" s="1"/>
  <c r="K92" i="66" s="1"/>
  <c r="K93" i="66" s="1"/>
  <c r="K94" i="66" s="1"/>
  <c r="K95" i="66" s="1"/>
  <c r="K96" i="66" s="1"/>
  <c r="K97" i="66" s="1"/>
  <c r="K98" i="66" s="1"/>
  <c r="K99" i="66" s="1"/>
  <c r="K100" i="66" s="1"/>
  <c r="K101" i="66" s="1"/>
  <c r="K102" i="66" s="1"/>
  <c r="K103" i="66" s="1"/>
  <c r="K104" i="66" s="1"/>
  <c r="K105" i="66" s="1"/>
  <c r="K106" i="66" s="1"/>
  <c r="K107" i="66" s="1"/>
  <c r="K108" i="66" s="1"/>
  <c r="K109" i="66" s="1"/>
  <c r="K110" i="66" s="1"/>
  <c r="K111" i="66" s="1"/>
  <c r="K112" i="66" s="1"/>
  <c r="K113" i="66" s="1"/>
  <c r="K114" i="66" s="1"/>
  <c r="K115" i="66" s="1"/>
  <c r="K116" i="66" s="1"/>
  <c r="K117" i="66" s="1"/>
  <c r="K118" i="66" s="1"/>
  <c r="K119" i="66" s="1"/>
  <c r="K120" i="66" s="1"/>
  <c r="K121" i="66" s="1"/>
  <c r="K122" i="66" s="1"/>
  <c r="K123" i="66" s="1"/>
  <c r="K124" i="66" s="1"/>
  <c r="K125" i="66" s="1"/>
  <c r="K126" i="66" s="1"/>
  <c r="K127" i="66" s="1"/>
  <c r="K128" i="66" s="1"/>
  <c r="K129" i="66" s="1"/>
  <c r="K130" i="66" s="1"/>
  <c r="K131" i="66" s="1"/>
  <c r="K132" i="66" s="1"/>
  <c r="K133" i="66" s="1"/>
  <c r="K134" i="66" s="1"/>
  <c r="K135" i="66" s="1"/>
  <c r="K136" i="66" s="1"/>
  <c r="K137" i="66" s="1"/>
  <c r="K138" i="66" s="1"/>
  <c r="K139" i="66" s="1"/>
  <c r="K140" i="66" s="1"/>
  <c r="K141" i="66" s="1"/>
  <c r="K142" i="66" s="1"/>
  <c r="K143" i="66" s="1"/>
  <c r="K144" i="66" s="1"/>
  <c r="K145" i="66" s="1"/>
  <c r="K146" i="66" s="1"/>
  <c r="K147" i="66" s="1"/>
  <c r="K148" i="66" s="1"/>
  <c r="K149" i="66" s="1"/>
  <c r="K150" i="66" s="1"/>
  <c r="K151" i="66" s="1"/>
  <c r="K152" i="66" s="1"/>
  <c r="K153" i="66" s="1"/>
  <c r="K154" i="66" s="1"/>
  <c r="K155" i="66" s="1"/>
  <c r="K156" i="66" s="1"/>
  <c r="K157" i="66" s="1"/>
  <c r="K158" i="66" s="1"/>
  <c r="K159" i="66" s="1"/>
  <c r="K160" i="66" s="1"/>
  <c r="K161" i="66" s="1"/>
  <c r="K162" i="66" s="1"/>
  <c r="K163" i="66" s="1"/>
  <c r="K164" i="66" s="1"/>
  <c r="K165" i="66" s="1"/>
  <c r="K166" i="66" s="1"/>
  <c r="K167" i="66" s="1"/>
  <c r="K168" i="66" s="1"/>
  <c r="K169" i="66" s="1"/>
  <c r="K170" i="66" s="1"/>
  <c r="K171" i="66" s="1"/>
  <c r="K172" i="66" s="1"/>
  <c r="K173" i="66" s="1"/>
  <c r="K174" i="66" s="1"/>
  <c r="K175" i="66" s="1"/>
  <c r="K176" i="66" s="1"/>
  <c r="K177" i="66" s="1"/>
  <c r="K178" i="66" s="1"/>
  <c r="K179" i="66" s="1"/>
  <c r="K180" i="66" s="1"/>
  <c r="K181" i="66" s="1"/>
  <c r="K182" i="66" s="1"/>
  <c r="K183" i="66" s="1"/>
  <c r="K184" i="66" s="1"/>
  <c r="K185" i="66" s="1"/>
  <c r="K186" i="66" s="1"/>
  <c r="K187" i="66" s="1"/>
  <c r="K188" i="66" s="1"/>
  <c r="K189" i="66" s="1"/>
  <c r="K190" i="66" s="1"/>
  <c r="K191" i="66" s="1"/>
  <c r="K192" i="66" s="1"/>
  <c r="K193" i="66" s="1"/>
  <c r="K194" i="66" s="1"/>
  <c r="K195" i="66" s="1"/>
  <c r="K196" i="66" s="1"/>
  <c r="K197" i="66" s="1"/>
  <c r="K198" i="66" s="1"/>
  <c r="K199" i="66" s="1"/>
  <c r="K200" i="66" s="1"/>
  <c r="K201" i="66" s="1"/>
  <c r="K202" i="66" s="1"/>
  <c r="K203" i="66" s="1"/>
  <c r="K204" i="66" s="1"/>
  <c r="K205" i="66" s="1"/>
  <c r="K206" i="66" s="1"/>
  <c r="K207" i="66" s="1"/>
  <c r="K208" i="66" s="1"/>
  <c r="K209" i="66" s="1"/>
  <c r="K210" i="66" s="1"/>
  <c r="K211" i="66" s="1"/>
  <c r="K212" i="66" s="1"/>
  <c r="K213" i="66" s="1"/>
  <c r="K214" i="66" s="1"/>
  <c r="K215" i="66" s="1"/>
  <c r="K216" i="66" s="1"/>
  <c r="K217" i="66" s="1"/>
  <c r="K218" i="66" s="1"/>
  <c r="K219" i="66" s="1"/>
  <c r="K220" i="66" s="1"/>
  <c r="K221" i="66" s="1"/>
  <c r="K222" i="66" s="1"/>
  <c r="K223" i="66" s="1"/>
  <c r="K224" i="66" s="1"/>
  <c r="K225" i="66" s="1"/>
  <c r="K226" i="66" s="1"/>
  <c r="K227" i="66" s="1"/>
  <c r="K228" i="66" s="1"/>
  <c r="K229" i="66" s="1"/>
  <c r="K230" i="66" s="1"/>
  <c r="K231" i="66" s="1"/>
  <c r="K232" i="66" s="1"/>
  <c r="K233" i="66" s="1"/>
  <c r="K234" i="66" s="1"/>
  <c r="K235" i="66" s="1"/>
  <c r="K236" i="66" s="1"/>
  <c r="K237" i="66" s="1"/>
  <c r="K238" i="66" s="1"/>
  <c r="K239" i="66" s="1"/>
  <c r="K240" i="66" s="1"/>
  <c r="K241" i="66" s="1"/>
  <c r="K242" i="66" s="1"/>
  <c r="K243" i="66" s="1"/>
  <c r="K244" i="66" s="1"/>
  <c r="K245" i="66" s="1"/>
  <c r="K246" i="66" s="1"/>
  <c r="K247" i="66" s="1"/>
  <c r="K248" i="66" s="1"/>
  <c r="K249" i="66" s="1"/>
  <c r="K250" i="66" s="1"/>
  <c r="K251" i="66" s="1"/>
  <c r="K252" i="66" s="1"/>
  <c r="K253" i="66" s="1"/>
  <c r="K254" i="66" s="1"/>
  <c r="K255" i="66" s="1"/>
  <c r="K256" i="66" s="1"/>
  <c r="K257" i="66" s="1"/>
  <c r="K258" i="66" s="1"/>
  <c r="K259" i="66" s="1"/>
  <c r="K260" i="66" s="1"/>
  <c r="K261" i="66" s="1"/>
  <c r="K262" i="66" s="1"/>
  <c r="K263" i="66" s="1"/>
  <c r="K264" i="66" s="1"/>
  <c r="K265" i="66" s="1"/>
  <c r="K266" i="66" s="1"/>
  <c r="K267" i="66" s="1"/>
  <c r="K268" i="66" s="1"/>
  <c r="K269" i="66" s="1"/>
  <c r="K270" i="66" s="1"/>
  <c r="K271" i="66" s="1"/>
  <c r="K272" i="66" s="1"/>
  <c r="K273" i="66" s="1"/>
  <c r="K274" i="66" s="1"/>
  <c r="K275" i="66" s="1"/>
  <c r="K276" i="66" s="1"/>
  <c r="K277" i="66" s="1"/>
  <c r="K278" i="66" s="1"/>
  <c r="K279" i="66" s="1"/>
  <c r="K280" i="66" s="1"/>
  <c r="K281" i="66" s="1"/>
  <c r="K282" i="66" s="1"/>
  <c r="K283" i="66" s="1"/>
  <c r="K284" i="66" s="1"/>
  <c r="K285" i="66" s="1"/>
  <c r="K286" i="66" s="1"/>
  <c r="K287" i="66" s="1"/>
  <c r="K288" i="66" s="1"/>
  <c r="K289" i="66" s="1"/>
  <c r="K290" i="66" s="1"/>
  <c r="K291" i="66" s="1"/>
  <c r="K292" i="66" s="1"/>
  <c r="K293" i="66" s="1"/>
  <c r="K294" i="66" s="1"/>
  <c r="K295" i="66" s="1"/>
  <c r="K296" i="66" s="1"/>
  <c r="K297" i="66" s="1"/>
  <c r="K298" i="66" s="1"/>
  <c r="K299" i="66" s="1"/>
  <c r="K300" i="66" s="1"/>
  <c r="K301" i="66" s="1"/>
  <c r="K302" i="66" s="1"/>
  <c r="K303" i="66" s="1"/>
  <c r="K304" i="66" s="1"/>
  <c r="K305" i="66" s="1"/>
  <c r="K306" i="66" s="1"/>
  <c r="K307" i="66" s="1"/>
  <c r="K308" i="66" s="1"/>
  <c r="K309" i="66" s="1"/>
  <c r="K310" i="66" s="1"/>
  <c r="K311" i="66" s="1"/>
  <c r="K312" i="66" s="1"/>
  <c r="K313" i="66" s="1"/>
  <c r="K314" i="66" s="1"/>
  <c r="K315" i="66" s="1"/>
  <c r="K316" i="66" s="1"/>
  <c r="K317" i="66" s="1"/>
  <c r="K318" i="66" s="1"/>
  <c r="K319" i="66" s="1"/>
  <c r="K320" i="66" s="1"/>
  <c r="K321" i="66" s="1"/>
  <c r="K322" i="66" s="1"/>
  <c r="K323" i="66" s="1"/>
  <c r="K324" i="66" s="1"/>
  <c r="J30" i="66"/>
  <c r="H30" i="66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H210" i="66" s="1"/>
  <c r="H211" i="66" s="1"/>
  <c r="H212" i="66" s="1"/>
  <c r="H213" i="66" s="1"/>
  <c r="H214" i="66" s="1"/>
  <c r="H215" i="66" s="1"/>
  <c r="H216" i="66" s="1"/>
  <c r="H217" i="66" s="1"/>
  <c r="H218" i="66" s="1"/>
  <c r="H219" i="66" s="1"/>
  <c r="H220" i="66" s="1"/>
  <c r="H221" i="66" s="1"/>
  <c r="H222" i="66" s="1"/>
  <c r="H223" i="66" s="1"/>
  <c r="H224" i="66" s="1"/>
  <c r="H225" i="66" s="1"/>
  <c r="H226" i="66" s="1"/>
  <c r="H227" i="66" s="1"/>
  <c r="H228" i="66" s="1"/>
  <c r="H229" i="66" s="1"/>
  <c r="H230" i="66" s="1"/>
  <c r="H231" i="66" s="1"/>
  <c r="H232" i="66" s="1"/>
  <c r="H233" i="66" s="1"/>
  <c r="H234" i="66" s="1"/>
  <c r="H235" i="66" s="1"/>
  <c r="H236" i="66" s="1"/>
  <c r="H237" i="66" s="1"/>
  <c r="H238" i="66" s="1"/>
  <c r="H239" i="66" s="1"/>
  <c r="H240" i="66" s="1"/>
  <c r="H241" i="66" s="1"/>
  <c r="H242" i="66" s="1"/>
  <c r="H243" i="66" s="1"/>
  <c r="H244" i="66" s="1"/>
  <c r="H245" i="66" s="1"/>
  <c r="H246" i="66" s="1"/>
  <c r="H247" i="66" s="1"/>
  <c r="H248" i="66" s="1"/>
  <c r="H249" i="66" s="1"/>
  <c r="H250" i="66" s="1"/>
  <c r="H251" i="66" s="1"/>
  <c r="H252" i="66" s="1"/>
  <c r="H253" i="66" s="1"/>
  <c r="H254" i="66" s="1"/>
  <c r="H255" i="66" s="1"/>
  <c r="H256" i="66" s="1"/>
  <c r="H257" i="66" s="1"/>
  <c r="H258" i="66" s="1"/>
  <c r="H259" i="66" s="1"/>
  <c r="H260" i="66" s="1"/>
  <c r="H261" i="66" s="1"/>
  <c r="H262" i="66" s="1"/>
  <c r="H263" i="66" s="1"/>
  <c r="H264" i="66" s="1"/>
  <c r="H265" i="66" s="1"/>
  <c r="H266" i="66" s="1"/>
  <c r="H267" i="66" s="1"/>
  <c r="H268" i="66" s="1"/>
  <c r="H269" i="66" s="1"/>
  <c r="H270" i="66" s="1"/>
  <c r="H271" i="66" s="1"/>
  <c r="H272" i="66" s="1"/>
  <c r="H273" i="66" s="1"/>
  <c r="H274" i="66" s="1"/>
  <c r="H275" i="66" s="1"/>
  <c r="H276" i="66" s="1"/>
  <c r="H277" i="66" s="1"/>
  <c r="H278" i="66" s="1"/>
  <c r="H279" i="66" s="1"/>
  <c r="H280" i="66" s="1"/>
  <c r="H281" i="66" s="1"/>
  <c r="H282" i="66" s="1"/>
  <c r="H283" i="66" s="1"/>
  <c r="H284" i="66" s="1"/>
  <c r="H285" i="66" s="1"/>
  <c r="H286" i="66" s="1"/>
  <c r="H287" i="66" s="1"/>
  <c r="H288" i="66" s="1"/>
  <c r="H289" i="66" s="1"/>
  <c r="H290" i="66" s="1"/>
  <c r="E30" i="66"/>
  <c r="E31" i="66" s="1"/>
  <c r="E32" i="66" s="1"/>
  <c r="E33" i="66" s="1"/>
  <c r="E34" i="66" s="1"/>
  <c r="E35" i="66" s="1"/>
  <c r="E36" i="66" s="1"/>
  <c r="E37" i="66" s="1"/>
  <c r="E38" i="66" s="1"/>
  <c r="E39" i="66" s="1"/>
  <c r="E40" i="66" s="1"/>
  <c r="E41" i="66" s="1"/>
  <c r="E42" i="66" s="1"/>
  <c r="E43" i="66" s="1"/>
  <c r="E44" i="66" s="1"/>
  <c r="E45" i="66" s="1"/>
  <c r="E46" i="66" s="1"/>
  <c r="E47" i="66" s="1"/>
  <c r="E48" i="66" s="1"/>
  <c r="E49" i="66" s="1"/>
  <c r="E50" i="66" s="1"/>
  <c r="E51" i="66" s="1"/>
  <c r="E52" i="66" s="1"/>
  <c r="E53" i="66" s="1"/>
  <c r="E54" i="66" s="1"/>
  <c r="E55" i="66" s="1"/>
  <c r="E56" i="66" s="1"/>
  <c r="E57" i="66" s="1"/>
  <c r="E58" i="66" s="1"/>
  <c r="E59" i="66" s="1"/>
  <c r="E60" i="66" s="1"/>
  <c r="E61" i="66" s="1"/>
  <c r="E62" i="66" s="1"/>
  <c r="E63" i="66" s="1"/>
  <c r="E64" i="66" s="1"/>
  <c r="E65" i="66" s="1"/>
  <c r="E66" i="66" s="1"/>
  <c r="E67" i="66" s="1"/>
  <c r="E68" i="66" s="1"/>
  <c r="E69" i="66" s="1"/>
  <c r="E70" i="66" s="1"/>
  <c r="E71" i="66" s="1"/>
  <c r="E72" i="66" s="1"/>
  <c r="E73" i="66" s="1"/>
  <c r="E74" i="66" s="1"/>
  <c r="E75" i="66" s="1"/>
  <c r="E76" i="66" s="1"/>
  <c r="E77" i="66" s="1"/>
  <c r="E78" i="66" s="1"/>
  <c r="E79" i="66" s="1"/>
  <c r="E80" i="66" s="1"/>
  <c r="E81" i="66" s="1"/>
  <c r="E82" i="66" s="1"/>
  <c r="E83" i="66" s="1"/>
  <c r="E84" i="66" s="1"/>
  <c r="E85" i="66" s="1"/>
  <c r="E86" i="66" s="1"/>
  <c r="E87" i="66" s="1"/>
  <c r="E88" i="66" s="1"/>
  <c r="E89" i="66" s="1"/>
  <c r="E90" i="66" s="1"/>
  <c r="E91" i="66" s="1"/>
  <c r="E92" i="66" s="1"/>
  <c r="E93" i="66" s="1"/>
  <c r="E94" i="66" s="1"/>
  <c r="E95" i="66" s="1"/>
  <c r="E96" i="66" s="1"/>
  <c r="E97" i="66" s="1"/>
  <c r="E98" i="66" s="1"/>
  <c r="E99" i="66" s="1"/>
  <c r="E100" i="66" s="1"/>
  <c r="E101" i="66" s="1"/>
  <c r="E102" i="66" s="1"/>
  <c r="E103" i="66" s="1"/>
  <c r="E104" i="66" s="1"/>
  <c r="E105" i="66" s="1"/>
  <c r="E106" i="66" s="1"/>
  <c r="E107" i="66" s="1"/>
  <c r="E108" i="66" s="1"/>
  <c r="E109" i="66" s="1"/>
  <c r="E110" i="66" s="1"/>
  <c r="E111" i="66" s="1"/>
  <c r="E112" i="66" s="1"/>
  <c r="E113" i="66" s="1"/>
  <c r="E114" i="66" s="1"/>
  <c r="E115" i="66" s="1"/>
  <c r="E116" i="66" s="1"/>
  <c r="E117" i="66" s="1"/>
  <c r="E118" i="66" s="1"/>
  <c r="E119" i="66" s="1"/>
  <c r="E120" i="66" s="1"/>
  <c r="E121" i="66" s="1"/>
  <c r="E122" i="66" s="1"/>
  <c r="E123" i="66" s="1"/>
  <c r="E124" i="66" s="1"/>
  <c r="E125" i="66" s="1"/>
  <c r="E126" i="66" s="1"/>
  <c r="E127" i="66" s="1"/>
  <c r="E128" i="66" s="1"/>
  <c r="E129" i="66" s="1"/>
  <c r="E130" i="66" s="1"/>
  <c r="E131" i="66" s="1"/>
  <c r="E132" i="66" s="1"/>
  <c r="E133" i="66" s="1"/>
  <c r="E134" i="66" s="1"/>
  <c r="E135" i="66" s="1"/>
  <c r="E136" i="66" s="1"/>
  <c r="E137" i="66" s="1"/>
  <c r="E138" i="66" s="1"/>
  <c r="E139" i="66" s="1"/>
  <c r="E140" i="66" s="1"/>
  <c r="E141" i="66" s="1"/>
  <c r="E142" i="66" s="1"/>
  <c r="E143" i="66" s="1"/>
  <c r="E144" i="66" s="1"/>
  <c r="E145" i="66" s="1"/>
  <c r="E146" i="66" s="1"/>
  <c r="E147" i="66" s="1"/>
  <c r="E148" i="66" s="1"/>
  <c r="E149" i="66" s="1"/>
  <c r="E150" i="66" s="1"/>
  <c r="E151" i="66" s="1"/>
  <c r="E152" i="66" s="1"/>
  <c r="E153" i="66" s="1"/>
  <c r="E154" i="66" s="1"/>
  <c r="E155" i="66" s="1"/>
  <c r="E156" i="66" s="1"/>
  <c r="E157" i="66" s="1"/>
  <c r="E158" i="66" s="1"/>
  <c r="E159" i="66" s="1"/>
  <c r="E160" i="66" s="1"/>
  <c r="E161" i="66" s="1"/>
  <c r="E162" i="66" s="1"/>
  <c r="E163" i="66" s="1"/>
  <c r="E164" i="66" s="1"/>
  <c r="E165" i="66" s="1"/>
  <c r="E166" i="66" s="1"/>
  <c r="E167" i="66" s="1"/>
  <c r="E168" i="66" s="1"/>
  <c r="E169" i="66" s="1"/>
  <c r="E170" i="66" s="1"/>
  <c r="E171" i="66" s="1"/>
  <c r="E172" i="66" s="1"/>
  <c r="E173" i="66" s="1"/>
  <c r="E174" i="66" s="1"/>
  <c r="E175" i="66" s="1"/>
  <c r="E176" i="66" s="1"/>
  <c r="E177" i="66" s="1"/>
  <c r="E178" i="66" s="1"/>
  <c r="E179" i="66" s="1"/>
  <c r="E180" i="66" s="1"/>
  <c r="E181" i="66" s="1"/>
  <c r="E182" i="66" s="1"/>
  <c r="E183" i="66" s="1"/>
  <c r="E184" i="66" s="1"/>
  <c r="E185" i="66" s="1"/>
  <c r="E186" i="66" s="1"/>
  <c r="E187" i="66" s="1"/>
  <c r="E188" i="66" s="1"/>
  <c r="E189" i="66" s="1"/>
  <c r="E190" i="66" s="1"/>
  <c r="E191" i="66" s="1"/>
  <c r="E192" i="66" s="1"/>
  <c r="E193" i="66" s="1"/>
  <c r="E194" i="66" s="1"/>
  <c r="E195" i="66" s="1"/>
  <c r="E196" i="66" s="1"/>
  <c r="E197" i="66" s="1"/>
  <c r="E198" i="66" s="1"/>
  <c r="E199" i="66" s="1"/>
  <c r="E200" i="66" s="1"/>
  <c r="E201" i="66" s="1"/>
  <c r="E202" i="66" s="1"/>
  <c r="E203" i="66" s="1"/>
  <c r="E204" i="66" s="1"/>
  <c r="E205" i="66" s="1"/>
  <c r="E206" i="66" s="1"/>
  <c r="E207" i="66" s="1"/>
  <c r="E208" i="66" s="1"/>
  <c r="E209" i="66" s="1"/>
  <c r="E210" i="66" s="1"/>
  <c r="E211" i="66" s="1"/>
  <c r="E212" i="66" s="1"/>
  <c r="E213" i="66" s="1"/>
  <c r="E214" i="66" s="1"/>
  <c r="E215" i="66" s="1"/>
  <c r="E216" i="66" s="1"/>
  <c r="E217" i="66" s="1"/>
  <c r="E218" i="66" s="1"/>
  <c r="E219" i="66" s="1"/>
  <c r="E220" i="66" s="1"/>
  <c r="E221" i="66" s="1"/>
  <c r="E222" i="66" s="1"/>
  <c r="E223" i="66" s="1"/>
  <c r="E224" i="66" s="1"/>
  <c r="E225" i="66" s="1"/>
  <c r="E226" i="66" s="1"/>
  <c r="E227" i="66" s="1"/>
  <c r="E228" i="66" s="1"/>
  <c r="E229" i="66" s="1"/>
  <c r="E230" i="66" s="1"/>
  <c r="E231" i="66" s="1"/>
  <c r="E232" i="66" s="1"/>
  <c r="E233" i="66" s="1"/>
  <c r="E234" i="66" s="1"/>
  <c r="E235" i="66" s="1"/>
  <c r="E236" i="66" s="1"/>
  <c r="E237" i="66" s="1"/>
  <c r="E238" i="66" s="1"/>
  <c r="E239" i="66" s="1"/>
  <c r="B30" i="66"/>
  <c r="B31" i="66" s="1"/>
  <c r="B32" i="66" s="1"/>
  <c r="B33" i="66" s="1"/>
  <c r="B34" i="66" s="1"/>
  <c r="B35" i="66" s="1"/>
  <c r="B36" i="66" s="1"/>
  <c r="B37" i="66" s="1"/>
  <c r="B38" i="66" s="1"/>
  <c r="B39" i="66" s="1"/>
  <c r="B40" i="66" s="1"/>
  <c r="B41" i="66" s="1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55" i="66" s="1"/>
  <c r="B56" i="66" s="1"/>
  <c r="B57" i="66" s="1"/>
  <c r="B58" i="66" s="1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73" i="66" s="1"/>
  <c r="B74" i="66" s="1"/>
  <c r="B75" i="66" s="1"/>
  <c r="B76" i="66" s="1"/>
  <c r="B77" i="66" s="1"/>
  <c r="B78" i="66" s="1"/>
  <c r="B79" i="66" s="1"/>
  <c r="B80" i="66" s="1"/>
  <c r="B81" i="66" s="1"/>
  <c r="B82" i="66" s="1"/>
  <c r="B83" i="66" s="1"/>
  <c r="B84" i="66" s="1"/>
  <c r="B85" i="66" s="1"/>
  <c r="B86" i="66" s="1"/>
  <c r="B87" i="66" s="1"/>
  <c r="B88" i="66" s="1"/>
  <c r="B89" i="66" s="1"/>
  <c r="B90" i="66" s="1"/>
  <c r="B91" i="66" s="1"/>
  <c r="B92" i="66" s="1"/>
  <c r="B93" i="66" s="1"/>
  <c r="B94" i="66" s="1"/>
  <c r="B95" i="66" s="1"/>
  <c r="B96" i="66" s="1"/>
  <c r="B97" i="66" s="1"/>
  <c r="B98" i="66" s="1"/>
  <c r="B99" i="66" s="1"/>
  <c r="B100" i="66" s="1"/>
  <c r="B101" i="66" s="1"/>
  <c r="B102" i="66" s="1"/>
  <c r="B103" i="66" s="1"/>
  <c r="B104" i="66" s="1"/>
  <c r="B105" i="66" s="1"/>
  <c r="B106" i="66" s="1"/>
  <c r="B107" i="66" s="1"/>
  <c r="B108" i="66" s="1"/>
  <c r="B109" i="66" s="1"/>
  <c r="B110" i="66" s="1"/>
  <c r="B111" i="66" s="1"/>
  <c r="B112" i="66" s="1"/>
  <c r="B113" i="66" s="1"/>
  <c r="B114" i="66" s="1"/>
  <c r="B115" i="66" s="1"/>
  <c r="B116" i="66" s="1"/>
  <c r="B117" i="66" s="1"/>
  <c r="B118" i="66" s="1"/>
  <c r="B119" i="66" s="1"/>
  <c r="B120" i="66" s="1"/>
  <c r="B121" i="66" s="1"/>
  <c r="B122" i="66" s="1"/>
  <c r="B123" i="66" s="1"/>
  <c r="B124" i="66" s="1"/>
  <c r="B125" i="66" s="1"/>
  <c r="B126" i="66" s="1"/>
  <c r="B127" i="66" s="1"/>
  <c r="B128" i="66" s="1"/>
  <c r="B129" i="66" s="1"/>
  <c r="B130" i="66" s="1"/>
  <c r="B131" i="66" s="1"/>
  <c r="B132" i="66" s="1"/>
  <c r="B133" i="66" s="1"/>
  <c r="B134" i="66" s="1"/>
  <c r="B135" i="66" s="1"/>
  <c r="B136" i="66" s="1"/>
  <c r="B137" i="66" s="1"/>
  <c r="B138" i="66" s="1"/>
  <c r="B139" i="66" s="1"/>
  <c r="B140" i="66" s="1"/>
  <c r="B141" i="66" s="1"/>
  <c r="B142" i="66" s="1"/>
  <c r="B143" i="66" s="1"/>
  <c r="B144" i="66" s="1"/>
  <c r="B145" i="66" s="1"/>
  <c r="B146" i="66" s="1"/>
  <c r="B147" i="66" s="1"/>
  <c r="B148" i="66" s="1"/>
  <c r="B149" i="66" s="1"/>
  <c r="B150" i="66" s="1"/>
  <c r="B151" i="66" s="1"/>
  <c r="B152" i="66" s="1"/>
  <c r="B153" i="66" s="1"/>
  <c r="B154" i="66" s="1"/>
  <c r="B155" i="66" s="1"/>
  <c r="B156" i="66" s="1"/>
  <c r="B157" i="66" s="1"/>
  <c r="B158" i="66" s="1"/>
  <c r="B159" i="66" s="1"/>
  <c r="B160" i="66" s="1"/>
  <c r="B161" i="66" s="1"/>
  <c r="B162" i="66" s="1"/>
  <c r="B163" i="66" s="1"/>
  <c r="B164" i="66" s="1"/>
  <c r="B165" i="66" s="1"/>
  <c r="B166" i="66" s="1"/>
  <c r="B167" i="66" s="1"/>
  <c r="B168" i="66" s="1"/>
  <c r="M29" i="66"/>
  <c r="J29" i="66"/>
  <c r="G29" i="66"/>
  <c r="U18" i="1" l="1"/>
  <c r="V18" i="1" s="1"/>
  <c r="V17" i="1"/>
  <c r="AF85" i="68"/>
  <c r="Y98" i="68"/>
  <c r="AF98" i="68" s="1"/>
  <c r="Y65" i="68"/>
  <c r="Y40" i="68"/>
  <c r="AA73" i="68"/>
  <c r="AA85" i="68"/>
  <c r="Y61" i="68"/>
  <c r="AF61" i="68" s="1"/>
  <c r="Y66" i="68"/>
  <c r="AF66" i="68" s="1"/>
  <c r="AC73" i="68"/>
  <c r="AA81" i="68"/>
  <c r="AB85" i="68"/>
  <c r="Y46" i="68"/>
  <c r="Y78" i="68"/>
  <c r="AF78" i="68" s="1"/>
  <c r="Y90" i="68"/>
  <c r="AF82" i="68"/>
  <c r="AE99" i="68"/>
  <c r="AD70" i="68"/>
  <c r="AF99" i="68"/>
  <c r="AE70" i="68"/>
  <c r="AB78" i="68"/>
  <c r="Y91" i="68"/>
  <c r="AF91" i="68" s="1"/>
  <c r="AC78" i="68"/>
  <c r="AA95" i="68"/>
  <c r="Y58" i="68"/>
  <c r="Y67" i="68"/>
  <c r="AF67" i="68" s="1"/>
  <c r="AF71" i="68"/>
  <c r="AE78" i="68"/>
  <c r="AF87" i="68"/>
  <c r="AC95" i="68"/>
  <c r="Y71" i="68"/>
  <c r="AF79" i="68"/>
  <c r="Y87" i="68"/>
  <c r="AE95" i="68"/>
  <c r="AF63" i="68"/>
  <c r="AC67" i="68"/>
  <c r="Y75" i="68"/>
  <c r="AA91" i="68"/>
  <c r="AF95" i="68"/>
  <c r="AE67" i="68"/>
  <c r="AE91" i="68"/>
  <c r="AF96" i="68"/>
  <c r="Y48" i="68"/>
  <c r="AF101" i="68"/>
  <c r="AF88" i="68"/>
  <c r="Y92" i="68"/>
  <c r="Y59" i="68"/>
  <c r="AF59" i="68" s="1"/>
  <c r="AA75" i="68"/>
  <c r="Y84" i="68"/>
  <c r="AF84" i="68" s="1"/>
  <c r="Y72" i="68"/>
  <c r="AD79" i="68"/>
  <c r="AA59" i="68"/>
  <c r="Y64" i="68"/>
  <c r="AF64" i="68" s="1"/>
  <c r="AF69" i="68"/>
  <c r="AF75" i="68"/>
  <c r="AF92" i="68"/>
  <c r="AF76" i="68"/>
  <c r="Y80" i="68"/>
  <c r="AF80" i="68" s="1"/>
  <c r="Y69" i="68"/>
  <c r="AC72" i="68"/>
  <c r="AA88" i="68"/>
  <c r="Y93" i="68"/>
  <c r="AF93" i="68" s="1"/>
  <c r="AD72" i="68"/>
  <c r="Y76" i="68"/>
  <c r="AB84" i="68"/>
  <c r="AB88" i="68"/>
  <c r="Y45" i="68"/>
  <c r="Y50" i="68"/>
  <c r="AC79" i="68"/>
  <c r="AD85" i="68"/>
  <c r="Y35" i="68"/>
  <c r="AA68" i="68"/>
  <c r="AB68" i="68"/>
  <c r="AB100" i="68"/>
  <c r="Y57" i="68"/>
  <c r="AD68" i="68"/>
  <c r="AD71" i="68"/>
  <c r="AD100" i="68"/>
  <c r="AE68" i="68"/>
  <c r="AE71" i="68"/>
  <c r="AA74" i="68"/>
  <c r="AA83" i="68"/>
  <c r="AE100" i="68"/>
  <c r="AF68" i="68"/>
  <c r="AB74" i="68"/>
  <c r="AA77" i="68"/>
  <c r="AB83" i="68"/>
  <c r="AF100" i="68"/>
  <c r="AC74" i="68"/>
  <c r="AC77" i="68"/>
  <c r="AC83" i="68"/>
  <c r="AE65" i="68"/>
  <c r="AD74" i="68"/>
  <c r="AD77" i="68"/>
  <c r="AC80" i="68"/>
  <c r="AD83" i="68"/>
  <c r="AA86" i="68"/>
  <c r="AF65" i="68"/>
  <c r="AE74" i="68"/>
  <c r="AE77" i="68"/>
  <c r="AD80" i="68"/>
  <c r="AF83" i="68"/>
  <c r="AB86" i="68"/>
  <c r="AE97" i="68"/>
  <c r="AF77" i="68"/>
  <c r="AF86" i="68"/>
  <c r="AA90" i="68"/>
  <c r="AF97" i="68"/>
  <c r="AB90" i="68"/>
  <c r="Y53" i="68"/>
  <c r="AC90" i="68"/>
  <c r="AD90" i="68"/>
  <c r="AF90" i="68"/>
  <c r="AC101" i="68"/>
  <c r="AD94" i="68"/>
  <c r="AD101" i="68"/>
  <c r="AD62" i="68"/>
  <c r="AE72" i="68"/>
  <c r="AF72" i="68"/>
  <c r="AA84" i="68"/>
  <c r="AC84" i="68"/>
  <c r="AD78" i="68"/>
  <c r="AC81" i="68"/>
  <c r="AA47" i="68"/>
  <c r="AB47" i="68"/>
  <c r="Y55" i="68"/>
  <c r="AF55" i="68" s="1"/>
  <c r="AF56" i="68"/>
  <c r="Y52" i="68"/>
  <c r="AA52" i="68"/>
  <c r="AC52" i="68"/>
  <c r="AA56" i="68"/>
  <c r="AF34" i="68"/>
  <c r="AD52" i="68"/>
  <c r="AB56" i="68"/>
  <c r="AF52" i="68"/>
  <c r="AC56" i="68"/>
  <c r="AF53" i="68"/>
  <c r="AB49" i="68"/>
  <c r="AC49" i="68"/>
  <c r="AA53" i="68"/>
  <c r="AF46" i="68"/>
  <c r="AD49" i="68"/>
  <c r="AB53" i="68"/>
  <c r="AF49" i="68"/>
  <c r="AC53" i="68"/>
  <c r="AF50" i="68"/>
  <c r="AE53" i="68"/>
  <c r="Y54" i="68"/>
  <c r="AF54" i="68" s="1"/>
  <c r="Y31" i="68"/>
  <c r="AF31" i="68" s="1"/>
  <c r="AF47" i="68"/>
  <c r="Y51" i="68"/>
  <c r="AF51" i="68" s="1"/>
  <c r="Y43" i="68"/>
  <c r="AF43" i="68" s="1"/>
  <c r="Y38" i="68"/>
  <c r="AF38" i="68" s="1"/>
  <c r="Y44" i="68"/>
  <c r="AF44" i="68" s="1"/>
  <c r="AD47" i="68"/>
  <c r="AD53" i="68"/>
  <c r="Y34" i="68"/>
  <c r="AA51" i="68"/>
  <c r="Y29" i="68"/>
  <c r="AB51" i="68"/>
  <c r="AC51" i="68"/>
  <c r="AC48" i="68"/>
  <c r="AD51" i="68"/>
  <c r="AD48" i="68"/>
  <c r="AA54" i="68"/>
  <c r="AF48" i="68"/>
  <c r="AB54" i="68"/>
  <c r="AF35" i="68"/>
  <c r="AA58" i="68"/>
  <c r="Y30" i="68"/>
  <c r="Y41" i="68"/>
  <c r="AB58" i="68"/>
  <c r="AC58" i="68"/>
  <c r="AD58" i="68"/>
  <c r="AF58" i="68"/>
  <c r="Y26" i="68"/>
  <c r="AB46" i="68"/>
  <c r="AA49" i="68"/>
  <c r="AB52" i="68"/>
  <c r="AC46" i="68"/>
  <c r="AE46" i="68"/>
  <c r="AC35" i="68"/>
  <c r="AE35" i="68"/>
  <c r="AB36" i="68"/>
  <c r="Y39" i="68"/>
  <c r="AF39" i="68" s="1"/>
  <c r="AD39" i="68"/>
  <c r="AA31" i="68"/>
  <c r="AF40" i="68"/>
  <c r="AB31" i="68"/>
  <c r="AC31" i="68"/>
  <c r="Y27" i="68"/>
  <c r="Y36" i="68"/>
  <c r="AF36" i="68" s="1"/>
  <c r="Y32" i="68"/>
  <c r="AF32" i="68" s="1"/>
  <c r="AA36" i="68"/>
  <c r="Y33" i="68"/>
  <c r="AF33" i="68" s="1"/>
  <c r="Y37" i="68"/>
  <c r="AF37" i="68" s="1"/>
  <c r="AC37" i="68"/>
  <c r="AA41" i="68"/>
  <c r="AC41" i="68"/>
  <c r="AD41" i="68"/>
  <c r="AE41" i="68"/>
  <c r="AF41" i="68"/>
  <c r="AF42" i="68"/>
  <c r="AA38" i="68"/>
  <c r="AC38" i="68"/>
  <c r="AD38" i="68"/>
  <c r="AE38" i="68"/>
  <c r="Y28" i="68"/>
  <c r="AF28" i="68" s="1"/>
  <c r="AC44" i="68"/>
  <c r="AD32" i="68"/>
  <c r="Y24" i="68"/>
  <c r="AF24" i="68" s="1"/>
  <c r="AD36" i="68"/>
  <c r="AB24" i="68"/>
  <c r="AE36" i="68"/>
  <c r="AB42" i="68"/>
  <c r="AC42" i="68"/>
  <c r="AA45" i="68"/>
  <c r="AA33" i="68"/>
  <c r="AD42" i="68"/>
  <c r="AC45" i="68"/>
  <c r="AE33" i="68"/>
  <c r="AE42" i="68"/>
  <c r="AD45" i="68"/>
  <c r="AE45" i="68"/>
  <c r="AF45" i="68"/>
  <c r="AA40" i="68"/>
  <c r="AB40" i="68"/>
  <c r="AD30" i="68"/>
  <c r="AC40" i="68"/>
  <c r="AD40" i="68"/>
  <c r="AD37" i="68"/>
  <c r="AE40" i="68"/>
  <c r="AA43" i="68"/>
  <c r="AB43" i="68"/>
  <c r="AC43" i="68"/>
  <c r="Y22" i="68"/>
  <c r="AD43" i="68"/>
  <c r="AF27" i="68"/>
  <c r="AA28" i="68"/>
  <c r="AF29" i="68"/>
  <c r="AF26" i="68"/>
  <c r="Y16" i="68"/>
  <c r="AF16" i="68" s="1"/>
  <c r="Y11" i="68"/>
  <c r="AF11" i="68" s="1"/>
  <c r="Y20" i="68"/>
  <c r="AF20" i="68" s="1"/>
  <c r="Y25" i="68"/>
  <c r="AF25" i="68" s="1"/>
  <c r="AA26" i="68"/>
  <c r="AB26" i="68"/>
  <c r="AC26" i="68"/>
  <c r="AD26" i="68"/>
  <c r="Y23" i="68"/>
  <c r="AA27" i="68"/>
  <c r="AE27" i="68"/>
  <c r="Y19" i="68"/>
  <c r="Y9" i="68"/>
  <c r="AF9" i="68" s="1"/>
  <c r="Y10" i="68"/>
  <c r="AF10" i="68" s="1"/>
  <c r="Y17" i="68"/>
  <c r="AF17" i="68" s="1"/>
  <c r="Y12" i="68"/>
  <c r="AF12" i="68" s="1"/>
  <c r="AF23" i="68"/>
  <c r="Y18" i="68"/>
  <c r="AF18" i="68" s="1"/>
  <c r="AC15" i="68"/>
  <c r="AD15" i="68"/>
  <c r="Y21" i="68"/>
  <c r="AF21" i="68" s="1"/>
  <c r="AC16" i="68"/>
  <c r="Y13" i="68"/>
  <c r="AF13" i="68" s="1"/>
  <c r="Y15" i="68"/>
  <c r="AF15" i="68" s="1"/>
  <c r="Y14" i="68"/>
  <c r="AF14" i="68" s="1"/>
  <c r="AC20" i="68"/>
  <c r="AD16" i="68"/>
  <c r="AB21" i="68"/>
  <c r="AC21" i="68"/>
  <c r="AB17" i="68"/>
  <c r="AD21" i="68"/>
  <c r="AD17" i="68"/>
  <c r="AE13" i="68"/>
  <c r="AA9" i="68"/>
  <c r="AC9" i="68"/>
  <c r="AD9" i="68"/>
  <c r="AE9" i="68"/>
  <c r="AB15" i="68"/>
  <c r="AA15" i="68"/>
  <c r="AA21" i="68"/>
  <c r="AE21" i="68"/>
  <c r="AA10" i="68"/>
  <c r="AA19" i="68"/>
  <c r="AB10" i="68"/>
  <c r="AA13" i="68"/>
  <c r="AB19" i="68"/>
  <c r="AC10" i="68"/>
  <c r="AC13" i="68"/>
  <c r="AC19" i="68"/>
  <c r="AD10" i="68"/>
  <c r="AD13" i="68"/>
  <c r="AD19" i="68"/>
  <c r="AE10" i="68"/>
  <c r="AF19" i="68"/>
  <c r="AA22" i="68"/>
  <c r="AB22" i="68"/>
  <c r="AF22" i="68"/>
  <c r="AB8" i="68"/>
  <c r="AD8" i="68"/>
  <c r="AE8" i="68"/>
  <c r="AF8" i="68"/>
  <c r="AA20" i="68"/>
  <c r="AA11" i="68"/>
  <c r="AB14" i="68"/>
  <c r="AA17" i="68"/>
  <c r="AB20" i="68"/>
  <c r="AB11" i="68"/>
  <c r="AC14" i="68"/>
  <c r="AC11" i="68"/>
  <c r="AD14" i="68"/>
  <c r="AC17" i="68"/>
  <c r="AD20" i="68"/>
  <c r="AD11" i="68"/>
  <c r="AE14" i="68"/>
  <c r="AE153" i="68"/>
  <c r="AE185" i="68"/>
  <c r="AC355" i="68"/>
  <c r="AE25" i="68"/>
  <c r="AE57" i="68"/>
  <c r="AE89" i="68"/>
  <c r="AE121" i="68"/>
  <c r="AD126" i="68"/>
  <c r="AC8" i="68"/>
  <c r="AA18" i="68"/>
  <c r="AE30" i="68"/>
  <c r="AD35" i="68"/>
  <c r="AA50" i="68"/>
  <c r="AF57" i="68"/>
  <c r="AE62" i="68"/>
  <c r="AD67" i="68"/>
  <c r="AA82" i="68"/>
  <c r="AF89" i="68"/>
  <c r="AE94" i="68"/>
  <c r="AD99" i="68"/>
  <c r="AB109" i="68"/>
  <c r="AA114" i="68"/>
  <c r="AF121" i="68"/>
  <c r="AE126" i="68"/>
  <c r="AD131" i="68"/>
  <c r="AA146" i="68"/>
  <c r="AF153" i="68"/>
  <c r="AE158" i="68"/>
  <c r="AD163" i="68"/>
  <c r="AA178" i="68"/>
  <c r="AF185" i="68"/>
  <c r="AE190" i="68"/>
  <c r="AD195" i="68"/>
  <c r="AA210" i="68"/>
  <c r="AE222" i="68"/>
  <c r="AD227" i="68"/>
  <c r="AA242" i="68"/>
  <c r="AE254" i="68"/>
  <c r="AD259" i="68"/>
  <c r="AA274" i="68"/>
  <c r="AA306" i="68"/>
  <c r="AA338" i="68"/>
  <c r="AB18" i="68"/>
  <c r="AA23" i="68"/>
  <c r="AF30" i="68"/>
  <c r="AB50" i="68"/>
  <c r="AA55" i="68"/>
  <c r="AF62" i="68"/>
  <c r="AB82" i="68"/>
  <c r="AA87" i="68"/>
  <c r="AF94" i="68"/>
  <c r="AB114" i="68"/>
  <c r="AA119" i="68"/>
  <c r="AF126" i="68"/>
  <c r="AB146" i="68"/>
  <c r="AA151" i="68"/>
  <c r="AF158" i="68"/>
  <c r="AB178" i="68"/>
  <c r="AA183" i="68"/>
  <c r="AF190" i="68"/>
  <c r="AB210" i="68"/>
  <c r="AA215" i="68"/>
  <c r="AF222" i="68"/>
  <c r="AB242" i="68"/>
  <c r="AA247" i="68"/>
  <c r="AF254" i="68"/>
  <c r="AB274" i="68"/>
  <c r="AA279" i="68"/>
  <c r="AB306" i="68"/>
  <c r="AC18" i="68"/>
  <c r="AB23" i="68"/>
  <c r="AC50" i="68"/>
  <c r="AB55" i="68"/>
  <c r="AC82" i="68"/>
  <c r="AB87" i="68"/>
  <c r="AA92" i="68"/>
  <c r="AC114" i="68"/>
  <c r="AB119" i="68"/>
  <c r="AC146" i="68"/>
  <c r="AB151" i="68"/>
  <c r="AA156" i="68"/>
  <c r="AC178" i="68"/>
  <c r="AB183" i="68"/>
  <c r="AA188" i="68"/>
  <c r="AC210" i="68"/>
  <c r="AB215" i="68"/>
  <c r="AA220" i="68"/>
  <c r="AB247" i="68"/>
  <c r="AC274" i="68"/>
  <c r="AB279" i="68"/>
  <c r="AC306" i="68"/>
  <c r="AC338" i="68"/>
  <c r="AD50" i="68"/>
  <c r="AC55" i="68"/>
  <c r="AB60" i="68"/>
  <c r="AA65" i="68"/>
  <c r="AD82" i="68"/>
  <c r="AC87" i="68"/>
  <c r="AB92" i="68"/>
  <c r="AA97" i="68"/>
  <c r="AD114" i="68"/>
  <c r="AC119" i="68"/>
  <c r="AB124" i="68"/>
  <c r="AA129" i="68"/>
  <c r="AD146" i="68"/>
  <c r="AC151" i="68"/>
  <c r="AB156" i="68"/>
  <c r="AA161" i="68"/>
  <c r="AD178" i="68"/>
  <c r="AC183" i="68"/>
  <c r="AB188" i="68"/>
  <c r="AA193" i="68"/>
  <c r="AD210" i="68"/>
  <c r="AC215" i="68"/>
  <c r="AB220" i="68"/>
  <c r="AA225" i="68"/>
  <c r="AD242" i="68"/>
  <c r="AC247" i="68"/>
  <c r="AD274" i="68"/>
  <c r="AC279" i="68"/>
  <c r="AD306" i="68"/>
  <c r="AE82" i="68"/>
  <c r="AD87" i="68"/>
  <c r="AB97" i="68"/>
  <c r="AE114" i="68"/>
  <c r="AD119" i="68"/>
  <c r="AC124" i="68"/>
  <c r="AB129" i="68"/>
  <c r="AE146" i="68"/>
  <c r="AD151" i="68"/>
  <c r="AC156" i="68"/>
  <c r="AB161" i="68"/>
  <c r="AE178" i="68"/>
  <c r="AD183" i="68"/>
  <c r="AC188" i="68"/>
  <c r="AB193" i="68"/>
  <c r="AE210" i="68"/>
  <c r="AD215" i="68"/>
  <c r="AC220" i="68"/>
  <c r="AB225" i="68"/>
  <c r="AE242" i="68"/>
  <c r="AD247" i="68"/>
  <c r="AE274" i="68"/>
  <c r="AD279" i="68"/>
  <c r="AE306" i="68"/>
  <c r="AE338" i="68"/>
  <c r="AD18" i="68"/>
  <c r="AC23" i="68"/>
  <c r="AB28" i="68"/>
  <c r="AE18" i="68"/>
  <c r="AD23" i="68"/>
  <c r="AC28" i="68"/>
  <c r="AB33" i="68"/>
  <c r="AE50" i="68"/>
  <c r="AD55" i="68"/>
  <c r="AC60" i="68"/>
  <c r="AB65" i="68"/>
  <c r="AC92" i="68"/>
  <c r="AE23" i="68"/>
  <c r="AD28" i="68"/>
  <c r="AC33" i="68"/>
  <c r="AE55" i="68"/>
  <c r="AD60" i="68"/>
  <c r="AC65" i="68"/>
  <c r="AE87" i="68"/>
  <c r="AD92" i="68"/>
  <c r="AC97" i="68"/>
  <c r="AE119" i="68"/>
  <c r="AD124" i="68"/>
  <c r="AC129" i="68"/>
  <c r="AE151" i="68"/>
  <c r="AD156" i="68"/>
  <c r="AC161" i="68"/>
  <c r="AE183" i="68"/>
  <c r="AD188" i="68"/>
  <c r="AC193" i="68"/>
  <c r="AE215" i="68"/>
  <c r="AD220" i="68"/>
  <c r="AC225" i="68"/>
  <c r="AE247" i="68"/>
  <c r="AE279" i="68"/>
  <c r="AA16" i="68"/>
  <c r="AE28" i="68"/>
  <c r="AA48" i="68"/>
  <c r="AA80" i="68"/>
  <c r="AA112" i="68"/>
  <c r="AA144" i="68"/>
  <c r="AA176" i="68"/>
  <c r="AA208" i="68"/>
  <c r="AD225" i="68"/>
  <c r="AA240" i="68"/>
  <c r="AB16" i="68"/>
  <c r="AB48" i="68"/>
  <c r="AB80" i="68"/>
  <c r="AB112" i="68"/>
  <c r="AB144" i="68"/>
  <c r="AB176" i="68"/>
  <c r="AB208" i="68"/>
  <c r="AB240" i="68"/>
  <c r="AA341" i="68"/>
  <c r="AC240" i="68"/>
  <c r="AA346" i="68"/>
  <c r="AB63" i="68"/>
  <c r="AB95" i="68"/>
  <c r="AA100" i="68"/>
  <c r="AA132" i="68"/>
  <c r="AC154" i="68"/>
  <c r="AB159" i="68"/>
  <c r="AA164" i="68"/>
  <c r="AE176" i="68"/>
  <c r="AC186" i="68"/>
  <c r="AB191" i="68"/>
  <c r="AA196" i="68"/>
  <c r="AE208" i="68"/>
  <c r="AC218" i="68"/>
  <c r="AB223" i="68"/>
  <c r="AA228" i="68"/>
  <c r="AE240" i="68"/>
  <c r="AD245" i="68"/>
  <c r="AC250" i="68"/>
  <c r="AB255" i="68"/>
  <c r="AA260" i="68"/>
  <c r="AE272" i="68"/>
  <c r="AD277" i="68"/>
  <c r="AC282" i="68"/>
  <c r="AB287" i="68"/>
  <c r="AA292" i="68"/>
  <c r="AE304" i="68"/>
  <c r="AD309" i="68"/>
  <c r="AC314" i="68"/>
  <c r="AB319" i="68"/>
  <c r="AA324" i="68"/>
  <c r="AE336" i="68"/>
  <c r="AD341" i="68"/>
  <c r="AC346" i="68"/>
  <c r="AA356" i="68"/>
  <c r="AA233" i="68"/>
  <c r="AE245" i="68"/>
  <c r="AD250" i="68"/>
  <c r="AC255" i="68"/>
  <c r="AB260" i="68"/>
  <c r="AA265" i="68"/>
  <c r="AE277" i="68"/>
  <c r="AD282" i="68"/>
  <c r="AC287" i="68"/>
  <c r="AB292" i="68"/>
  <c r="AA297" i="68"/>
  <c r="AE309" i="68"/>
  <c r="AD314" i="68"/>
  <c r="AC319" i="68"/>
  <c r="AB324" i="68"/>
  <c r="AA329" i="68"/>
  <c r="AE341" i="68"/>
  <c r="AD346" i="68"/>
  <c r="AC351" i="68"/>
  <c r="AB356" i="68"/>
  <c r="AA361" i="68"/>
  <c r="AA14" i="68"/>
  <c r="AE26" i="68"/>
  <c r="AD31" i="68"/>
  <c r="AA46" i="68"/>
  <c r="AD63" i="68"/>
  <c r="AA78" i="68"/>
  <c r="AA110" i="68"/>
  <c r="AA142" i="68"/>
  <c r="AA174" i="68"/>
  <c r="AD191" i="68"/>
  <c r="AC196" i="68"/>
  <c r="AB201" i="68"/>
  <c r="AA206" i="68"/>
  <c r="AD223" i="68"/>
  <c r="AC228" i="68"/>
  <c r="AB233" i="68"/>
  <c r="AA238" i="68"/>
  <c r="AE250" i="68"/>
  <c r="AD255" i="68"/>
  <c r="AC260" i="68"/>
  <c r="AB265" i="68"/>
  <c r="AA270" i="68"/>
  <c r="AE282" i="68"/>
  <c r="AD287" i="68"/>
  <c r="AC292" i="68"/>
  <c r="AB297" i="68"/>
  <c r="AA302" i="68"/>
  <c r="AE314" i="68"/>
  <c r="AD319" i="68"/>
  <c r="AC324" i="68"/>
  <c r="AB329" i="68"/>
  <c r="AA334" i="68"/>
  <c r="AE346" i="68"/>
  <c r="AD351" i="68"/>
  <c r="AC356" i="68"/>
  <c r="AB361" i="68"/>
  <c r="AA366" i="68"/>
  <c r="AE31" i="68"/>
  <c r="AE63" i="68"/>
  <c r="AA243" i="68"/>
  <c r="AE255" i="68"/>
  <c r="AD260" i="68"/>
  <c r="AC265" i="68"/>
  <c r="AB270" i="68"/>
  <c r="AA275" i="68"/>
  <c r="AE287" i="68"/>
  <c r="AD292" i="68"/>
  <c r="AC297" i="68"/>
  <c r="AB302" i="68"/>
  <c r="AA307" i="68"/>
  <c r="AE319" i="68"/>
  <c r="AD324" i="68"/>
  <c r="AC329" i="68"/>
  <c r="AB334" i="68"/>
  <c r="AA339" i="68"/>
  <c r="AE351" i="68"/>
  <c r="AD356" i="68"/>
  <c r="AC361" i="68"/>
  <c r="AB366" i="68"/>
  <c r="AC174" i="68"/>
  <c r="AB179" i="68"/>
  <c r="AA184" i="68"/>
  <c r="AE196" i="68"/>
  <c r="AD201" i="68"/>
  <c r="AC206" i="68"/>
  <c r="AB211" i="68"/>
  <c r="AA216" i="68"/>
  <c r="AE228" i="68"/>
  <c r="AD233" i="68"/>
  <c r="AC238" i="68"/>
  <c r="AB243" i="68"/>
  <c r="AA248" i="68"/>
  <c r="AE260" i="68"/>
  <c r="AD265" i="68"/>
  <c r="AC270" i="68"/>
  <c r="AB275" i="68"/>
  <c r="AA280" i="68"/>
  <c r="AE292" i="68"/>
  <c r="AD297" i="68"/>
  <c r="AC302" i="68"/>
  <c r="AB307" i="68"/>
  <c r="AA312" i="68"/>
  <c r="AE324" i="68"/>
  <c r="AD329" i="68"/>
  <c r="AC334" i="68"/>
  <c r="AB339" i="68"/>
  <c r="AA344" i="68"/>
  <c r="AE356" i="68"/>
  <c r="AD361" i="68"/>
  <c r="AC366" i="68"/>
  <c r="AA29" i="68"/>
  <c r="AA93" i="68"/>
  <c r="AA157" i="68"/>
  <c r="AB184" i="68"/>
  <c r="AA189" i="68"/>
  <c r="AD206" i="68"/>
  <c r="AC211" i="68"/>
  <c r="AB216" i="68"/>
  <c r="AA221" i="68"/>
  <c r="AD238" i="68"/>
  <c r="AC243" i="68"/>
  <c r="AB248" i="68"/>
  <c r="AA253" i="68"/>
  <c r="AD270" i="68"/>
  <c r="AC275" i="68"/>
  <c r="AB280" i="68"/>
  <c r="AA285" i="68"/>
  <c r="AE297" i="68"/>
  <c r="AD302" i="68"/>
  <c r="AC307" i="68"/>
  <c r="AB312" i="68"/>
  <c r="AA317" i="68"/>
  <c r="AE329" i="68"/>
  <c r="AD334" i="68"/>
  <c r="AC339" i="68"/>
  <c r="AB344" i="68"/>
  <c r="AA349" i="68"/>
  <c r="AE361" i="68"/>
  <c r="AD366" i="68"/>
  <c r="AB253" i="68"/>
  <c r="AA258" i="68"/>
  <c r="AC280" i="68"/>
  <c r="AB285" i="68"/>
  <c r="AA290" i="68"/>
  <c r="AE302" i="68"/>
  <c r="AD307" i="68"/>
  <c r="AC312" i="68"/>
  <c r="AB317" i="68"/>
  <c r="AA322" i="68"/>
  <c r="AE334" i="68"/>
  <c r="AD339" i="68"/>
  <c r="AC344" i="68"/>
  <c r="AB349" i="68"/>
  <c r="AA354" i="68"/>
  <c r="AE366" i="68"/>
  <c r="AA125" i="68"/>
  <c r="AA66" i="68"/>
  <c r="AB93" i="68"/>
  <c r="AB125" i="68"/>
  <c r="AA162" i="68"/>
  <c r="AA194" i="68"/>
  <c r="AB221" i="68"/>
  <c r="AA226" i="68"/>
  <c r="AD24" i="68"/>
  <c r="AC29" i="68"/>
  <c r="AB34" i="68"/>
  <c r="AA39" i="68"/>
  <c r="AD56" i="68"/>
  <c r="AC61" i="68"/>
  <c r="AB66" i="68"/>
  <c r="AA71" i="68"/>
  <c r="AD88" i="68"/>
  <c r="AC93" i="68"/>
  <c r="AB98" i="68"/>
  <c r="AA103" i="68"/>
  <c r="AE115" i="68"/>
  <c r="AD120" i="68"/>
  <c r="AC125" i="68"/>
  <c r="AB130" i="68"/>
  <c r="AA135" i="68"/>
  <c r="AE147" i="68"/>
  <c r="AD152" i="68"/>
  <c r="AC157" i="68"/>
  <c r="AB162" i="68"/>
  <c r="AA167" i="68"/>
  <c r="AE179" i="68"/>
  <c r="AD184" i="68"/>
  <c r="AC189" i="68"/>
  <c r="AB194" i="68"/>
  <c r="AA199" i="68"/>
  <c r="AE211" i="68"/>
  <c r="AD216" i="68"/>
  <c r="AC221" i="68"/>
  <c r="AB226" i="68"/>
  <c r="AA231" i="68"/>
  <c r="AE243" i="68"/>
  <c r="AD248" i="68"/>
  <c r="AC253" i="68"/>
  <c r="AB258" i="68"/>
  <c r="AA263" i="68"/>
  <c r="AE275" i="68"/>
  <c r="AD280" i="68"/>
  <c r="AC285" i="68"/>
  <c r="AB290" i="68"/>
  <c r="AA295" i="68"/>
  <c r="AE307" i="68"/>
  <c r="AD312" i="68"/>
  <c r="AC317" i="68"/>
  <c r="AB322" i="68"/>
  <c r="AA327" i="68"/>
  <c r="AE339" i="68"/>
  <c r="AD344" i="68"/>
  <c r="AC349" i="68"/>
  <c r="AB354" i="68"/>
  <c r="AA359" i="68"/>
  <c r="AA61" i="68"/>
  <c r="AC24" i="68"/>
  <c r="AB29" i="68"/>
  <c r="AA34" i="68"/>
  <c r="AB61" i="68"/>
  <c r="AA130" i="68"/>
  <c r="AA12" i="68"/>
  <c r="AE24" i="68"/>
  <c r="AD29" i="68"/>
  <c r="AB39" i="68"/>
  <c r="AA44" i="68"/>
  <c r="AE56" i="68"/>
  <c r="AB71" i="68"/>
  <c r="AA76" i="68"/>
  <c r="AE88" i="68"/>
  <c r="AD93" i="68"/>
  <c r="AB103" i="68"/>
  <c r="AA108" i="68"/>
  <c r="AE120" i="68"/>
  <c r="AD125" i="68"/>
  <c r="AC130" i="68"/>
  <c r="AB135" i="68"/>
  <c r="AA140" i="68"/>
  <c r="AE152" i="68"/>
  <c r="AD157" i="68"/>
  <c r="AC162" i="68"/>
  <c r="AB167" i="68"/>
  <c r="AA172" i="68"/>
  <c r="AE184" i="68"/>
  <c r="AD189" i="68"/>
  <c r="AC194" i="68"/>
  <c r="AB199" i="68"/>
  <c r="AA204" i="68"/>
  <c r="AE216" i="68"/>
  <c r="AD221" i="68"/>
  <c r="AC226" i="68"/>
  <c r="AB231" i="68"/>
  <c r="AA236" i="68"/>
  <c r="AE248" i="68"/>
  <c r="AD253" i="68"/>
  <c r="AC258" i="68"/>
  <c r="AB263" i="68"/>
  <c r="AA268" i="68"/>
  <c r="AE280" i="68"/>
  <c r="AD285" i="68"/>
  <c r="AC290" i="68"/>
  <c r="AB295" i="68"/>
  <c r="AA300" i="68"/>
  <c r="AE312" i="68"/>
  <c r="AD317" i="68"/>
  <c r="AC322" i="68"/>
  <c r="AB327" i="68"/>
  <c r="AE344" i="68"/>
  <c r="AD349" i="68"/>
  <c r="AC354" i="68"/>
  <c r="AB359" i="68"/>
  <c r="AA98" i="68"/>
  <c r="AB157" i="68"/>
  <c r="AB189" i="68"/>
  <c r="AC34" i="68"/>
  <c r="AD61" i="68"/>
  <c r="AC66" i="68"/>
  <c r="AC98" i="68"/>
  <c r="AB12" i="68"/>
  <c r="AE29" i="68"/>
  <c r="AD34" i="68"/>
  <c r="AC39" i="68"/>
  <c r="AB44" i="68"/>
  <c r="AE61" i="68"/>
  <c r="AD66" i="68"/>
  <c r="AC71" i="68"/>
  <c r="AB76" i="68"/>
  <c r="AE93" i="68"/>
  <c r="AD98" i="68"/>
  <c r="AC103" i="68"/>
  <c r="AB108" i="68"/>
  <c r="AE125" i="68"/>
  <c r="AD130" i="68"/>
  <c r="AB140" i="68"/>
  <c r="AE157" i="68"/>
  <c r="AD162" i="68"/>
  <c r="AB172" i="68"/>
  <c r="AE189" i="68"/>
  <c r="AD194" i="68"/>
  <c r="AB204" i="68"/>
  <c r="AA209" i="68"/>
  <c r="AE221" i="68"/>
  <c r="AD226" i="68"/>
  <c r="AC231" i="68"/>
  <c r="AB236" i="68"/>
  <c r="AE253" i="68"/>
  <c r="AD258" i="68"/>
  <c r="AC263" i="68"/>
  <c r="AB268" i="68"/>
  <c r="AE285" i="68"/>
  <c r="AD290" i="68"/>
  <c r="AC295" i="68"/>
  <c r="AB300" i="68"/>
  <c r="AA305" i="68"/>
  <c r="AE317" i="68"/>
  <c r="AD322" i="68"/>
  <c r="AC327" i="68"/>
  <c r="AA337" i="68"/>
  <c r="AE349" i="68"/>
  <c r="AD354" i="68"/>
  <c r="AC359" i="68"/>
  <c r="AB364" i="68"/>
  <c r="AE34" i="68"/>
  <c r="AE66" i="68"/>
  <c r="AC76" i="68"/>
  <c r="AE98" i="68"/>
  <c r="AC108" i="68"/>
  <c r="AE130" i="68"/>
  <c r="AC140" i="68"/>
  <c r="AE162" i="68"/>
  <c r="AE194" i="68"/>
  <c r="AB209" i="68"/>
  <c r="AA214" i="68"/>
  <c r="AE226" i="68"/>
  <c r="AC236" i="68"/>
  <c r="AB241" i="68"/>
  <c r="AA246" i="68"/>
  <c r="AE258" i="68"/>
  <c r="AC268" i="68"/>
  <c r="AA278" i="68"/>
  <c r="AE290" i="68"/>
  <c r="AD295" i="68"/>
  <c r="AC300" i="68"/>
  <c r="AE322" i="68"/>
  <c r="AD327" i="68"/>
  <c r="AE354" i="68"/>
  <c r="AD359" i="68"/>
  <c r="AC364" i="68"/>
  <c r="AC12" i="68"/>
  <c r="AE39" i="68"/>
  <c r="AD44" i="68"/>
  <c r="AD76" i="68"/>
  <c r="AD108" i="68"/>
  <c r="AA155" i="68"/>
  <c r="AD204" i="68"/>
  <c r="AB214" i="68"/>
  <c r="AD300" i="68"/>
  <c r="AB310" i="68"/>
  <c r="AE327" i="68"/>
  <c r="AA128" i="68"/>
  <c r="AE140" i="68"/>
  <c r="AC150" i="68"/>
  <c r="AB155" i="68"/>
  <c r="AA160" i="68"/>
  <c r="AE172" i="68"/>
  <c r="AC182" i="68"/>
  <c r="AE204" i="68"/>
  <c r="AC214" i="68"/>
  <c r="AC246" i="68"/>
  <c r="AD12" i="68"/>
  <c r="AD140" i="68"/>
  <c r="AE12" i="68"/>
  <c r="AC22" i="68"/>
  <c r="AB27" i="68"/>
  <c r="AA32" i="68"/>
  <c r="AE44" i="68"/>
  <c r="AC54" i="68"/>
  <c r="AB59" i="68"/>
  <c r="AA64" i="68"/>
  <c r="AE76" i="68"/>
  <c r="AC86" i="68"/>
  <c r="AB91" i="68"/>
  <c r="AA96" i="68"/>
  <c r="AE108" i="68"/>
  <c r="AC118" i="68"/>
  <c r="AB123" i="68"/>
  <c r="AD22" i="68"/>
  <c r="AC27" i="68"/>
  <c r="AB32" i="68"/>
  <c r="AA37" i="68"/>
  <c r="AD54" i="68"/>
  <c r="AC59" i="68"/>
  <c r="AB64" i="68"/>
  <c r="AA69" i="68"/>
  <c r="AD86" i="68"/>
  <c r="AC91" i="68"/>
  <c r="AB96" i="68"/>
  <c r="AA101" i="68"/>
  <c r="AD118" i="68"/>
  <c r="AC123" i="68"/>
  <c r="AB128" i="68"/>
  <c r="AA133" i="68"/>
  <c r="AD150" i="68"/>
  <c r="AC155" i="68"/>
  <c r="AB160" i="68"/>
  <c r="AA165" i="68"/>
  <c r="AD182" i="68"/>
  <c r="AB192" i="68"/>
  <c r="AA197" i="68"/>
  <c r="AE209" i="68"/>
  <c r="AD214" i="68"/>
  <c r="AC219" i="68"/>
  <c r="AA229" i="68"/>
  <c r="AE241" i="68"/>
  <c r="AD246" i="68"/>
  <c r="AC251" i="68"/>
  <c r="AA261" i="68"/>
  <c r="AA293" i="68"/>
  <c r="AC32" i="68"/>
  <c r="AB37" i="68"/>
  <c r="AC64" i="68"/>
  <c r="AB69" i="68"/>
  <c r="AC96" i="68"/>
  <c r="AB101" i="68"/>
  <c r="AC128" i="68"/>
  <c r="AB133" i="68"/>
  <c r="AC160" i="68"/>
  <c r="AB165" i="68"/>
  <c r="AA170" i="68"/>
  <c r="AB197" i="68"/>
  <c r="AA202" i="68"/>
  <c r="AB229" i="68"/>
  <c r="AA234" i="68"/>
  <c r="AB261" i="68"/>
  <c r="AB293" i="68"/>
  <c r="AC320" i="68"/>
  <c r="AB325" i="68"/>
  <c r="AC352" i="68"/>
  <c r="AB357" i="68"/>
  <c r="AA362" i="68"/>
  <c r="AD64" i="68"/>
  <c r="AD96" i="68"/>
  <c r="AD128" i="68"/>
  <c r="AD160" i="68"/>
  <c r="AC261" i="68"/>
  <c r="AE32" i="68"/>
  <c r="AE64" i="68"/>
  <c r="AE96" i="68"/>
  <c r="AE128" i="68"/>
  <c r="AE160" i="68"/>
  <c r="AD325" i="68"/>
  <c r="AE352" i="68"/>
  <c r="AD357" i="68"/>
  <c r="AC362" i="68"/>
  <c r="AB367" i="68"/>
  <c r="AA25" i="68"/>
  <c r="AE37" i="68"/>
  <c r="AA57" i="68"/>
  <c r="AE69" i="68"/>
  <c r="AA89" i="68"/>
  <c r="AE101" i="68"/>
  <c r="AA121" i="68"/>
  <c r="AE133" i="68"/>
  <c r="AA153" i="68"/>
  <c r="AE165" i="68"/>
  <c r="AA185" i="68"/>
  <c r="AE197" i="68"/>
  <c r="AE229" i="68"/>
  <c r="AB244" i="68"/>
  <c r="AA249" i="68"/>
  <c r="AE261" i="68"/>
  <c r="AD266" i="68"/>
  <c r="AB276" i="68"/>
  <c r="AA281" i="68"/>
  <c r="AE293" i="68"/>
  <c r="AA313" i="68"/>
  <c r="AC335" i="68"/>
  <c r="AB340" i="68"/>
  <c r="AA345" i="68"/>
  <c r="AE357" i="68"/>
  <c r="AD362" i="68"/>
  <c r="AC367" i="68"/>
  <c r="AA30" i="68"/>
  <c r="AB57" i="68"/>
  <c r="AA62" i="68"/>
  <c r="AB185" i="68"/>
  <c r="AA190" i="68"/>
  <c r="AA254" i="68"/>
  <c r="AC276" i="68"/>
  <c r="AD367" i="68"/>
  <c r="AB25" i="68"/>
  <c r="AB89" i="68"/>
  <c r="AE15" i="68"/>
  <c r="AC25" i="68"/>
  <c r="AB30" i="68"/>
  <c r="AA35" i="68"/>
  <c r="AE47" i="68"/>
  <c r="AC57" i="68"/>
  <c r="AB62" i="68"/>
  <c r="AA67" i="68"/>
  <c r="AE79" i="68"/>
  <c r="AD84" i="68"/>
  <c r="AC89" i="68"/>
  <c r="AB94" i="68"/>
  <c r="AA99" i="68"/>
  <c r="AD116" i="68"/>
  <c r="AC121" i="68"/>
  <c r="AB126" i="68"/>
  <c r="AA131" i="68"/>
  <c r="AD148" i="68"/>
  <c r="AC153" i="68"/>
  <c r="AB158" i="68"/>
  <c r="AA163" i="68"/>
  <c r="AD180" i="68"/>
  <c r="AC185" i="68"/>
  <c r="AB190" i="68"/>
  <c r="AA195" i="68"/>
  <c r="AD212" i="68"/>
  <c r="AB222" i="68"/>
  <c r="AA227" i="68"/>
  <c r="AD244" i="68"/>
  <c r="AB254" i="68"/>
  <c r="AA259" i="68"/>
  <c r="AD276" i="68"/>
  <c r="AC281" i="68"/>
  <c r="AA291" i="68"/>
  <c r="AA323" i="68"/>
  <c r="AA355" i="68"/>
  <c r="AE367" i="68"/>
  <c r="AA94" i="68"/>
  <c r="AB121" i="68"/>
  <c r="AA126" i="68"/>
  <c r="AB153" i="68"/>
  <c r="AA158" i="68"/>
  <c r="L40" i="20"/>
  <c r="L30" i="20"/>
  <c r="L4" i="20"/>
  <c r="I7" i="20"/>
  <c r="I6" i="20"/>
  <c r="I4" i="20"/>
  <c r="I8" i="20"/>
  <c r="I5" i="20"/>
  <c r="G9" i="20"/>
  <c r="V290" i="62"/>
  <c r="V289" i="62"/>
  <c r="V288" i="62"/>
  <c r="W288" i="62" s="1"/>
  <c r="V287" i="62"/>
  <c r="V286" i="62"/>
  <c r="V285" i="62"/>
  <c r="V284" i="62"/>
  <c r="V283" i="62"/>
  <c r="V282" i="62"/>
  <c r="V281" i="62"/>
  <c r="V280" i="62"/>
  <c r="V279" i="62"/>
  <c r="V278" i="62"/>
  <c r="V277" i="62"/>
  <c r="V276" i="62"/>
  <c r="V275" i="62"/>
  <c r="V274" i="62"/>
  <c r="V273" i="62"/>
  <c r="V272" i="62"/>
  <c r="V271" i="62"/>
  <c r="V270" i="62"/>
  <c r="V269" i="62"/>
  <c r="V268" i="62"/>
  <c r="V267" i="62"/>
  <c r="V266" i="62"/>
  <c r="V265" i="62"/>
  <c r="V264" i="62"/>
  <c r="V263" i="62"/>
  <c r="V262" i="62"/>
  <c r="V261" i="62"/>
  <c r="V260" i="62"/>
  <c r="V259" i="62"/>
  <c r="V258" i="62"/>
  <c r="V257" i="62"/>
  <c r="V256" i="62"/>
  <c r="V255" i="62"/>
  <c r="V254" i="62"/>
  <c r="V253" i="62"/>
  <c r="V252" i="62"/>
  <c r="V251" i="62"/>
  <c r="V250" i="62"/>
  <c r="V249" i="62"/>
  <c r="V248" i="62"/>
  <c r="V247" i="62"/>
  <c r="V246" i="62"/>
  <c r="V245" i="62"/>
  <c r="V244" i="62"/>
  <c r="V243" i="62"/>
  <c r="V242" i="62"/>
  <c r="V241" i="62"/>
  <c r="V240" i="62"/>
  <c r="V239" i="62"/>
  <c r="V238" i="62"/>
  <c r="V237" i="62"/>
  <c r="V236" i="62"/>
  <c r="V235" i="62"/>
  <c r="V234" i="62"/>
  <c r="V233" i="62"/>
  <c r="V232" i="62"/>
  <c r="V231" i="62"/>
  <c r="V230" i="62"/>
  <c r="V229" i="62"/>
  <c r="V228" i="62"/>
  <c r="V227" i="62"/>
  <c r="V226" i="62"/>
  <c r="V225" i="62"/>
  <c r="V224" i="62"/>
  <c r="W224" i="62" s="1"/>
  <c r="V223" i="62"/>
  <c r="V222" i="62"/>
  <c r="V221" i="62"/>
  <c r="V220" i="62"/>
  <c r="V219" i="62"/>
  <c r="V218" i="62"/>
  <c r="V217" i="62"/>
  <c r="V216" i="62"/>
  <c r="V215" i="62"/>
  <c r="V214" i="62"/>
  <c r="V213" i="62"/>
  <c r="V212" i="62"/>
  <c r="V211" i="62"/>
  <c r="V210" i="62"/>
  <c r="V209" i="62"/>
  <c r="V208" i="62"/>
  <c r="V207" i="62"/>
  <c r="V206" i="62"/>
  <c r="V205" i="62"/>
  <c r="V204" i="62"/>
  <c r="V203" i="62"/>
  <c r="V202" i="62"/>
  <c r="V201" i="62"/>
  <c r="V200" i="62"/>
  <c r="V199" i="62"/>
  <c r="V198" i="62"/>
  <c r="V197" i="62"/>
  <c r="V196" i="62"/>
  <c r="V195" i="62"/>
  <c r="V194" i="62"/>
  <c r="V193" i="62"/>
  <c r="V192" i="62"/>
  <c r="V191" i="62"/>
  <c r="V190" i="62"/>
  <c r="V189" i="62"/>
  <c r="S239" i="62"/>
  <c r="S238" i="62"/>
  <c r="S237" i="62"/>
  <c r="S236" i="62"/>
  <c r="S235" i="62"/>
  <c r="S234" i="62"/>
  <c r="S233" i="62"/>
  <c r="S232" i="62"/>
  <c r="S231" i="62"/>
  <c r="S230" i="62"/>
  <c r="S229" i="62"/>
  <c r="S228" i="62"/>
  <c r="S227" i="62"/>
  <c r="S226" i="62"/>
  <c r="S225" i="62"/>
  <c r="S224" i="62"/>
  <c r="S223" i="62"/>
  <c r="S222" i="62"/>
  <c r="S221" i="62"/>
  <c r="S220" i="62"/>
  <c r="S219" i="62"/>
  <c r="I290" i="62"/>
  <c r="I289" i="62"/>
  <c r="I288" i="62"/>
  <c r="I287" i="62"/>
  <c r="I286" i="62"/>
  <c r="I285" i="62"/>
  <c r="I284" i="62"/>
  <c r="I283" i="62"/>
  <c r="I282" i="62"/>
  <c r="I281" i="62"/>
  <c r="I280" i="62"/>
  <c r="J280" i="62" s="1"/>
  <c r="I279" i="62"/>
  <c r="I278" i="62"/>
  <c r="J278" i="62" s="1"/>
  <c r="I277" i="62"/>
  <c r="J277" i="62" s="1"/>
  <c r="I276" i="62"/>
  <c r="J276" i="62" s="1"/>
  <c r="I275" i="62"/>
  <c r="I274" i="62"/>
  <c r="I273" i="62"/>
  <c r="I272" i="62"/>
  <c r="J272" i="62" s="1"/>
  <c r="I271" i="62"/>
  <c r="J271" i="62" s="1"/>
  <c r="I270" i="62"/>
  <c r="I269" i="62"/>
  <c r="I268" i="62"/>
  <c r="I267" i="62"/>
  <c r="I266" i="62"/>
  <c r="I265" i="62"/>
  <c r="I264" i="62"/>
  <c r="I263" i="62"/>
  <c r="I262" i="62"/>
  <c r="I261" i="62"/>
  <c r="I260" i="62"/>
  <c r="I259" i="62"/>
  <c r="I258" i="62"/>
  <c r="I257" i="62"/>
  <c r="I256" i="62"/>
  <c r="I255" i="62"/>
  <c r="I254" i="62"/>
  <c r="I253" i="62"/>
  <c r="I252" i="62"/>
  <c r="I251" i="62"/>
  <c r="I250" i="62"/>
  <c r="I249" i="62"/>
  <c r="I248" i="62"/>
  <c r="J248" i="62" s="1"/>
  <c r="I247" i="62"/>
  <c r="I246" i="62"/>
  <c r="J246" i="62" s="1"/>
  <c r="I245" i="62"/>
  <c r="J245" i="62" s="1"/>
  <c r="I244" i="62"/>
  <c r="J244" i="62" s="1"/>
  <c r="I243" i="62"/>
  <c r="I242" i="62"/>
  <c r="I241" i="62"/>
  <c r="I240" i="62"/>
  <c r="J240" i="62" s="1"/>
  <c r="I239" i="62"/>
  <c r="J239" i="62" s="1"/>
  <c r="I238" i="62"/>
  <c r="J238" i="62" s="1"/>
  <c r="I237" i="62"/>
  <c r="I236" i="62"/>
  <c r="I235" i="62"/>
  <c r="I234" i="62"/>
  <c r="I233" i="62"/>
  <c r="I232" i="62"/>
  <c r="I231" i="62"/>
  <c r="I230" i="62"/>
  <c r="I229" i="62"/>
  <c r="I228" i="62"/>
  <c r="I227" i="62"/>
  <c r="I226" i="62"/>
  <c r="I225" i="62"/>
  <c r="I224" i="62"/>
  <c r="I223" i="62"/>
  <c r="I222" i="62"/>
  <c r="I221" i="62"/>
  <c r="I220" i="62"/>
  <c r="I219" i="62"/>
  <c r="I218" i="62"/>
  <c r="J218" i="62" s="1"/>
  <c r="I217" i="62"/>
  <c r="I216" i="62"/>
  <c r="J216" i="62" s="1"/>
  <c r="I215" i="62"/>
  <c r="I214" i="62"/>
  <c r="I213" i="62"/>
  <c r="I212" i="62"/>
  <c r="I211" i="62"/>
  <c r="I210" i="62"/>
  <c r="J210" i="62" s="1"/>
  <c r="I209" i="62"/>
  <c r="J209" i="62" s="1"/>
  <c r="I208" i="62"/>
  <c r="I207" i="62"/>
  <c r="I206" i="62"/>
  <c r="I205" i="62"/>
  <c r="I204" i="62"/>
  <c r="I203" i="62"/>
  <c r="I202" i="62"/>
  <c r="I201" i="62"/>
  <c r="I200" i="62"/>
  <c r="I199" i="62"/>
  <c r="I198" i="62"/>
  <c r="I197" i="62"/>
  <c r="I196" i="62"/>
  <c r="I195" i="62"/>
  <c r="I194" i="62"/>
  <c r="I193" i="62"/>
  <c r="I192" i="62"/>
  <c r="I191" i="62"/>
  <c r="I190" i="62"/>
  <c r="I189" i="62"/>
  <c r="I188" i="62"/>
  <c r="I187" i="62"/>
  <c r="I186" i="62"/>
  <c r="I185" i="62"/>
  <c r="I184" i="62"/>
  <c r="I183" i="62"/>
  <c r="J183" i="62" s="1"/>
  <c r="I182" i="62"/>
  <c r="I181" i="62"/>
  <c r="I180" i="62"/>
  <c r="I179" i="62"/>
  <c r="I178" i="62"/>
  <c r="I177" i="62"/>
  <c r="I176" i="62"/>
  <c r="I175" i="62"/>
  <c r="J175" i="62" s="1"/>
  <c r="I174" i="62"/>
  <c r="I173" i="62"/>
  <c r="I172" i="62"/>
  <c r="I171" i="62"/>
  <c r="I170" i="62"/>
  <c r="I169" i="62"/>
  <c r="I168" i="62"/>
  <c r="I167" i="62"/>
  <c r="I166" i="62"/>
  <c r="I165" i="62"/>
  <c r="I164" i="62"/>
  <c r="I163" i="62"/>
  <c r="I162" i="62"/>
  <c r="I161" i="62"/>
  <c r="I160" i="62"/>
  <c r="I159" i="62"/>
  <c r="I158" i="62"/>
  <c r="I157" i="62"/>
  <c r="I156" i="62"/>
  <c r="I155" i="62"/>
  <c r="I154" i="62"/>
  <c r="I153" i="62"/>
  <c r="J153" i="62" s="1"/>
  <c r="I152" i="62"/>
  <c r="J152" i="62" s="1"/>
  <c r="I151" i="62"/>
  <c r="I150" i="62"/>
  <c r="I149" i="62"/>
  <c r="I148" i="62"/>
  <c r="I147" i="62"/>
  <c r="I146" i="62"/>
  <c r="I145" i="62"/>
  <c r="I144" i="62"/>
  <c r="I143" i="62"/>
  <c r="I142" i="62"/>
  <c r="I141" i="62"/>
  <c r="I140" i="62"/>
  <c r="I139" i="62"/>
  <c r="I138" i="62"/>
  <c r="I137" i="62"/>
  <c r="I136" i="62"/>
  <c r="I135" i="62"/>
  <c r="I134" i="62"/>
  <c r="I133" i="62"/>
  <c r="I132" i="62"/>
  <c r="I131" i="62"/>
  <c r="I130" i="62"/>
  <c r="I129" i="62"/>
  <c r="I128" i="62"/>
  <c r="I127" i="62"/>
  <c r="I126" i="62"/>
  <c r="I125" i="62"/>
  <c r="I124" i="62"/>
  <c r="I123" i="62"/>
  <c r="I122" i="62"/>
  <c r="I121" i="62"/>
  <c r="I120" i="62"/>
  <c r="I119" i="62"/>
  <c r="I118" i="62"/>
  <c r="I117" i="62"/>
  <c r="I116" i="62"/>
  <c r="I115" i="62"/>
  <c r="I114" i="62"/>
  <c r="I113" i="62"/>
  <c r="I112" i="62"/>
  <c r="I111" i="62"/>
  <c r="I110" i="62"/>
  <c r="I109" i="62"/>
  <c r="I108" i="62"/>
  <c r="I107" i="62"/>
  <c r="I106" i="62"/>
  <c r="I105" i="62"/>
  <c r="I104" i="62"/>
  <c r="I103" i="62"/>
  <c r="I102" i="62"/>
  <c r="I101" i="62"/>
  <c r="I100" i="62"/>
  <c r="I99" i="62"/>
  <c r="I98" i="62"/>
  <c r="I97" i="62"/>
  <c r="I96" i="62"/>
  <c r="I95" i="62"/>
  <c r="I94" i="62"/>
  <c r="I93" i="62"/>
  <c r="I92" i="62"/>
  <c r="I91" i="62"/>
  <c r="I90" i="62"/>
  <c r="I89" i="62"/>
  <c r="I88" i="62"/>
  <c r="I87" i="62"/>
  <c r="I86" i="62"/>
  <c r="I85" i="62"/>
  <c r="I84" i="62"/>
  <c r="I83" i="62"/>
  <c r="I82" i="62"/>
  <c r="I81" i="62"/>
  <c r="I80" i="62"/>
  <c r="I79" i="62"/>
  <c r="I78" i="62"/>
  <c r="I77" i="62"/>
  <c r="I76" i="62"/>
  <c r="I75" i="62"/>
  <c r="I74" i="62"/>
  <c r="I73" i="62"/>
  <c r="I72" i="62"/>
  <c r="I71" i="62"/>
  <c r="I70" i="62"/>
  <c r="I69" i="62"/>
  <c r="F239" i="62"/>
  <c r="G239" i="62" s="1"/>
  <c r="F238" i="62"/>
  <c r="G238" i="62" s="1"/>
  <c r="F237" i="62"/>
  <c r="G237" i="62" s="1"/>
  <c r="F236" i="62"/>
  <c r="F235" i="62"/>
  <c r="F234" i="62"/>
  <c r="F233" i="62"/>
  <c r="F232" i="62"/>
  <c r="F231" i="62"/>
  <c r="F230" i="62"/>
  <c r="F229" i="62"/>
  <c r="F228" i="62"/>
  <c r="F227" i="62"/>
  <c r="F226" i="62"/>
  <c r="F225" i="62"/>
  <c r="F224" i="62"/>
  <c r="F223" i="62"/>
  <c r="F222" i="62"/>
  <c r="F221" i="62"/>
  <c r="F220" i="62"/>
  <c r="F219" i="62"/>
  <c r="F218" i="62"/>
  <c r="F217" i="62"/>
  <c r="G217" i="62" s="1"/>
  <c r="F216" i="62"/>
  <c r="G216" i="62" s="1"/>
  <c r="F215" i="62"/>
  <c r="G215" i="62" s="1"/>
  <c r="F214" i="62"/>
  <c r="F213" i="62"/>
  <c r="F212" i="62"/>
  <c r="G212" i="62" s="1"/>
  <c r="F211" i="62"/>
  <c r="G211" i="62" s="1"/>
  <c r="F210" i="62"/>
  <c r="G210" i="62" s="1"/>
  <c r="F209" i="62"/>
  <c r="G209" i="62" s="1"/>
  <c r="F208" i="62"/>
  <c r="F207" i="62"/>
  <c r="F206" i="62"/>
  <c r="F205" i="62"/>
  <c r="G205" i="62" s="1"/>
  <c r="F204" i="62"/>
  <c r="F203" i="62"/>
  <c r="F202" i="62"/>
  <c r="F201" i="62"/>
  <c r="F200" i="62"/>
  <c r="F199" i="62"/>
  <c r="F198" i="62"/>
  <c r="F197" i="62"/>
  <c r="F196" i="62"/>
  <c r="F195" i="62"/>
  <c r="F194" i="62"/>
  <c r="F193" i="62"/>
  <c r="F192" i="62"/>
  <c r="F191" i="62"/>
  <c r="F190" i="62"/>
  <c r="F189" i="62"/>
  <c r="F188" i="62"/>
  <c r="F187" i="62"/>
  <c r="F186" i="62"/>
  <c r="F185" i="62"/>
  <c r="G185" i="62" s="1"/>
  <c r="F184" i="62"/>
  <c r="G184" i="62" s="1"/>
  <c r="F183" i="62"/>
  <c r="G183" i="62" s="1"/>
  <c r="F182" i="62"/>
  <c r="G182" i="62" s="1"/>
  <c r="F181" i="62"/>
  <c r="G181" i="62" s="1"/>
  <c r="F180" i="62"/>
  <c r="F179" i="62"/>
  <c r="F178" i="62"/>
  <c r="F177" i="62"/>
  <c r="F176" i="62"/>
  <c r="F175" i="62"/>
  <c r="G175" i="62" s="1"/>
  <c r="F174" i="62"/>
  <c r="G174" i="62" s="1"/>
  <c r="F173" i="62"/>
  <c r="G173" i="62" s="1"/>
  <c r="F172" i="62"/>
  <c r="F171" i="62"/>
  <c r="F170" i="62"/>
  <c r="F169" i="62"/>
  <c r="F168" i="62"/>
  <c r="F167" i="62"/>
  <c r="F166" i="62"/>
  <c r="F165" i="62"/>
  <c r="F164" i="62"/>
  <c r="F163" i="62"/>
  <c r="F162" i="62"/>
  <c r="F161" i="62"/>
  <c r="F160" i="62"/>
  <c r="F159" i="62"/>
  <c r="F158" i="62"/>
  <c r="F157" i="62"/>
  <c r="F156" i="62"/>
  <c r="F155" i="62"/>
  <c r="F154" i="62"/>
  <c r="F153" i="62"/>
  <c r="G153" i="62" s="1"/>
  <c r="F152" i="62"/>
  <c r="G152" i="62" s="1"/>
  <c r="F151" i="62"/>
  <c r="F150" i="62"/>
  <c r="F149" i="62"/>
  <c r="G149" i="62" s="1"/>
  <c r="F148" i="62"/>
  <c r="G148" i="62" s="1"/>
  <c r="F147" i="62"/>
  <c r="G147" i="62" s="1"/>
  <c r="F146" i="62"/>
  <c r="G146" i="62" s="1"/>
  <c r="F145" i="62"/>
  <c r="F144" i="62"/>
  <c r="F143" i="62"/>
  <c r="G143" i="62" s="1"/>
  <c r="F142" i="62"/>
  <c r="G142" i="62" s="1"/>
  <c r="F141" i="62"/>
  <c r="G141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F127" i="62"/>
  <c r="F126" i="62"/>
  <c r="F125" i="62"/>
  <c r="F124" i="62"/>
  <c r="F123" i="62"/>
  <c r="F122" i="62"/>
  <c r="F121" i="62"/>
  <c r="F120" i="62"/>
  <c r="F119" i="62"/>
  <c r="G119" i="62" s="1"/>
  <c r="F118" i="62"/>
  <c r="G118" i="62" s="1"/>
  <c r="F117" i="62"/>
  <c r="G117" i="62" s="1"/>
  <c r="F116" i="62"/>
  <c r="G116" i="62" s="1"/>
  <c r="F115" i="62"/>
  <c r="F114" i="62"/>
  <c r="F113" i="62"/>
  <c r="G113" i="62" s="1"/>
  <c r="F112" i="62"/>
  <c r="G112" i="62" s="1"/>
  <c r="F111" i="62"/>
  <c r="G111" i="62" s="1"/>
  <c r="F110" i="62"/>
  <c r="F109" i="62"/>
  <c r="F108" i="62"/>
  <c r="F107" i="62"/>
  <c r="F106" i="62"/>
  <c r="F105" i="62"/>
  <c r="F104" i="62"/>
  <c r="F103" i="62"/>
  <c r="F102" i="62"/>
  <c r="F101" i="62"/>
  <c r="F100" i="62"/>
  <c r="F99" i="62"/>
  <c r="F98" i="62"/>
  <c r="F97" i="62"/>
  <c r="F96" i="62"/>
  <c r="F95" i="62"/>
  <c r="F94" i="62"/>
  <c r="F93" i="62"/>
  <c r="F92" i="62"/>
  <c r="F91" i="62"/>
  <c r="F90" i="62"/>
  <c r="F89" i="62"/>
  <c r="G89" i="62" s="1"/>
  <c r="F88" i="62"/>
  <c r="F87" i="62"/>
  <c r="F86" i="62"/>
  <c r="F85" i="62"/>
  <c r="G85" i="62" s="1"/>
  <c r="F84" i="62"/>
  <c r="G84" i="62" s="1"/>
  <c r="F83" i="62"/>
  <c r="G83" i="62" s="1"/>
  <c r="F82" i="62"/>
  <c r="F81" i="62"/>
  <c r="F80" i="62"/>
  <c r="G80" i="62" s="1"/>
  <c r="F79" i="62"/>
  <c r="G79" i="62" s="1"/>
  <c r="F78" i="62"/>
  <c r="G78" i="62" s="1"/>
  <c r="F77" i="62"/>
  <c r="F76" i="62"/>
  <c r="F75" i="62"/>
  <c r="F74" i="62"/>
  <c r="F73" i="62"/>
  <c r="F72" i="62"/>
  <c r="F71" i="62"/>
  <c r="F70" i="62"/>
  <c r="F69" i="62"/>
  <c r="F68" i="62"/>
  <c r="F67" i="62"/>
  <c r="F66" i="62"/>
  <c r="F65" i="62"/>
  <c r="F64" i="62"/>
  <c r="F63" i="62"/>
  <c r="F62" i="62"/>
  <c r="F61" i="62"/>
  <c r="F60" i="62"/>
  <c r="F59" i="62"/>
  <c r="Z167" i="62"/>
  <c r="Z161" i="62"/>
  <c r="Z159" i="62"/>
  <c r="Z156" i="62"/>
  <c r="Z154" i="62"/>
  <c r="Z140" i="62"/>
  <c r="Z135" i="62"/>
  <c r="Z122" i="62"/>
  <c r="Z114" i="62"/>
  <c r="Z97" i="62"/>
  <c r="Z95" i="62"/>
  <c r="Z93" i="62"/>
  <c r="Z367" i="64"/>
  <c r="Y367" i="64"/>
  <c r="X367" i="64"/>
  <c r="W367" i="64"/>
  <c r="V367" i="64"/>
  <c r="U367" i="64"/>
  <c r="B367" i="64"/>
  <c r="AF367" i="64" s="1"/>
  <c r="Z366" i="64"/>
  <c r="Y366" i="64"/>
  <c r="X366" i="64"/>
  <c r="W366" i="64"/>
  <c r="V366" i="64"/>
  <c r="U366" i="64"/>
  <c r="B366" i="64"/>
  <c r="AF366" i="64" s="1"/>
  <c r="AF365" i="64"/>
  <c r="AE365" i="64"/>
  <c r="AD365" i="64"/>
  <c r="AC365" i="64"/>
  <c r="AB365" i="64"/>
  <c r="AA365" i="64"/>
  <c r="Z365" i="64"/>
  <c r="Y365" i="64"/>
  <c r="X365" i="64"/>
  <c r="W365" i="64"/>
  <c r="V365" i="64"/>
  <c r="U365" i="64"/>
  <c r="B365" i="64"/>
  <c r="Z364" i="64"/>
  <c r="Y364" i="64"/>
  <c r="X364" i="64"/>
  <c r="W364" i="64"/>
  <c r="V364" i="64"/>
  <c r="U364" i="64"/>
  <c r="B364" i="64"/>
  <c r="AF364" i="64" s="1"/>
  <c r="AF363" i="64"/>
  <c r="AE363" i="64"/>
  <c r="AD363" i="64"/>
  <c r="AC363" i="64"/>
  <c r="AB363" i="64"/>
  <c r="AA363" i="64"/>
  <c r="Z363" i="64"/>
  <c r="Y363" i="64"/>
  <c r="X363" i="64"/>
  <c r="W363" i="64"/>
  <c r="V363" i="64"/>
  <c r="U363" i="64"/>
  <c r="B363" i="64"/>
  <c r="AA362" i="64"/>
  <c r="Z362" i="64"/>
  <c r="Y362" i="64"/>
  <c r="X362" i="64"/>
  <c r="W362" i="64"/>
  <c r="V362" i="64"/>
  <c r="U362" i="64"/>
  <c r="B362" i="64"/>
  <c r="AF362" i="64" s="1"/>
  <c r="Z361" i="64"/>
  <c r="Y361" i="64"/>
  <c r="X361" i="64"/>
  <c r="W361" i="64"/>
  <c r="V361" i="64"/>
  <c r="U361" i="64"/>
  <c r="B361" i="64"/>
  <c r="AF361" i="64" s="1"/>
  <c r="AF360" i="64"/>
  <c r="AE360" i="64"/>
  <c r="AD360" i="64"/>
  <c r="AC360" i="64"/>
  <c r="AB360" i="64"/>
  <c r="Z360" i="64"/>
  <c r="Y360" i="64"/>
  <c r="X360" i="64"/>
  <c r="W360" i="64"/>
  <c r="V360" i="64"/>
  <c r="U360" i="64"/>
  <c r="B360" i="64"/>
  <c r="AA360" i="64" s="1"/>
  <c r="Z359" i="64"/>
  <c r="Y359" i="64"/>
  <c r="X359" i="64"/>
  <c r="W359" i="64"/>
  <c r="V359" i="64"/>
  <c r="U359" i="64"/>
  <c r="B359" i="64"/>
  <c r="AF359" i="64" s="1"/>
  <c r="AF358" i="64"/>
  <c r="AE358" i="64"/>
  <c r="AD358" i="64"/>
  <c r="AC358" i="64"/>
  <c r="AB358" i="64"/>
  <c r="AA358" i="64"/>
  <c r="Z358" i="64"/>
  <c r="Y358" i="64"/>
  <c r="X358" i="64"/>
  <c r="W358" i="64"/>
  <c r="V358" i="64"/>
  <c r="U358" i="64"/>
  <c r="B358" i="64"/>
  <c r="AB357" i="64"/>
  <c r="Z357" i="64"/>
  <c r="Y357" i="64"/>
  <c r="X357" i="64"/>
  <c r="W357" i="64"/>
  <c r="V357" i="64"/>
  <c r="U357" i="64"/>
  <c r="B357" i="64"/>
  <c r="AF357" i="64" s="1"/>
  <c r="Z356" i="64"/>
  <c r="Y356" i="64"/>
  <c r="X356" i="64"/>
  <c r="W356" i="64"/>
  <c r="V356" i="64"/>
  <c r="U356" i="64"/>
  <c r="B356" i="64"/>
  <c r="AF356" i="64" s="1"/>
  <c r="AF355" i="64"/>
  <c r="AE355" i="64"/>
  <c r="AD355" i="64"/>
  <c r="AC355" i="64"/>
  <c r="AA355" i="64"/>
  <c r="Z355" i="64"/>
  <c r="Y355" i="64"/>
  <c r="X355" i="64"/>
  <c r="W355" i="64"/>
  <c r="V355" i="64"/>
  <c r="U355" i="64"/>
  <c r="B355" i="64"/>
  <c r="AB355" i="64" s="1"/>
  <c r="Z354" i="64"/>
  <c r="Y354" i="64"/>
  <c r="X354" i="64"/>
  <c r="W354" i="64"/>
  <c r="V354" i="64"/>
  <c r="U354" i="64"/>
  <c r="B354" i="64"/>
  <c r="AF354" i="64" s="1"/>
  <c r="AF353" i="64"/>
  <c r="AE353" i="64"/>
  <c r="AD353" i="64"/>
  <c r="AC353" i="64"/>
  <c r="AB353" i="64"/>
  <c r="AA353" i="64"/>
  <c r="Z353" i="64"/>
  <c r="Y353" i="64"/>
  <c r="X353" i="64"/>
  <c r="W353" i="64"/>
  <c r="V353" i="64"/>
  <c r="U353" i="64"/>
  <c r="B353" i="64"/>
  <c r="AC352" i="64"/>
  <c r="Z352" i="64"/>
  <c r="Y352" i="64"/>
  <c r="X352" i="64"/>
  <c r="W352" i="64"/>
  <c r="V352" i="64"/>
  <c r="U352" i="64"/>
  <c r="B352" i="64"/>
  <c r="AF352" i="64" s="1"/>
  <c r="AA351" i="64"/>
  <c r="Z351" i="64"/>
  <c r="Y351" i="64"/>
  <c r="X351" i="64"/>
  <c r="W351" i="64"/>
  <c r="V351" i="64"/>
  <c r="U351" i="64"/>
  <c r="B351" i="64"/>
  <c r="AF351" i="64" s="1"/>
  <c r="AF350" i="64"/>
  <c r="AE350" i="64"/>
  <c r="AD350" i="64"/>
  <c r="AB350" i="64"/>
  <c r="AA350" i="64"/>
  <c r="Z350" i="64"/>
  <c r="Y350" i="64"/>
  <c r="X350" i="64"/>
  <c r="W350" i="64"/>
  <c r="V350" i="64"/>
  <c r="U350" i="64"/>
  <c r="B350" i="64"/>
  <c r="AC350" i="64" s="1"/>
  <c r="Z349" i="64"/>
  <c r="Y349" i="64"/>
  <c r="X349" i="64"/>
  <c r="W349" i="64"/>
  <c r="V349" i="64"/>
  <c r="U349" i="64"/>
  <c r="B349" i="64"/>
  <c r="AF349" i="64" s="1"/>
  <c r="AF348" i="64"/>
  <c r="AE348" i="64"/>
  <c r="AD348" i="64"/>
  <c r="AC348" i="64"/>
  <c r="AB348" i="64"/>
  <c r="AA348" i="64"/>
  <c r="Z348" i="64"/>
  <c r="Y348" i="64"/>
  <c r="X348" i="64"/>
  <c r="W348" i="64"/>
  <c r="V348" i="64"/>
  <c r="U348" i="64"/>
  <c r="B348" i="64"/>
  <c r="AD347" i="64"/>
  <c r="Z347" i="64"/>
  <c r="Y347" i="64"/>
  <c r="X347" i="64"/>
  <c r="W347" i="64"/>
  <c r="V347" i="64"/>
  <c r="U347" i="64"/>
  <c r="B347" i="64"/>
  <c r="AF347" i="64" s="1"/>
  <c r="AB346" i="64"/>
  <c r="AA346" i="64"/>
  <c r="Z346" i="64"/>
  <c r="Y346" i="64"/>
  <c r="X346" i="64"/>
  <c r="W346" i="64"/>
  <c r="V346" i="64"/>
  <c r="U346" i="64"/>
  <c r="B346" i="64"/>
  <c r="AF346" i="64" s="1"/>
  <c r="AF345" i="64"/>
  <c r="AE345" i="64"/>
  <c r="AC345" i="64"/>
  <c r="AB345" i="64"/>
  <c r="AA345" i="64"/>
  <c r="Z345" i="64"/>
  <c r="Y345" i="64"/>
  <c r="X345" i="64"/>
  <c r="W345" i="64"/>
  <c r="V345" i="64"/>
  <c r="U345" i="64"/>
  <c r="B345" i="64"/>
  <c r="AD345" i="64" s="1"/>
  <c r="Z344" i="64"/>
  <c r="Y344" i="64"/>
  <c r="X344" i="64"/>
  <c r="W344" i="64"/>
  <c r="V344" i="64"/>
  <c r="U344" i="64"/>
  <c r="B344" i="64"/>
  <c r="AF344" i="64" s="1"/>
  <c r="AF343" i="64"/>
  <c r="AE343" i="64"/>
  <c r="AD343" i="64"/>
  <c r="AC343" i="64"/>
  <c r="AB343" i="64"/>
  <c r="AA343" i="64"/>
  <c r="Z343" i="64"/>
  <c r="Y343" i="64"/>
  <c r="X343" i="64"/>
  <c r="W343" i="64"/>
  <c r="V343" i="64"/>
  <c r="U343" i="64"/>
  <c r="B343" i="64"/>
  <c r="Z342" i="64"/>
  <c r="Y342" i="64"/>
  <c r="X342" i="64"/>
  <c r="W342" i="64"/>
  <c r="V342" i="64"/>
  <c r="U342" i="64"/>
  <c r="B342" i="64"/>
  <c r="AF342" i="64" s="1"/>
  <c r="AC341" i="64"/>
  <c r="AB341" i="64"/>
  <c r="AA341" i="64"/>
  <c r="Z341" i="64"/>
  <c r="Y341" i="64"/>
  <c r="X341" i="64"/>
  <c r="W341" i="64"/>
  <c r="V341" i="64"/>
  <c r="U341" i="64"/>
  <c r="B341" i="64"/>
  <c r="AF341" i="64" s="1"/>
  <c r="AF340" i="64"/>
  <c r="AD340" i="64"/>
  <c r="AC340" i="64"/>
  <c r="AB340" i="64"/>
  <c r="AA340" i="64"/>
  <c r="Z340" i="64"/>
  <c r="Y340" i="64"/>
  <c r="X340" i="64"/>
  <c r="W340" i="64"/>
  <c r="V340" i="64"/>
  <c r="U340" i="64"/>
  <c r="B340" i="64"/>
  <c r="AE340" i="64" s="1"/>
  <c r="Z339" i="64"/>
  <c r="Y339" i="64"/>
  <c r="X339" i="64"/>
  <c r="W339" i="64"/>
  <c r="V339" i="64"/>
  <c r="U339" i="64"/>
  <c r="B339" i="64"/>
  <c r="AF339" i="64" s="1"/>
  <c r="AF338" i="64"/>
  <c r="AE338" i="64"/>
  <c r="AD338" i="64"/>
  <c r="AC338" i="64"/>
  <c r="AB338" i="64"/>
  <c r="AA338" i="64"/>
  <c r="Z338" i="64"/>
  <c r="Y338" i="64"/>
  <c r="X338" i="64"/>
  <c r="W338" i="64"/>
  <c r="V338" i="64"/>
  <c r="U338" i="64"/>
  <c r="B338" i="64"/>
  <c r="Z337" i="64"/>
  <c r="Y337" i="64"/>
  <c r="X337" i="64"/>
  <c r="W337" i="64"/>
  <c r="V337" i="64"/>
  <c r="U337" i="64"/>
  <c r="B337" i="64"/>
  <c r="AF337" i="64" s="1"/>
  <c r="Z336" i="64"/>
  <c r="Y336" i="64"/>
  <c r="X336" i="64"/>
  <c r="W336" i="64"/>
  <c r="V336" i="64"/>
  <c r="U336" i="64"/>
  <c r="B336" i="64"/>
  <c r="AF336" i="64" s="1"/>
  <c r="AE335" i="64"/>
  <c r="AD335" i="64"/>
  <c r="AC335" i="64"/>
  <c r="AB335" i="64"/>
  <c r="Z335" i="64"/>
  <c r="Y335" i="64"/>
  <c r="X335" i="64"/>
  <c r="W335" i="64"/>
  <c r="V335" i="64"/>
  <c r="U335" i="64"/>
  <c r="B335" i="64"/>
  <c r="AF335" i="64" s="1"/>
  <c r="Z334" i="64"/>
  <c r="Y334" i="64"/>
  <c r="X334" i="64"/>
  <c r="W334" i="64"/>
  <c r="V334" i="64"/>
  <c r="U334" i="64"/>
  <c r="B334" i="64"/>
  <c r="AF334" i="64" s="1"/>
  <c r="AF333" i="64"/>
  <c r="AE333" i="64"/>
  <c r="AD333" i="64"/>
  <c r="AC333" i="64"/>
  <c r="AB333" i="64"/>
  <c r="AA333" i="64"/>
  <c r="Z333" i="64"/>
  <c r="Y333" i="64"/>
  <c r="X333" i="64"/>
  <c r="W333" i="64"/>
  <c r="V333" i="64"/>
  <c r="U333" i="64"/>
  <c r="B333" i="64"/>
  <c r="Z332" i="64"/>
  <c r="Y332" i="64"/>
  <c r="X332" i="64"/>
  <c r="W332" i="64"/>
  <c r="V332" i="64"/>
  <c r="U332" i="64"/>
  <c r="B332" i="64"/>
  <c r="AF332" i="64" s="1"/>
  <c r="AF331" i="64"/>
  <c r="AE331" i="64"/>
  <c r="AD331" i="64"/>
  <c r="AC331" i="64"/>
  <c r="AB331" i="64"/>
  <c r="AA331" i="64"/>
  <c r="Z331" i="64"/>
  <c r="Y331" i="64"/>
  <c r="X331" i="64"/>
  <c r="W331" i="64"/>
  <c r="V331" i="64"/>
  <c r="U331" i="64"/>
  <c r="B331" i="64"/>
  <c r="AF330" i="64"/>
  <c r="AD330" i="64"/>
  <c r="AA330" i="64"/>
  <c r="Z330" i="64"/>
  <c r="Y330" i="64"/>
  <c r="X330" i="64"/>
  <c r="W330" i="64"/>
  <c r="V330" i="64"/>
  <c r="U330" i="64"/>
  <c r="B330" i="64"/>
  <c r="AE330" i="64" s="1"/>
  <c r="Z329" i="64"/>
  <c r="Y329" i="64"/>
  <c r="X329" i="64"/>
  <c r="W329" i="64"/>
  <c r="V329" i="64"/>
  <c r="U329" i="64"/>
  <c r="B329" i="64"/>
  <c r="AF329" i="64" s="1"/>
  <c r="AF328" i="64"/>
  <c r="AE328" i="64"/>
  <c r="AD328" i="64"/>
  <c r="AC328" i="64"/>
  <c r="AB328" i="64"/>
  <c r="Z328" i="64"/>
  <c r="Y328" i="64"/>
  <c r="X328" i="64"/>
  <c r="W328" i="64"/>
  <c r="V328" i="64"/>
  <c r="U328" i="64"/>
  <c r="B328" i="64"/>
  <c r="AA328" i="64" s="1"/>
  <c r="Z327" i="64"/>
  <c r="Y327" i="64"/>
  <c r="X327" i="64"/>
  <c r="W327" i="64"/>
  <c r="V327" i="64"/>
  <c r="U327" i="64"/>
  <c r="B327" i="64"/>
  <c r="AF327" i="64" s="1"/>
  <c r="AF326" i="64"/>
  <c r="AE326" i="64"/>
  <c r="AD326" i="64"/>
  <c r="AC326" i="64"/>
  <c r="AB326" i="64"/>
  <c r="AA326" i="64"/>
  <c r="Z326" i="64"/>
  <c r="Y326" i="64"/>
  <c r="X326" i="64"/>
  <c r="W326" i="64"/>
  <c r="V326" i="64"/>
  <c r="U326" i="64"/>
  <c r="B326" i="64"/>
  <c r="Z325" i="64"/>
  <c r="Y325" i="64"/>
  <c r="X325" i="64"/>
  <c r="W325" i="64"/>
  <c r="V325" i="64"/>
  <c r="U325" i="64"/>
  <c r="B325" i="64"/>
  <c r="AF325" i="64" s="1"/>
  <c r="Z324" i="64"/>
  <c r="Y324" i="64"/>
  <c r="X324" i="64"/>
  <c r="W324" i="64"/>
  <c r="V324" i="64"/>
  <c r="U324" i="64"/>
  <c r="B324" i="64"/>
  <c r="AF324" i="64" s="1"/>
  <c r="AF323" i="64"/>
  <c r="AE323" i="64"/>
  <c r="AD323" i="64"/>
  <c r="AC323" i="64"/>
  <c r="AA323" i="64"/>
  <c r="Z323" i="64"/>
  <c r="Y323" i="64"/>
  <c r="X323" i="64"/>
  <c r="W323" i="64"/>
  <c r="V323" i="64"/>
  <c r="U323" i="64"/>
  <c r="B323" i="64"/>
  <c r="AB323" i="64" s="1"/>
  <c r="Z322" i="64"/>
  <c r="Y322" i="64"/>
  <c r="X322" i="64"/>
  <c r="W322" i="64"/>
  <c r="V322" i="64"/>
  <c r="U322" i="64"/>
  <c r="B322" i="64"/>
  <c r="AF322" i="64" s="1"/>
  <c r="AF321" i="64"/>
  <c r="AE321" i="64"/>
  <c r="AD321" i="64"/>
  <c r="AC321" i="64"/>
  <c r="AB321" i="64"/>
  <c r="AA321" i="64"/>
  <c r="Z321" i="64"/>
  <c r="Y321" i="64"/>
  <c r="X321" i="64"/>
  <c r="W321" i="64"/>
  <c r="V321" i="64"/>
  <c r="U321" i="64"/>
  <c r="B321" i="64"/>
  <c r="AF320" i="64"/>
  <c r="AC320" i="64"/>
  <c r="Z320" i="64"/>
  <c r="Y320" i="64"/>
  <c r="X320" i="64"/>
  <c r="W320" i="64"/>
  <c r="V320" i="64"/>
  <c r="U320" i="64"/>
  <c r="B320" i="64"/>
  <c r="AE320" i="64" s="1"/>
  <c r="AC319" i="64"/>
  <c r="AA319" i="64"/>
  <c r="Z319" i="64"/>
  <c r="Y319" i="64"/>
  <c r="X319" i="64"/>
  <c r="W319" i="64"/>
  <c r="V319" i="64"/>
  <c r="U319" i="64"/>
  <c r="B319" i="64"/>
  <c r="AF319" i="64" s="1"/>
  <c r="AF318" i="64"/>
  <c r="AE318" i="64"/>
  <c r="AD318" i="64"/>
  <c r="AB318" i="64"/>
  <c r="AA318" i="64"/>
  <c r="Z318" i="64"/>
  <c r="Y318" i="64"/>
  <c r="X318" i="64"/>
  <c r="W318" i="64"/>
  <c r="V318" i="64"/>
  <c r="U318" i="64"/>
  <c r="B318" i="64"/>
  <c r="AC318" i="64" s="1"/>
  <c r="Z317" i="64"/>
  <c r="Y317" i="64"/>
  <c r="X317" i="64"/>
  <c r="W317" i="64"/>
  <c r="V317" i="64"/>
  <c r="U317" i="64"/>
  <c r="B317" i="64"/>
  <c r="AF317" i="64" s="1"/>
  <c r="AF316" i="64"/>
  <c r="AE316" i="64"/>
  <c r="AD316" i="64"/>
  <c r="AC316" i="64"/>
  <c r="AB316" i="64"/>
  <c r="AA316" i="64"/>
  <c r="Z316" i="64"/>
  <c r="Y316" i="64"/>
  <c r="X316" i="64"/>
  <c r="W316" i="64"/>
  <c r="V316" i="64"/>
  <c r="U316" i="64"/>
  <c r="B316" i="64"/>
  <c r="AD315" i="64"/>
  <c r="Z315" i="64"/>
  <c r="Y315" i="64"/>
  <c r="X315" i="64"/>
  <c r="W315" i="64"/>
  <c r="V315" i="64"/>
  <c r="U315" i="64"/>
  <c r="B315" i="64"/>
  <c r="AF315" i="64" s="1"/>
  <c r="AD314" i="64"/>
  <c r="AC314" i="64"/>
  <c r="AB314" i="64"/>
  <c r="AA314" i="64"/>
  <c r="Z314" i="64"/>
  <c r="Y314" i="64"/>
  <c r="X314" i="64"/>
  <c r="W314" i="64"/>
  <c r="V314" i="64"/>
  <c r="U314" i="64"/>
  <c r="B314" i="64"/>
  <c r="AF314" i="64" s="1"/>
  <c r="AF313" i="64"/>
  <c r="AE313" i="64"/>
  <c r="AC313" i="64"/>
  <c r="AB313" i="64"/>
  <c r="AA313" i="64"/>
  <c r="Z313" i="64"/>
  <c r="Y313" i="64"/>
  <c r="X313" i="64"/>
  <c r="W313" i="64"/>
  <c r="V313" i="64"/>
  <c r="U313" i="64"/>
  <c r="B313" i="64"/>
  <c r="AD313" i="64" s="1"/>
  <c r="Z312" i="64"/>
  <c r="Y312" i="64"/>
  <c r="X312" i="64"/>
  <c r="W312" i="64"/>
  <c r="V312" i="64"/>
  <c r="U312" i="64"/>
  <c r="B312" i="64"/>
  <c r="AF312" i="64" s="1"/>
  <c r="AF311" i="64"/>
  <c r="AE311" i="64"/>
  <c r="AD311" i="64"/>
  <c r="AC311" i="64"/>
  <c r="AB311" i="64"/>
  <c r="AA311" i="64"/>
  <c r="Z311" i="64"/>
  <c r="Y311" i="64"/>
  <c r="X311" i="64"/>
  <c r="W311" i="64"/>
  <c r="V311" i="64"/>
  <c r="U311" i="64"/>
  <c r="B311" i="64"/>
  <c r="AE310" i="64"/>
  <c r="Z310" i="64"/>
  <c r="Y310" i="64"/>
  <c r="X310" i="64"/>
  <c r="W310" i="64"/>
  <c r="V310" i="64"/>
  <c r="U310" i="64"/>
  <c r="B310" i="64"/>
  <c r="AF310" i="64" s="1"/>
  <c r="Z309" i="64"/>
  <c r="Y309" i="64"/>
  <c r="X309" i="64"/>
  <c r="W309" i="64"/>
  <c r="V309" i="64"/>
  <c r="U309" i="64"/>
  <c r="B309" i="64"/>
  <c r="AF309" i="64" s="1"/>
  <c r="AF308" i="64"/>
  <c r="AD308" i="64"/>
  <c r="AC308" i="64"/>
  <c r="AB308" i="64"/>
  <c r="AA308" i="64"/>
  <c r="Z308" i="64"/>
  <c r="Y308" i="64"/>
  <c r="X308" i="64"/>
  <c r="W308" i="64"/>
  <c r="V308" i="64"/>
  <c r="U308" i="64"/>
  <c r="B308" i="64"/>
  <c r="AE308" i="64" s="1"/>
  <c r="Z307" i="64"/>
  <c r="Y307" i="64"/>
  <c r="X307" i="64"/>
  <c r="W307" i="64"/>
  <c r="V307" i="64"/>
  <c r="U307" i="64"/>
  <c r="B307" i="64"/>
  <c r="AF307" i="64" s="1"/>
  <c r="AF306" i="64"/>
  <c r="AE306" i="64"/>
  <c r="AD306" i="64"/>
  <c r="AC306" i="64"/>
  <c r="AB306" i="64"/>
  <c r="AA306" i="64"/>
  <c r="Z306" i="64"/>
  <c r="Y306" i="64"/>
  <c r="X306" i="64"/>
  <c r="W306" i="64"/>
  <c r="V306" i="64"/>
  <c r="U306" i="64"/>
  <c r="B306" i="64"/>
  <c r="Z305" i="64"/>
  <c r="Y305" i="64"/>
  <c r="X305" i="64"/>
  <c r="W305" i="64"/>
  <c r="V305" i="64"/>
  <c r="U305" i="64"/>
  <c r="B305" i="64"/>
  <c r="AF305" i="64" s="1"/>
  <c r="Z304" i="64"/>
  <c r="Y304" i="64"/>
  <c r="X304" i="64"/>
  <c r="W304" i="64"/>
  <c r="V304" i="64"/>
  <c r="U304" i="64"/>
  <c r="B304" i="64"/>
  <c r="AF304" i="64" s="1"/>
  <c r="AE303" i="64"/>
  <c r="AD303" i="64"/>
  <c r="AC303" i="64"/>
  <c r="Z303" i="64"/>
  <c r="Y303" i="64"/>
  <c r="X303" i="64"/>
  <c r="W303" i="64"/>
  <c r="V303" i="64"/>
  <c r="U303" i="64"/>
  <c r="B303" i="64"/>
  <c r="AF303" i="64" s="1"/>
  <c r="Z302" i="64"/>
  <c r="Y302" i="64"/>
  <c r="X302" i="64"/>
  <c r="W302" i="64"/>
  <c r="V302" i="64"/>
  <c r="U302" i="64"/>
  <c r="B302" i="64"/>
  <c r="AF302" i="64" s="1"/>
  <c r="AF301" i="64"/>
  <c r="AE301" i="64"/>
  <c r="AD301" i="64"/>
  <c r="AC301" i="64"/>
  <c r="AB301" i="64"/>
  <c r="AA301" i="64"/>
  <c r="Z301" i="64"/>
  <c r="Y301" i="64"/>
  <c r="X301" i="64"/>
  <c r="W301" i="64"/>
  <c r="V301" i="64"/>
  <c r="U301" i="64"/>
  <c r="B301" i="64"/>
  <c r="Z300" i="64"/>
  <c r="Y300" i="64"/>
  <c r="X300" i="64"/>
  <c r="W300" i="64"/>
  <c r="V300" i="64"/>
  <c r="U300" i="64"/>
  <c r="B300" i="64"/>
  <c r="AF300" i="64" s="1"/>
  <c r="AF299" i="64"/>
  <c r="AE299" i="64"/>
  <c r="AD299" i="64"/>
  <c r="AC299" i="64"/>
  <c r="AB299" i="64"/>
  <c r="AA299" i="64"/>
  <c r="Z299" i="64"/>
  <c r="Y299" i="64"/>
  <c r="X299" i="64"/>
  <c r="W299" i="64"/>
  <c r="V299" i="64"/>
  <c r="U299" i="64"/>
  <c r="B299" i="64"/>
  <c r="AF298" i="64"/>
  <c r="AE298" i="64"/>
  <c r="AD298" i="64"/>
  <c r="AA298" i="64"/>
  <c r="Z298" i="64"/>
  <c r="Y298" i="64"/>
  <c r="X298" i="64"/>
  <c r="W298" i="64"/>
  <c r="V298" i="64"/>
  <c r="U298" i="64"/>
  <c r="B298" i="64"/>
  <c r="AC298" i="64" s="1"/>
  <c r="Z297" i="64"/>
  <c r="Y297" i="64"/>
  <c r="X297" i="64"/>
  <c r="W297" i="64"/>
  <c r="V297" i="64"/>
  <c r="U297" i="64"/>
  <c r="B297" i="64"/>
  <c r="AF297" i="64" s="1"/>
  <c r="AF296" i="64"/>
  <c r="AE296" i="64"/>
  <c r="AD296" i="64"/>
  <c r="AC296" i="64"/>
  <c r="AB296" i="64"/>
  <c r="Z296" i="64"/>
  <c r="Y296" i="64"/>
  <c r="X296" i="64"/>
  <c r="W296" i="64"/>
  <c r="V296" i="64"/>
  <c r="U296" i="64"/>
  <c r="B296" i="64"/>
  <c r="AA296" i="64" s="1"/>
  <c r="Z295" i="64"/>
  <c r="Y295" i="64"/>
  <c r="X295" i="64"/>
  <c r="W295" i="64"/>
  <c r="V295" i="64"/>
  <c r="U295" i="64"/>
  <c r="B295" i="64"/>
  <c r="AF295" i="64" s="1"/>
  <c r="AF294" i="64"/>
  <c r="AE294" i="64"/>
  <c r="AD294" i="64"/>
  <c r="AC294" i="64"/>
  <c r="AB294" i="64"/>
  <c r="AA294" i="64"/>
  <c r="Z294" i="64"/>
  <c r="Y294" i="64"/>
  <c r="X294" i="64"/>
  <c r="W294" i="64"/>
  <c r="V294" i="64"/>
  <c r="U294" i="64"/>
  <c r="B294" i="64"/>
  <c r="AE293" i="64"/>
  <c r="Z293" i="64"/>
  <c r="Y293" i="64"/>
  <c r="X293" i="64"/>
  <c r="W293" i="64"/>
  <c r="V293" i="64"/>
  <c r="U293" i="64"/>
  <c r="B293" i="64"/>
  <c r="AF293" i="64" s="1"/>
  <c r="AB292" i="64"/>
  <c r="Z292" i="64"/>
  <c r="Y292" i="64"/>
  <c r="X292" i="64"/>
  <c r="W292" i="64"/>
  <c r="V292" i="64"/>
  <c r="U292" i="64"/>
  <c r="B292" i="64"/>
  <c r="AF292" i="64" s="1"/>
  <c r="AF291" i="64"/>
  <c r="AE291" i="64"/>
  <c r="AD291" i="64"/>
  <c r="AC291" i="64"/>
  <c r="AA291" i="64"/>
  <c r="Z291" i="64"/>
  <c r="Y291" i="64"/>
  <c r="X291" i="64"/>
  <c r="W291" i="64"/>
  <c r="V291" i="64"/>
  <c r="U291" i="64"/>
  <c r="B291" i="64"/>
  <c r="AB291" i="64" s="1"/>
  <c r="Z290" i="64"/>
  <c r="Y290" i="64"/>
  <c r="X290" i="64"/>
  <c r="W290" i="64"/>
  <c r="V290" i="64"/>
  <c r="U290" i="64"/>
  <c r="B290" i="64"/>
  <c r="AF290" i="64" s="1"/>
  <c r="AF289" i="64"/>
  <c r="AE289" i="64"/>
  <c r="AD289" i="64"/>
  <c r="AC289" i="64"/>
  <c r="AB289" i="64"/>
  <c r="AA289" i="64"/>
  <c r="Z289" i="64"/>
  <c r="Y289" i="64"/>
  <c r="X289" i="64"/>
  <c r="W289" i="64"/>
  <c r="V289" i="64"/>
  <c r="U289" i="64"/>
  <c r="B289" i="64"/>
  <c r="AF288" i="64"/>
  <c r="AE288" i="64"/>
  <c r="AC288" i="64"/>
  <c r="Z288" i="64"/>
  <c r="Y288" i="64"/>
  <c r="X288" i="64"/>
  <c r="W288" i="64"/>
  <c r="V288" i="64"/>
  <c r="U288" i="64"/>
  <c r="B288" i="64"/>
  <c r="AD288" i="64" s="1"/>
  <c r="AD287" i="64"/>
  <c r="AC287" i="64"/>
  <c r="AB287" i="64"/>
  <c r="Z287" i="64"/>
  <c r="Y287" i="64"/>
  <c r="X287" i="64"/>
  <c r="W287" i="64"/>
  <c r="V287" i="64"/>
  <c r="U287" i="64"/>
  <c r="B287" i="64"/>
  <c r="AF287" i="64" s="1"/>
  <c r="AF286" i="64"/>
  <c r="AE286" i="64"/>
  <c r="AD286" i="64"/>
  <c r="AB286" i="64"/>
  <c r="AA286" i="64"/>
  <c r="Z286" i="64"/>
  <c r="Y286" i="64"/>
  <c r="X286" i="64"/>
  <c r="W286" i="64"/>
  <c r="V286" i="64"/>
  <c r="U286" i="64"/>
  <c r="B286" i="64"/>
  <c r="AC286" i="64" s="1"/>
  <c r="Z285" i="64"/>
  <c r="Y285" i="64"/>
  <c r="X285" i="64"/>
  <c r="W285" i="64"/>
  <c r="V285" i="64"/>
  <c r="U285" i="64"/>
  <c r="B285" i="64"/>
  <c r="AF285" i="64" s="1"/>
  <c r="AF284" i="64"/>
  <c r="AE284" i="64"/>
  <c r="AD284" i="64"/>
  <c r="AC284" i="64"/>
  <c r="AB284" i="64"/>
  <c r="AA284" i="64"/>
  <c r="Z284" i="64"/>
  <c r="Y284" i="64"/>
  <c r="X284" i="64"/>
  <c r="W284" i="64"/>
  <c r="V284" i="64"/>
  <c r="U284" i="64"/>
  <c r="B284" i="64"/>
  <c r="AD283" i="64"/>
  <c r="Z283" i="64"/>
  <c r="Y283" i="64"/>
  <c r="X283" i="64"/>
  <c r="W283" i="64"/>
  <c r="V283" i="64"/>
  <c r="U283" i="64"/>
  <c r="B283" i="64"/>
  <c r="AF283" i="64" s="1"/>
  <c r="AE282" i="64"/>
  <c r="AD282" i="64"/>
  <c r="AC282" i="64"/>
  <c r="Z282" i="64"/>
  <c r="Y282" i="64"/>
  <c r="X282" i="64"/>
  <c r="W282" i="64"/>
  <c r="V282" i="64"/>
  <c r="U282" i="64"/>
  <c r="B282" i="64"/>
  <c r="AF282" i="64" s="1"/>
  <c r="AF281" i="64"/>
  <c r="AE281" i="64"/>
  <c r="AC281" i="64"/>
  <c r="AB281" i="64"/>
  <c r="AA281" i="64"/>
  <c r="Z281" i="64"/>
  <c r="Y281" i="64"/>
  <c r="X281" i="64"/>
  <c r="W281" i="64"/>
  <c r="V281" i="64"/>
  <c r="U281" i="64"/>
  <c r="B281" i="64"/>
  <c r="AD281" i="64" s="1"/>
  <c r="Z280" i="64"/>
  <c r="Y280" i="64"/>
  <c r="X280" i="64"/>
  <c r="W280" i="64"/>
  <c r="V280" i="64"/>
  <c r="U280" i="64"/>
  <c r="B280" i="64"/>
  <c r="AF280" i="64" s="1"/>
  <c r="AF279" i="64"/>
  <c r="AE279" i="64"/>
  <c r="AD279" i="64"/>
  <c r="AC279" i="64"/>
  <c r="AB279" i="64"/>
  <c r="AA279" i="64"/>
  <c r="Z279" i="64"/>
  <c r="Y279" i="64"/>
  <c r="X279" i="64"/>
  <c r="W279" i="64"/>
  <c r="V279" i="64"/>
  <c r="U279" i="64"/>
  <c r="B279" i="64"/>
  <c r="AE278" i="64"/>
  <c r="Z278" i="64"/>
  <c r="Y278" i="64"/>
  <c r="X278" i="64"/>
  <c r="W278" i="64"/>
  <c r="V278" i="64"/>
  <c r="U278" i="64"/>
  <c r="B278" i="64"/>
  <c r="AF278" i="64" s="1"/>
  <c r="AE277" i="64"/>
  <c r="AD277" i="64"/>
  <c r="Z277" i="64"/>
  <c r="Y277" i="64"/>
  <c r="X277" i="64"/>
  <c r="W277" i="64"/>
  <c r="V277" i="64"/>
  <c r="U277" i="64"/>
  <c r="B277" i="64"/>
  <c r="AF277" i="64" s="1"/>
  <c r="AF276" i="64"/>
  <c r="AD276" i="64"/>
  <c r="AC276" i="64"/>
  <c r="AB276" i="64"/>
  <c r="AA276" i="64"/>
  <c r="Z276" i="64"/>
  <c r="Y276" i="64"/>
  <c r="X276" i="64"/>
  <c r="W276" i="64"/>
  <c r="V276" i="64"/>
  <c r="U276" i="64"/>
  <c r="B276" i="64"/>
  <c r="AE276" i="64" s="1"/>
  <c r="Z275" i="64"/>
  <c r="Y275" i="64"/>
  <c r="X275" i="64"/>
  <c r="W275" i="64"/>
  <c r="V275" i="64"/>
  <c r="U275" i="64"/>
  <c r="B275" i="64"/>
  <c r="AF275" i="64" s="1"/>
  <c r="AF274" i="64"/>
  <c r="AE274" i="64"/>
  <c r="AD274" i="64"/>
  <c r="AC274" i="64"/>
  <c r="AB274" i="64"/>
  <c r="AA274" i="64"/>
  <c r="Z274" i="64"/>
  <c r="Y274" i="64"/>
  <c r="X274" i="64"/>
  <c r="W274" i="64"/>
  <c r="V274" i="64"/>
  <c r="U274" i="64"/>
  <c r="B274" i="64"/>
  <c r="Z273" i="64"/>
  <c r="Y273" i="64"/>
  <c r="X273" i="64"/>
  <c r="W273" i="64"/>
  <c r="V273" i="64"/>
  <c r="U273" i="64"/>
  <c r="B273" i="64"/>
  <c r="AF273" i="64" s="1"/>
  <c r="AF272" i="64"/>
  <c r="AE272" i="64"/>
  <c r="AB272" i="64"/>
  <c r="Z272" i="64"/>
  <c r="Y272" i="64"/>
  <c r="X272" i="64"/>
  <c r="W272" i="64"/>
  <c r="V272" i="64"/>
  <c r="U272" i="64"/>
  <c r="B272" i="64"/>
  <c r="AD272" i="64" s="1"/>
  <c r="AE271" i="64"/>
  <c r="AD271" i="64"/>
  <c r="AC271" i="64"/>
  <c r="Z271" i="64"/>
  <c r="Y271" i="64"/>
  <c r="X271" i="64"/>
  <c r="W271" i="64"/>
  <c r="V271" i="64"/>
  <c r="U271" i="64"/>
  <c r="B271" i="64"/>
  <c r="AF271" i="64" s="1"/>
  <c r="AE270" i="64"/>
  <c r="AB270" i="64"/>
  <c r="AA270" i="64"/>
  <c r="Z270" i="64"/>
  <c r="Y270" i="64"/>
  <c r="X270" i="64"/>
  <c r="W270" i="64"/>
  <c r="V270" i="64"/>
  <c r="U270" i="64"/>
  <c r="B270" i="64"/>
  <c r="AF270" i="64" s="1"/>
  <c r="AF269" i="64"/>
  <c r="AE269" i="64"/>
  <c r="AD269" i="64"/>
  <c r="AC269" i="64"/>
  <c r="AB269" i="64"/>
  <c r="AA269" i="64"/>
  <c r="Z269" i="64"/>
  <c r="Y269" i="64"/>
  <c r="X269" i="64"/>
  <c r="W269" i="64"/>
  <c r="V269" i="64"/>
  <c r="U269" i="64"/>
  <c r="B269" i="64"/>
  <c r="Z268" i="64"/>
  <c r="Y268" i="64"/>
  <c r="X268" i="64"/>
  <c r="W268" i="64"/>
  <c r="V268" i="64"/>
  <c r="U268" i="64"/>
  <c r="B268" i="64"/>
  <c r="AF267" i="64"/>
  <c r="AE267" i="64"/>
  <c r="AD267" i="64"/>
  <c r="AC267" i="64"/>
  <c r="AB267" i="64"/>
  <c r="AA267" i="64"/>
  <c r="Z267" i="64"/>
  <c r="Y267" i="64"/>
  <c r="X267" i="64"/>
  <c r="W267" i="64"/>
  <c r="V267" i="64"/>
  <c r="U267" i="64"/>
  <c r="B267" i="64"/>
  <c r="AD266" i="64"/>
  <c r="AA266" i="64"/>
  <c r="Z266" i="64"/>
  <c r="Y266" i="64"/>
  <c r="X266" i="64"/>
  <c r="W266" i="64"/>
  <c r="V266" i="64"/>
  <c r="U266" i="64"/>
  <c r="B266" i="64"/>
  <c r="AF266" i="64" s="1"/>
  <c r="AC265" i="64"/>
  <c r="AA265" i="64"/>
  <c r="Z265" i="64"/>
  <c r="Y265" i="64"/>
  <c r="X265" i="64"/>
  <c r="W265" i="64"/>
  <c r="V265" i="64"/>
  <c r="U265" i="64"/>
  <c r="B265" i="64"/>
  <c r="AF265" i="64" s="1"/>
  <c r="AF264" i="64"/>
  <c r="AE264" i="64"/>
  <c r="AD264" i="64"/>
  <c r="AC264" i="64"/>
  <c r="AB264" i="64"/>
  <c r="Z264" i="64"/>
  <c r="Y264" i="64"/>
  <c r="X264" i="64"/>
  <c r="W264" i="64"/>
  <c r="V264" i="64"/>
  <c r="U264" i="64"/>
  <c r="B264" i="64"/>
  <c r="AA264" i="64" s="1"/>
  <c r="Z263" i="64"/>
  <c r="Y263" i="64"/>
  <c r="X263" i="64"/>
  <c r="W263" i="64"/>
  <c r="V263" i="64"/>
  <c r="U263" i="64"/>
  <c r="B263" i="64"/>
  <c r="AF263" i="64" s="1"/>
  <c r="AF262" i="64"/>
  <c r="AE262" i="64"/>
  <c r="AD262" i="64"/>
  <c r="AC262" i="64"/>
  <c r="AB262" i="64"/>
  <c r="AA262" i="64"/>
  <c r="Z262" i="64"/>
  <c r="Y262" i="64"/>
  <c r="X262" i="64"/>
  <c r="W262" i="64"/>
  <c r="V262" i="64"/>
  <c r="U262" i="64"/>
  <c r="B262" i="64"/>
  <c r="Z261" i="64"/>
  <c r="Y261" i="64"/>
  <c r="X261" i="64"/>
  <c r="W261" i="64"/>
  <c r="V261" i="64"/>
  <c r="U261" i="64"/>
  <c r="B261" i="64"/>
  <c r="AF261" i="64" s="1"/>
  <c r="AD260" i="64"/>
  <c r="AB260" i="64"/>
  <c r="Z260" i="64"/>
  <c r="Y260" i="64"/>
  <c r="X260" i="64"/>
  <c r="W260" i="64"/>
  <c r="V260" i="64"/>
  <c r="U260" i="64"/>
  <c r="B260" i="64"/>
  <c r="AF260" i="64" s="1"/>
  <c r="AF259" i="64"/>
  <c r="AE259" i="64"/>
  <c r="AD259" i="64"/>
  <c r="AC259" i="64"/>
  <c r="AA259" i="64"/>
  <c r="Z259" i="64"/>
  <c r="Y259" i="64"/>
  <c r="X259" i="64"/>
  <c r="W259" i="64"/>
  <c r="V259" i="64"/>
  <c r="U259" i="64"/>
  <c r="B259" i="64"/>
  <c r="AB259" i="64" s="1"/>
  <c r="Z258" i="64"/>
  <c r="Y258" i="64"/>
  <c r="X258" i="64"/>
  <c r="W258" i="64"/>
  <c r="V258" i="64"/>
  <c r="U258" i="64"/>
  <c r="B258" i="64"/>
  <c r="AF258" i="64" s="1"/>
  <c r="AF257" i="64"/>
  <c r="AE257" i="64"/>
  <c r="AD257" i="64"/>
  <c r="AC257" i="64"/>
  <c r="AB257" i="64"/>
  <c r="AA257" i="64"/>
  <c r="Z257" i="64"/>
  <c r="Y257" i="64"/>
  <c r="X257" i="64"/>
  <c r="W257" i="64"/>
  <c r="V257" i="64"/>
  <c r="U257" i="64"/>
  <c r="B257" i="64"/>
  <c r="AF256" i="64"/>
  <c r="AC256" i="64"/>
  <c r="AA256" i="64"/>
  <c r="Z256" i="64"/>
  <c r="Y256" i="64"/>
  <c r="X256" i="64"/>
  <c r="W256" i="64"/>
  <c r="V256" i="64"/>
  <c r="U256" i="64"/>
  <c r="B256" i="64"/>
  <c r="AE256" i="64" s="1"/>
  <c r="AE255" i="64"/>
  <c r="AD255" i="64"/>
  <c r="AC255" i="64"/>
  <c r="AB255" i="64"/>
  <c r="AA255" i="64"/>
  <c r="Z255" i="64"/>
  <c r="Y255" i="64"/>
  <c r="X255" i="64"/>
  <c r="W255" i="64"/>
  <c r="V255" i="64"/>
  <c r="U255" i="64"/>
  <c r="B255" i="64"/>
  <c r="AF255" i="64" s="1"/>
  <c r="AF254" i="64"/>
  <c r="AE254" i="64"/>
  <c r="AD254" i="64"/>
  <c r="AB254" i="64"/>
  <c r="AA254" i="64"/>
  <c r="Z254" i="64"/>
  <c r="Y254" i="64"/>
  <c r="X254" i="64"/>
  <c r="W254" i="64"/>
  <c r="V254" i="64"/>
  <c r="U254" i="64"/>
  <c r="B254" i="64"/>
  <c r="AC254" i="64" s="1"/>
  <c r="Z253" i="64"/>
  <c r="Y253" i="64"/>
  <c r="X253" i="64"/>
  <c r="W253" i="64"/>
  <c r="V253" i="64"/>
  <c r="U253" i="64"/>
  <c r="B253" i="64"/>
  <c r="AF253" i="64" s="1"/>
  <c r="AF252" i="64"/>
  <c r="AE252" i="64"/>
  <c r="AD252" i="64"/>
  <c r="AC252" i="64"/>
  <c r="AB252" i="64"/>
  <c r="AA252" i="64"/>
  <c r="Z252" i="64"/>
  <c r="Y252" i="64"/>
  <c r="X252" i="64"/>
  <c r="W252" i="64"/>
  <c r="V252" i="64"/>
  <c r="U252" i="64"/>
  <c r="B252" i="64"/>
  <c r="AD251" i="64"/>
  <c r="Z251" i="64"/>
  <c r="Y251" i="64"/>
  <c r="X251" i="64"/>
  <c r="W251" i="64"/>
  <c r="V251" i="64"/>
  <c r="U251" i="64"/>
  <c r="B251" i="64"/>
  <c r="AF251" i="64" s="1"/>
  <c r="AF250" i="64"/>
  <c r="AE250" i="64"/>
  <c r="AD250" i="64"/>
  <c r="AC250" i="64"/>
  <c r="AB250" i="64"/>
  <c r="AA250" i="64"/>
  <c r="Z250" i="64"/>
  <c r="Y250" i="64"/>
  <c r="X250" i="64"/>
  <c r="W250" i="64"/>
  <c r="V250" i="64"/>
  <c r="U250" i="64"/>
  <c r="B250" i="64"/>
  <c r="AF249" i="64"/>
  <c r="AE249" i="64"/>
  <c r="AC249" i="64"/>
  <c r="AB249" i="64"/>
  <c r="AA249" i="64"/>
  <c r="Z249" i="64"/>
  <c r="Y249" i="64"/>
  <c r="X249" i="64"/>
  <c r="W249" i="64"/>
  <c r="V249" i="64"/>
  <c r="U249" i="64"/>
  <c r="B249" i="64"/>
  <c r="AD249" i="64" s="1"/>
  <c r="Z248" i="64"/>
  <c r="Y248" i="64"/>
  <c r="X248" i="64"/>
  <c r="W248" i="64"/>
  <c r="V248" i="64"/>
  <c r="U248" i="64"/>
  <c r="B248" i="64"/>
  <c r="AF248" i="64" s="1"/>
  <c r="AF247" i="64"/>
  <c r="AE247" i="64"/>
  <c r="AD247" i="64"/>
  <c r="AC247" i="64"/>
  <c r="AB247" i="64"/>
  <c r="AA247" i="64"/>
  <c r="Z247" i="64"/>
  <c r="Y247" i="64"/>
  <c r="X247" i="64"/>
  <c r="W247" i="64"/>
  <c r="V247" i="64"/>
  <c r="U247" i="64"/>
  <c r="B247" i="64"/>
  <c r="Z246" i="64"/>
  <c r="Y246" i="64"/>
  <c r="X246" i="64"/>
  <c r="W246" i="64"/>
  <c r="V246" i="64"/>
  <c r="U246" i="64"/>
  <c r="B246" i="64"/>
  <c r="AF246" i="64" s="1"/>
  <c r="AE245" i="64"/>
  <c r="AD245" i="64"/>
  <c r="AC245" i="64"/>
  <c r="AA245" i="64"/>
  <c r="Z245" i="64"/>
  <c r="Y245" i="64"/>
  <c r="X245" i="64"/>
  <c r="W245" i="64"/>
  <c r="V245" i="64"/>
  <c r="U245" i="64"/>
  <c r="B245" i="64"/>
  <c r="AF245" i="64" s="1"/>
  <c r="AF244" i="64"/>
  <c r="AB244" i="64"/>
  <c r="Z244" i="64"/>
  <c r="Y244" i="64"/>
  <c r="X244" i="64"/>
  <c r="W244" i="64"/>
  <c r="V244" i="64"/>
  <c r="U244" i="64"/>
  <c r="B244" i="64"/>
  <c r="AE244" i="64" s="1"/>
  <c r="Z243" i="64"/>
  <c r="Y243" i="64"/>
  <c r="X243" i="64"/>
  <c r="W243" i="64"/>
  <c r="V243" i="64"/>
  <c r="U243" i="64"/>
  <c r="B243" i="64"/>
  <c r="AF242" i="64"/>
  <c r="AE242" i="64"/>
  <c r="AD242" i="64"/>
  <c r="AC242" i="64"/>
  <c r="AB242" i="64"/>
  <c r="AA242" i="64"/>
  <c r="Z242" i="64"/>
  <c r="Y242" i="64"/>
  <c r="X242" i="64"/>
  <c r="W242" i="64"/>
  <c r="V242" i="64"/>
  <c r="U242" i="64"/>
  <c r="B242" i="64"/>
  <c r="Z241" i="64"/>
  <c r="Y241" i="64"/>
  <c r="X241" i="64"/>
  <c r="W241" i="64"/>
  <c r="V241" i="64"/>
  <c r="U241" i="64"/>
  <c r="B241" i="64"/>
  <c r="AF241" i="64" s="1"/>
  <c r="AF240" i="64"/>
  <c r="AE240" i="64"/>
  <c r="AD240" i="64"/>
  <c r="AB240" i="64"/>
  <c r="AA240" i="64"/>
  <c r="Z240" i="64"/>
  <c r="Y240" i="64"/>
  <c r="X240" i="64"/>
  <c r="W240" i="64"/>
  <c r="V240" i="64"/>
  <c r="U240" i="64"/>
  <c r="B240" i="64"/>
  <c r="AC240" i="64" s="1"/>
  <c r="Z239" i="64"/>
  <c r="Y239" i="64"/>
  <c r="X239" i="64"/>
  <c r="W239" i="64"/>
  <c r="V239" i="64"/>
  <c r="U239" i="64"/>
  <c r="B239" i="64"/>
  <c r="AF239" i="64" s="1"/>
  <c r="AE238" i="64"/>
  <c r="AB238" i="64"/>
  <c r="AA238" i="64"/>
  <c r="Z238" i="64"/>
  <c r="Y238" i="64"/>
  <c r="X238" i="64"/>
  <c r="W238" i="64"/>
  <c r="V238" i="64"/>
  <c r="U238" i="64"/>
  <c r="B238" i="64"/>
  <c r="AF238" i="64" s="1"/>
  <c r="AF237" i="64"/>
  <c r="AE237" i="64"/>
  <c r="AD237" i="64"/>
  <c r="AC237" i="64"/>
  <c r="AB237" i="64"/>
  <c r="AA237" i="64"/>
  <c r="Z237" i="64"/>
  <c r="Y237" i="64"/>
  <c r="X237" i="64"/>
  <c r="W237" i="64"/>
  <c r="V237" i="64"/>
  <c r="U237" i="64"/>
  <c r="B237" i="64"/>
  <c r="Z236" i="64"/>
  <c r="Y236" i="64"/>
  <c r="X236" i="64"/>
  <c r="W236" i="64"/>
  <c r="V236" i="64"/>
  <c r="U236" i="64"/>
  <c r="B236" i="64"/>
  <c r="AF235" i="64"/>
  <c r="AE235" i="64"/>
  <c r="AD235" i="64"/>
  <c r="AC235" i="64"/>
  <c r="AB235" i="64"/>
  <c r="AA235" i="64"/>
  <c r="Z235" i="64"/>
  <c r="Y235" i="64"/>
  <c r="X235" i="64"/>
  <c r="W235" i="64"/>
  <c r="V235" i="64"/>
  <c r="U235" i="64"/>
  <c r="B235" i="64"/>
  <c r="AF234" i="64"/>
  <c r="AE234" i="64"/>
  <c r="AD234" i="64"/>
  <c r="AA234" i="64"/>
  <c r="Z234" i="64"/>
  <c r="Y234" i="64"/>
  <c r="X234" i="64"/>
  <c r="W234" i="64"/>
  <c r="V234" i="64"/>
  <c r="U234" i="64"/>
  <c r="B234" i="64"/>
  <c r="AC234" i="64" s="1"/>
  <c r="AA233" i="64"/>
  <c r="Z233" i="64"/>
  <c r="Y233" i="64"/>
  <c r="X233" i="64"/>
  <c r="W233" i="64"/>
  <c r="V233" i="64"/>
  <c r="U233" i="64"/>
  <c r="B233" i="64"/>
  <c r="AF233" i="64" s="1"/>
  <c r="AF232" i="64"/>
  <c r="AE232" i="64"/>
  <c r="AD232" i="64"/>
  <c r="AC232" i="64"/>
  <c r="AB232" i="64"/>
  <c r="Z232" i="64"/>
  <c r="Y232" i="64"/>
  <c r="X232" i="64"/>
  <c r="W232" i="64"/>
  <c r="V232" i="64"/>
  <c r="U232" i="64"/>
  <c r="B232" i="64"/>
  <c r="AA232" i="64" s="1"/>
  <c r="Z231" i="64"/>
  <c r="Y231" i="64"/>
  <c r="X231" i="64"/>
  <c r="W231" i="64"/>
  <c r="V231" i="64"/>
  <c r="U231" i="64"/>
  <c r="B231" i="64"/>
  <c r="AF231" i="64" s="1"/>
  <c r="AF230" i="64"/>
  <c r="AE230" i="64"/>
  <c r="AD230" i="64"/>
  <c r="AC230" i="64"/>
  <c r="AB230" i="64"/>
  <c r="AA230" i="64"/>
  <c r="Z230" i="64"/>
  <c r="Y230" i="64"/>
  <c r="X230" i="64"/>
  <c r="W230" i="64"/>
  <c r="V230" i="64"/>
  <c r="U230" i="64"/>
  <c r="B230" i="64"/>
  <c r="Z229" i="64"/>
  <c r="Y229" i="64"/>
  <c r="X229" i="64"/>
  <c r="W229" i="64"/>
  <c r="V229" i="64"/>
  <c r="U229" i="64"/>
  <c r="B229" i="64"/>
  <c r="AF229" i="64" s="1"/>
  <c r="AD228" i="64"/>
  <c r="AB228" i="64"/>
  <c r="Z228" i="64"/>
  <c r="Y228" i="64"/>
  <c r="X228" i="64"/>
  <c r="W228" i="64"/>
  <c r="V228" i="64"/>
  <c r="U228" i="64"/>
  <c r="B228" i="64"/>
  <c r="AF228" i="64" s="1"/>
  <c r="AF227" i="64"/>
  <c r="AE227" i="64"/>
  <c r="AD227" i="64"/>
  <c r="AC227" i="64"/>
  <c r="AA227" i="64"/>
  <c r="Z227" i="64"/>
  <c r="Y227" i="64"/>
  <c r="X227" i="64"/>
  <c r="W227" i="64"/>
  <c r="V227" i="64"/>
  <c r="U227" i="64"/>
  <c r="B227" i="64"/>
  <c r="AB227" i="64" s="1"/>
  <c r="Z226" i="64"/>
  <c r="Y226" i="64"/>
  <c r="X226" i="64"/>
  <c r="W226" i="64"/>
  <c r="V226" i="64"/>
  <c r="U226" i="64"/>
  <c r="B226" i="64"/>
  <c r="AF226" i="64" s="1"/>
  <c r="AF225" i="64"/>
  <c r="AE225" i="64"/>
  <c r="AD225" i="64"/>
  <c r="AC225" i="64"/>
  <c r="AB225" i="64"/>
  <c r="AA225" i="64"/>
  <c r="Z225" i="64"/>
  <c r="Y225" i="64"/>
  <c r="X225" i="64"/>
  <c r="W225" i="64"/>
  <c r="V225" i="64"/>
  <c r="U225" i="64"/>
  <c r="B225" i="64"/>
  <c r="AF224" i="64"/>
  <c r="AC224" i="64"/>
  <c r="Z224" i="64"/>
  <c r="Y224" i="64"/>
  <c r="X224" i="64"/>
  <c r="W224" i="64"/>
  <c r="V224" i="64"/>
  <c r="U224" i="64"/>
  <c r="B224" i="64"/>
  <c r="AE224" i="64" s="1"/>
  <c r="AE223" i="64"/>
  <c r="AD223" i="64"/>
  <c r="AC223" i="64"/>
  <c r="AB223" i="64"/>
  <c r="AA223" i="64"/>
  <c r="Z223" i="64"/>
  <c r="Y223" i="64"/>
  <c r="X223" i="64"/>
  <c r="W223" i="64"/>
  <c r="V223" i="64"/>
  <c r="U223" i="64"/>
  <c r="B223" i="64"/>
  <c r="AF223" i="64" s="1"/>
  <c r="AF222" i="64"/>
  <c r="AE222" i="64"/>
  <c r="AD222" i="64"/>
  <c r="AC222" i="64"/>
  <c r="AB222" i="64"/>
  <c r="AA222" i="64"/>
  <c r="Z222" i="64"/>
  <c r="Y222" i="64"/>
  <c r="X222" i="64"/>
  <c r="W222" i="64"/>
  <c r="V222" i="64"/>
  <c r="U222" i="64"/>
  <c r="B222" i="64"/>
  <c r="AD221" i="64"/>
  <c r="Z221" i="64"/>
  <c r="Y221" i="64"/>
  <c r="X221" i="64"/>
  <c r="W221" i="64"/>
  <c r="V221" i="64"/>
  <c r="U221" i="64"/>
  <c r="B221" i="64"/>
  <c r="AF221" i="64" s="1"/>
  <c r="AF220" i="64"/>
  <c r="AE220" i="64"/>
  <c r="AD220" i="64"/>
  <c r="AC220" i="64"/>
  <c r="AB220" i="64"/>
  <c r="Z220" i="64"/>
  <c r="Y220" i="64"/>
  <c r="X220" i="64"/>
  <c r="W220" i="64"/>
  <c r="V220" i="64"/>
  <c r="U220" i="64"/>
  <c r="B220" i="64"/>
  <c r="AA220" i="64" s="1"/>
  <c r="AD219" i="64"/>
  <c r="AB219" i="64"/>
  <c r="Z219" i="64"/>
  <c r="Y219" i="64"/>
  <c r="X219" i="64"/>
  <c r="W219" i="64"/>
  <c r="V219" i="64"/>
  <c r="U219" i="64"/>
  <c r="B219" i="64"/>
  <c r="AF219" i="64" s="1"/>
  <c r="AF218" i="64"/>
  <c r="AE218" i="64"/>
  <c r="AD218" i="64"/>
  <c r="AC218" i="64"/>
  <c r="AB218" i="64"/>
  <c r="Z218" i="64"/>
  <c r="Y218" i="64"/>
  <c r="X218" i="64"/>
  <c r="W218" i="64"/>
  <c r="V218" i="64"/>
  <c r="U218" i="64"/>
  <c r="B218" i="64"/>
  <c r="AA218" i="64" s="1"/>
  <c r="AF217" i="64"/>
  <c r="AE217" i="64"/>
  <c r="AD217" i="64"/>
  <c r="AC217" i="64"/>
  <c r="AB217" i="64"/>
  <c r="AA217" i="64"/>
  <c r="Z217" i="64"/>
  <c r="Y217" i="64"/>
  <c r="X217" i="64"/>
  <c r="W217" i="64"/>
  <c r="V217" i="64"/>
  <c r="U217" i="64"/>
  <c r="B217" i="64"/>
  <c r="AE216" i="64"/>
  <c r="Z216" i="64"/>
  <c r="Y216" i="64"/>
  <c r="X216" i="64"/>
  <c r="W216" i="64"/>
  <c r="V216" i="64"/>
  <c r="U216" i="64"/>
  <c r="B216" i="64"/>
  <c r="AF216" i="64" s="1"/>
  <c r="AF215" i="64"/>
  <c r="AE215" i="64"/>
  <c r="AD215" i="64"/>
  <c r="AC215" i="64"/>
  <c r="AB215" i="64"/>
  <c r="AA215" i="64"/>
  <c r="Z215" i="64"/>
  <c r="Y215" i="64"/>
  <c r="X215" i="64"/>
  <c r="W215" i="64"/>
  <c r="V215" i="64"/>
  <c r="U215" i="64"/>
  <c r="B215" i="64"/>
  <c r="Z214" i="64"/>
  <c r="Y214" i="64"/>
  <c r="X214" i="64"/>
  <c r="W214" i="64"/>
  <c r="V214" i="64"/>
  <c r="U214" i="64"/>
  <c r="B214" i="64"/>
  <c r="AF214" i="64" s="1"/>
  <c r="AF213" i="64"/>
  <c r="AE213" i="64"/>
  <c r="AD213" i="64"/>
  <c r="Z213" i="64"/>
  <c r="Y213" i="64"/>
  <c r="X213" i="64"/>
  <c r="W213" i="64"/>
  <c r="V213" i="64"/>
  <c r="U213" i="64"/>
  <c r="B213" i="64"/>
  <c r="AC213" i="64" s="1"/>
  <c r="AF212" i="64"/>
  <c r="AB212" i="64"/>
  <c r="Z212" i="64"/>
  <c r="Y212" i="64"/>
  <c r="X212" i="64"/>
  <c r="W212" i="64"/>
  <c r="V212" i="64"/>
  <c r="U212" i="64"/>
  <c r="B212" i="64"/>
  <c r="AE212" i="64" s="1"/>
  <c r="Z211" i="64"/>
  <c r="Y211" i="64"/>
  <c r="X211" i="64"/>
  <c r="W211" i="64"/>
  <c r="V211" i="64"/>
  <c r="U211" i="64"/>
  <c r="B211" i="64"/>
  <c r="AF210" i="64"/>
  <c r="AE210" i="64"/>
  <c r="AD210" i="64"/>
  <c r="AC210" i="64"/>
  <c r="AB210" i="64"/>
  <c r="AA210" i="64"/>
  <c r="Z210" i="64"/>
  <c r="Y210" i="64"/>
  <c r="X210" i="64"/>
  <c r="W210" i="64"/>
  <c r="V210" i="64"/>
  <c r="U210" i="64"/>
  <c r="B210" i="64"/>
  <c r="Z209" i="64"/>
  <c r="Y209" i="64"/>
  <c r="X209" i="64"/>
  <c r="W209" i="64"/>
  <c r="V209" i="64"/>
  <c r="U209" i="64"/>
  <c r="B209" i="64"/>
  <c r="AF208" i="64"/>
  <c r="AE208" i="64"/>
  <c r="AD208" i="64"/>
  <c r="AA208" i="64"/>
  <c r="Z208" i="64"/>
  <c r="Y208" i="64"/>
  <c r="X208" i="64"/>
  <c r="W208" i="64"/>
  <c r="V208" i="64"/>
  <c r="U208" i="64"/>
  <c r="B208" i="64"/>
  <c r="AC208" i="64" s="1"/>
  <c r="Z207" i="64"/>
  <c r="Y207" i="64"/>
  <c r="X207" i="64"/>
  <c r="W207" i="64"/>
  <c r="V207" i="64"/>
  <c r="U207" i="64"/>
  <c r="B207" i="64"/>
  <c r="AF207" i="64" s="1"/>
  <c r="AB206" i="64"/>
  <c r="AA206" i="64"/>
  <c r="Z206" i="64"/>
  <c r="Y206" i="64"/>
  <c r="X206" i="64"/>
  <c r="W206" i="64"/>
  <c r="V206" i="64"/>
  <c r="U206" i="64"/>
  <c r="B206" i="64"/>
  <c r="AF206" i="64" s="1"/>
  <c r="AF205" i="64"/>
  <c r="AE205" i="64"/>
  <c r="AD205" i="64"/>
  <c r="AC205" i="64"/>
  <c r="AB205" i="64"/>
  <c r="AA205" i="64"/>
  <c r="Z205" i="64"/>
  <c r="Y205" i="64"/>
  <c r="X205" i="64"/>
  <c r="W205" i="64"/>
  <c r="V205" i="64"/>
  <c r="U205" i="64"/>
  <c r="B205" i="64"/>
  <c r="Z204" i="64"/>
  <c r="Y204" i="64"/>
  <c r="X204" i="64"/>
  <c r="W204" i="64"/>
  <c r="V204" i="64"/>
  <c r="U204" i="64"/>
  <c r="B204" i="64"/>
  <c r="AF203" i="64"/>
  <c r="AE203" i="64"/>
  <c r="AD203" i="64"/>
  <c r="AC203" i="64"/>
  <c r="AB203" i="64"/>
  <c r="AA203" i="64"/>
  <c r="Z203" i="64"/>
  <c r="Y203" i="64"/>
  <c r="X203" i="64"/>
  <c r="W203" i="64"/>
  <c r="V203" i="64"/>
  <c r="U203" i="64"/>
  <c r="B203" i="64"/>
  <c r="AF202" i="64"/>
  <c r="AD202" i="64"/>
  <c r="AA202" i="64"/>
  <c r="Z202" i="64"/>
  <c r="Y202" i="64"/>
  <c r="X202" i="64"/>
  <c r="W202" i="64"/>
  <c r="V202" i="64"/>
  <c r="U202" i="64"/>
  <c r="B202" i="64"/>
  <c r="AE202" i="64" s="1"/>
  <c r="AC201" i="64"/>
  <c r="AB201" i="64"/>
  <c r="AA201" i="64"/>
  <c r="Z201" i="64"/>
  <c r="Y201" i="64"/>
  <c r="X201" i="64"/>
  <c r="W201" i="64"/>
  <c r="V201" i="64"/>
  <c r="U201" i="64"/>
  <c r="B201" i="64"/>
  <c r="AF201" i="64" s="1"/>
  <c r="AF200" i="64"/>
  <c r="AE200" i="64"/>
  <c r="AD200" i="64"/>
  <c r="AC200" i="64"/>
  <c r="AB200" i="64"/>
  <c r="AA200" i="64"/>
  <c r="Z200" i="64"/>
  <c r="Y200" i="64"/>
  <c r="X200" i="64"/>
  <c r="W200" i="64"/>
  <c r="V200" i="64"/>
  <c r="U200" i="64"/>
  <c r="B200" i="64"/>
  <c r="Z199" i="64"/>
  <c r="Y199" i="64"/>
  <c r="X199" i="64"/>
  <c r="W199" i="64"/>
  <c r="V199" i="64"/>
  <c r="U199" i="64"/>
  <c r="B199" i="64"/>
  <c r="AF199" i="64" s="1"/>
  <c r="AF198" i="64"/>
  <c r="AE198" i="64"/>
  <c r="AD198" i="64"/>
  <c r="AC198" i="64"/>
  <c r="AB198" i="64"/>
  <c r="AA198" i="64"/>
  <c r="Z198" i="64"/>
  <c r="Y198" i="64"/>
  <c r="X198" i="64"/>
  <c r="W198" i="64"/>
  <c r="V198" i="64"/>
  <c r="U198" i="64"/>
  <c r="B198" i="64"/>
  <c r="AE197" i="64"/>
  <c r="Z197" i="64"/>
  <c r="Y197" i="64"/>
  <c r="X197" i="64"/>
  <c r="W197" i="64"/>
  <c r="V197" i="64"/>
  <c r="U197" i="64"/>
  <c r="B197" i="64"/>
  <c r="AF197" i="64" s="1"/>
  <c r="AD196" i="64"/>
  <c r="AC196" i="64"/>
  <c r="AB196" i="64"/>
  <c r="Z196" i="64"/>
  <c r="Y196" i="64"/>
  <c r="X196" i="64"/>
  <c r="W196" i="64"/>
  <c r="V196" i="64"/>
  <c r="U196" i="64"/>
  <c r="B196" i="64"/>
  <c r="AF196" i="64" s="1"/>
  <c r="AF195" i="64"/>
  <c r="AE195" i="64"/>
  <c r="AD195" i="64"/>
  <c r="AC195" i="64"/>
  <c r="AB195" i="64"/>
  <c r="AA195" i="64"/>
  <c r="Z195" i="64"/>
  <c r="Y195" i="64"/>
  <c r="X195" i="64"/>
  <c r="W195" i="64"/>
  <c r="V195" i="64"/>
  <c r="U195" i="64"/>
  <c r="B195" i="64"/>
  <c r="Z194" i="64"/>
  <c r="Y194" i="64"/>
  <c r="X194" i="64"/>
  <c r="W194" i="64"/>
  <c r="V194" i="64"/>
  <c r="U194" i="64"/>
  <c r="B194" i="64"/>
  <c r="AF194" i="64" s="1"/>
  <c r="AF193" i="64"/>
  <c r="AE193" i="64"/>
  <c r="AD193" i="64"/>
  <c r="AC193" i="64"/>
  <c r="AB193" i="64"/>
  <c r="AA193" i="64"/>
  <c r="Z193" i="64"/>
  <c r="Y193" i="64"/>
  <c r="X193" i="64"/>
  <c r="W193" i="64"/>
  <c r="V193" i="64"/>
  <c r="U193" i="64"/>
  <c r="B193" i="64"/>
  <c r="AF192" i="64"/>
  <c r="AE192" i="64"/>
  <c r="AC192" i="64"/>
  <c r="AA192" i="64"/>
  <c r="Z192" i="64"/>
  <c r="Y192" i="64"/>
  <c r="X192" i="64"/>
  <c r="W192" i="64"/>
  <c r="V192" i="64"/>
  <c r="U192" i="64"/>
  <c r="B192" i="64"/>
  <c r="AD192" i="64" s="1"/>
  <c r="AE191" i="64"/>
  <c r="AD191" i="64"/>
  <c r="AC191" i="64"/>
  <c r="AB191" i="64"/>
  <c r="AA191" i="64"/>
  <c r="Z191" i="64"/>
  <c r="Y191" i="64"/>
  <c r="X191" i="64"/>
  <c r="W191" i="64"/>
  <c r="V191" i="64"/>
  <c r="U191" i="64"/>
  <c r="B191" i="64"/>
  <c r="AF191" i="64" s="1"/>
  <c r="AF190" i="64"/>
  <c r="AE190" i="64"/>
  <c r="AD190" i="64"/>
  <c r="AC190" i="64"/>
  <c r="AB190" i="64"/>
  <c r="AA190" i="64"/>
  <c r="Z190" i="64"/>
  <c r="Y190" i="64"/>
  <c r="X190" i="64"/>
  <c r="W190" i="64"/>
  <c r="V190" i="64"/>
  <c r="U190" i="64"/>
  <c r="B190" i="64"/>
  <c r="AF189" i="64"/>
  <c r="AE189" i="64"/>
  <c r="AD189" i="64"/>
  <c r="AB189" i="64"/>
  <c r="Z189" i="64"/>
  <c r="Y189" i="64"/>
  <c r="X189" i="64"/>
  <c r="W189" i="64"/>
  <c r="V189" i="64"/>
  <c r="U189" i="64"/>
  <c r="B189" i="64"/>
  <c r="AC189" i="64" s="1"/>
  <c r="AF188" i="64"/>
  <c r="AE188" i="64"/>
  <c r="AD188" i="64"/>
  <c r="AC188" i="64"/>
  <c r="AB188" i="64"/>
  <c r="Z188" i="64"/>
  <c r="Y188" i="64"/>
  <c r="X188" i="64"/>
  <c r="W188" i="64"/>
  <c r="V188" i="64"/>
  <c r="U188" i="64"/>
  <c r="B188" i="64"/>
  <c r="AA188" i="64" s="1"/>
  <c r="AF187" i="64"/>
  <c r="AD187" i="64"/>
  <c r="AB187" i="64"/>
  <c r="Z187" i="64"/>
  <c r="Y187" i="64"/>
  <c r="X187" i="64"/>
  <c r="W187" i="64"/>
  <c r="V187" i="64"/>
  <c r="U187" i="64"/>
  <c r="B187" i="64"/>
  <c r="AE187" i="64" s="1"/>
  <c r="AF186" i="64"/>
  <c r="AE186" i="64"/>
  <c r="AD186" i="64"/>
  <c r="AC186" i="64"/>
  <c r="AB186" i="64"/>
  <c r="AA186" i="64"/>
  <c r="Z186" i="64"/>
  <c r="Y186" i="64"/>
  <c r="X186" i="64"/>
  <c r="W186" i="64"/>
  <c r="V186" i="64"/>
  <c r="U186" i="64"/>
  <c r="B186" i="64"/>
  <c r="AF185" i="64"/>
  <c r="AE185" i="64"/>
  <c r="AD185" i="64"/>
  <c r="AC185" i="64"/>
  <c r="AA185" i="64"/>
  <c r="Z185" i="64"/>
  <c r="Y185" i="64"/>
  <c r="X185" i="64"/>
  <c r="W185" i="64"/>
  <c r="V185" i="64"/>
  <c r="U185" i="64"/>
  <c r="B185" i="64"/>
  <c r="AB185" i="64" s="1"/>
  <c r="AE184" i="64"/>
  <c r="Z184" i="64"/>
  <c r="Y184" i="64"/>
  <c r="X184" i="64"/>
  <c r="W184" i="64"/>
  <c r="V184" i="64"/>
  <c r="U184" i="64"/>
  <c r="B184" i="64"/>
  <c r="AF184" i="64" s="1"/>
  <c r="AF183" i="64"/>
  <c r="AE183" i="64"/>
  <c r="AD183" i="64"/>
  <c r="AC183" i="64"/>
  <c r="AB183" i="64"/>
  <c r="AA183" i="64"/>
  <c r="Z183" i="64"/>
  <c r="Y183" i="64"/>
  <c r="X183" i="64"/>
  <c r="W183" i="64"/>
  <c r="V183" i="64"/>
  <c r="U183" i="64"/>
  <c r="B183" i="64"/>
  <c r="Z182" i="64"/>
  <c r="Y182" i="64"/>
  <c r="X182" i="64"/>
  <c r="W182" i="64"/>
  <c r="V182" i="64"/>
  <c r="U182" i="64"/>
  <c r="B182" i="64"/>
  <c r="AF182" i="64" s="1"/>
  <c r="AF181" i="64"/>
  <c r="AE181" i="64"/>
  <c r="AD181" i="64"/>
  <c r="AC181" i="64"/>
  <c r="AA181" i="64"/>
  <c r="Z181" i="64"/>
  <c r="Y181" i="64"/>
  <c r="X181" i="64"/>
  <c r="W181" i="64"/>
  <c r="V181" i="64"/>
  <c r="U181" i="64"/>
  <c r="B181" i="64"/>
  <c r="AB181" i="64" s="1"/>
  <c r="AF180" i="64"/>
  <c r="AE180" i="64"/>
  <c r="AD180" i="64"/>
  <c r="AB180" i="64"/>
  <c r="Z180" i="64"/>
  <c r="Y180" i="64"/>
  <c r="X180" i="64"/>
  <c r="W180" i="64"/>
  <c r="V180" i="64"/>
  <c r="U180" i="64"/>
  <c r="B180" i="64"/>
  <c r="AC180" i="64" s="1"/>
  <c r="Z179" i="64"/>
  <c r="Y179" i="64"/>
  <c r="X179" i="64"/>
  <c r="W179" i="64"/>
  <c r="V179" i="64"/>
  <c r="U179" i="64"/>
  <c r="B179" i="64"/>
  <c r="AF178" i="64"/>
  <c r="AE178" i="64"/>
  <c r="AD178" i="64"/>
  <c r="AC178" i="64"/>
  <c r="AB178" i="64"/>
  <c r="AA178" i="64"/>
  <c r="Z178" i="64"/>
  <c r="Y178" i="64"/>
  <c r="X178" i="64"/>
  <c r="W178" i="64"/>
  <c r="V178" i="64"/>
  <c r="U178" i="64"/>
  <c r="B178" i="64"/>
  <c r="Z177" i="64"/>
  <c r="Y177" i="64"/>
  <c r="X177" i="64"/>
  <c r="W177" i="64"/>
  <c r="V177" i="64"/>
  <c r="U177" i="64"/>
  <c r="B177" i="64"/>
  <c r="AF176" i="64"/>
  <c r="AE176" i="64"/>
  <c r="AD176" i="64"/>
  <c r="AB176" i="64"/>
  <c r="AA176" i="64"/>
  <c r="Z176" i="64"/>
  <c r="Y176" i="64"/>
  <c r="X176" i="64"/>
  <c r="W176" i="64"/>
  <c r="V176" i="64"/>
  <c r="U176" i="64"/>
  <c r="B176" i="64"/>
  <c r="AC176" i="64" s="1"/>
  <c r="Z175" i="64"/>
  <c r="Y175" i="64"/>
  <c r="X175" i="64"/>
  <c r="W175" i="64"/>
  <c r="V175" i="64"/>
  <c r="U175" i="64"/>
  <c r="B175" i="64"/>
  <c r="AF175" i="64" s="1"/>
  <c r="AB174" i="64"/>
  <c r="AA174" i="64"/>
  <c r="Z174" i="64"/>
  <c r="Y174" i="64"/>
  <c r="X174" i="64"/>
  <c r="W174" i="64"/>
  <c r="V174" i="64"/>
  <c r="U174" i="64"/>
  <c r="B174" i="64"/>
  <c r="AF174" i="64" s="1"/>
  <c r="AF173" i="64"/>
  <c r="AE173" i="64"/>
  <c r="AD173" i="64"/>
  <c r="AC173" i="64"/>
  <c r="AB173" i="64"/>
  <c r="AA173" i="64"/>
  <c r="Z173" i="64"/>
  <c r="Y173" i="64"/>
  <c r="X173" i="64"/>
  <c r="W173" i="64"/>
  <c r="V173" i="64"/>
  <c r="U173" i="64"/>
  <c r="B173" i="64"/>
  <c r="Z172" i="64"/>
  <c r="Y172" i="64"/>
  <c r="X172" i="64"/>
  <c r="W172" i="64"/>
  <c r="V172" i="64"/>
  <c r="U172" i="64"/>
  <c r="B172" i="64"/>
  <c r="AF171" i="64"/>
  <c r="AE171" i="64"/>
  <c r="AC171" i="64"/>
  <c r="AB171" i="64"/>
  <c r="AA171" i="64"/>
  <c r="Z171" i="64"/>
  <c r="Y171" i="64"/>
  <c r="X171" i="64"/>
  <c r="W171" i="64"/>
  <c r="V171" i="64"/>
  <c r="U171" i="64"/>
  <c r="B171" i="64"/>
  <c r="AD171" i="64" s="1"/>
  <c r="AF170" i="64"/>
  <c r="AE170" i="64"/>
  <c r="AD170" i="64"/>
  <c r="AC170" i="64"/>
  <c r="AA170" i="64"/>
  <c r="Z170" i="64"/>
  <c r="Y170" i="64"/>
  <c r="X170" i="64"/>
  <c r="W170" i="64"/>
  <c r="V170" i="64"/>
  <c r="U170" i="64"/>
  <c r="B170" i="64"/>
  <c r="AB170" i="64" s="1"/>
  <c r="AB169" i="64"/>
  <c r="AA169" i="64"/>
  <c r="Z169" i="64"/>
  <c r="Y169" i="64"/>
  <c r="X169" i="64"/>
  <c r="W169" i="64"/>
  <c r="V169" i="64"/>
  <c r="U169" i="64"/>
  <c r="B169" i="64"/>
  <c r="AF169" i="64" s="1"/>
  <c r="AF168" i="64"/>
  <c r="AE168" i="64"/>
  <c r="AD168" i="64"/>
  <c r="AC168" i="64"/>
  <c r="AB168" i="64"/>
  <c r="AA168" i="64"/>
  <c r="Z168" i="64"/>
  <c r="Y168" i="64"/>
  <c r="X168" i="64"/>
  <c r="W168" i="64"/>
  <c r="V168" i="64"/>
  <c r="U168" i="64"/>
  <c r="B168" i="64"/>
  <c r="AB167" i="64"/>
  <c r="Z167" i="64"/>
  <c r="Y167" i="64"/>
  <c r="X167" i="64"/>
  <c r="W167" i="64"/>
  <c r="V167" i="64"/>
  <c r="U167" i="64"/>
  <c r="B167" i="64"/>
  <c r="AF167" i="64" s="1"/>
  <c r="AF166" i="64"/>
  <c r="AC166" i="64"/>
  <c r="AB166" i="64"/>
  <c r="AA166" i="64"/>
  <c r="Z166" i="64"/>
  <c r="Y166" i="64"/>
  <c r="X166" i="64"/>
  <c r="W166" i="64"/>
  <c r="V166" i="64"/>
  <c r="U166" i="64"/>
  <c r="B166" i="64"/>
  <c r="AE166" i="64" s="1"/>
  <c r="AE165" i="64"/>
  <c r="Z165" i="64"/>
  <c r="Y165" i="64"/>
  <c r="X165" i="64"/>
  <c r="W165" i="64"/>
  <c r="V165" i="64"/>
  <c r="U165" i="64"/>
  <c r="B165" i="64"/>
  <c r="AF165" i="64" s="1"/>
  <c r="AC164" i="64"/>
  <c r="AB164" i="64"/>
  <c r="Z164" i="64"/>
  <c r="Y164" i="64"/>
  <c r="X164" i="64"/>
  <c r="W164" i="64"/>
  <c r="V164" i="64"/>
  <c r="U164" i="64"/>
  <c r="B164" i="64"/>
  <c r="AF164" i="64" s="1"/>
  <c r="AF163" i="64"/>
  <c r="AE163" i="64"/>
  <c r="AD163" i="64"/>
  <c r="AC163" i="64"/>
  <c r="AB163" i="64"/>
  <c r="AA163" i="64"/>
  <c r="Z163" i="64"/>
  <c r="Y163" i="64"/>
  <c r="X163" i="64"/>
  <c r="W163" i="64"/>
  <c r="V163" i="64"/>
  <c r="U163" i="64"/>
  <c r="B163" i="64"/>
  <c r="Z162" i="64"/>
  <c r="Y162" i="64"/>
  <c r="X162" i="64"/>
  <c r="W162" i="64"/>
  <c r="V162" i="64"/>
  <c r="U162" i="64"/>
  <c r="B162" i="64"/>
  <c r="AF162" i="64" s="1"/>
  <c r="AF161" i="64"/>
  <c r="AE161" i="64"/>
  <c r="AD161" i="64"/>
  <c r="AC161" i="64"/>
  <c r="AB161" i="64"/>
  <c r="AA161" i="64"/>
  <c r="Z161" i="64"/>
  <c r="Y161" i="64"/>
  <c r="X161" i="64"/>
  <c r="W161" i="64"/>
  <c r="V161" i="64"/>
  <c r="U161" i="64"/>
  <c r="B161" i="64"/>
  <c r="AF160" i="64"/>
  <c r="AE160" i="64"/>
  <c r="AC160" i="64"/>
  <c r="AB160" i="64"/>
  <c r="Z160" i="64"/>
  <c r="Y160" i="64"/>
  <c r="X160" i="64"/>
  <c r="W160" i="64"/>
  <c r="V160" i="64"/>
  <c r="U160" i="64"/>
  <c r="B160" i="64"/>
  <c r="AD160" i="64" s="1"/>
  <c r="AE159" i="64"/>
  <c r="AD159" i="64"/>
  <c r="AC159" i="64"/>
  <c r="AB159" i="64"/>
  <c r="AA159" i="64"/>
  <c r="Z159" i="64"/>
  <c r="Y159" i="64"/>
  <c r="X159" i="64"/>
  <c r="W159" i="64"/>
  <c r="V159" i="64"/>
  <c r="U159" i="64"/>
  <c r="B159" i="64"/>
  <c r="AF159" i="64" s="1"/>
  <c r="AF158" i="64"/>
  <c r="AE158" i="64"/>
  <c r="AD158" i="64"/>
  <c r="AC158" i="64"/>
  <c r="AB158" i="64"/>
  <c r="AA158" i="64"/>
  <c r="Z158" i="64"/>
  <c r="Y158" i="64"/>
  <c r="X158" i="64"/>
  <c r="W158" i="64"/>
  <c r="V158" i="64"/>
  <c r="U158" i="64"/>
  <c r="B158" i="64"/>
  <c r="AE157" i="64"/>
  <c r="AD157" i="64"/>
  <c r="AB157" i="64"/>
  <c r="Z157" i="64"/>
  <c r="Y157" i="64"/>
  <c r="X157" i="64"/>
  <c r="W157" i="64"/>
  <c r="V157" i="64"/>
  <c r="U157" i="64"/>
  <c r="B157" i="64"/>
  <c r="AF157" i="64" s="1"/>
  <c r="AF156" i="64"/>
  <c r="AE156" i="64"/>
  <c r="AD156" i="64"/>
  <c r="AC156" i="64"/>
  <c r="AB156" i="64"/>
  <c r="Z156" i="64"/>
  <c r="Y156" i="64"/>
  <c r="X156" i="64"/>
  <c r="W156" i="64"/>
  <c r="V156" i="64"/>
  <c r="U156" i="64"/>
  <c r="B156" i="64"/>
  <c r="AA156" i="64" s="1"/>
  <c r="AF155" i="64"/>
  <c r="AE155" i="64"/>
  <c r="AD155" i="64"/>
  <c r="AC155" i="64"/>
  <c r="AB155" i="64"/>
  <c r="Z155" i="64"/>
  <c r="Y155" i="64"/>
  <c r="X155" i="64"/>
  <c r="W155" i="64"/>
  <c r="V155" i="64"/>
  <c r="U155" i="64"/>
  <c r="B155" i="64"/>
  <c r="AA155" i="64" s="1"/>
  <c r="AF154" i="64"/>
  <c r="AE154" i="64"/>
  <c r="AD154" i="64"/>
  <c r="AC154" i="64"/>
  <c r="AB154" i="64"/>
  <c r="Z154" i="64"/>
  <c r="Y154" i="64"/>
  <c r="X154" i="64"/>
  <c r="W154" i="64"/>
  <c r="V154" i="64"/>
  <c r="U154" i="64"/>
  <c r="B154" i="64"/>
  <c r="AA154" i="64" s="1"/>
  <c r="AF153" i="64"/>
  <c r="AE153" i="64"/>
  <c r="AD153" i="64"/>
  <c r="AC153" i="64"/>
  <c r="AA153" i="64"/>
  <c r="Z153" i="64"/>
  <c r="Y153" i="64"/>
  <c r="X153" i="64"/>
  <c r="W153" i="64"/>
  <c r="V153" i="64"/>
  <c r="U153" i="64"/>
  <c r="B153" i="64"/>
  <c r="AB153" i="64" s="1"/>
  <c r="AE152" i="64"/>
  <c r="Z152" i="64"/>
  <c r="Y152" i="64"/>
  <c r="X152" i="64"/>
  <c r="W152" i="64"/>
  <c r="V152" i="64"/>
  <c r="U152" i="64"/>
  <c r="B152" i="64"/>
  <c r="AF152" i="64" s="1"/>
  <c r="AF151" i="64"/>
  <c r="AE151" i="64"/>
  <c r="AD151" i="64"/>
  <c r="AC151" i="64"/>
  <c r="AB151" i="64"/>
  <c r="AA151" i="64"/>
  <c r="Z151" i="64"/>
  <c r="Y151" i="64"/>
  <c r="X151" i="64"/>
  <c r="W151" i="64"/>
  <c r="V151" i="64"/>
  <c r="U151" i="64"/>
  <c r="B151" i="64"/>
  <c r="Z150" i="64"/>
  <c r="Y150" i="64"/>
  <c r="X150" i="64"/>
  <c r="W150" i="64"/>
  <c r="V150" i="64"/>
  <c r="U150" i="64"/>
  <c r="B150" i="64"/>
  <c r="AF150" i="64" s="1"/>
  <c r="AF149" i="64"/>
  <c r="AE149" i="64"/>
  <c r="AC149" i="64"/>
  <c r="Z149" i="64"/>
  <c r="Y149" i="64"/>
  <c r="X149" i="64"/>
  <c r="W149" i="64"/>
  <c r="V149" i="64"/>
  <c r="U149" i="64"/>
  <c r="B149" i="64"/>
  <c r="AD149" i="64" s="1"/>
  <c r="AF148" i="64"/>
  <c r="AE148" i="64"/>
  <c r="AD148" i="64"/>
  <c r="AB148" i="64"/>
  <c r="Z148" i="64"/>
  <c r="Y148" i="64"/>
  <c r="X148" i="64"/>
  <c r="W148" i="64"/>
  <c r="V148" i="64"/>
  <c r="U148" i="64"/>
  <c r="B148" i="64"/>
  <c r="AC148" i="64" s="1"/>
  <c r="Z147" i="64"/>
  <c r="Y147" i="64"/>
  <c r="X147" i="64"/>
  <c r="W147" i="64"/>
  <c r="V147" i="64"/>
  <c r="U147" i="64"/>
  <c r="B147" i="64"/>
  <c r="AF146" i="64"/>
  <c r="AE146" i="64"/>
  <c r="AD146" i="64"/>
  <c r="AC146" i="64"/>
  <c r="AB146" i="64"/>
  <c r="AA146" i="64"/>
  <c r="Z146" i="64"/>
  <c r="Y146" i="64"/>
  <c r="X146" i="64"/>
  <c r="W146" i="64"/>
  <c r="V146" i="64"/>
  <c r="U146" i="64"/>
  <c r="B146" i="64"/>
  <c r="Z145" i="64"/>
  <c r="Y145" i="64"/>
  <c r="X145" i="64"/>
  <c r="W145" i="64"/>
  <c r="V145" i="64"/>
  <c r="U145" i="64"/>
  <c r="B145" i="64"/>
  <c r="AF144" i="64"/>
  <c r="AD144" i="64"/>
  <c r="AB144" i="64"/>
  <c r="AA144" i="64"/>
  <c r="Z144" i="64"/>
  <c r="Y144" i="64"/>
  <c r="X144" i="64"/>
  <c r="W144" i="64"/>
  <c r="V144" i="64"/>
  <c r="U144" i="64"/>
  <c r="B144" i="64"/>
  <c r="AE144" i="64" s="1"/>
  <c r="Z143" i="64"/>
  <c r="Y143" i="64"/>
  <c r="X143" i="64"/>
  <c r="W143" i="64"/>
  <c r="V143" i="64"/>
  <c r="U143" i="64"/>
  <c r="B143" i="64"/>
  <c r="AF143" i="64" s="1"/>
  <c r="AB142" i="64"/>
  <c r="AA142" i="64"/>
  <c r="Z142" i="64"/>
  <c r="Y142" i="64"/>
  <c r="X142" i="64"/>
  <c r="W142" i="64"/>
  <c r="V142" i="64"/>
  <c r="U142" i="64"/>
  <c r="B142" i="64"/>
  <c r="AF142" i="64" s="1"/>
  <c r="AF141" i="64"/>
  <c r="AE141" i="64"/>
  <c r="AD141" i="64"/>
  <c r="AC141" i="64"/>
  <c r="AB141" i="64"/>
  <c r="AA141" i="64"/>
  <c r="Z141" i="64"/>
  <c r="Y141" i="64"/>
  <c r="X141" i="64"/>
  <c r="W141" i="64"/>
  <c r="V141" i="64"/>
  <c r="U141" i="64"/>
  <c r="B141" i="64"/>
  <c r="Z140" i="64"/>
  <c r="Y140" i="64"/>
  <c r="X140" i="64"/>
  <c r="W140" i="64"/>
  <c r="V140" i="64"/>
  <c r="U140" i="64"/>
  <c r="B140" i="64"/>
  <c r="AF139" i="64"/>
  <c r="AE139" i="64"/>
  <c r="AC139" i="64"/>
  <c r="AB139" i="64"/>
  <c r="AA139" i="64"/>
  <c r="Z139" i="64"/>
  <c r="Y139" i="64"/>
  <c r="X139" i="64"/>
  <c r="W139" i="64"/>
  <c r="V139" i="64"/>
  <c r="U139" i="64"/>
  <c r="B139" i="64"/>
  <c r="AD139" i="64" s="1"/>
  <c r="AF138" i="64"/>
  <c r="AD138" i="64"/>
  <c r="AC138" i="64"/>
  <c r="AA138" i="64"/>
  <c r="Z138" i="64"/>
  <c r="Y138" i="64"/>
  <c r="X138" i="64"/>
  <c r="W138" i="64"/>
  <c r="V138" i="64"/>
  <c r="U138" i="64"/>
  <c r="B138" i="64"/>
  <c r="AE138" i="64" s="1"/>
  <c r="AC137" i="64"/>
  <c r="AB137" i="64"/>
  <c r="AA137" i="64"/>
  <c r="Z137" i="64"/>
  <c r="Y137" i="64"/>
  <c r="X137" i="64"/>
  <c r="W137" i="64"/>
  <c r="V137" i="64"/>
  <c r="U137" i="64"/>
  <c r="B137" i="64"/>
  <c r="AF136" i="64"/>
  <c r="AE136" i="64"/>
  <c r="AD136" i="64"/>
  <c r="AC136" i="64"/>
  <c r="AB136" i="64"/>
  <c r="AA136" i="64"/>
  <c r="Z136" i="64"/>
  <c r="Y136" i="64"/>
  <c r="X136" i="64"/>
  <c r="W136" i="64"/>
  <c r="V136" i="64"/>
  <c r="U136" i="64"/>
  <c r="B136" i="64"/>
  <c r="AF135" i="64"/>
  <c r="AB135" i="64"/>
  <c r="Z135" i="64"/>
  <c r="Y135" i="64"/>
  <c r="X135" i="64"/>
  <c r="W135" i="64"/>
  <c r="V135" i="64"/>
  <c r="U135" i="64"/>
  <c r="B135" i="64"/>
  <c r="AE135" i="64" s="1"/>
  <c r="AF134" i="64"/>
  <c r="AD134" i="64"/>
  <c r="AC134" i="64"/>
  <c r="AB134" i="64"/>
  <c r="AA134" i="64"/>
  <c r="Z134" i="64"/>
  <c r="Y134" i="64"/>
  <c r="X134" i="64"/>
  <c r="W134" i="64"/>
  <c r="V134" i="64"/>
  <c r="U134" i="64"/>
  <c r="B134" i="64"/>
  <c r="AE134" i="64" s="1"/>
  <c r="AE133" i="64"/>
  <c r="AD133" i="64"/>
  <c r="Z133" i="64"/>
  <c r="Y133" i="64"/>
  <c r="X133" i="64"/>
  <c r="W133" i="64"/>
  <c r="V133" i="64"/>
  <c r="U133" i="64"/>
  <c r="B133" i="64"/>
  <c r="AF133" i="64" s="1"/>
  <c r="Z132" i="64"/>
  <c r="Y132" i="64"/>
  <c r="X132" i="64"/>
  <c r="W132" i="64"/>
  <c r="V132" i="64"/>
  <c r="U132" i="64"/>
  <c r="B132" i="64"/>
  <c r="AE131" i="64"/>
  <c r="AD131" i="64"/>
  <c r="AC131" i="64"/>
  <c r="AB131" i="64"/>
  <c r="AA131" i="64"/>
  <c r="Z131" i="64"/>
  <c r="Y131" i="64"/>
  <c r="X131" i="64"/>
  <c r="W131" i="64"/>
  <c r="V131" i="64"/>
  <c r="U131" i="64"/>
  <c r="B131" i="64"/>
  <c r="AF131" i="64" s="1"/>
  <c r="Z130" i="64"/>
  <c r="Y130" i="64"/>
  <c r="X130" i="64"/>
  <c r="W130" i="64"/>
  <c r="V130" i="64"/>
  <c r="U130" i="64"/>
  <c r="B130" i="64"/>
  <c r="AF130" i="64" s="1"/>
  <c r="AF129" i="64"/>
  <c r="AE129" i="64"/>
  <c r="AD129" i="64"/>
  <c r="AC129" i="64"/>
  <c r="AB129" i="64"/>
  <c r="AA129" i="64"/>
  <c r="Z129" i="64"/>
  <c r="Y129" i="64"/>
  <c r="X129" i="64"/>
  <c r="W129" i="64"/>
  <c r="V129" i="64"/>
  <c r="U129" i="64"/>
  <c r="B129" i="64"/>
  <c r="AF128" i="64"/>
  <c r="AE128" i="64"/>
  <c r="AD128" i="64"/>
  <c r="AC128" i="64"/>
  <c r="AB128" i="64"/>
  <c r="AA128" i="64"/>
  <c r="Z128" i="64"/>
  <c r="Y128" i="64"/>
  <c r="X128" i="64"/>
  <c r="W128" i="64"/>
  <c r="V128" i="64"/>
  <c r="U128" i="64"/>
  <c r="B128" i="64"/>
  <c r="Z127" i="64"/>
  <c r="X127" i="64"/>
  <c r="W127" i="64"/>
  <c r="V127" i="64"/>
  <c r="U127" i="64"/>
  <c r="Y127" i="64" s="1"/>
  <c r="B127" i="64"/>
  <c r="Z126" i="64"/>
  <c r="X126" i="64"/>
  <c r="W126" i="64"/>
  <c r="V126" i="64"/>
  <c r="U126" i="64"/>
  <c r="Y126" i="64" s="1"/>
  <c r="B126" i="64"/>
  <c r="Z125" i="64"/>
  <c r="X125" i="64"/>
  <c r="W125" i="64"/>
  <c r="V125" i="64"/>
  <c r="U125" i="64"/>
  <c r="Y125" i="64" s="1"/>
  <c r="B125" i="64"/>
  <c r="AC125" i="64" s="1"/>
  <c r="Z124" i="64"/>
  <c r="X124" i="64"/>
  <c r="W124" i="64"/>
  <c r="V124" i="64"/>
  <c r="U124" i="64"/>
  <c r="Y124" i="64" s="1"/>
  <c r="B124" i="64"/>
  <c r="AA124" i="64" s="1"/>
  <c r="Z123" i="64"/>
  <c r="X123" i="64"/>
  <c r="W123" i="64"/>
  <c r="Y123" i="64" s="1"/>
  <c r="V123" i="64"/>
  <c r="U123" i="64"/>
  <c r="B123" i="64"/>
  <c r="AC123" i="64" s="1"/>
  <c r="Z122" i="64"/>
  <c r="X122" i="64"/>
  <c r="W122" i="64"/>
  <c r="V122" i="64"/>
  <c r="U122" i="64"/>
  <c r="B122" i="64"/>
  <c r="AC122" i="64" s="1"/>
  <c r="Z121" i="64"/>
  <c r="X121" i="64"/>
  <c r="W121" i="64"/>
  <c r="V121" i="64"/>
  <c r="U121" i="64"/>
  <c r="B121" i="64"/>
  <c r="AB121" i="64" s="1"/>
  <c r="Z120" i="64"/>
  <c r="X120" i="64"/>
  <c r="W120" i="64"/>
  <c r="V120" i="64"/>
  <c r="U120" i="64"/>
  <c r="Y120" i="64" s="1"/>
  <c r="B120" i="64"/>
  <c r="AF120" i="64" s="1"/>
  <c r="Z119" i="64"/>
  <c r="X119" i="64"/>
  <c r="W119" i="64"/>
  <c r="V119" i="64"/>
  <c r="U119" i="64"/>
  <c r="Y119" i="64" s="1"/>
  <c r="B119" i="64"/>
  <c r="AB119" i="64" s="1"/>
  <c r="Z118" i="64"/>
  <c r="X118" i="64"/>
  <c r="W118" i="64"/>
  <c r="V118" i="64"/>
  <c r="U118" i="64"/>
  <c r="B118" i="64"/>
  <c r="V179" i="62" s="1"/>
  <c r="W179" i="62" s="1"/>
  <c r="Z117" i="64"/>
  <c r="X117" i="64"/>
  <c r="W117" i="64"/>
  <c r="V117" i="64"/>
  <c r="U117" i="64"/>
  <c r="B117" i="64"/>
  <c r="AD117" i="64" s="1"/>
  <c r="AE116" i="64"/>
  <c r="Z116" i="64"/>
  <c r="X116" i="64"/>
  <c r="W116" i="64"/>
  <c r="V116" i="64"/>
  <c r="U116" i="64"/>
  <c r="Y116" i="64" s="1"/>
  <c r="AF116" i="64" s="1"/>
  <c r="B116" i="64"/>
  <c r="AC116" i="64" s="1"/>
  <c r="Z115" i="64"/>
  <c r="X115" i="64"/>
  <c r="W115" i="64"/>
  <c r="V115" i="64"/>
  <c r="U115" i="64"/>
  <c r="Y115" i="64" s="1"/>
  <c r="B115" i="64"/>
  <c r="V176" i="62" s="1"/>
  <c r="W176" i="62" s="1"/>
  <c r="Z114" i="64"/>
  <c r="X114" i="64"/>
  <c r="W114" i="64"/>
  <c r="V114" i="64"/>
  <c r="U114" i="64"/>
  <c r="B114" i="64"/>
  <c r="V175" i="62" s="1"/>
  <c r="W175" i="62" s="1"/>
  <c r="Z113" i="64"/>
  <c r="X113" i="64"/>
  <c r="Y113" i="64" s="1"/>
  <c r="W113" i="64"/>
  <c r="V113" i="64"/>
  <c r="U113" i="64"/>
  <c r="B113" i="64"/>
  <c r="V174" i="62" s="1"/>
  <c r="W174" i="62" s="1"/>
  <c r="Z112" i="64"/>
  <c r="X112" i="64"/>
  <c r="W112" i="64"/>
  <c r="V112" i="64"/>
  <c r="U112" i="64"/>
  <c r="B112" i="64"/>
  <c r="AE112" i="64" s="1"/>
  <c r="Z111" i="64"/>
  <c r="X111" i="64"/>
  <c r="W111" i="64"/>
  <c r="V111" i="64"/>
  <c r="U111" i="64"/>
  <c r="B111" i="64"/>
  <c r="Z110" i="64"/>
  <c r="X110" i="64"/>
  <c r="W110" i="64"/>
  <c r="V110" i="64"/>
  <c r="U110" i="64"/>
  <c r="B110" i="64"/>
  <c r="Z109" i="64"/>
  <c r="X109" i="64"/>
  <c r="W109" i="64"/>
  <c r="V109" i="64"/>
  <c r="U109" i="64"/>
  <c r="Y109" i="64" s="1"/>
  <c r="B109" i="64"/>
  <c r="AE109" i="64" s="1"/>
  <c r="Z108" i="64"/>
  <c r="X108" i="64"/>
  <c r="W108" i="64"/>
  <c r="V108" i="64"/>
  <c r="U108" i="64"/>
  <c r="B108" i="64"/>
  <c r="V169" i="62" s="1"/>
  <c r="W169" i="62" s="1"/>
  <c r="AB107" i="64"/>
  <c r="Z107" i="64"/>
  <c r="X107" i="64"/>
  <c r="W107" i="64"/>
  <c r="V107" i="64"/>
  <c r="U107" i="64"/>
  <c r="B107" i="64"/>
  <c r="Z106" i="64"/>
  <c r="X106" i="64"/>
  <c r="W106" i="64"/>
  <c r="V106" i="64"/>
  <c r="U106" i="64"/>
  <c r="B106" i="64"/>
  <c r="AA106" i="64" s="1"/>
  <c r="Z105" i="64"/>
  <c r="X105" i="64"/>
  <c r="W105" i="64"/>
  <c r="V105" i="64"/>
  <c r="U105" i="64"/>
  <c r="B105" i="64"/>
  <c r="AC105" i="64" s="1"/>
  <c r="Z104" i="64"/>
  <c r="X104" i="64"/>
  <c r="W104" i="64"/>
  <c r="V104" i="64"/>
  <c r="U104" i="64"/>
  <c r="B104" i="64"/>
  <c r="AE104" i="64" s="1"/>
  <c r="Z103" i="64"/>
  <c r="X103" i="64"/>
  <c r="W103" i="64"/>
  <c r="V103" i="64"/>
  <c r="U103" i="64"/>
  <c r="B103" i="64"/>
  <c r="V164" i="62" s="1"/>
  <c r="W164" i="62" s="1"/>
  <c r="Z102" i="64"/>
  <c r="X102" i="64"/>
  <c r="W102" i="64"/>
  <c r="V102" i="64"/>
  <c r="U102" i="64"/>
  <c r="B102" i="64"/>
  <c r="AE102" i="64" s="1"/>
  <c r="Z101" i="64"/>
  <c r="X101" i="64"/>
  <c r="W101" i="64"/>
  <c r="V101" i="64"/>
  <c r="U101" i="64"/>
  <c r="B101" i="64"/>
  <c r="Z100" i="64"/>
  <c r="X100" i="64"/>
  <c r="W100" i="64"/>
  <c r="V100" i="64"/>
  <c r="U100" i="64"/>
  <c r="B100" i="64"/>
  <c r="V161" i="62" s="1"/>
  <c r="W161" i="62" s="1"/>
  <c r="Z99" i="64"/>
  <c r="X99" i="64"/>
  <c r="W99" i="64"/>
  <c r="V99" i="64"/>
  <c r="U99" i="64"/>
  <c r="B99" i="64"/>
  <c r="Z98" i="64"/>
  <c r="X98" i="64"/>
  <c r="W98" i="64"/>
  <c r="V98" i="64"/>
  <c r="U98" i="64"/>
  <c r="B98" i="64"/>
  <c r="V159" i="62" s="1"/>
  <c r="W159" i="62" s="1"/>
  <c r="Z97" i="64"/>
  <c r="X97" i="64"/>
  <c r="W97" i="64"/>
  <c r="V97" i="64"/>
  <c r="U97" i="64"/>
  <c r="B97" i="64"/>
  <c r="AE97" i="64" s="1"/>
  <c r="Z96" i="64"/>
  <c r="X96" i="64"/>
  <c r="W96" i="64"/>
  <c r="V96" i="64"/>
  <c r="U96" i="64"/>
  <c r="B96" i="64"/>
  <c r="AD96" i="64" s="1"/>
  <c r="AE95" i="64"/>
  <c r="Z95" i="64"/>
  <c r="X95" i="64"/>
  <c r="W95" i="64"/>
  <c r="V95" i="64"/>
  <c r="U95" i="64"/>
  <c r="B95" i="64"/>
  <c r="AC95" i="64" s="1"/>
  <c r="Z94" i="64"/>
  <c r="X94" i="64"/>
  <c r="W94" i="64"/>
  <c r="V94" i="64"/>
  <c r="U94" i="64"/>
  <c r="B94" i="64"/>
  <c r="AE94" i="64" s="1"/>
  <c r="Z93" i="64"/>
  <c r="X93" i="64"/>
  <c r="W93" i="64"/>
  <c r="V93" i="64"/>
  <c r="U93" i="64"/>
  <c r="B93" i="64"/>
  <c r="AE93" i="64" s="1"/>
  <c r="Z92" i="64"/>
  <c r="X92" i="64"/>
  <c r="W92" i="64"/>
  <c r="V92" i="64"/>
  <c r="Y92" i="64" s="1"/>
  <c r="AF92" i="64" s="1"/>
  <c r="U92" i="64"/>
  <c r="B92" i="64"/>
  <c r="AA92" i="64" s="1"/>
  <c r="Z91" i="64"/>
  <c r="X91" i="64"/>
  <c r="W91" i="64"/>
  <c r="V91" i="64"/>
  <c r="Y91" i="64" s="1"/>
  <c r="U91" i="64"/>
  <c r="B91" i="64"/>
  <c r="AF91" i="64" s="1"/>
  <c r="Z90" i="64"/>
  <c r="X90" i="64"/>
  <c r="W90" i="64"/>
  <c r="V90" i="64"/>
  <c r="U90" i="64"/>
  <c r="B90" i="64"/>
  <c r="V151" i="62" s="1"/>
  <c r="W151" i="62" s="1"/>
  <c r="Z89" i="64"/>
  <c r="X89" i="64"/>
  <c r="W89" i="64"/>
  <c r="V89" i="64"/>
  <c r="U89" i="64"/>
  <c r="B89" i="64"/>
  <c r="AB89" i="64" s="1"/>
  <c r="Z88" i="64"/>
  <c r="X88" i="64"/>
  <c r="W88" i="64"/>
  <c r="V88" i="64"/>
  <c r="U88" i="64"/>
  <c r="B88" i="64"/>
  <c r="V149" i="62" s="1"/>
  <c r="W149" i="62" s="1"/>
  <c r="Z87" i="64"/>
  <c r="X87" i="64"/>
  <c r="W87" i="64"/>
  <c r="V87" i="64"/>
  <c r="U87" i="64"/>
  <c r="B87" i="64"/>
  <c r="AB87" i="64" s="1"/>
  <c r="Z86" i="64"/>
  <c r="X86" i="64"/>
  <c r="W86" i="64"/>
  <c r="V86" i="64"/>
  <c r="U86" i="64"/>
  <c r="B86" i="64"/>
  <c r="V147" i="62" s="1"/>
  <c r="W147" i="62" s="1"/>
  <c r="Z85" i="64"/>
  <c r="X85" i="64"/>
  <c r="W85" i="64"/>
  <c r="V85" i="64"/>
  <c r="U85" i="64"/>
  <c r="B85" i="64"/>
  <c r="AD85" i="64" s="1"/>
  <c r="Z84" i="64"/>
  <c r="X84" i="64"/>
  <c r="W84" i="64"/>
  <c r="V84" i="64"/>
  <c r="U84" i="64"/>
  <c r="Y84" i="64" s="1"/>
  <c r="AF84" i="64" s="1"/>
  <c r="B84" i="64"/>
  <c r="AC84" i="64" s="1"/>
  <c r="Z83" i="64"/>
  <c r="X83" i="64"/>
  <c r="W83" i="64"/>
  <c r="V83" i="64"/>
  <c r="U83" i="64"/>
  <c r="B83" i="64"/>
  <c r="V144" i="62" s="1"/>
  <c r="W144" i="62" s="1"/>
  <c r="Z82" i="64"/>
  <c r="X82" i="64"/>
  <c r="W82" i="64"/>
  <c r="V82" i="64"/>
  <c r="U82" i="64"/>
  <c r="B82" i="64"/>
  <c r="V143" i="62" s="1"/>
  <c r="W143" i="62" s="1"/>
  <c r="Z81" i="64"/>
  <c r="X81" i="64"/>
  <c r="W81" i="64"/>
  <c r="V81" i="64"/>
  <c r="U81" i="64"/>
  <c r="B81" i="64"/>
  <c r="V142" i="62" s="1"/>
  <c r="W142" i="62" s="1"/>
  <c r="Z80" i="64"/>
  <c r="X80" i="64"/>
  <c r="W80" i="64"/>
  <c r="V80" i="64"/>
  <c r="U80" i="64"/>
  <c r="B80" i="64"/>
  <c r="V141" i="62" s="1"/>
  <c r="W141" i="62" s="1"/>
  <c r="Z79" i="64"/>
  <c r="X79" i="64"/>
  <c r="W79" i="64"/>
  <c r="V79" i="64"/>
  <c r="U79" i="64"/>
  <c r="B79" i="64"/>
  <c r="Z78" i="64"/>
  <c r="X78" i="64"/>
  <c r="W78" i="64"/>
  <c r="V78" i="64"/>
  <c r="U78" i="64"/>
  <c r="B78" i="64"/>
  <c r="V139" i="62" s="1"/>
  <c r="W139" i="62" s="1"/>
  <c r="AE77" i="64"/>
  <c r="AD77" i="64"/>
  <c r="AC77" i="64"/>
  <c r="AB77" i="64"/>
  <c r="AA77" i="64"/>
  <c r="Z77" i="64"/>
  <c r="X77" i="64"/>
  <c r="W77" i="64"/>
  <c r="V77" i="64"/>
  <c r="Y77" i="64" s="1"/>
  <c r="AF77" i="64" s="1"/>
  <c r="U77" i="64"/>
  <c r="B77" i="64"/>
  <c r="V138" i="62" s="1"/>
  <c r="W138" i="62" s="1"/>
  <c r="Z76" i="64"/>
  <c r="X76" i="64"/>
  <c r="W76" i="64"/>
  <c r="V76" i="64"/>
  <c r="U76" i="64"/>
  <c r="B76" i="64"/>
  <c r="V137" i="62" s="1"/>
  <c r="W137" i="62" s="1"/>
  <c r="Z75" i="64"/>
  <c r="X75" i="64"/>
  <c r="W75" i="64"/>
  <c r="Y75" i="64" s="1"/>
  <c r="V75" i="64"/>
  <c r="U75" i="64"/>
  <c r="B75" i="64"/>
  <c r="AE75" i="64" s="1"/>
  <c r="Z74" i="64"/>
  <c r="X74" i="64"/>
  <c r="W74" i="64"/>
  <c r="V74" i="64"/>
  <c r="U74" i="64"/>
  <c r="Y74" i="64" s="1"/>
  <c r="AF74" i="64" s="1"/>
  <c r="B74" i="64"/>
  <c r="V135" i="62" s="1"/>
  <c r="W135" i="62" s="1"/>
  <c r="Z73" i="64"/>
  <c r="X73" i="64"/>
  <c r="W73" i="64"/>
  <c r="V73" i="64"/>
  <c r="U73" i="64"/>
  <c r="Y73" i="64" s="1"/>
  <c r="B73" i="64"/>
  <c r="V134" i="62" s="1"/>
  <c r="W134" i="62" s="1"/>
  <c r="AE72" i="64"/>
  <c r="AD72" i="64"/>
  <c r="Z72" i="64"/>
  <c r="X72" i="64"/>
  <c r="W72" i="64"/>
  <c r="V72" i="64"/>
  <c r="U72" i="64"/>
  <c r="B72" i="64"/>
  <c r="AC72" i="64" s="1"/>
  <c r="Z71" i="64"/>
  <c r="X71" i="64"/>
  <c r="W71" i="64"/>
  <c r="V71" i="64"/>
  <c r="U71" i="64"/>
  <c r="B71" i="64"/>
  <c r="AB71" i="64" s="1"/>
  <c r="Z70" i="64"/>
  <c r="X70" i="64"/>
  <c r="W70" i="64"/>
  <c r="V70" i="64"/>
  <c r="U70" i="64"/>
  <c r="B70" i="64"/>
  <c r="AE70" i="64" s="1"/>
  <c r="Z69" i="64"/>
  <c r="X69" i="64"/>
  <c r="W69" i="64"/>
  <c r="V69" i="64"/>
  <c r="U69" i="64"/>
  <c r="B69" i="64"/>
  <c r="Z68" i="64"/>
  <c r="X68" i="64"/>
  <c r="W68" i="64"/>
  <c r="V68" i="64"/>
  <c r="U68" i="64"/>
  <c r="B68" i="64"/>
  <c r="AD68" i="64" s="1"/>
  <c r="Z67" i="64"/>
  <c r="X67" i="64"/>
  <c r="W67" i="64"/>
  <c r="V67" i="64"/>
  <c r="U67" i="64"/>
  <c r="B67" i="64"/>
  <c r="Z66" i="64"/>
  <c r="X66" i="64"/>
  <c r="W66" i="64"/>
  <c r="V66" i="64"/>
  <c r="Y66" i="64" s="1"/>
  <c r="U66" i="64"/>
  <c r="B66" i="64"/>
  <c r="V127" i="62" s="1"/>
  <c r="W127" i="62" s="1"/>
  <c r="Z65" i="64"/>
  <c r="X65" i="64"/>
  <c r="W65" i="64"/>
  <c r="V65" i="64"/>
  <c r="U65" i="64"/>
  <c r="B65" i="64"/>
  <c r="AD65" i="64" s="1"/>
  <c r="Z64" i="64"/>
  <c r="X64" i="64"/>
  <c r="W64" i="64"/>
  <c r="V64" i="64"/>
  <c r="U64" i="64"/>
  <c r="B64" i="64"/>
  <c r="AD64" i="64" s="1"/>
  <c r="Z63" i="64"/>
  <c r="X63" i="64"/>
  <c r="W63" i="64"/>
  <c r="V63" i="64"/>
  <c r="U63" i="64"/>
  <c r="B63" i="64"/>
  <c r="AE63" i="64" s="1"/>
  <c r="AE62" i="64"/>
  <c r="Z62" i="64"/>
  <c r="X62" i="64"/>
  <c r="W62" i="64"/>
  <c r="V62" i="64"/>
  <c r="U62" i="64"/>
  <c r="B62" i="64"/>
  <c r="AD62" i="64" s="1"/>
  <c r="Z61" i="64"/>
  <c r="X61" i="64"/>
  <c r="W61" i="64"/>
  <c r="V61" i="64"/>
  <c r="U61" i="64"/>
  <c r="Y61" i="64" s="1"/>
  <c r="B61" i="64"/>
  <c r="Z60" i="64"/>
  <c r="X60" i="64"/>
  <c r="W60" i="64"/>
  <c r="V60" i="64"/>
  <c r="U60" i="64"/>
  <c r="B60" i="64"/>
  <c r="AA60" i="64" s="1"/>
  <c r="Z59" i="64"/>
  <c r="X59" i="64"/>
  <c r="W59" i="64"/>
  <c r="V59" i="64"/>
  <c r="U59" i="64"/>
  <c r="B59" i="64"/>
  <c r="V120" i="62" s="1"/>
  <c r="W120" i="62" s="1"/>
  <c r="Z58" i="64"/>
  <c r="X58" i="64"/>
  <c r="W58" i="64"/>
  <c r="V58" i="64"/>
  <c r="Y58" i="64" s="1"/>
  <c r="U58" i="64"/>
  <c r="B58" i="64"/>
  <c r="V119" i="62" s="1"/>
  <c r="W119" i="62" s="1"/>
  <c r="Z57" i="64"/>
  <c r="X57" i="64"/>
  <c r="W57" i="64"/>
  <c r="V57" i="64"/>
  <c r="U57" i="64"/>
  <c r="B57" i="64"/>
  <c r="AB57" i="64" s="1"/>
  <c r="Z56" i="64"/>
  <c r="X56" i="64"/>
  <c r="W56" i="64"/>
  <c r="V56" i="64"/>
  <c r="U56" i="64"/>
  <c r="B56" i="64"/>
  <c r="V117" i="62" s="1"/>
  <c r="W117" i="62" s="1"/>
  <c r="Z55" i="64"/>
  <c r="X55" i="64"/>
  <c r="W55" i="64"/>
  <c r="V55" i="64"/>
  <c r="U55" i="64"/>
  <c r="B55" i="64"/>
  <c r="V116" i="62" s="1"/>
  <c r="W116" i="62" s="1"/>
  <c r="Z54" i="64"/>
  <c r="X54" i="64"/>
  <c r="W54" i="64"/>
  <c r="V54" i="64"/>
  <c r="U54" i="64"/>
  <c r="Y54" i="64" s="1"/>
  <c r="B54" i="64"/>
  <c r="V115" i="62" s="1"/>
  <c r="W115" i="62" s="1"/>
  <c r="Z53" i="64"/>
  <c r="X53" i="64"/>
  <c r="W53" i="64"/>
  <c r="V53" i="64"/>
  <c r="U53" i="64"/>
  <c r="B53" i="64"/>
  <c r="V114" i="62" s="1"/>
  <c r="W114" i="62" s="1"/>
  <c r="Z52" i="64"/>
  <c r="X52" i="64"/>
  <c r="W52" i="64"/>
  <c r="V52" i="64"/>
  <c r="U52" i="64"/>
  <c r="B52" i="64"/>
  <c r="AC52" i="64" s="1"/>
  <c r="Z51" i="64"/>
  <c r="X51" i="64"/>
  <c r="W51" i="64"/>
  <c r="V51" i="64"/>
  <c r="U51" i="64"/>
  <c r="B51" i="64"/>
  <c r="V112" i="62" s="1"/>
  <c r="W112" i="62" s="1"/>
  <c r="Z50" i="64"/>
  <c r="X50" i="64"/>
  <c r="W50" i="64"/>
  <c r="V50" i="64"/>
  <c r="U50" i="64"/>
  <c r="B50" i="64"/>
  <c r="AE50" i="64" s="1"/>
  <c r="Z49" i="64"/>
  <c r="X49" i="64"/>
  <c r="W49" i="64"/>
  <c r="V49" i="64"/>
  <c r="U49" i="64"/>
  <c r="Y49" i="64" s="1"/>
  <c r="B49" i="64"/>
  <c r="V110" i="62" s="1"/>
  <c r="W110" i="62" s="1"/>
  <c r="Z48" i="64"/>
  <c r="X48" i="64"/>
  <c r="W48" i="64"/>
  <c r="V48" i="64"/>
  <c r="U48" i="64"/>
  <c r="B48" i="64"/>
  <c r="V109" i="62" s="1"/>
  <c r="W109" i="62" s="1"/>
  <c r="Z47" i="64"/>
  <c r="X47" i="64"/>
  <c r="W47" i="64"/>
  <c r="V47" i="64"/>
  <c r="U47" i="64"/>
  <c r="B47" i="64"/>
  <c r="V108" i="62" s="1"/>
  <c r="W108" i="62" s="1"/>
  <c r="Z46" i="64"/>
  <c r="X46" i="64"/>
  <c r="W46" i="64"/>
  <c r="V46" i="64"/>
  <c r="U46" i="64"/>
  <c r="B46" i="64"/>
  <c r="V107" i="62" s="1"/>
  <c r="W107" i="62" s="1"/>
  <c r="Z45" i="64"/>
  <c r="X45" i="64"/>
  <c r="W45" i="64"/>
  <c r="V45" i="64"/>
  <c r="U45" i="64"/>
  <c r="Y45" i="64" s="1"/>
  <c r="B45" i="64"/>
  <c r="Z44" i="64"/>
  <c r="X44" i="64"/>
  <c r="W44" i="64"/>
  <c r="V44" i="64"/>
  <c r="U44" i="64"/>
  <c r="B44" i="64"/>
  <c r="V105" i="62" s="1"/>
  <c r="W105" i="62" s="1"/>
  <c r="Z43" i="64"/>
  <c r="X43" i="64"/>
  <c r="W43" i="64"/>
  <c r="V43" i="64"/>
  <c r="U43" i="64"/>
  <c r="B43" i="64"/>
  <c r="V104" i="62" s="1"/>
  <c r="W104" i="62" s="1"/>
  <c r="Z42" i="64"/>
  <c r="X42" i="64"/>
  <c r="W42" i="64"/>
  <c r="V42" i="64"/>
  <c r="U42" i="64"/>
  <c r="B42" i="64"/>
  <c r="Z41" i="64"/>
  <c r="X41" i="64"/>
  <c r="W41" i="64"/>
  <c r="V41" i="64"/>
  <c r="U41" i="64"/>
  <c r="B41" i="64"/>
  <c r="V102" i="62" s="1"/>
  <c r="W102" i="62" s="1"/>
  <c r="Z40" i="64"/>
  <c r="X40" i="64"/>
  <c r="W40" i="64"/>
  <c r="V40" i="64"/>
  <c r="U40" i="64"/>
  <c r="B40" i="64"/>
  <c r="V101" i="62" s="1"/>
  <c r="W101" i="62" s="1"/>
  <c r="Z39" i="64"/>
  <c r="X39" i="64"/>
  <c r="W39" i="64"/>
  <c r="V39" i="64"/>
  <c r="U39" i="64"/>
  <c r="B39" i="64"/>
  <c r="AB39" i="64" s="1"/>
  <c r="Z38" i="64"/>
  <c r="X38" i="64"/>
  <c r="W38" i="64"/>
  <c r="V38" i="64"/>
  <c r="U38" i="64"/>
  <c r="B38" i="64"/>
  <c r="AE38" i="64" s="1"/>
  <c r="Z37" i="64"/>
  <c r="X37" i="64"/>
  <c r="W37" i="64"/>
  <c r="V37" i="64"/>
  <c r="U37" i="64"/>
  <c r="B37" i="64"/>
  <c r="Z36" i="64"/>
  <c r="X36" i="64"/>
  <c r="W36" i="64"/>
  <c r="V36" i="64"/>
  <c r="U36" i="64"/>
  <c r="B36" i="64"/>
  <c r="V97" i="62" s="1"/>
  <c r="W97" i="62" s="1"/>
  <c r="Z35" i="64"/>
  <c r="X35" i="64"/>
  <c r="W35" i="64"/>
  <c r="V35" i="64"/>
  <c r="U35" i="64"/>
  <c r="B35" i="64"/>
  <c r="AE35" i="64" s="1"/>
  <c r="Z34" i="64"/>
  <c r="X34" i="64"/>
  <c r="W34" i="64"/>
  <c r="V34" i="64"/>
  <c r="U34" i="64"/>
  <c r="B34" i="64"/>
  <c r="V95" i="62" s="1"/>
  <c r="W95" i="62" s="1"/>
  <c r="Z33" i="64"/>
  <c r="X33" i="64"/>
  <c r="W33" i="64"/>
  <c r="V33" i="64"/>
  <c r="U33" i="64"/>
  <c r="B33" i="64"/>
  <c r="V94" i="62" s="1"/>
  <c r="W94" i="62" s="1"/>
  <c r="Z32" i="64"/>
  <c r="X32" i="64"/>
  <c r="W32" i="64"/>
  <c r="V32" i="64"/>
  <c r="U32" i="64"/>
  <c r="B32" i="64"/>
  <c r="AD32" i="64" s="1"/>
  <c r="Z31" i="64"/>
  <c r="X31" i="64"/>
  <c r="W31" i="64"/>
  <c r="V31" i="64"/>
  <c r="U31" i="64"/>
  <c r="B31" i="64"/>
  <c r="AE31" i="64" s="1"/>
  <c r="AD30" i="64"/>
  <c r="AA30" i="64"/>
  <c r="Z30" i="64"/>
  <c r="X30" i="64"/>
  <c r="W30" i="64"/>
  <c r="V30" i="64"/>
  <c r="U30" i="64"/>
  <c r="B30" i="64"/>
  <c r="V91" i="62" s="1"/>
  <c r="W91" i="62" s="1"/>
  <c r="Z29" i="64"/>
  <c r="X29" i="64"/>
  <c r="W29" i="64"/>
  <c r="V29" i="64"/>
  <c r="U29" i="64"/>
  <c r="B29" i="64"/>
  <c r="AE29" i="64" s="1"/>
  <c r="Z28" i="64"/>
  <c r="X28" i="64"/>
  <c r="W28" i="64"/>
  <c r="V28" i="64"/>
  <c r="U28" i="64"/>
  <c r="B28" i="64"/>
  <c r="AA28" i="64" s="1"/>
  <c r="Z27" i="64"/>
  <c r="X27" i="64"/>
  <c r="W27" i="64"/>
  <c r="V27" i="64"/>
  <c r="U27" i="64"/>
  <c r="B27" i="64"/>
  <c r="V88" i="62" s="1"/>
  <c r="W88" i="62" s="1"/>
  <c r="AE26" i="64"/>
  <c r="Z26" i="64"/>
  <c r="X26" i="64"/>
  <c r="W26" i="64"/>
  <c r="V26" i="64"/>
  <c r="U26" i="64"/>
  <c r="B26" i="64"/>
  <c r="V87" i="62" s="1"/>
  <c r="W87" i="62" s="1"/>
  <c r="Z25" i="64"/>
  <c r="X25" i="64"/>
  <c r="W25" i="64"/>
  <c r="V25" i="64"/>
  <c r="U25" i="64"/>
  <c r="B25" i="64"/>
  <c r="AB25" i="64" s="1"/>
  <c r="Z24" i="64"/>
  <c r="X24" i="64"/>
  <c r="W24" i="64"/>
  <c r="V24" i="64"/>
  <c r="U24" i="64"/>
  <c r="B24" i="64"/>
  <c r="V85" i="62" s="1"/>
  <c r="W85" i="62" s="1"/>
  <c r="Z23" i="64"/>
  <c r="X23" i="64"/>
  <c r="W23" i="64"/>
  <c r="V23" i="64"/>
  <c r="U23" i="64"/>
  <c r="B23" i="64"/>
  <c r="V84" i="62" s="1"/>
  <c r="W84" i="62" s="1"/>
  <c r="Z22" i="64"/>
  <c r="X22" i="64"/>
  <c r="W22" i="64"/>
  <c r="V22" i="64"/>
  <c r="U22" i="64"/>
  <c r="B22" i="64"/>
  <c r="V83" i="62" s="1"/>
  <c r="W83" i="62" s="1"/>
  <c r="Z21" i="64"/>
  <c r="X21" i="64"/>
  <c r="W21" i="64"/>
  <c r="V21" i="64"/>
  <c r="U21" i="64"/>
  <c r="B21" i="64"/>
  <c r="V82" i="62" s="1"/>
  <c r="W82" i="62" s="1"/>
  <c r="Z20" i="64"/>
  <c r="X20" i="64"/>
  <c r="W20" i="64"/>
  <c r="V20" i="64"/>
  <c r="U20" i="64"/>
  <c r="B20" i="64"/>
  <c r="AC20" i="64" s="1"/>
  <c r="Z19" i="64"/>
  <c r="X19" i="64"/>
  <c r="W19" i="64"/>
  <c r="V19" i="64"/>
  <c r="U19" i="64"/>
  <c r="B19" i="64"/>
  <c r="V80" i="62" s="1"/>
  <c r="W80" i="62" s="1"/>
  <c r="AD18" i="64"/>
  <c r="Z18" i="64"/>
  <c r="X18" i="64"/>
  <c r="W18" i="64"/>
  <c r="V18" i="64"/>
  <c r="U18" i="64"/>
  <c r="Y18" i="64" s="1"/>
  <c r="B18" i="64"/>
  <c r="AC18" i="64" s="1"/>
  <c r="Z17" i="64"/>
  <c r="X17" i="64"/>
  <c r="W17" i="64"/>
  <c r="V17" i="64"/>
  <c r="U17" i="64"/>
  <c r="B17" i="64"/>
  <c r="V78" i="62" s="1"/>
  <c r="W78" i="62" s="1"/>
  <c r="AB16" i="64"/>
  <c r="Z16" i="64"/>
  <c r="X16" i="64"/>
  <c r="W16" i="64"/>
  <c r="V16" i="64"/>
  <c r="U16" i="64"/>
  <c r="B16" i="64"/>
  <c r="V77" i="62" s="1"/>
  <c r="W77" i="62" s="1"/>
  <c r="Z15" i="64"/>
  <c r="X15" i="64"/>
  <c r="W15" i="64"/>
  <c r="V15" i="64"/>
  <c r="U15" i="64"/>
  <c r="B15" i="64"/>
  <c r="V76" i="62" s="1"/>
  <c r="W76" i="62" s="1"/>
  <c r="Z14" i="64"/>
  <c r="X14" i="64"/>
  <c r="W14" i="64"/>
  <c r="V14" i="64"/>
  <c r="U14" i="64"/>
  <c r="B14" i="64"/>
  <c r="V75" i="62" s="1"/>
  <c r="W75" i="62" s="1"/>
  <c r="Z13" i="64"/>
  <c r="X13" i="64"/>
  <c r="W13" i="64"/>
  <c r="V13" i="64"/>
  <c r="U13" i="64"/>
  <c r="B13" i="64"/>
  <c r="Z12" i="64"/>
  <c r="X12" i="64"/>
  <c r="W12" i="64"/>
  <c r="V12" i="64"/>
  <c r="U12" i="64"/>
  <c r="B12" i="64"/>
  <c r="V73" i="62" s="1"/>
  <c r="W73" i="62" s="1"/>
  <c r="Z11" i="64"/>
  <c r="X11" i="64"/>
  <c r="W11" i="64"/>
  <c r="V11" i="64"/>
  <c r="U11" i="64"/>
  <c r="B11" i="64"/>
  <c r="V72" i="62" s="1"/>
  <c r="W72" i="62" s="1"/>
  <c r="Z10" i="64"/>
  <c r="X10" i="64"/>
  <c r="W10" i="64"/>
  <c r="V10" i="64"/>
  <c r="U10" i="64"/>
  <c r="B10" i="64"/>
  <c r="AE10" i="64" s="1"/>
  <c r="Z9" i="64"/>
  <c r="X9" i="64"/>
  <c r="W9" i="64"/>
  <c r="V9" i="64"/>
  <c r="U9" i="64"/>
  <c r="Y9" i="64" s="1"/>
  <c r="B9" i="64"/>
  <c r="V70" i="62" s="1"/>
  <c r="W70" i="62" s="1"/>
  <c r="AF8" i="64"/>
  <c r="Z8" i="64"/>
  <c r="B8" i="64"/>
  <c r="V69" i="62" s="1"/>
  <c r="W69" i="62" s="1"/>
  <c r="Z367" i="63"/>
  <c r="Y367" i="63"/>
  <c r="X367" i="63"/>
  <c r="W367" i="63"/>
  <c r="V367" i="63"/>
  <c r="U367" i="63"/>
  <c r="B367" i="63"/>
  <c r="AF367" i="63" s="1"/>
  <c r="Z366" i="63"/>
  <c r="Y366" i="63"/>
  <c r="X366" i="63"/>
  <c r="W366" i="63"/>
  <c r="V366" i="63"/>
  <c r="U366" i="63"/>
  <c r="B366" i="63"/>
  <c r="AF366" i="63" s="1"/>
  <c r="AF365" i="63"/>
  <c r="AE365" i="63"/>
  <c r="AD365" i="63"/>
  <c r="AC365" i="63"/>
  <c r="AB365" i="63"/>
  <c r="AA365" i="63"/>
  <c r="Z365" i="63"/>
  <c r="Y365" i="63"/>
  <c r="X365" i="63"/>
  <c r="W365" i="63"/>
  <c r="V365" i="63"/>
  <c r="U365" i="63"/>
  <c r="B365" i="63"/>
  <c r="AE364" i="63"/>
  <c r="Z364" i="63"/>
  <c r="Y364" i="63"/>
  <c r="X364" i="63"/>
  <c r="W364" i="63"/>
  <c r="V364" i="63"/>
  <c r="U364" i="63"/>
  <c r="B364" i="63"/>
  <c r="AF364" i="63" s="1"/>
  <c r="AF363" i="63"/>
  <c r="AE363" i="63"/>
  <c r="AD363" i="63"/>
  <c r="AC363" i="63"/>
  <c r="AB363" i="63"/>
  <c r="AA363" i="63"/>
  <c r="Z363" i="63"/>
  <c r="Y363" i="63"/>
  <c r="X363" i="63"/>
  <c r="W363" i="63"/>
  <c r="V363" i="63"/>
  <c r="U363" i="63"/>
  <c r="B363" i="63"/>
  <c r="AE362" i="63"/>
  <c r="AD362" i="63"/>
  <c r="AB362" i="63"/>
  <c r="Z362" i="63"/>
  <c r="Y362" i="63"/>
  <c r="X362" i="63"/>
  <c r="W362" i="63"/>
  <c r="V362" i="63"/>
  <c r="U362" i="63"/>
  <c r="B362" i="63"/>
  <c r="AF362" i="63" s="1"/>
  <c r="AB361" i="63"/>
  <c r="Z361" i="63"/>
  <c r="Y361" i="63"/>
  <c r="X361" i="63"/>
  <c r="W361" i="63"/>
  <c r="V361" i="63"/>
  <c r="U361" i="63"/>
  <c r="B361" i="63"/>
  <c r="AF361" i="63" s="1"/>
  <c r="AF360" i="63"/>
  <c r="AE360" i="63"/>
  <c r="AD360" i="63"/>
  <c r="AC360" i="63"/>
  <c r="AB360" i="63"/>
  <c r="Z360" i="63"/>
  <c r="Y360" i="63"/>
  <c r="X360" i="63"/>
  <c r="W360" i="63"/>
  <c r="V360" i="63"/>
  <c r="U360" i="63"/>
  <c r="B360" i="63"/>
  <c r="AA360" i="63" s="1"/>
  <c r="AF359" i="63"/>
  <c r="Z359" i="63"/>
  <c r="Y359" i="63"/>
  <c r="X359" i="63"/>
  <c r="W359" i="63"/>
  <c r="V359" i="63"/>
  <c r="U359" i="63"/>
  <c r="B359" i="63"/>
  <c r="AE359" i="63" s="1"/>
  <c r="AF358" i="63"/>
  <c r="AE358" i="63"/>
  <c r="AD358" i="63"/>
  <c r="AC358" i="63"/>
  <c r="AB358" i="63"/>
  <c r="AA358" i="63"/>
  <c r="Z358" i="63"/>
  <c r="Y358" i="63"/>
  <c r="X358" i="63"/>
  <c r="W358" i="63"/>
  <c r="V358" i="63"/>
  <c r="U358" i="63"/>
  <c r="B358" i="63"/>
  <c r="AF357" i="63"/>
  <c r="AE357" i="63"/>
  <c r="AC357" i="63"/>
  <c r="Z357" i="63"/>
  <c r="Y357" i="63"/>
  <c r="X357" i="63"/>
  <c r="W357" i="63"/>
  <c r="V357" i="63"/>
  <c r="U357" i="63"/>
  <c r="B357" i="63"/>
  <c r="AD357" i="63" s="1"/>
  <c r="AC356" i="63"/>
  <c r="Z356" i="63"/>
  <c r="Y356" i="63"/>
  <c r="X356" i="63"/>
  <c r="W356" i="63"/>
  <c r="V356" i="63"/>
  <c r="U356" i="63"/>
  <c r="B356" i="63"/>
  <c r="AF356" i="63" s="1"/>
  <c r="Z355" i="63"/>
  <c r="Y355" i="63"/>
  <c r="X355" i="63"/>
  <c r="W355" i="63"/>
  <c r="V355" i="63"/>
  <c r="U355" i="63"/>
  <c r="B355" i="63"/>
  <c r="AB355" i="63" s="1"/>
  <c r="Z354" i="63"/>
  <c r="Y354" i="63"/>
  <c r="X354" i="63"/>
  <c r="W354" i="63"/>
  <c r="V354" i="63"/>
  <c r="U354" i="63"/>
  <c r="B354" i="63"/>
  <c r="AF354" i="63" s="1"/>
  <c r="AF353" i="63"/>
  <c r="AE353" i="63"/>
  <c r="AD353" i="63"/>
  <c r="AC353" i="63"/>
  <c r="AB353" i="63"/>
  <c r="AA353" i="63"/>
  <c r="Z353" i="63"/>
  <c r="Y353" i="63"/>
  <c r="X353" i="63"/>
  <c r="W353" i="63"/>
  <c r="V353" i="63"/>
  <c r="U353" i="63"/>
  <c r="B353" i="63"/>
  <c r="AF352" i="63"/>
  <c r="AE352" i="63"/>
  <c r="AD352" i="63"/>
  <c r="AB352" i="63"/>
  <c r="AA352" i="63"/>
  <c r="Z352" i="63"/>
  <c r="Y352" i="63"/>
  <c r="X352" i="63"/>
  <c r="W352" i="63"/>
  <c r="V352" i="63"/>
  <c r="U352" i="63"/>
  <c r="B352" i="63"/>
  <c r="AC352" i="63" s="1"/>
  <c r="AD351" i="63"/>
  <c r="AC351" i="63"/>
  <c r="AA351" i="63"/>
  <c r="Z351" i="63"/>
  <c r="Y351" i="63"/>
  <c r="X351" i="63"/>
  <c r="W351" i="63"/>
  <c r="V351" i="63"/>
  <c r="U351" i="63"/>
  <c r="B351" i="63"/>
  <c r="AF351" i="63" s="1"/>
  <c r="AF350" i="63"/>
  <c r="AE350" i="63"/>
  <c r="AD350" i="63"/>
  <c r="AB350" i="63"/>
  <c r="AA350" i="63"/>
  <c r="Z350" i="63"/>
  <c r="Y350" i="63"/>
  <c r="X350" i="63"/>
  <c r="W350" i="63"/>
  <c r="V350" i="63"/>
  <c r="U350" i="63"/>
  <c r="B350" i="63"/>
  <c r="AC350" i="63" s="1"/>
  <c r="Z349" i="63"/>
  <c r="Y349" i="63"/>
  <c r="X349" i="63"/>
  <c r="W349" i="63"/>
  <c r="V349" i="63"/>
  <c r="U349" i="63"/>
  <c r="B349" i="63"/>
  <c r="AF349" i="63" s="1"/>
  <c r="AF348" i="63"/>
  <c r="AE348" i="63"/>
  <c r="AD348" i="63"/>
  <c r="AC348" i="63"/>
  <c r="AB348" i="63"/>
  <c r="AA348" i="63"/>
  <c r="Z348" i="63"/>
  <c r="Y348" i="63"/>
  <c r="X348" i="63"/>
  <c r="W348" i="63"/>
  <c r="V348" i="63"/>
  <c r="U348" i="63"/>
  <c r="B348" i="63"/>
  <c r="AF347" i="63"/>
  <c r="AE347" i="63"/>
  <c r="AC347" i="63"/>
  <c r="AB347" i="63"/>
  <c r="Z347" i="63"/>
  <c r="Y347" i="63"/>
  <c r="X347" i="63"/>
  <c r="W347" i="63"/>
  <c r="V347" i="63"/>
  <c r="U347" i="63"/>
  <c r="B347" i="63"/>
  <c r="AD347" i="63" s="1"/>
  <c r="AE346" i="63"/>
  <c r="AD346" i="63"/>
  <c r="AB346" i="63"/>
  <c r="AA346" i="63"/>
  <c r="Z346" i="63"/>
  <c r="Y346" i="63"/>
  <c r="X346" i="63"/>
  <c r="W346" i="63"/>
  <c r="V346" i="63"/>
  <c r="U346" i="63"/>
  <c r="B346" i="63"/>
  <c r="AF346" i="63" s="1"/>
  <c r="AF345" i="63"/>
  <c r="AE345" i="63"/>
  <c r="AC345" i="63"/>
  <c r="AB345" i="63"/>
  <c r="AA345" i="63"/>
  <c r="Z345" i="63"/>
  <c r="Y345" i="63"/>
  <c r="X345" i="63"/>
  <c r="W345" i="63"/>
  <c r="V345" i="63"/>
  <c r="U345" i="63"/>
  <c r="B345" i="63"/>
  <c r="AD345" i="63" s="1"/>
  <c r="Z344" i="63"/>
  <c r="Y344" i="63"/>
  <c r="X344" i="63"/>
  <c r="W344" i="63"/>
  <c r="V344" i="63"/>
  <c r="U344" i="63"/>
  <c r="B344" i="63"/>
  <c r="AF344" i="63" s="1"/>
  <c r="AF343" i="63"/>
  <c r="AE343" i="63"/>
  <c r="AD343" i="63"/>
  <c r="AC343" i="63"/>
  <c r="AB343" i="63"/>
  <c r="AA343" i="63"/>
  <c r="Z343" i="63"/>
  <c r="Y343" i="63"/>
  <c r="X343" i="63"/>
  <c r="W343" i="63"/>
  <c r="V343" i="63"/>
  <c r="U343" i="63"/>
  <c r="B343" i="63"/>
  <c r="AF342" i="63"/>
  <c r="AC342" i="63"/>
  <c r="Z342" i="63"/>
  <c r="Y342" i="63"/>
  <c r="X342" i="63"/>
  <c r="W342" i="63"/>
  <c r="V342" i="63"/>
  <c r="U342" i="63"/>
  <c r="B342" i="63"/>
  <c r="AE342" i="63" s="1"/>
  <c r="AF341" i="63"/>
  <c r="AE341" i="63"/>
  <c r="AC341" i="63"/>
  <c r="AB341" i="63"/>
  <c r="AA341" i="63"/>
  <c r="Z341" i="63"/>
  <c r="Y341" i="63"/>
  <c r="X341" i="63"/>
  <c r="W341" i="63"/>
  <c r="V341" i="63"/>
  <c r="U341" i="63"/>
  <c r="B341" i="63"/>
  <c r="AD341" i="63" s="1"/>
  <c r="AF340" i="63"/>
  <c r="AD340" i="63"/>
  <c r="AC340" i="63"/>
  <c r="AB340" i="63"/>
  <c r="AA340" i="63"/>
  <c r="Z340" i="63"/>
  <c r="Y340" i="63"/>
  <c r="X340" i="63"/>
  <c r="W340" i="63"/>
  <c r="V340" i="63"/>
  <c r="U340" i="63"/>
  <c r="B340" i="63"/>
  <c r="AE340" i="63" s="1"/>
  <c r="Z339" i="63"/>
  <c r="Y339" i="63"/>
  <c r="X339" i="63"/>
  <c r="W339" i="63"/>
  <c r="V339" i="63"/>
  <c r="U339" i="63"/>
  <c r="B339" i="63"/>
  <c r="AF339" i="63" s="1"/>
  <c r="AF338" i="63"/>
  <c r="AE338" i="63"/>
  <c r="AD338" i="63"/>
  <c r="AC338" i="63"/>
  <c r="AB338" i="63"/>
  <c r="AA338" i="63"/>
  <c r="Z338" i="63"/>
  <c r="Y338" i="63"/>
  <c r="X338" i="63"/>
  <c r="W338" i="63"/>
  <c r="V338" i="63"/>
  <c r="U338" i="63"/>
  <c r="B338" i="63"/>
  <c r="Z337" i="63"/>
  <c r="Y337" i="63"/>
  <c r="X337" i="63"/>
  <c r="W337" i="63"/>
  <c r="V337" i="63"/>
  <c r="U337" i="63"/>
  <c r="B337" i="63"/>
  <c r="AF336" i="63"/>
  <c r="AD336" i="63"/>
  <c r="AC336" i="63"/>
  <c r="AB336" i="63"/>
  <c r="AA336" i="63"/>
  <c r="Z336" i="63"/>
  <c r="Y336" i="63"/>
  <c r="X336" i="63"/>
  <c r="W336" i="63"/>
  <c r="V336" i="63"/>
  <c r="U336" i="63"/>
  <c r="B336" i="63"/>
  <c r="AE336" i="63" s="1"/>
  <c r="AE335" i="63"/>
  <c r="AD335" i="63"/>
  <c r="AC335" i="63"/>
  <c r="AB335" i="63"/>
  <c r="AA335" i="63"/>
  <c r="Z335" i="63"/>
  <c r="Y335" i="63"/>
  <c r="X335" i="63"/>
  <c r="W335" i="63"/>
  <c r="V335" i="63"/>
  <c r="U335" i="63"/>
  <c r="B335" i="63"/>
  <c r="AF335" i="63" s="1"/>
  <c r="AA334" i="63"/>
  <c r="Z334" i="63"/>
  <c r="Y334" i="63"/>
  <c r="X334" i="63"/>
  <c r="W334" i="63"/>
  <c r="V334" i="63"/>
  <c r="U334" i="63"/>
  <c r="B334" i="63"/>
  <c r="AF334" i="63" s="1"/>
  <c r="AF333" i="63"/>
  <c r="AE333" i="63"/>
  <c r="AD333" i="63"/>
  <c r="AC333" i="63"/>
  <c r="AB333" i="63"/>
  <c r="AA333" i="63"/>
  <c r="Z333" i="63"/>
  <c r="Y333" i="63"/>
  <c r="X333" i="63"/>
  <c r="W333" i="63"/>
  <c r="V333" i="63"/>
  <c r="U333" i="63"/>
  <c r="B333" i="63"/>
  <c r="Z332" i="63"/>
  <c r="Y332" i="63"/>
  <c r="X332" i="63"/>
  <c r="W332" i="63"/>
  <c r="V332" i="63"/>
  <c r="U332" i="63"/>
  <c r="B332" i="63"/>
  <c r="AF332" i="63" s="1"/>
  <c r="AF331" i="63"/>
  <c r="AE331" i="63"/>
  <c r="AD331" i="63"/>
  <c r="AC331" i="63"/>
  <c r="AB331" i="63"/>
  <c r="AA331" i="63"/>
  <c r="Z331" i="63"/>
  <c r="Y331" i="63"/>
  <c r="X331" i="63"/>
  <c r="W331" i="63"/>
  <c r="V331" i="63"/>
  <c r="U331" i="63"/>
  <c r="B331" i="63"/>
  <c r="AF330" i="63"/>
  <c r="AE330" i="63"/>
  <c r="AD330" i="63"/>
  <c r="AC330" i="63"/>
  <c r="AB330" i="63"/>
  <c r="Z330" i="63"/>
  <c r="Y330" i="63"/>
  <c r="X330" i="63"/>
  <c r="W330" i="63"/>
  <c r="V330" i="63"/>
  <c r="U330" i="63"/>
  <c r="B330" i="63"/>
  <c r="AA330" i="63" s="1"/>
  <c r="AB329" i="63"/>
  <c r="AA329" i="63"/>
  <c r="Z329" i="63"/>
  <c r="Y329" i="63"/>
  <c r="X329" i="63"/>
  <c r="W329" i="63"/>
  <c r="V329" i="63"/>
  <c r="U329" i="63"/>
  <c r="B329" i="63"/>
  <c r="AF329" i="63" s="1"/>
  <c r="AF328" i="63"/>
  <c r="AE328" i="63"/>
  <c r="AD328" i="63"/>
  <c r="AC328" i="63"/>
  <c r="AB328" i="63"/>
  <c r="Z328" i="63"/>
  <c r="Y328" i="63"/>
  <c r="X328" i="63"/>
  <c r="W328" i="63"/>
  <c r="V328" i="63"/>
  <c r="U328" i="63"/>
  <c r="B328" i="63"/>
  <c r="AA328" i="63" s="1"/>
  <c r="AF327" i="63"/>
  <c r="Z327" i="63"/>
  <c r="Y327" i="63"/>
  <c r="X327" i="63"/>
  <c r="W327" i="63"/>
  <c r="V327" i="63"/>
  <c r="U327" i="63"/>
  <c r="B327" i="63"/>
  <c r="AE327" i="63" s="1"/>
  <c r="AF326" i="63"/>
  <c r="AE326" i="63"/>
  <c r="AD326" i="63"/>
  <c r="AC326" i="63"/>
  <c r="Z326" i="63"/>
  <c r="Y326" i="63"/>
  <c r="X326" i="63"/>
  <c r="W326" i="63"/>
  <c r="V326" i="63"/>
  <c r="U326" i="63"/>
  <c r="B326" i="63"/>
  <c r="AB326" i="63" s="1"/>
  <c r="AF325" i="63"/>
  <c r="AE325" i="63"/>
  <c r="Z325" i="63"/>
  <c r="Y325" i="63"/>
  <c r="X325" i="63"/>
  <c r="W325" i="63"/>
  <c r="V325" i="63"/>
  <c r="U325" i="63"/>
  <c r="B325" i="63"/>
  <c r="AD325" i="63" s="1"/>
  <c r="AC324" i="63"/>
  <c r="Z324" i="63"/>
  <c r="Y324" i="63"/>
  <c r="X324" i="63"/>
  <c r="W324" i="63"/>
  <c r="V324" i="63"/>
  <c r="U324" i="63"/>
  <c r="B324" i="63"/>
  <c r="AF323" i="63"/>
  <c r="AE323" i="63"/>
  <c r="AD323" i="63"/>
  <c r="AC323" i="63"/>
  <c r="AA323" i="63"/>
  <c r="Z323" i="63"/>
  <c r="Y323" i="63"/>
  <c r="X323" i="63"/>
  <c r="W323" i="63"/>
  <c r="V323" i="63"/>
  <c r="U323" i="63"/>
  <c r="B323" i="63"/>
  <c r="AB323" i="63" s="1"/>
  <c r="Z322" i="63"/>
  <c r="Y322" i="63"/>
  <c r="X322" i="63"/>
  <c r="W322" i="63"/>
  <c r="V322" i="63"/>
  <c r="U322" i="63"/>
  <c r="B322" i="63"/>
  <c r="AF322" i="63" s="1"/>
  <c r="AF321" i="63"/>
  <c r="AE321" i="63"/>
  <c r="AD321" i="63"/>
  <c r="AC321" i="63"/>
  <c r="AB321" i="63"/>
  <c r="AA321" i="63"/>
  <c r="Z321" i="63"/>
  <c r="Y321" i="63"/>
  <c r="X321" i="63"/>
  <c r="W321" i="63"/>
  <c r="V321" i="63"/>
  <c r="U321" i="63"/>
  <c r="B321" i="63"/>
  <c r="AF320" i="63"/>
  <c r="AE320" i="63"/>
  <c r="AD320" i="63"/>
  <c r="AB320" i="63"/>
  <c r="AA320" i="63"/>
  <c r="Z320" i="63"/>
  <c r="Y320" i="63"/>
  <c r="X320" i="63"/>
  <c r="W320" i="63"/>
  <c r="V320" i="63"/>
  <c r="U320" i="63"/>
  <c r="B320" i="63"/>
  <c r="AC320" i="63" s="1"/>
  <c r="AD319" i="63"/>
  <c r="AA319" i="63"/>
  <c r="Z319" i="63"/>
  <c r="Y319" i="63"/>
  <c r="X319" i="63"/>
  <c r="W319" i="63"/>
  <c r="V319" i="63"/>
  <c r="U319" i="63"/>
  <c r="B319" i="63"/>
  <c r="AF319" i="63" s="1"/>
  <c r="AF318" i="63"/>
  <c r="AE318" i="63"/>
  <c r="AD318" i="63"/>
  <c r="AB318" i="63"/>
  <c r="AA318" i="63"/>
  <c r="Z318" i="63"/>
  <c r="Y318" i="63"/>
  <c r="X318" i="63"/>
  <c r="W318" i="63"/>
  <c r="V318" i="63"/>
  <c r="U318" i="63"/>
  <c r="B318" i="63"/>
  <c r="AC318" i="63" s="1"/>
  <c r="Z317" i="63"/>
  <c r="Y317" i="63"/>
  <c r="X317" i="63"/>
  <c r="W317" i="63"/>
  <c r="V317" i="63"/>
  <c r="U317" i="63"/>
  <c r="B317" i="63"/>
  <c r="AF317" i="63" s="1"/>
  <c r="AF316" i="63"/>
  <c r="AE316" i="63"/>
  <c r="AD316" i="63"/>
  <c r="AC316" i="63"/>
  <c r="AB316" i="63"/>
  <c r="AA316" i="63"/>
  <c r="Z316" i="63"/>
  <c r="Y316" i="63"/>
  <c r="X316" i="63"/>
  <c r="W316" i="63"/>
  <c r="V316" i="63"/>
  <c r="U316" i="63"/>
  <c r="B316" i="63"/>
  <c r="AB315" i="63"/>
  <c r="Z315" i="63"/>
  <c r="Y315" i="63"/>
  <c r="X315" i="63"/>
  <c r="W315" i="63"/>
  <c r="V315" i="63"/>
  <c r="U315" i="63"/>
  <c r="B315" i="63"/>
  <c r="AF315" i="63" s="1"/>
  <c r="AE314" i="63"/>
  <c r="AD314" i="63"/>
  <c r="AB314" i="63"/>
  <c r="AA314" i="63"/>
  <c r="Z314" i="63"/>
  <c r="Y314" i="63"/>
  <c r="X314" i="63"/>
  <c r="W314" i="63"/>
  <c r="V314" i="63"/>
  <c r="U314" i="63"/>
  <c r="B314" i="63"/>
  <c r="AF314" i="63" s="1"/>
  <c r="AF313" i="63"/>
  <c r="AE313" i="63"/>
  <c r="AC313" i="63"/>
  <c r="AB313" i="63"/>
  <c r="AA313" i="63"/>
  <c r="Z313" i="63"/>
  <c r="Y313" i="63"/>
  <c r="X313" i="63"/>
  <c r="W313" i="63"/>
  <c r="V313" i="63"/>
  <c r="U313" i="63"/>
  <c r="B313" i="63"/>
  <c r="AD313" i="63" s="1"/>
  <c r="Z312" i="63"/>
  <c r="Y312" i="63"/>
  <c r="X312" i="63"/>
  <c r="W312" i="63"/>
  <c r="V312" i="63"/>
  <c r="U312" i="63"/>
  <c r="B312" i="63"/>
  <c r="AF312" i="63" s="1"/>
  <c r="AF311" i="63"/>
  <c r="AE311" i="63"/>
  <c r="AD311" i="63"/>
  <c r="AC311" i="63"/>
  <c r="AB311" i="63"/>
  <c r="AA311" i="63"/>
  <c r="Z311" i="63"/>
  <c r="Y311" i="63"/>
  <c r="X311" i="63"/>
  <c r="W311" i="63"/>
  <c r="V311" i="63"/>
  <c r="U311" i="63"/>
  <c r="B311" i="63"/>
  <c r="AC310" i="63"/>
  <c r="Z310" i="63"/>
  <c r="Y310" i="63"/>
  <c r="X310" i="63"/>
  <c r="W310" i="63"/>
  <c r="V310" i="63"/>
  <c r="U310" i="63"/>
  <c r="B310" i="63"/>
  <c r="AF310" i="63" s="1"/>
  <c r="AF309" i="63"/>
  <c r="AE309" i="63"/>
  <c r="AC309" i="63"/>
  <c r="AB309" i="63"/>
  <c r="AA309" i="63"/>
  <c r="Z309" i="63"/>
  <c r="Y309" i="63"/>
  <c r="X309" i="63"/>
  <c r="W309" i="63"/>
  <c r="V309" i="63"/>
  <c r="U309" i="63"/>
  <c r="B309" i="63"/>
  <c r="AD309" i="63" s="1"/>
  <c r="AF308" i="63"/>
  <c r="AD308" i="63"/>
  <c r="AC308" i="63"/>
  <c r="AB308" i="63"/>
  <c r="AA308" i="63"/>
  <c r="Z308" i="63"/>
  <c r="Y308" i="63"/>
  <c r="X308" i="63"/>
  <c r="W308" i="63"/>
  <c r="V308" i="63"/>
  <c r="U308" i="63"/>
  <c r="B308" i="63"/>
  <c r="AE308" i="63" s="1"/>
  <c r="Z307" i="63"/>
  <c r="Y307" i="63"/>
  <c r="X307" i="63"/>
  <c r="W307" i="63"/>
  <c r="V307" i="63"/>
  <c r="U307" i="63"/>
  <c r="B307" i="63"/>
  <c r="AF307" i="63" s="1"/>
  <c r="AF306" i="63"/>
  <c r="AE306" i="63"/>
  <c r="AD306" i="63"/>
  <c r="AC306" i="63"/>
  <c r="AB306" i="63"/>
  <c r="AA306" i="63"/>
  <c r="Z306" i="63"/>
  <c r="Y306" i="63"/>
  <c r="X306" i="63"/>
  <c r="W306" i="63"/>
  <c r="V306" i="63"/>
  <c r="U306" i="63"/>
  <c r="B306" i="63"/>
  <c r="Z305" i="63"/>
  <c r="Y305" i="63"/>
  <c r="X305" i="63"/>
  <c r="W305" i="63"/>
  <c r="V305" i="63"/>
  <c r="U305" i="63"/>
  <c r="B305" i="63"/>
  <c r="AD304" i="63"/>
  <c r="AC304" i="63"/>
  <c r="AA304" i="63"/>
  <c r="Z304" i="63"/>
  <c r="Y304" i="63"/>
  <c r="X304" i="63"/>
  <c r="W304" i="63"/>
  <c r="V304" i="63"/>
  <c r="U304" i="63"/>
  <c r="B304" i="63"/>
  <c r="AF304" i="63" s="1"/>
  <c r="AE303" i="63"/>
  <c r="AD303" i="63"/>
  <c r="AC303" i="63"/>
  <c r="AB303" i="63"/>
  <c r="AA303" i="63"/>
  <c r="Z303" i="63"/>
  <c r="Y303" i="63"/>
  <c r="X303" i="63"/>
  <c r="W303" i="63"/>
  <c r="V303" i="63"/>
  <c r="U303" i="63"/>
  <c r="B303" i="63"/>
  <c r="AF303" i="63" s="1"/>
  <c r="AA302" i="63"/>
  <c r="Z302" i="63"/>
  <c r="Y302" i="63"/>
  <c r="X302" i="63"/>
  <c r="W302" i="63"/>
  <c r="V302" i="63"/>
  <c r="U302" i="63"/>
  <c r="B302" i="63"/>
  <c r="AF302" i="63" s="1"/>
  <c r="AF301" i="63"/>
  <c r="AE301" i="63"/>
  <c r="AD301" i="63"/>
  <c r="AC301" i="63"/>
  <c r="AB301" i="63"/>
  <c r="AA301" i="63"/>
  <c r="Z301" i="63"/>
  <c r="Y301" i="63"/>
  <c r="X301" i="63"/>
  <c r="W301" i="63"/>
  <c r="V301" i="63"/>
  <c r="U301" i="63"/>
  <c r="B301" i="63"/>
  <c r="Z300" i="63"/>
  <c r="Y300" i="63"/>
  <c r="X300" i="63"/>
  <c r="W300" i="63"/>
  <c r="V300" i="63"/>
  <c r="U300" i="63"/>
  <c r="B300" i="63"/>
  <c r="AF300" i="63" s="1"/>
  <c r="AF299" i="63"/>
  <c r="AE299" i="63"/>
  <c r="AD299" i="63"/>
  <c r="AC299" i="63"/>
  <c r="AB299" i="63"/>
  <c r="AA299" i="63"/>
  <c r="Z299" i="63"/>
  <c r="Y299" i="63"/>
  <c r="X299" i="63"/>
  <c r="W299" i="63"/>
  <c r="V299" i="63"/>
  <c r="U299" i="63"/>
  <c r="B299" i="63"/>
  <c r="AF298" i="63"/>
  <c r="AD298" i="63"/>
  <c r="Z298" i="63"/>
  <c r="Y298" i="63"/>
  <c r="X298" i="63"/>
  <c r="W298" i="63"/>
  <c r="V298" i="63"/>
  <c r="U298" i="63"/>
  <c r="B298" i="63"/>
  <c r="AE298" i="63" s="1"/>
  <c r="AB297" i="63"/>
  <c r="AA297" i="63"/>
  <c r="Z297" i="63"/>
  <c r="Y297" i="63"/>
  <c r="X297" i="63"/>
  <c r="W297" i="63"/>
  <c r="V297" i="63"/>
  <c r="U297" i="63"/>
  <c r="B297" i="63"/>
  <c r="AF297" i="63" s="1"/>
  <c r="AF296" i="63"/>
  <c r="AE296" i="63"/>
  <c r="AD296" i="63"/>
  <c r="AC296" i="63"/>
  <c r="AB296" i="63"/>
  <c r="Z296" i="63"/>
  <c r="Y296" i="63"/>
  <c r="X296" i="63"/>
  <c r="W296" i="63"/>
  <c r="V296" i="63"/>
  <c r="U296" i="63"/>
  <c r="B296" i="63"/>
  <c r="AA296" i="63" s="1"/>
  <c r="AF295" i="63"/>
  <c r="AA295" i="63"/>
  <c r="Z295" i="63"/>
  <c r="Y295" i="63"/>
  <c r="X295" i="63"/>
  <c r="W295" i="63"/>
  <c r="V295" i="63"/>
  <c r="U295" i="63"/>
  <c r="B295" i="63"/>
  <c r="AE295" i="63" s="1"/>
  <c r="AF294" i="63"/>
  <c r="AE294" i="63"/>
  <c r="AC294" i="63"/>
  <c r="AB294" i="63"/>
  <c r="Z294" i="63"/>
  <c r="Y294" i="63"/>
  <c r="X294" i="63"/>
  <c r="W294" i="63"/>
  <c r="V294" i="63"/>
  <c r="U294" i="63"/>
  <c r="B294" i="63"/>
  <c r="AD294" i="63" s="1"/>
  <c r="AF293" i="63"/>
  <c r="AE293" i="63"/>
  <c r="AD293" i="63"/>
  <c r="Z293" i="63"/>
  <c r="Y293" i="63"/>
  <c r="X293" i="63"/>
  <c r="W293" i="63"/>
  <c r="V293" i="63"/>
  <c r="U293" i="63"/>
  <c r="B293" i="63"/>
  <c r="AC293" i="63" s="1"/>
  <c r="AC292" i="63"/>
  <c r="Z292" i="63"/>
  <c r="Y292" i="63"/>
  <c r="X292" i="63"/>
  <c r="W292" i="63"/>
  <c r="V292" i="63"/>
  <c r="U292" i="63"/>
  <c r="B292" i="63"/>
  <c r="AF291" i="63"/>
  <c r="AE291" i="63"/>
  <c r="AD291" i="63"/>
  <c r="AC291" i="63"/>
  <c r="AA291" i="63"/>
  <c r="Z291" i="63"/>
  <c r="Y291" i="63"/>
  <c r="X291" i="63"/>
  <c r="W291" i="63"/>
  <c r="V291" i="63"/>
  <c r="U291" i="63"/>
  <c r="B291" i="63"/>
  <c r="AB291" i="63" s="1"/>
  <c r="Z290" i="63"/>
  <c r="Y290" i="63"/>
  <c r="X290" i="63"/>
  <c r="W290" i="63"/>
  <c r="V290" i="63"/>
  <c r="U290" i="63"/>
  <c r="B290" i="63"/>
  <c r="AF290" i="63" s="1"/>
  <c r="AF289" i="63"/>
  <c r="AE289" i="63"/>
  <c r="AD289" i="63"/>
  <c r="AC289" i="63"/>
  <c r="AB289" i="63"/>
  <c r="AA289" i="63"/>
  <c r="Z289" i="63"/>
  <c r="Y289" i="63"/>
  <c r="X289" i="63"/>
  <c r="W289" i="63"/>
  <c r="V289" i="63"/>
  <c r="U289" i="63"/>
  <c r="B289" i="63"/>
  <c r="AF288" i="63"/>
  <c r="AE288" i="63"/>
  <c r="AD288" i="63"/>
  <c r="AA288" i="63"/>
  <c r="Z288" i="63"/>
  <c r="Y288" i="63"/>
  <c r="X288" i="63"/>
  <c r="W288" i="63"/>
  <c r="V288" i="63"/>
  <c r="U288" i="63"/>
  <c r="B288" i="63"/>
  <c r="AC288" i="63" s="1"/>
  <c r="AD287" i="63"/>
  <c r="AA287" i="63"/>
  <c r="Z287" i="63"/>
  <c r="Y287" i="63"/>
  <c r="X287" i="63"/>
  <c r="W287" i="63"/>
  <c r="V287" i="63"/>
  <c r="U287" i="63"/>
  <c r="B287" i="63"/>
  <c r="AF287" i="63" s="1"/>
  <c r="AF286" i="63"/>
  <c r="AE286" i="63"/>
  <c r="AD286" i="63"/>
  <c r="AB286" i="63"/>
  <c r="AA286" i="63"/>
  <c r="Z286" i="63"/>
  <c r="Y286" i="63"/>
  <c r="X286" i="63"/>
  <c r="W286" i="63"/>
  <c r="V286" i="63"/>
  <c r="U286" i="63"/>
  <c r="B286" i="63"/>
  <c r="AC286" i="63" s="1"/>
  <c r="Z285" i="63"/>
  <c r="Y285" i="63"/>
  <c r="X285" i="63"/>
  <c r="W285" i="63"/>
  <c r="V285" i="63"/>
  <c r="U285" i="63"/>
  <c r="B285" i="63"/>
  <c r="AF285" i="63" s="1"/>
  <c r="AF284" i="63"/>
  <c r="AE284" i="63"/>
  <c r="AD284" i="63"/>
  <c r="AC284" i="63"/>
  <c r="AB284" i="63"/>
  <c r="AA284" i="63"/>
  <c r="Z284" i="63"/>
  <c r="Y284" i="63"/>
  <c r="X284" i="63"/>
  <c r="W284" i="63"/>
  <c r="V284" i="63"/>
  <c r="U284" i="63"/>
  <c r="B284" i="63"/>
  <c r="AF283" i="63"/>
  <c r="AB283" i="63"/>
  <c r="Z283" i="63"/>
  <c r="Y283" i="63"/>
  <c r="X283" i="63"/>
  <c r="W283" i="63"/>
  <c r="V283" i="63"/>
  <c r="U283" i="63"/>
  <c r="B283" i="63"/>
  <c r="AE283" i="63" s="1"/>
  <c r="AE282" i="63"/>
  <c r="AB282" i="63"/>
  <c r="Z282" i="63"/>
  <c r="Y282" i="63"/>
  <c r="X282" i="63"/>
  <c r="W282" i="63"/>
  <c r="V282" i="63"/>
  <c r="U282" i="63"/>
  <c r="B282" i="63"/>
  <c r="AF282" i="63" s="1"/>
  <c r="AF281" i="63"/>
  <c r="AE281" i="63"/>
  <c r="AC281" i="63"/>
  <c r="AB281" i="63"/>
  <c r="AA281" i="63"/>
  <c r="Z281" i="63"/>
  <c r="Y281" i="63"/>
  <c r="X281" i="63"/>
  <c r="W281" i="63"/>
  <c r="V281" i="63"/>
  <c r="U281" i="63"/>
  <c r="B281" i="63"/>
  <c r="AD281" i="63" s="1"/>
  <c r="Z280" i="63"/>
  <c r="Y280" i="63"/>
  <c r="X280" i="63"/>
  <c r="W280" i="63"/>
  <c r="V280" i="63"/>
  <c r="U280" i="63"/>
  <c r="B280" i="63"/>
  <c r="AF280" i="63" s="1"/>
  <c r="AE279" i="63"/>
  <c r="AC279" i="63"/>
  <c r="AA279" i="63"/>
  <c r="Z279" i="63"/>
  <c r="Y279" i="63"/>
  <c r="X279" i="63"/>
  <c r="W279" i="63"/>
  <c r="V279" i="63"/>
  <c r="U279" i="63"/>
  <c r="B279" i="63"/>
  <c r="AF279" i="63" s="1"/>
  <c r="AC278" i="63"/>
  <c r="Z278" i="63"/>
  <c r="Y278" i="63"/>
  <c r="X278" i="63"/>
  <c r="W278" i="63"/>
  <c r="V278" i="63"/>
  <c r="U278" i="63"/>
  <c r="B278" i="63"/>
  <c r="AF278" i="63" s="1"/>
  <c r="AF277" i="63"/>
  <c r="AE277" i="63"/>
  <c r="AC277" i="63"/>
  <c r="AB277" i="63"/>
  <c r="AA277" i="63"/>
  <c r="Z277" i="63"/>
  <c r="Y277" i="63"/>
  <c r="X277" i="63"/>
  <c r="W277" i="63"/>
  <c r="V277" i="63"/>
  <c r="U277" i="63"/>
  <c r="B277" i="63"/>
  <c r="AD277" i="63" s="1"/>
  <c r="AF276" i="63"/>
  <c r="AD276" i="63"/>
  <c r="AC276" i="63"/>
  <c r="AB276" i="63"/>
  <c r="AA276" i="63"/>
  <c r="Z276" i="63"/>
  <c r="Y276" i="63"/>
  <c r="X276" i="63"/>
  <c r="W276" i="63"/>
  <c r="V276" i="63"/>
  <c r="U276" i="63"/>
  <c r="B276" i="63"/>
  <c r="AE276" i="63" s="1"/>
  <c r="Z275" i="63"/>
  <c r="Y275" i="63"/>
  <c r="X275" i="63"/>
  <c r="W275" i="63"/>
  <c r="V275" i="63"/>
  <c r="U275" i="63"/>
  <c r="B275" i="63"/>
  <c r="AF275" i="63" s="1"/>
  <c r="AF274" i="63"/>
  <c r="AE274" i="63"/>
  <c r="AD274" i="63"/>
  <c r="AC274" i="63"/>
  <c r="AB274" i="63"/>
  <c r="AA274" i="63"/>
  <c r="Z274" i="63"/>
  <c r="Y274" i="63"/>
  <c r="X274" i="63"/>
  <c r="W274" i="63"/>
  <c r="V274" i="63"/>
  <c r="U274" i="63"/>
  <c r="B274" i="63"/>
  <c r="Z273" i="63"/>
  <c r="Y273" i="63"/>
  <c r="X273" i="63"/>
  <c r="W273" i="63"/>
  <c r="V273" i="63"/>
  <c r="U273" i="63"/>
  <c r="B273" i="63"/>
  <c r="AD272" i="63"/>
  <c r="AC272" i="63"/>
  <c r="AA272" i="63"/>
  <c r="Z272" i="63"/>
  <c r="Y272" i="63"/>
  <c r="X272" i="63"/>
  <c r="W272" i="63"/>
  <c r="V272" i="63"/>
  <c r="U272" i="63"/>
  <c r="B272" i="63"/>
  <c r="AF272" i="63" s="1"/>
  <c r="AE271" i="63"/>
  <c r="AD271" i="63"/>
  <c r="AC271" i="63"/>
  <c r="AB271" i="63"/>
  <c r="AA271" i="63"/>
  <c r="Z271" i="63"/>
  <c r="Y271" i="63"/>
  <c r="X271" i="63"/>
  <c r="W271" i="63"/>
  <c r="V271" i="63"/>
  <c r="U271" i="63"/>
  <c r="B271" i="63"/>
  <c r="AF271" i="63" s="1"/>
  <c r="AB270" i="63"/>
  <c r="AA270" i="63"/>
  <c r="Z270" i="63"/>
  <c r="Y270" i="63"/>
  <c r="X270" i="63"/>
  <c r="W270" i="63"/>
  <c r="V270" i="63"/>
  <c r="U270" i="63"/>
  <c r="B270" i="63"/>
  <c r="AF270" i="63" s="1"/>
  <c r="AF269" i="63"/>
  <c r="AE269" i="63"/>
  <c r="AD269" i="63"/>
  <c r="AC269" i="63"/>
  <c r="AB269" i="63"/>
  <c r="AA269" i="63"/>
  <c r="Z269" i="63"/>
  <c r="Y269" i="63"/>
  <c r="X269" i="63"/>
  <c r="W269" i="63"/>
  <c r="V269" i="63"/>
  <c r="U269" i="63"/>
  <c r="B269" i="63"/>
  <c r="Z268" i="63"/>
  <c r="Y268" i="63"/>
  <c r="X268" i="63"/>
  <c r="W268" i="63"/>
  <c r="V268" i="63"/>
  <c r="U268" i="63"/>
  <c r="B268" i="63"/>
  <c r="AF268" i="63" s="1"/>
  <c r="AF267" i="63"/>
  <c r="AE267" i="63"/>
  <c r="AD267" i="63"/>
  <c r="AC267" i="63"/>
  <c r="AB267" i="63"/>
  <c r="AA267" i="63"/>
  <c r="Z267" i="63"/>
  <c r="Y267" i="63"/>
  <c r="X267" i="63"/>
  <c r="W267" i="63"/>
  <c r="V267" i="63"/>
  <c r="U267" i="63"/>
  <c r="B267" i="63"/>
  <c r="AF266" i="63"/>
  <c r="AD266" i="63"/>
  <c r="AC266" i="63"/>
  <c r="Z266" i="63"/>
  <c r="Y266" i="63"/>
  <c r="X266" i="63"/>
  <c r="W266" i="63"/>
  <c r="V266" i="63"/>
  <c r="U266" i="63"/>
  <c r="B266" i="63"/>
  <c r="AE266" i="63" s="1"/>
  <c r="AD265" i="63"/>
  <c r="AC265" i="63"/>
  <c r="AB265" i="63"/>
  <c r="AA265" i="63"/>
  <c r="Z265" i="63"/>
  <c r="Y265" i="63"/>
  <c r="X265" i="63"/>
  <c r="W265" i="63"/>
  <c r="V265" i="63"/>
  <c r="U265" i="63"/>
  <c r="B265" i="63"/>
  <c r="AF265" i="63" s="1"/>
  <c r="AF264" i="63"/>
  <c r="AE264" i="63"/>
  <c r="AD264" i="63"/>
  <c r="AC264" i="63"/>
  <c r="AB264" i="63"/>
  <c r="Z264" i="63"/>
  <c r="Y264" i="63"/>
  <c r="X264" i="63"/>
  <c r="W264" i="63"/>
  <c r="V264" i="63"/>
  <c r="U264" i="63"/>
  <c r="B264" i="63"/>
  <c r="AA264" i="63" s="1"/>
  <c r="AF263" i="63"/>
  <c r="AA263" i="63"/>
  <c r="Z263" i="63"/>
  <c r="Y263" i="63"/>
  <c r="X263" i="63"/>
  <c r="W263" i="63"/>
  <c r="V263" i="63"/>
  <c r="U263" i="63"/>
  <c r="B263" i="63"/>
  <c r="AE263" i="63" s="1"/>
  <c r="AF262" i="63"/>
  <c r="AB262" i="63"/>
  <c r="Z262" i="63"/>
  <c r="Y262" i="63"/>
  <c r="X262" i="63"/>
  <c r="W262" i="63"/>
  <c r="V262" i="63"/>
  <c r="U262" i="63"/>
  <c r="B262" i="63"/>
  <c r="AE262" i="63" s="1"/>
  <c r="AF261" i="63"/>
  <c r="AE261" i="63"/>
  <c r="AD261" i="63"/>
  <c r="AC261" i="63"/>
  <c r="Z261" i="63"/>
  <c r="Y261" i="63"/>
  <c r="X261" i="63"/>
  <c r="W261" i="63"/>
  <c r="V261" i="63"/>
  <c r="U261" i="63"/>
  <c r="B261" i="63"/>
  <c r="AB261" i="63" s="1"/>
  <c r="Z260" i="63"/>
  <c r="Y260" i="63"/>
  <c r="X260" i="63"/>
  <c r="W260" i="63"/>
  <c r="V260" i="63"/>
  <c r="U260" i="63"/>
  <c r="B260" i="63"/>
  <c r="AF259" i="63"/>
  <c r="AE259" i="63"/>
  <c r="AD259" i="63"/>
  <c r="AC259" i="63"/>
  <c r="AA259" i="63"/>
  <c r="Z259" i="63"/>
  <c r="Y259" i="63"/>
  <c r="X259" i="63"/>
  <c r="W259" i="63"/>
  <c r="V259" i="63"/>
  <c r="U259" i="63"/>
  <c r="B259" i="63"/>
  <c r="AB259" i="63" s="1"/>
  <c r="Z258" i="63"/>
  <c r="Y258" i="63"/>
  <c r="X258" i="63"/>
  <c r="W258" i="63"/>
  <c r="V258" i="63"/>
  <c r="U258" i="63"/>
  <c r="B258" i="63"/>
  <c r="AF257" i="63"/>
  <c r="AE257" i="63"/>
  <c r="AD257" i="63"/>
  <c r="AC257" i="63"/>
  <c r="AB257" i="63"/>
  <c r="AA257" i="63"/>
  <c r="Z257" i="63"/>
  <c r="Y257" i="63"/>
  <c r="X257" i="63"/>
  <c r="W257" i="63"/>
  <c r="V257" i="63"/>
  <c r="U257" i="63"/>
  <c r="B257" i="63"/>
  <c r="AF256" i="63"/>
  <c r="AE256" i="63"/>
  <c r="AD256" i="63"/>
  <c r="AB256" i="63"/>
  <c r="AA256" i="63"/>
  <c r="Z256" i="63"/>
  <c r="Y256" i="63"/>
  <c r="X256" i="63"/>
  <c r="W256" i="63"/>
  <c r="V256" i="63"/>
  <c r="U256" i="63"/>
  <c r="B256" i="63"/>
  <c r="AC256" i="63" s="1"/>
  <c r="AE255" i="63"/>
  <c r="AD255" i="63"/>
  <c r="AA255" i="63"/>
  <c r="Z255" i="63"/>
  <c r="Y255" i="63"/>
  <c r="X255" i="63"/>
  <c r="W255" i="63"/>
  <c r="V255" i="63"/>
  <c r="U255" i="63"/>
  <c r="B255" i="63"/>
  <c r="AF255" i="63" s="1"/>
  <c r="AF254" i="63"/>
  <c r="AE254" i="63"/>
  <c r="AD254" i="63"/>
  <c r="AC254" i="63"/>
  <c r="AB254" i="63"/>
  <c r="AA254" i="63"/>
  <c r="Z254" i="63"/>
  <c r="Y254" i="63"/>
  <c r="X254" i="63"/>
  <c r="W254" i="63"/>
  <c r="V254" i="63"/>
  <c r="U254" i="63"/>
  <c r="B254" i="63"/>
  <c r="Z253" i="63"/>
  <c r="Y253" i="63"/>
  <c r="X253" i="63"/>
  <c r="W253" i="63"/>
  <c r="V253" i="63"/>
  <c r="U253" i="63"/>
  <c r="B253" i="63"/>
  <c r="AF253" i="63" s="1"/>
  <c r="Z252" i="63"/>
  <c r="Y252" i="63"/>
  <c r="X252" i="63"/>
  <c r="W252" i="63"/>
  <c r="V252" i="63"/>
  <c r="U252" i="63"/>
  <c r="B252" i="63"/>
  <c r="AF251" i="63"/>
  <c r="AE251" i="63"/>
  <c r="Z251" i="63"/>
  <c r="Y251" i="63"/>
  <c r="X251" i="63"/>
  <c r="W251" i="63"/>
  <c r="V251" i="63"/>
  <c r="U251" i="63"/>
  <c r="B251" i="63"/>
  <c r="AD251" i="63" s="1"/>
  <c r="AE250" i="63"/>
  <c r="Z250" i="63"/>
  <c r="Y250" i="63"/>
  <c r="X250" i="63"/>
  <c r="W250" i="63"/>
  <c r="V250" i="63"/>
  <c r="U250" i="63"/>
  <c r="B250" i="63"/>
  <c r="AF249" i="63"/>
  <c r="AE249" i="63"/>
  <c r="AC249" i="63"/>
  <c r="AB249" i="63"/>
  <c r="AA249" i="63"/>
  <c r="Z249" i="63"/>
  <c r="Y249" i="63"/>
  <c r="X249" i="63"/>
  <c r="W249" i="63"/>
  <c r="V249" i="63"/>
  <c r="U249" i="63"/>
  <c r="B249" i="63"/>
  <c r="AD249" i="63" s="1"/>
  <c r="Z248" i="63"/>
  <c r="Y248" i="63"/>
  <c r="X248" i="63"/>
  <c r="W248" i="63"/>
  <c r="V248" i="63"/>
  <c r="U248" i="63"/>
  <c r="B248" i="63"/>
  <c r="AF248" i="63" s="1"/>
  <c r="AE247" i="63"/>
  <c r="AC247" i="63"/>
  <c r="AA247" i="63"/>
  <c r="Z247" i="63"/>
  <c r="Y247" i="63"/>
  <c r="X247" i="63"/>
  <c r="W247" i="63"/>
  <c r="V247" i="63"/>
  <c r="U247" i="63"/>
  <c r="B247" i="63"/>
  <c r="AF247" i="63" s="1"/>
  <c r="Z246" i="63"/>
  <c r="Y246" i="63"/>
  <c r="X246" i="63"/>
  <c r="W246" i="63"/>
  <c r="V246" i="63"/>
  <c r="U246" i="63"/>
  <c r="B246" i="63"/>
  <c r="AF245" i="63"/>
  <c r="AD245" i="63"/>
  <c r="AC245" i="63"/>
  <c r="AB245" i="63"/>
  <c r="AA245" i="63"/>
  <c r="Z245" i="63"/>
  <c r="Y245" i="63"/>
  <c r="X245" i="63"/>
  <c r="W245" i="63"/>
  <c r="V245" i="63"/>
  <c r="U245" i="63"/>
  <c r="B245" i="63"/>
  <c r="AE245" i="63" s="1"/>
  <c r="AF244" i="63"/>
  <c r="AD244" i="63"/>
  <c r="AC244" i="63"/>
  <c r="AB244" i="63"/>
  <c r="AA244" i="63"/>
  <c r="Z244" i="63"/>
  <c r="Y244" i="63"/>
  <c r="X244" i="63"/>
  <c r="W244" i="63"/>
  <c r="V244" i="63"/>
  <c r="U244" i="63"/>
  <c r="B244" i="63"/>
  <c r="AE244" i="63" s="1"/>
  <c r="AC243" i="63"/>
  <c r="AA243" i="63"/>
  <c r="Z243" i="63"/>
  <c r="Y243" i="63"/>
  <c r="X243" i="63"/>
  <c r="W243" i="63"/>
  <c r="V243" i="63"/>
  <c r="U243" i="63"/>
  <c r="B243" i="63"/>
  <c r="AF243" i="63" s="1"/>
  <c r="AF242" i="63"/>
  <c r="AD242" i="63"/>
  <c r="AB242" i="63"/>
  <c r="Z242" i="63"/>
  <c r="Y242" i="63"/>
  <c r="X242" i="63"/>
  <c r="W242" i="63"/>
  <c r="V242" i="63"/>
  <c r="U242" i="63"/>
  <c r="B242" i="63"/>
  <c r="AE242" i="63" s="1"/>
  <c r="Z241" i="63"/>
  <c r="Y241" i="63"/>
  <c r="X241" i="63"/>
  <c r="W241" i="63"/>
  <c r="V241" i="63"/>
  <c r="U241" i="63"/>
  <c r="B241" i="63"/>
  <c r="AD240" i="63"/>
  <c r="AC240" i="63"/>
  <c r="AA240" i="63"/>
  <c r="Z240" i="63"/>
  <c r="Y240" i="63"/>
  <c r="X240" i="63"/>
  <c r="W240" i="63"/>
  <c r="V240" i="63"/>
  <c r="U240" i="63"/>
  <c r="B240" i="63"/>
  <c r="AF240" i="63" s="1"/>
  <c r="AE239" i="63"/>
  <c r="AD239" i="63"/>
  <c r="AC239" i="63"/>
  <c r="AB239" i="63"/>
  <c r="AA239" i="63"/>
  <c r="Z239" i="63"/>
  <c r="Y239" i="63"/>
  <c r="X239" i="63"/>
  <c r="W239" i="63"/>
  <c r="V239" i="63"/>
  <c r="U239" i="63"/>
  <c r="B239" i="63"/>
  <c r="AF239" i="63" s="1"/>
  <c r="AD238" i="63"/>
  <c r="AB238" i="63"/>
  <c r="AA238" i="63"/>
  <c r="Z238" i="63"/>
  <c r="Y238" i="63"/>
  <c r="X238" i="63"/>
  <c r="W238" i="63"/>
  <c r="V238" i="63"/>
  <c r="U238" i="63"/>
  <c r="B238" i="63"/>
  <c r="AF237" i="63"/>
  <c r="AE237" i="63"/>
  <c r="AD237" i="63"/>
  <c r="AC237" i="63"/>
  <c r="AB237" i="63"/>
  <c r="AA237" i="63"/>
  <c r="Z237" i="63"/>
  <c r="Y237" i="63"/>
  <c r="X237" i="63"/>
  <c r="W237" i="63"/>
  <c r="V237" i="63"/>
  <c r="U237" i="63"/>
  <c r="B237" i="63"/>
  <c r="Z236" i="63"/>
  <c r="Y236" i="63"/>
  <c r="X236" i="63"/>
  <c r="W236" i="63"/>
  <c r="V236" i="63"/>
  <c r="U236" i="63"/>
  <c r="B236" i="63"/>
  <c r="AF236" i="63" s="1"/>
  <c r="AF235" i="63"/>
  <c r="AE235" i="63"/>
  <c r="AD235" i="63"/>
  <c r="AC235" i="63"/>
  <c r="AB235" i="63"/>
  <c r="AA235" i="63"/>
  <c r="Z235" i="63"/>
  <c r="Y235" i="63"/>
  <c r="X235" i="63"/>
  <c r="W235" i="63"/>
  <c r="V235" i="63"/>
  <c r="U235" i="63"/>
  <c r="B235" i="63"/>
  <c r="AF234" i="63"/>
  <c r="AE234" i="63"/>
  <c r="AD234" i="63"/>
  <c r="AC234" i="63"/>
  <c r="AB234" i="63"/>
  <c r="Z234" i="63"/>
  <c r="Y234" i="63"/>
  <c r="X234" i="63"/>
  <c r="W234" i="63"/>
  <c r="V234" i="63"/>
  <c r="U234" i="63"/>
  <c r="B234" i="63"/>
  <c r="AA234" i="63" s="1"/>
  <c r="AE233" i="63"/>
  <c r="AD233" i="63"/>
  <c r="AC233" i="63"/>
  <c r="AB233" i="63"/>
  <c r="AA233" i="63"/>
  <c r="Z233" i="63"/>
  <c r="Y233" i="63"/>
  <c r="X233" i="63"/>
  <c r="W233" i="63"/>
  <c r="V233" i="63"/>
  <c r="U233" i="63"/>
  <c r="B233" i="63"/>
  <c r="AF233" i="63" s="1"/>
  <c r="AF232" i="63"/>
  <c r="AE232" i="63"/>
  <c r="AD232" i="63"/>
  <c r="AC232" i="63"/>
  <c r="AB232" i="63"/>
  <c r="Z232" i="63"/>
  <c r="Y232" i="63"/>
  <c r="X232" i="63"/>
  <c r="W232" i="63"/>
  <c r="V232" i="63"/>
  <c r="U232" i="63"/>
  <c r="B232" i="63"/>
  <c r="AA232" i="63" s="1"/>
  <c r="Z231" i="63"/>
  <c r="Y231" i="63"/>
  <c r="X231" i="63"/>
  <c r="W231" i="63"/>
  <c r="V231" i="63"/>
  <c r="U231" i="63"/>
  <c r="B231" i="63"/>
  <c r="AF231" i="63" s="1"/>
  <c r="Z230" i="63"/>
  <c r="Y230" i="63"/>
  <c r="X230" i="63"/>
  <c r="W230" i="63"/>
  <c r="V230" i="63"/>
  <c r="U230" i="63"/>
  <c r="B230" i="63"/>
  <c r="AF229" i="63"/>
  <c r="AE229" i="63"/>
  <c r="AD229" i="63"/>
  <c r="AC229" i="63"/>
  <c r="Z229" i="63"/>
  <c r="Y229" i="63"/>
  <c r="X229" i="63"/>
  <c r="W229" i="63"/>
  <c r="V229" i="63"/>
  <c r="U229" i="63"/>
  <c r="B229" i="63"/>
  <c r="AB229" i="63" s="1"/>
  <c r="AF228" i="63"/>
  <c r="AD228" i="63"/>
  <c r="Z228" i="63"/>
  <c r="Y228" i="63"/>
  <c r="X228" i="63"/>
  <c r="W228" i="63"/>
  <c r="V228" i="63"/>
  <c r="U228" i="63"/>
  <c r="B228" i="63"/>
  <c r="AF227" i="63"/>
  <c r="AE227" i="63"/>
  <c r="AD227" i="63"/>
  <c r="AC227" i="63"/>
  <c r="AA227" i="63"/>
  <c r="Z227" i="63"/>
  <c r="Y227" i="63"/>
  <c r="X227" i="63"/>
  <c r="W227" i="63"/>
  <c r="V227" i="63"/>
  <c r="U227" i="63"/>
  <c r="B227" i="63"/>
  <c r="AB227" i="63" s="1"/>
  <c r="Z226" i="63"/>
  <c r="Y226" i="63"/>
  <c r="X226" i="63"/>
  <c r="W226" i="63"/>
  <c r="V226" i="63"/>
  <c r="U226" i="63"/>
  <c r="B226" i="63"/>
  <c r="AF225" i="63"/>
  <c r="AE225" i="63"/>
  <c r="AD225" i="63"/>
  <c r="AC225" i="63"/>
  <c r="AB225" i="63"/>
  <c r="AA225" i="63"/>
  <c r="Z225" i="63"/>
  <c r="Y225" i="63"/>
  <c r="X225" i="63"/>
  <c r="W225" i="63"/>
  <c r="V225" i="63"/>
  <c r="U225" i="63"/>
  <c r="B225" i="63"/>
  <c r="Z224" i="63"/>
  <c r="Y224" i="63"/>
  <c r="X224" i="63"/>
  <c r="W224" i="63"/>
  <c r="V224" i="63"/>
  <c r="U224" i="63"/>
  <c r="B224" i="63"/>
  <c r="AE223" i="63"/>
  <c r="AD223" i="63"/>
  <c r="AB223" i="63"/>
  <c r="AA223" i="63"/>
  <c r="Z223" i="63"/>
  <c r="Y223" i="63"/>
  <c r="X223" i="63"/>
  <c r="W223" i="63"/>
  <c r="V223" i="63"/>
  <c r="U223" i="63"/>
  <c r="B223" i="63"/>
  <c r="AF223" i="63" s="1"/>
  <c r="AF222" i="63"/>
  <c r="AE222" i="63"/>
  <c r="AD222" i="63"/>
  <c r="AB222" i="63"/>
  <c r="AA222" i="63"/>
  <c r="Z222" i="63"/>
  <c r="Y222" i="63"/>
  <c r="X222" i="63"/>
  <c r="W222" i="63"/>
  <c r="V222" i="63"/>
  <c r="U222" i="63"/>
  <c r="B222" i="63"/>
  <c r="AC222" i="63" s="1"/>
  <c r="Z221" i="63"/>
  <c r="Y221" i="63"/>
  <c r="X221" i="63"/>
  <c r="W221" i="63"/>
  <c r="V221" i="63"/>
  <c r="U221" i="63"/>
  <c r="B221" i="63"/>
  <c r="AD220" i="63"/>
  <c r="AB220" i="63"/>
  <c r="Z220" i="63"/>
  <c r="Y220" i="63"/>
  <c r="X220" i="63"/>
  <c r="W220" i="63"/>
  <c r="V220" i="63"/>
  <c r="U220" i="63"/>
  <c r="B220" i="63"/>
  <c r="AF219" i="63"/>
  <c r="AE219" i="63"/>
  <c r="AB219" i="63"/>
  <c r="Z219" i="63"/>
  <c r="Y219" i="63"/>
  <c r="X219" i="63"/>
  <c r="W219" i="63"/>
  <c r="V219" i="63"/>
  <c r="U219" i="63"/>
  <c r="B219" i="63"/>
  <c r="AD219" i="63" s="1"/>
  <c r="Z218" i="63"/>
  <c r="Y218" i="63"/>
  <c r="X218" i="63"/>
  <c r="W218" i="63"/>
  <c r="V218" i="63"/>
  <c r="U218" i="63"/>
  <c r="B218" i="63"/>
  <c r="AF217" i="63"/>
  <c r="AE217" i="63"/>
  <c r="AC217" i="63"/>
  <c r="AB217" i="63"/>
  <c r="AA217" i="63"/>
  <c r="Z217" i="63"/>
  <c r="Y217" i="63"/>
  <c r="X217" i="63"/>
  <c r="W217" i="63"/>
  <c r="V217" i="63"/>
  <c r="U217" i="63"/>
  <c r="B217" i="63"/>
  <c r="AD217" i="63" s="1"/>
  <c r="AB216" i="63"/>
  <c r="Z216" i="63"/>
  <c r="Y216" i="63"/>
  <c r="X216" i="63"/>
  <c r="W216" i="63"/>
  <c r="V216" i="63"/>
  <c r="U216" i="63"/>
  <c r="B216" i="63"/>
  <c r="AF216" i="63" s="1"/>
  <c r="Z215" i="63"/>
  <c r="Y215" i="63"/>
  <c r="X215" i="63"/>
  <c r="W215" i="63"/>
  <c r="V215" i="63"/>
  <c r="U215" i="63"/>
  <c r="B215" i="63"/>
  <c r="Z214" i="63"/>
  <c r="Y214" i="63"/>
  <c r="X214" i="63"/>
  <c r="W214" i="63"/>
  <c r="V214" i="63"/>
  <c r="U214" i="63"/>
  <c r="B214" i="63"/>
  <c r="AF213" i="63"/>
  <c r="AE213" i="63"/>
  <c r="AD213" i="63"/>
  <c r="AC213" i="63"/>
  <c r="AB213" i="63"/>
  <c r="AA213" i="63"/>
  <c r="Z213" i="63"/>
  <c r="Y213" i="63"/>
  <c r="X213" i="63"/>
  <c r="W213" i="63"/>
  <c r="V213" i="63"/>
  <c r="U213" i="63"/>
  <c r="B213" i="63"/>
  <c r="AF212" i="63"/>
  <c r="AD212" i="63"/>
  <c r="AC212" i="63"/>
  <c r="AB212" i="63"/>
  <c r="AA212" i="63"/>
  <c r="Z212" i="63"/>
  <c r="Y212" i="63"/>
  <c r="X212" i="63"/>
  <c r="W212" i="63"/>
  <c r="V212" i="63"/>
  <c r="U212" i="63"/>
  <c r="B212" i="63"/>
  <c r="AE212" i="63" s="1"/>
  <c r="AC211" i="63"/>
  <c r="AA211" i="63"/>
  <c r="Z211" i="63"/>
  <c r="Y211" i="63"/>
  <c r="X211" i="63"/>
  <c r="W211" i="63"/>
  <c r="V211" i="63"/>
  <c r="U211" i="63"/>
  <c r="B211" i="63"/>
  <c r="AF211" i="63" s="1"/>
  <c r="AF210" i="63"/>
  <c r="AD210" i="63"/>
  <c r="AB210" i="63"/>
  <c r="Z210" i="63"/>
  <c r="Y210" i="63"/>
  <c r="X210" i="63"/>
  <c r="W210" i="63"/>
  <c r="V210" i="63"/>
  <c r="U210" i="63"/>
  <c r="B210" i="63"/>
  <c r="AE210" i="63" s="1"/>
  <c r="Z209" i="63"/>
  <c r="Y209" i="63"/>
  <c r="X209" i="63"/>
  <c r="W209" i="63"/>
  <c r="V209" i="63"/>
  <c r="U209" i="63"/>
  <c r="B209" i="63"/>
  <c r="Z208" i="63"/>
  <c r="Y208" i="63"/>
  <c r="X208" i="63"/>
  <c r="W208" i="63"/>
  <c r="V208" i="63"/>
  <c r="U208" i="63"/>
  <c r="B208" i="63"/>
  <c r="AE207" i="63"/>
  <c r="AD207" i="63"/>
  <c r="AC207" i="63"/>
  <c r="AB207" i="63"/>
  <c r="AA207" i="63"/>
  <c r="Z207" i="63"/>
  <c r="Y207" i="63"/>
  <c r="X207" i="63"/>
  <c r="W207" i="63"/>
  <c r="V207" i="63"/>
  <c r="U207" i="63"/>
  <c r="B207" i="63"/>
  <c r="AF207" i="63" s="1"/>
  <c r="Z206" i="63"/>
  <c r="Y206" i="63"/>
  <c r="X206" i="63"/>
  <c r="W206" i="63"/>
  <c r="V206" i="63"/>
  <c r="U206" i="63"/>
  <c r="B206" i="63"/>
  <c r="AF205" i="63"/>
  <c r="AE205" i="63"/>
  <c r="AD205" i="63"/>
  <c r="AC205" i="63"/>
  <c r="AB205" i="63"/>
  <c r="AA205" i="63"/>
  <c r="Z205" i="63"/>
  <c r="Y205" i="63"/>
  <c r="X205" i="63"/>
  <c r="W205" i="63"/>
  <c r="V205" i="63"/>
  <c r="U205" i="63"/>
  <c r="B205" i="63"/>
  <c r="Z204" i="63"/>
  <c r="Y204" i="63"/>
  <c r="X204" i="63"/>
  <c r="W204" i="63"/>
  <c r="V204" i="63"/>
  <c r="U204" i="63"/>
  <c r="B204" i="63"/>
  <c r="AF204" i="63" s="1"/>
  <c r="AF203" i="63"/>
  <c r="AE203" i="63"/>
  <c r="AD203" i="63"/>
  <c r="AC203" i="63"/>
  <c r="AB203" i="63"/>
  <c r="AA203" i="63"/>
  <c r="Z203" i="63"/>
  <c r="Y203" i="63"/>
  <c r="X203" i="63"/>
  <c r="W203" i="63"/>
  <c r="V203" i="63"/>
  <c r="U203" i="63"/>
  <c r="B203" i="63"/>
  <c r="AF202" i="63"/>
  <c r="AE202" i="63"/>
  <c r="AD202" i="63"/>
  <c r="AC202" i="63"/>
  <c r="AB202" i="63"/>
  <c r="Z202" i="63"/>
  <c r="Y202" i="63"/>
  <c r="X202" i="63"/>
  <c r="W202" i="63"/>
  <c r="V202" i="63"/>
  <c r="U202" i="63"/>
  <c r="B202" i="63"/>
  <c r="AA202" i="63" s="1"/>
  <c r="AE201" i="63"/>
  <c r="AD201" i="63"/>
  <c r="AC201" i="63"/>
  <c r="AB201" i="63"/>
  <c r="AA201" i="63"/>
  <c r="Z201" i="63"/>
  <c r="Y201" i="63"/>
  <c r="X201" i="63"/>
  <c r="W201" i="63"/>
  <c r="V201" i="63"/>
  <c r="U201" i="63"/>
  <c r="B201" i="63"/>
  <c r="AF201" i="63" s="1"/>
  <c r="AF200" i="63"/>
  <c r="AE200" i="63"/>
  <c r="AD200" i="63"/>
  <c r="AC200" i="63"/>
  <c r="AB200" i="63"/>
  <c r="Z200" i="63"/>
  <c r="Y200" i="63"/>
  <c r="X200" i="63"/>
  <c r="W200" i="63"/>
  <c r="V200" i="63"/>
  <c r="U200" i="63"/>
  <c r="B200" i="63"/>
  <c r="AA200" i="63" s="1"/>
  <c r="Z199" i="63"/>
  <c r="Y199" i="63"/>
  <c r="X199" i="63"/>
  <c r="W199" i="63"/>
  <c r="V199" i="63"/>
  <c r="U199" i="63"/>
  <c r="B199" i="63"/>
  <c r="AF199" i="63" s="1"/>
  <c r="AF198" i="63"/>
  <c r="AE198" i="63"/>
  <c r="AB198" i="63"/>
  <c r="Z198" i="63"/>
  <c r="Y198" i="63"/>
  <c r="X198" i="63"/>
  <c r="W198" i="63"/>
  <c r="V198" i="63"/>
  <c r="U198" i="63"/>
  <c r="B198" i="63"/>
  <c r="AE197" i="63"/>
  <c r="AD197" i="63"/>
  <c r="AC197" i="63"/>
  <c r="Z197" i="63"/>
  <c r="Y197" i="63"/>
  <c r="X197" i="63"/>
  <c r="W197" i="63"/>
  <c r="V197" i="63"/>
  <c r="U197" i="63"/>
  <c r="B197" i="63"/>
  <c r="AF197" i="63" s="1"/>
  <c r="Z196" i="63"/>
  <c r="Y196" i="63"/>
  <c r="X196" i="63"/>
  <c r="W196" i="63"/>
  <c r="V196" i="63"/>
  <c r="U196" i="63"/>
  <c r="B196" i="63"/>
  <c r="AF195" i="63"/>
  <c r="AE195" i="63"/>
  <c r="AD195" i="63"/>
  <c r="AC195" i="63"/>
  <c r="AA195" i="63"/>
  <c r="Z195" i="63"/>
  <c r="Y195" i="63"/>
  <c r="X195" i="63"/>
  <c r="W195" i="63"/>
  <c r="V195" i="63"/>
  <c r="U195" i="63"/>
  <c r="B195" i="63"/>
  <c r="AB195" i="63" s="1"/>
  <c r="Z194" i="63"/>
  <c r="Y194" i="63"/>
  <c r="X194" i="63"/>
  <c r="W194" i="63"/>
  <c r="V194" i="63"/>
  <c r="U194" i="63"/>
  <c r="B194" i="63"/>
  <c r="AF193" i="63"/>
  <c r="AE193" i="63"/>
  <c r="AD193" i="63"/>
  <c r="AC193" i="63"/>
  <c r="AB193" i="63"/>
  <c r="AA193" i="63"/>
  <c r="Z193" i="63"/>
  <c r="Y193" i="63"/>
  <c r="X193" i="63"/>
  <c r="W193" i="63"/>
  <c r="V193" i="63"/>
  <c r="U193" i="63"/>
  <c r="B193" i="63"/>
  <c r="AF192" i="63"/>
  <c r="AE192" i="63"/>
  <c r="Z192" i="63"/>
  <c r="Y192" i="63"/>
  <c r="X192" i="63"/>
  <c r="W192" i="63"/>
  <c r="V192" i="63"/>
  <c r="U192" i="63"/>
  <c r="B192" i="63"/>
  <c r="AE191" i="63"/>
  <c r="AD191" i="63"/>
  <c r="AB191" i="63"/>
  <c r="AA191" i="63"/>
  <c r="Z191" i="63"/>
  <c r="Y191" i="63"/>
  <c r="X191" i="63"/>
  <c r="W191" i="63"/>
  <c r="V191" i="63"/>
  <c r="U191" i="63"/>
  <c r="B191" i="63"/>
  <c r="AF191" i="63" s="1"/>
  <c r="AF190" i="63"/>
  <c r="AE190" i="63"/>
  <c r="AD190" i="63"/>
  <c r="AB190" i="63"/>
  <c r="AA190" i="63"/>
  <c r="Z190" i="63"/>
  <c r="Y190" i="63"/>
  <c r="X190" i="63"/>
  <c r="W190" i="63"/>
  <c r="V190" i="63"/>
  <c r="U190" i="63"/>
  <c r="B190" i="63"/>
  <c r="AC190" i="63" s="1"/>
  <c r="Z189" i="63"/>
  <c r="Y189" i="63"/>
  <c r="X189" i="63"/>
  <c r="W189" i="63"/>
  <c r="V189" i="63"/>
  <c r="U189" i="63"/>
  <c r="B189" i="63"/>
  <c r="AD188" i="63"/>
  <c r="Z188" i="63"/>
  <c r="Y188" i="63"/>
  <c r="X188" i="63"/>
  <c r="W188" i="63"/>
  <c r="V188" i="63"/>
  <c r="U188" i="63"/>
  <c r="B188" i="63"/>
  <c r="AF187" i="63"/>
  <c r="AE187" i="63"/>
  <c r="Z187" i="63"/>
  <c r="Y187" i="63"/>
  <c r="X187" i="63"/>
  <c r="W187" i="63"/>
  <c r="V187" i="63"/>
  <c r="U187" i="63"/>
  <c r="B187" i="63"/>
  <c r="AD187" i="63" s="1"/>
  <c r="Z186" i="63"/>
  <c r="Y186" i="63"/>
  <c r="X186" i="63"/>
  <c r="W186" i="63"/>
  <c r="V186" i="63"/>
  <c r="U186" i="63"/>
  <c r="B186" i="63"/>
  <c r="AD186" i="63" s="1"/>
  <c r="AF185" i="63"/>
  <c r="AE185" i="63"/>
  <c r="AC185" i="63"/>
  <c r="AB185" i="63"/>
  <c r="AA185" i="63"/>
  <c r="Z185" i="63"/>
  <c r="Y185" i="63"/>
  <c r="X185" i="63"/>
  <c r="W185" i="63"/>
  <c r="V185" i="63"/>
  <c r="U185" i="63"/>
  <c r="B185" i="63"/>
  <c r="AD185" i="63" s="1"/>
  <c r="AB184" i="63"/>
  <c r="Z184" i="63"/>
  <c r="Y184" i="63"/>
  <c r="X184" i="63"/>
  <c r="W184" i="63"/>
  <c r="V184" i="63"/>
  <c r="U184" i="63"/>
  <c r="B184" i="63"/>
  <c r="AF184" i="63" s="1"/>
  <c r="Z183" i="63"/>
  <c r="Y183" i="63"/>
  <c r="X183" i="63"/>
  <c r="W183" i="63"/>
  <c r="V183" i="63"/>
  <c r="U183" i="63"/>
  <c r="B183" i="63"/>
  <c r="Z182" i="63"/>
  <c r="Y182" i="63"/>
  <c r="X182" i="63"/>
  <c r="W182" i="63"/>
  <c r="V182" i="63"/>
  <c r="U182" i="63"/>
  <c r="B182" i="63"/>
  <c r="AF181" i="63"/>
  <c r="Z181" i="63"/>
  <c r="Y181" i="63"/>
  <c r="X181" i="63"/>
  <c r="W181" i="63"/>
  <c r="V181" i="63"/>
  <c r="U181" i="63"/>
  <c r="B181" i="63"/>
  <c r="AF180" i="63"/>
  <c r="AD180" i="63"/>
  <c r="AC180" i="63"/>
  <c r="AB180" i="63"/>
  <c r="AA180" i="63"/>
  <c r="Z180" i="63"/>
  <c r="Y180" i="63"/>
  <c r="X180" i="63"/>
  <c r="W180" i="63"/>
  <c r="V180" i="63"/>
  <c r="U180" i="63"/>
  <c r="B180" i="63"/>
  <c r="AE180" i="63" s="1"/>
  <c r="AC179" i="63"/>
  <c r="AA179" i="63"/>
  <c r="Z179" i="63"/>
  <c r="Y179" i="63"/>
  <c r="X179" i="63"/>
  <c r="W179" i="63"/>
  <c r="V179" i="63"/>
  <c r="U179" i="63"/>
  <c r="B179" i="63"/>
  <c r="AF179" i="63" s="1"/>
  <c r="AF178" i="63"/>
  <c r="AD178" i="63"/>
  <c r="AC178" i="63"/>
  <c r="AB178" i="63"/>
  <c r="AA178" i="63"/>
  <c r="Z178" i="63"/>
  <c r="Y178" i="63"/>
  <c r="X178" i="63"/>
  <c r="W178" i="63"/>
  <c r="V178" i="63"/>
  <c r="U178" i="63"/>
  <c r="B178" i="63"/>
  <c r="AE178" i="63" s="1"/>
  <c r="Z177" i="63"/>
  <c r="Y177" i="63"/>
  <c r="X177" i="63"/>
  <c r="W177" i="63"/>
  <c r="V177" i="63"/>
  <c r="U177" i="63"/>
  <c r="B177" i="63"/>
  <c r="Z176" i="63"/>
  <c r="Y176" i="63"/>
  <c r="X176" i="63"/>
  <c r="W176" i="63"/>
  <c r="V176" i="63"/>
  <c r="U176" i="63"/>
  <c r="B176" i="63"/>
  <c r="AE175" i="63"/>
  <c r="AC175" i="63"/>
  <c r="AB175" i="63"/>
  <c r="Z175" i="63"/>
  <c r="Y175" i="63"/>
  <c r="X175" i="63"/>
  <c r="W175" i="63"/>
  <c r="V175" i="63"/>
  <c r="U175" i="63"/>
  <c r="B175" i="63"/>
  <c r="AF175" i="63" s="1"/>
  <c r="Z174" i="63"/>
  <c r="Y174" i="63"/>
  <c r="X174" i="63"/>
  <c r="W174" i="63"/>
  <c r="V174" i="63"/>
  <c r="U174" i="63"/>
  <c r="B174" i="63"/>
  <c r="AF173" i="63"/>
  <c r="AE173" i="63"/>
  <c r="AD173" i="63"/>
  <c r="AC173" i="63"/>
  <c r="AB173" i="63"/>
  <c r="AA173" i="63"/>
  <c r="Z173" i="63"/>
  <c r="Y173" i="63"/>
  <c r="X173" i="63"/>
  <c r="W173" i="63"/>
  <c r="V173" i="63"/>
  <c r="U173" i="63"/>
  <c r="B173" i="63"/>
  <c r="AA172" i="63"/>
  <c r="Z172" i="63"/>
  <c r="Y172" i="63"/>
  <c r="X172" i="63"/>
  <c r="W172" i="63"/>
  <c r="V172" i="63"/>
  <c r="U172" i="63"/>
  <c r="B172" i="63"/>
  <c r="AF172" i="63" s="1"/>
  <c r="AF171" i="63"/>
  <c r="AE171" i="63"/>
  <c r="AD171" i="63"/>
  <c r="AC171" i="63"/>
  <c r="AB171" i="63"/>
  <c r="AA171" i="63"/>
  <c r="Z171" i="63"/>
  <c r="Y171" i="63"/>
  <c r="X171" i="63"/>
  <c r="W171" i="63"/>
  <c r="V171" i="63"/>
  <c r="U171" i="63"/>
  <c r="B171" i="63"/>
  <c r="AF170" i="63"/>
  <c r="AE170" i="63"/>
  <c r="AD170" i="63"/>
  <c r="AC170" i="63"/>
  <c r="AB170" i="63"/>
  <c r="Z170" i="63"/>
  <c r="Y170" i="63"/>
  <c r="X170" i="63"/>
  <c r="W170" i="63"/>
  <c r="V170" i="63"/>
  <c r="U170" i="63"/>
  <c r="B170" i="63"/>
  <c r="AA170" i="63" s="1"/>
  <c r="AF169" i="63"/>
  <c r="AE169" i="63"/>
  <c r="AD169" i="63"/>
  <c r="AC169" i="63"/>
  <c r="AB169" i="63"/>
  <c r="AA169" i="63"/>
  <c r="Z169" i="63"/>
  <c r="Y169" i="63"/>
  <c r="X169" i="63"/>
  <c r="W169" i="63"/>
  <c r="V169" i="63"/>
  <c r="U169" i="63"/>
  <c r="B169" i="63"/>
  <c r="AF168" i="63"/>
  <c r="AE168" i="63"/>
  <c r="AD168" i="63"/>
  <c r="AC168" i="63"/>
  <c r="AB168" i="63"/>
  <c r="Z168" i="63"/>
  <c r="Y168" i="63"/>
  <c r="X168" i="63"/>
  <c r="W168" i="63"/>
  <c r="V168" i="63"/>
  <c r="U168" i="63"/>
  <c r="B168" i="63"/>
  <c r="AA168" i="63" s="1"/>
  <c r="Z167" i="63"/>
  <c r="X167" i="63"/>
  <c r="W167" i="63"/>
  <c r="V167" i="63"/>
  <c r="Y167" i="63" s="1"/>
  <c r="U167" i="63"/>
  <c r="B167" i="63"/>
  <c r="S218" i="62" s="1"/>
  <c r="T218" i="62" s="1"/>
  <c r="Z166" i="63"/>
  <c r="X166" i="63"/>
  <c r="W166" i="63"/>
  <c r="V166" i="63"/>
  <c r="U166" i="63"/>
  <c r="Y166" i="63" s="1"/>
  <c r="B166" i="63"/>
  <c r="AA166" i="63" s="1"/>
  <c r="Z165" i="63"/>
  <c r="X165" i="63"/>
  <c r="W165" i="63"/>
  <c r="V165" i="63"/>
  <c r="U165" i="63"/>
  <c r="Y165" i="63" s="1"/>
  <c r="B165" i="63"/>
  <c r="Z164" i="63"/>
  <c r="X164" i="63"/>
  <c r="W164" i="63"/>
  <c r="V164" i="63"/>
  <c r="U164" i="63"/>
  <c r="B164" i="63"/>
  <c r="S215" i="62" s="1"/>
  <c r="T215" i="62" s="1"/>
  <c r="AE163" i="63"/>
  <c r="AD163" i="63"/>
  <c r="Z163" i="63"/>
  <c r="X163" i="63"/>
  <c r="W163" i="63"/>
  <c r="V163" i="63"/>
  <c r="U163" i="63"/>
  <c r="B163" i="63"/>
  <c r="AB163" i="63" s="1"/>
  <c r="Z162" i="63"/>
  <c r="X162" i="63"/>
  <c r="W162" i="63"/>
  <c r="V162" i="63"/>
  <c r="U162" i="63"/>
  <c r="Y162" i="63" s="1"/>
  <c r="B162" i="63"/>
  <c r="S213" i="62" s="1"/>
  <c r="T213" i="62" s="1"/>
  <c r="Z161" i="63"/>
  <c r="X161" i="63"/>
  <c r="W161" i="63"/>
  <c r="V161" i="63"/>
  <c r="U161" i="63"/>
  <c r="Y161" i="63" s="1"/>
  <c r="B161" i="63"/>
  <c r="S212" i="62" s="1"/>
  <c r="T212" i="62" s="1"/>
  <c r="Z160" i="63"/>
  <c r="X160" i="63"/>
  <c r="W160" i="63"/>
  <c r="V160" i="63"/>
  <c r="U160" i="63"/>
  <c r="B160" i="63"/>
  <c r="AD160" i="63" s="1"/>
  <c r="Z159" i="63"/>
  <c r="X159" i="63"/>
  <c r="W159" i="63"/>
  <c r="V159" i="63"/>
  <c r="U159" i="63"/>
  <c r="Y159" i="63" s="1"/>
  <c r="B159" i="63"/>
  <c r="Z158" i="63"/>
  <c r="X158" i="63"/>
  <c r="W158" i="63"/>
  <c r="V158" i="63"/>
  <c r="U158" i="63"/>
  <c r="B158" i="63"/>
  <c r="AC158" i="63" s="1"/>
  <c r="Z157" i="63"/>
  <c r="X157" i="63"/>
  <c r="W157" i="63"/>
  <c r="V157" i="63"/>
  <c r="U157" i="63"/>
  <c r="B157" i="63"/>
  <c r="S208" i="62" s="1"/>
  <c r="T208" i="62" s="1"/>
  <c r="Z156" i="63"/>
  <c r="X156" i="63"/>
  <c r="W156" i="63"/>
  <c r="V156" i="63"/>
  <c r="U156" i="63"/>
  <c r="B156" i="63"/>
  <c r="AC156" i="63" s="1"/>
  <c r="Z155" i="63"/>
  <c r="X155" i="63"/>
  <c r="W155" i="63"/>
  <c r="V155" i="63"/>
  <c r="U155" i="63"/>
  <c r="Y155" i="63" s="1"/>
  <c r="B155" i="63"/>
  <c r="AD155" i="63" s="1"/>
  <c r="Z154" i="63"/>
  <c r="X154" i="63"/>
  <c r="W154" i="63"/>
  <c r="V154" i="63"/>
  <c r="U154" i="63"/>
  <c r="Y154" i="63" s="1"/>
  <c r="B154" i="63"/>
  <c r="AD154" i="63" s="1"/>
  <c r="AF153" i="63"/>
  <c r="AE153" i="63"/>
  <c r="AD153" i="63"/>
  <c r="AC153" i="63"/>
  <c r="AB153" i="63"/>
  <c r="AA153" i="63"/>
  <c r="Z153" i="63"/>
  <c r="X153" i="63"/>
  <c r="W153" i="63"/>
  <c r="V153" i="63"/>
  <c r="U153" i="63"/>
  <c r="Y153" i="63" s="1"/>
  <c r="B153" i="63"/>
  <c r="S204" i="62" s="1"/>
  <c r="T204" i="62" s="1"/>
  <c r="Z152" i="63"/>
  <c r="X152" i="63"/>
  <c r="W152" i="63"/>
  <c r="V152" i="63"/>
  <c r="U152" i="63"/>
  <c r="Y152" i="63" s="1"/>
  <c r="B152" i="63"/>
  <c r="AB152" i="63" s="1"/>
  <c r="Z151" i="63"/>
  <c r="X151" i="63"/>
  <c r="W151" i="63"/>
  <c r="V151" i="63"/>
  <c r="U151" i="63"/>
  <c r="Y151" i="63" s="1"/>
  <c r="B151" i="63"/>
  <c r="AD151" i="63" s="1"/>
  <c r="Z150" i="63"/>
  <c r="X150" i="63"/>
  <c r="Y150" i="63" s="1"/>
  <c r="W150" i="63"/>
  <c r="V150" i="63"/>
  <c r="U150" i="63"/>
  <c r="B150" i="63"/>
  <c r="S201" i="62" s="1"/>
  <c r="T201" i="62" s="1"/>
  <c r="Z149" i="63"/>
  <c r="X149" i="63"/>
  <c r="W149" i="63"/>
  <c r="V149" i="63"/>
  <c r="U149" i="63"/>
  <c r="B149" i="63"/>
  <c r="AE149" i="63" s="1"/>
  <c r="AD148" i="63"/>
  <c r="Z148" i="63"/>
  <c r="X148" i="63"/>
  <c r="W148" i="63"/>
  <c r="V148" i="63"/>
  <c r="U148" i="63"/>
  <c r="B148" i="63"/>
  <c r="AE148" i="63" s="1"/>
  <c r="Z147" i="63"/>
  <c r="X147" i="63"/>
  <c r="W147" i="63"/>
  <c r="V147" i="63"/>
  <c r="U147" i="63"/>
  <c r="B147" i="63"/>
  <c r="S198" i="62" s="1"/>
  <c r="T198" i="62" s="1"/>
  <c r="Z146" i="63"/>
  <c r="X146" i="63"/>
  <c r="W146" i="63"/>
  <c r="V146" i="63"/>
  <c r="U146" i="63"/>
  <c r="Y146" i="63" s="1"/>
  <c r="B146" i="63"/>
  <c r="AE146" i="63" s="1"/>
  <c r="Z145" i="63"/>
  <c r="X145" i="63"/>
  <c r="W145" i="63"/>
  <c r="V145" i="63"/>
  <c r="U145" i="63"/>
  <c r="Y145" i="63" s="1"/>
  <c r="B145" i="63"/>
  <c r="S196" i="62" s="1"/>
  <c r="T196" i="62" s="1"/>
  <c r="Z144" i="63"/>
  <c r="X144" i="63"/>
  <c r="W144" i="63"/>
  <c r="V144" i="63"/>
  <c r="U144" i="63"/>
  <c r="B144" i="63"/>
  <c r="AE143" i="63"/>
  <c r="AC143" i="63"/>
  <c r="AB143" i="63"/>
  <c r="AA143" i="63"/>
  <c r="Z143" i="63"/>
  <c r="X143" i="63"/>
  <c r="W143" i="63"/>
  <c r="Y143" i="63" s="1"/>
  <c r="V143" i="63"/>
  <c r="U143" i="63"/>
  <c r="B143" i="63"/>
  <c r="Z142" i="63"/>
  <c r="X142" i="63"/>
  <c r="W142" i="63"/>
  <c r="V142" i="63"/>
  <c r="U142" i="63"/>
  <c r="Y142" i="63" s="1"/>
  <c r="B142" i="63"/>
  <c r="S193" i="62" s="1"/>
  <c r="T193" i="62" s="1"/>
  <c r="Z141" i="63"/>
  <c r="X141" i="63"/>
  <c r="W141" i="63"/>
  <c r="V141" i="63"/>
  <c r="U141" i="63"/>
  <c r="B141" i="63"/>
  <c r="S192" i="62" s="1"/>
  <c r="T192" i="62" s="1"/>
  <c r="AE140" i="63"/>
  <c r="AA140" i="63"/>
  <c r="Z140" i="63"/>
  <c r="X140" i="63"/>
  <c r="W140" i="63"/>
  <c r="V140" i="63"/>
  <c r="U140" i="63"/>
  <c r="B140" i="63"/>
  <c r="Z139" i="63"/>
  <c r="X139" i="63"/>
  <c r="W139" i="63"/>
  <c r="V139" i="63"/>
  <c r="U139" i="63"/>
  <c r="Y139" i="63" s="1"/>
  <c r="B139" i="63"/>
  <c r="S190" i="62" s="1"/>
  <c r="T190" i="62" s="1"/>
  <c r="Z138" i="63"/>
  <c r="X138" i="63"/>
  <c r="W138" i="63"/>
  <c r="V138" i="63"/>
  <c r="U138" i="63"/>
  <c r="Y138" i="63" s="1"/>
  <c r="B138" i="63"/>
  <c r="AA138" i="63" s="1"/>
  <c r="Z137" i="63"/>
  <c r="X137" i="63"/>
  <c r="W137" i="63"/>
  <c r="V137" i="63"/>
  <c r="U137" i="63"/>
  <c r="B137" i="63"/>
  <c r="S188" i="62" s="1"/>
  <c r="T188" i="62" s="1"/>
  <c r="AF136" i="63"/>
  <c r="AE136" i="63"/>
  <c r="AD136" i="63"/>
  <c r="AC136" i="63"/>
  <c r="AB136" i="63"/>
  <c r="Z136" i="63"/>
  <c r="Y136" i="63"/>
  <c r="X136" i="63"/>
  <c r="W136" i="63"/>
  <c r="V136" i="63"/>
  <c r="U136" i="63"/>
  <c r="B136" i="63"/>
  <c r="S187" i="62" s="1"/>
  <c r="T187" i="62" s="1"/>
  <c r="Z135" i="63"/>
  <c r="X135" i="63"/>
  <c r="W135" i="63"/>
  <c r="V135" i="63"/>
  <c r="U135" i="63"/>
  <c r="B135" i="63"/>
  <c r="S186" i="62" s="1"/>
  <c r="T186" i="62" s="1"/>
  <c r="Z134" i="63"/>
  <c r="X134" i="63"/>
  <c r="W134" i="63"/>
  <c r="V134" i="63"/>
  <c r="U134" i="63"/>
  <c r="Y134" i="63" s="1"/>
  <c r="B134" i="63"/>
  <c r="AA134" i="63" s="1"/>
  <c r="Z133" i="63"/>
  <c r="X133" i="63"/>
  <c r="W133" i="63"/>
  <c r="V133" i="63"/>
  <c r="U133" i="63"/>
  <c r="B133" i="63"/>
  <c r="Z132" i="63"/>
  <c r="X132" i="63"/>
  <c r="W132" i="63"/>
  <c r="V132" i="63"/>
  <c r="U132" i="63"/>
  <c r="B132" i="63"/>
  <c r="S183" i="62" s="1"/>
  <c r="T183" i="62" s="1"/>
  <c r="AE131" i="63"/>
  <c r="AA131" i="63"/>
  <c r="Z131" i="63"/>
  <c r="X131" i="63"/>
  <c r="W131" i="63"/>
  <c r="V131" i="63"/>
  <c r="U131" i="63"/>
  <c r="B131" i="63"/>
  <c r="AB131" i="63" s="1"/>
  <c r="Z130" i="63"/>
  <c r="X130" i="63"/>
  <c r="W130" i="63"/>
  <c r="V130" i="63"/>
  <c r="U130" i="63"/>
  <c r="Y130" i="63" s="1"/>
  <c r="B130" i="63"/>
  <c r="S181" i="62" s="1"/>
  <c r="T181" i="62" s="1"/>
  <c r="Z129" i="63"/>
  <c r="X129" i="63"/>
  <c r="W129" i="63"/>
  <c r="V129" i="63"/>
  <c r="U129" i="63"/>
  <c r="B129" i="63"/>
  <c r="AB129" i="63" s="1"/>
  <c r="AE128" i="63"/>
  <c r="AD128" i="63"/>
  <c r="Z128" i="63"/>
  <c r="X128" i="63"/>
  <c r="W128" i="63"/>
  <c r="V128" i="63"/>
  <c r="U128" i="63"/>
  <c r="Y128" i="63" s="1"/>
  <c r="AF128" i="63" s="1"/>
  <c r="B128" i="63"/>
  <c r="S179" i="62" s="1"/>
  <c r="T179" i="62" s="1"/>
  <c r="Z127" i="63"/>
  <c r="X127" i="63"/>
  <c r="W127" i="63"/>
  <c r="V127" i="63"/>
  <c r="U127" i="63"/>
  <c r="B127" i="63"/>
  <c r="S178" i="62" s="1"/>
  <c r="T178" i="62" s="1"/>
  <c r="AA126" i="63"/>
  <c r="Z126" i="63"/>
  <c r="X126" i="63"/>
  <c r="W126" i="63"/>
  <c r="V126" i="63"/>
  <c r="U126" i="63"/>
  <c r="B126" i="63"/>
  <c r="AC126" i="63" s="1"/>
  <c r="Z125" i="63"/>
  <c r="X125" i="63"/>
  <c r="W125" i="63"/>
  <c r="V125" i="63"/>
  <c r="U125" i="63"/>
  <c r="Y125" i="63" s="1"/>
  <c r="B125" i="63"/>
  <c r="S176" i="62" s="1"/>
  <c r="T176" i="62" s="1"/>
  <c r="Z124" i="63"/>
  <c r="X124" i="63"/>
  <c r="W124" i="63"/>
  <c r="V124" i="63"/>
  <c r="U124" i="63"/>
  <c r="Y124" i="63" s="1"/>
  <c r="B124" i="63"/>
  <c r="AC124" i="63" s="1"/>
  <c r="Z123" i="63"/>
  <c r="X123" i="63"/>
  <c r="W123" i="63"/>
  <c r="V123" i="63"/>
  <c r="U123" i="63"/>
  <c r="Y123" i="63" s="1"/>
  <c r="B123" i="63"/>
  <c r="AD123" i="63" s="1"/>
  <c r="Z122" i="63"/>
  <c r="X122" i="63"/>
  <c r="W122" i="63"/>
  <c r="V122" i="63"/>
  <c r="U122" i="63"/>
  <c r="B122" i="63"/>
  <c r="AD122" i="63" s="1"/>
  <c r="Z121" i="63"/>
  <c r="X121" i="63"/>
  <c r="W121" i="63"/>
  <c r="V121" i="63"/>
  <c r="U121" i="63"/>
  <c r="B121" i="63"/>
  <c r="AC121" i="63" s="1"/>
  <c r="Z120" i="63"/>
  <c r="X120" i="63"/>
  <c r="W120" i="63"/>
  <c r="V120" i="63"/>
  <c r="U120" i="63"/>
  <c r="Y120" i="63" s="1"/>
  <c r="B120" i="63"/>
  <c r="AB120" i="63" s="1"/>
  <c r="Z119" i="63"/>
  <c r="X119" i="63"/>
  <c r="W119" i="63"/>
  <c r="V119" i="63"/>
  <c r="U119" i="63"/>
  <c r="Y119" i="63" s="1"/>
  <c r="B119" i="63"/>
  <c r="AD119" i="63" s="1"/>
  <c r="Z118" i="63"/>
  <c r="X118" i="63"/>
  <c r="Y118" i="63" s="1"/>
  <c r="AF118" i="63" s="1"/>
  <c r="W118" i="63"/>
  <c r="V118" i="63"/>
  <c r="U118" i="63"/>
  <c r="B118" i="63"/>
  <c r="S169" i="62" s="1"/>
  <c r="T169" i="62" s="1"/>
  <c r="Z117" i="63"/>
  <c r="X117" i="63"/>
  <c r="W117" i="63"/>
  <c r="V117" i="63"/>
  <c r="U117" i="63"/>
  <c r="Y117" i="63" s="1"/>
  <c r="B117" i="63"/>
  <c r="AE117" i="63" s="1"/>
  <c r="Z116" i="63"/>
  <c r="X116" i="63"/>
  <c r="W116" i="63"/>
  <c r="V116" i="63"/>
  <c r="U116" i="63"/>
  <c r="B116" i="63"/>
  <c r="AE116" i="63" s="1"/>
  <c r="Z115" i="63"/>
  <c r="X115" i="63"/>
  <c r="W115" i="63"/>
  <c r="V115" i="63"/>
  <c r="U115" i="63"/>
  <c r="Y115" i="63" s="1"/>
  <c r="B115" i="63"/>
  <c r="S166" i="62" s="1"/>
  <c r="T166" i="62" s="1"/>
  <c r="Z114" i="63"/>
  <c r="X114" i="63"/>
  <c r="W114" i="63"/>
  <c r="V114" i="63"/>
  <c r="U114" i="63"/>
  <c r="Y114" i="63" s="1"/>
  <c r="B114" i="63"/>
  <c r="AE114" i="63" s="1"/>
  <c r="Z113" i="63"/>
  <c r="X113" i="63"/>
  <c r="W113" i="63"/>
  <c r="Y113" i="63" s="1"/>
  <c r="V113" i="63"/>
  <c r="U113" i="63"/>
  <c r="B113" i="63"/>
  <c r="S164" i="62" s="1"/>
  <c r="T164" i="62" s="1"/>
  <c r="Z112" i="63"/>
  <c r="X112" i="63"/>
  <c r="W112" i="63"/>
  <c r="V112" i="63"/>
  <c r="U112" i="63"/>
  <c r="Y112" i="63" s="1"/>
  <c r="B112" i="63"/>
  <c r="S163" i="62" s="1"/>
  <c r="T163" i="62" s="1"/>
  <c r="Z111" i="63"/>
  <c r="X111" i="63"/>
  <c r="W111" i="63"/>
  <c r="V111" i="63"/>
  <c r="U111" i="63"/>
  <c r="B111" i="63"/>
  <c r="AC111" i="63" s="1"/>
  <c r="Z110" i="63"/>
  <c r="X110" i="63"/>
  <c r="W110" i="63"/>
  <c r="V110" i="63"/>
  <c r="U110" i="63"/>
  <c r="Y110" i="63" s="1"/>
  <c r="B110" i="63"/>
  <c r="S161" i="62" s="1"/>
  <c r="T161" i="62" s="1"/>
  <c r="Z109" i="63"/>
  <c r="X109" i="63"/>
  <c r="W109" i="63"/>
  <c r="V109" i="63"/>
  <c r="U109" i="63"/>
  <c r="Y109" i="63" s="1"/>
  <c r="B109" i="63"/>
  <c r="S160" i="62" s="1"/>
  <c r="T160" i="62" s="1"/>
  <c r="AE108" i="63"/>
  <c r="AA108" i="63"/>
  <c r="Z108" i="63"/>
  <c r="X108" i="63"/>
  <c r="W108" i="63"/>
  <c r="V108" i="63"/>
  <c r="U108" i="63"/>
  <c r="B108" i="63"/>
  <c r="S159" i="62" s="1"/>
  <c r="T159" i="62" s="1"/>
  <c r="Z107" i="63"/>
  <c r="X107" i="63"/>
  <c r="W107" i="63"/>
  <c r="V107" i="63"/>
  <c r="U107" i="63"/>
  <c r="B107" i="63"/>
  <c r="AE107" i="63" s="1"/>
  <c r="Z106" i="63"/>
  <c r="X106" i="63"/>
  <c r="W106" i="63"/>
  <c r="V106" i="63"/>
  <c r="U106" i="63"/>
  <c r="Y106" i="63" s="1"/>
  <c r="B106" i="63"/>
  <c r="AA106" i="63" s="1"/>
  <c r="Z105" i="63"/>
  <c r="X105" i="63"/>
  <c r="W105" i="63"/>
  <c r="V105" i="63"/>
  <c r="U105" i="63"/>
  <c r="Y105" i="63" s="1"/>
  <c r="B105" i="63"/>
  <c r="S156" i="62" s="1"/>
  <c r="T156" i="62" s="1"/>
  <c r="Z104" i="63"/>
  <c r="X104" i="63"/>
  <c r="W104" i="63"/>
  <c r="V104" i="63"/>
  <c r="U104" i="63"/>
  <c r="B104" i="63"/>
  <c r="AA104" i="63" s="1"/>
  <c r="Z103" i="63"/>
  <c r="X103" i="63"/>
  <c r="W103" i="63"/>
  <c r="V103" i="63"/>
  <c r="U103" i="63"/>
  <c r="B103" i="63"/>
  <c r="S154" i="62" s="1"/>
  <c r="T154" i="62" s="1"/>
  <c r="Z102" i="63"/>
  <c r="X102" i="63"/>
  <c r="W102" i="63"/>
  <c r="V102" i="63"/>
  <c r="U102" i="63"/>
  <c r="B102" i="63"/>
  <c r="AA102" i="63" s="1"/>
  <c r="AE101" i="63"/>
  <c r="Z101" i="63"/>
  <c r="X101" i="63"/>
  <c r="W101" i="63"/>
  <c r="V101" i="63"/>
  <c r="U101" i="63"/>
  <c r="B101" i="63"/>
  <c r="Z100" i="63"/>
  <c r="X100" i="63"/>
  <c r="W100" i="63"/>
  <c r="V100" i="63"/>
  <c r="U100" i="63"/>
  <c r="B100" i="63"/>
  <c r="AB100" i="63" s="1"/>
  <c r="Z99" i="63"/>
  <c r="X99" i="63"/>
  <c r="W99" i="63"/>
  <c r="V99" i="63"/>
  <c r="U99" i="63"/>
  <c r="B99" i="63"/>
  <c r="AB99" i="63" s="1"/>
  <c r="AA98" i="63"/>
  <c r="Z98" i="63"/>
  <c r="X98" i="63"/>
  <c r="W98" i="63"/>
  <c r="V98" i="63"/>
  <c r="U98" i="63"/>
  <c r="B98" i="63"/>
  <c r="S149" i="62" s="1"/>
  <c r="T149" i="62" s="1"/>
  <c r="Z97" i="63"/>
  <c r="X97" i="63"/>
  <c r="W97" i="63"/>
  <c r="V97" i="63"/>
  <c r="U97" i="63"/>
  <c r="B97" i="63"/>
  <c r="AB97" i="63" s="1"/>
  <c r="Z96" i="63"/>
  <c r="X96" i="63"/>
  <c r="W96" i="63"/>
  <c r="V96" i="63"/>
  <c r="U96" i="63"/>
  <c r="Y96" i="63" s="1"/>
  <c r="B96" i="63"/>
  <c r="Z95" i="63"/>
  <c r="X95" i="63"/>
  <c r="W95" i="63"/>
  <c r="V95" i="63"/>
  <c r="U95" i="63"/>
  <c r="Y95" i="63" s="1"/>
  <c r="AF95" i="63" s="1"/>
  <c r="B95" i="63"/>
  <c r="AC95" i="63" s="1"/>
  <c r="Z94" i="63"/>
  <c r="X94" i="63"/>
  <c r="W94" i="63"/>
  <c r="V94" i="63"/>
  <c r="U94" i="63"/>
  <c r="B94" i="63"/>
  <c r="AC94" i="63" s="1"/>
  <c r="Z93" i="63"/>
  <c r="X93" i="63"/>
  <c r="W93" i="63"/>
  <c r="V93" i="63"/>
  <c r="U93" i="63"/>
  <c r="B93" i="63"/>
  <c r="AB93" i="63" s="1"/>
  <c r="Z92" i="63"/>
  <c r="X92" i="63"/>
  <c r="W92" i="63"/>
  <c r="V92" i="63"/>
  <c r="U92" i="63"/>
  <c r="B92" i="63"/>
  <c r="AC92" i="63" s="1"/>
  <c r="Z91" i="63"/>
  <c r="X91" i="63"/>
  <c r="W91" i="63"/>
  <c r="V91" i="63"/>
  <c r="U91" i="63"/>
  <c r="B91" i="63"/>
  <c r="S142" i="62" s="1"/>
  <c r="T142" i="62" s="1"/>
  <c r="Z90" i="63"/>
  <c r="X90" i="63"/>
  <c r="W90" i="63"/>
  <c r="V90" i="63"/>
  <c r="U90" i="63"/>
  <c r="B90" i="63"/>
  <c r="AD90" i="63" s="1"/>
  <c r="Z89" i="63"/>
  <c r="X89" i="63"/>
  <c r="W89" i="63"/>
  <c r="V89" i="63"/>
  <c r="U89" i="63"/>
  <c r="B89" i="63"/>
  <c r="AE89" i="63" s="1"/>
  <c r="Z88" i="63"/>
  <c r="X88" i="63"/>
  <c r="W88" i="63"/>
  <c r="V88" i="63"/>
  <c r="U88" i="63"/>
  <c r="B88" i="63"/>
  <c r="S139" i="62" s="1"/>
  <c r="T139" i="62" s="1"/>
  <c r="Z87" i="63"/>
  <c r="X87" i="63"/>
  <c r="W87" i="63"/>
  <c r="V87" i="63"/>
  <c r="U87" i="63"/>
  <c r="B87" i="63"/>
  <c r="AD87" i="63" s="1"/>
  <c r="Z86" i="63"/>
  <c r="X86" i="63"/>
  <c r="W86" i="63"/>
  <c r="V86" i="63"/>
  <c r="U86" i="63"/>
  <c r="B86" i="63"/>
  <c r="S137" i="62" s="1"/>
  <c r="T137" i="62" s="1"/>
  <c r="Z85" i="63"/>
  <c r="X85" i="63"/>
  <c r="W85" i="63"/>
  <c r="V85" i="63"/>
  <c r="U85" i="63"/>
  <c r="B85" i="63"/>
  <c r="AE85" i="63" s="1"/>
  <c r="Z84" i="63"/>
  <c r="X84" i="63"/>
  <c r="W84" i="63"/>
  <c r="V84" i="63"/>
  <c r="U84" i="63"/>
  <c r="B84" i="63"/>
  <c r="AE84" i="63" s="1"/>
  <c r="Z83" i="63"/>
  <c r="X83" i="63"/>
  <c r="W83" i="63"/>
  <c r="V83" i="63"/>
  <c r="U83" i="63"/>
  <c r="B83" i="63"/>
  <c r="S134" i="62" s="1"/>
  <c r="T134" i="62" s="1"/>
  <c r="Z82" i="63"/>
  <c r="X82" i="63"/>
  <c r="W82" i="63"/>
  <c r="V82" i="63"/>
  <c r="U82" i="63"/>
  <c r="B82" i="63"/>
  <c r="AE82" i="63" s="1"/>
  <c r="Z81" i="63"/>
  <c r="X81" i="63"/>
  <c r="W81" i="63"/>
  <c r="V81" i="63"/>
  <c r="U81" i="63"/>
  <c r="B81" i="63"/>
  <c r="S132" i="62" s="1"/>
  <c r="T132" i="62" s="1"/>
  <c r="Z80" i="63"/>
  <c r="X80" i="63"/>
  <c r="W80" i="63"/>
  <c r="V80" i="63"/>
  <c r="U80" i="63"/>
  <c r="B80" i="63"/>
  <c r="S131" i="62" s="1"/>
  <c r="T131" i="62" s="1"/>
  <c r="Z79" i="63"/>
  <c r="X79" i="63"/>
  <c r="W79" i="63"/>
  <c r="V79" i="63"/>
  <c r="U79" i="63"/>
  <c r="B79" i="63"/>
  <c r="S130" i="62" s="1"/>
  <c r="T130" i="62" s="1"/>
  <c r="AE78" i="63"/>
  <c r="AC78" i="63"/>
  <c r="AB78" i="63"/>
  <c r="AA78" i="63"/>
  <c r="Z78" i="63"/>
  <c r="X78" i="63"/>
  <c r="W78" i="63"/>
  <c r="V78" i="63"/>
  <c r="U78" i="63"/>
  <c r="B78" i="63"/>
  <c r="S129" i="62" s="1"/>
  <c r="T129" i="62" s="1"/>
  <c r="Z77" i="63"/>
  <c r="X77" i="63"/>
  <c r="W77" i="63"/>
  <c r="V77" i="63"/>
  <c r="U77" i="63"/>
  <c r="B77" i="63"/>
  <c r="S128" i="62" s="1"/>
  <c r="T128" i="62" s="1"/>
  <c r="Z76" i="63"/>
  <c r="X76" i="63"/>
  <c r="W76" i="63"/>
  <c r="V76" i="63"/>
  <c r="U76" i="63"/>
  <c r="B76" i="63"/>
  <c r="S127" i="62" s="1"/>
  <c r="T127" i="62" s="1"/>
  <c r="AB75" i="63"/>
  <c r="Z75" i="63"/>
  <c r="X75" i="63"/>
  <c r="W75" i="63"/>
  <c r="V75" i="63"/>
  <c r="U75" i="63"/>
  <c r="B75" i="63"/>
  <c r="S126" i="62" s="1"/>
  <c r="T126" i="62" s="1"/>
  <c r="Z74" i="63"/>
  <c r="X74" i="63"/>
  <c r="W74" i="63"/>
  <c r="V74" i="63"/>
  <c r="U74" i="63"/>
  <c r="Y74" i="63" s="1"/>
  <c r="B74" i="63"/>
  <c r="AA74" i="63" s="1"/>
  <c r="Z73" i="63"/>
  <c r="X73" i="63"/>
  <c r="W73" i="63"/>
  <c r="V73" i="63"/>
  <c r="U73" i="63"/>
  <c r="B73" i="63"/>
  <c r="AA73" i="63" s="1"/>
  <c r="Z72" i="63"/>
  <c r="X72" i="63"/>
  <c r="W72" i="63"/>
  <c r="V72" i="63"/>
  <c r="U72" i="63"/>
  <c r="B72" i="63"/>
  <c r="AA72" i="63" s="1"/>
  <c r="Z71" i="63"/>
  <c r="X71" i="63"/>
  <c r="W71" i="63"/>
  <c r="V71" i="63"/>
  <c r="U71" i="63"/>
  <c r="B71" i="63"/>
  <c r="S122" i="62" s="1"/>
  <c r="T122" i="62" s="1"/>
  <c r="Z70" i="63"/>
  <c r="X70" i="63"/>
  <c r="W70" i="63"/>
  <c r="V70" i="63"/>
  <c r="Y70" i="63" s="1"/>
  <c r="U70" i="63"/>
  <c r="B70" i="63"/>
  <c r="AA70" i="63" s="1"/>
  <c r="Z69" i="63"/>
  <c r="X69" i="63"/>
  <c r="W69" i="63"/>
  <c r="V69" i="63"/>
  <c r="U69" i="63"/>
  <c r="B69" i="63"/>
  <c r="S120" i="62" s="1"/>
  <c r="T120" i="62" s="1"/>
  <c r="Z68" i="63"/>
  <c r="X68" i="63"/>
  <c r="W68" i="63"/>
  <c r="V68" i="63"/>
  <c r="U68" i="63"/>
  <c r="B68" i="63"/>
  <c r="AB68" i="63" s="1"/>
  <c r="Z67" i="63"/>
  <c r="X67" i="63"/>
  <c r="W67" i="63"/>
  <c r="V67" i="63"/>
  <c r="U67" i="63"/>
  <c r="B67" i="63"/>
  <c r="AB67" i="63" s="1"/>
  <c r="Z66" i="63"/>
  <c r="X66" i="63"/>
  <c r="W66" i="63"/>
  <c r="V66" i="63"/>
  <c r="U66" i="63"/>
  <c r="B66" i="63"/>
  <c r="S117" i="62" s="1"/>
  <c r="T117" i="62" s="1"/>
  <c r="Z65" i="63"/>
  <c r="X65" i="63"/>
  <c r="W65" i="63"/>
  <c r="V65" i="63"/>
  <c r="U65" i="63"/>
  <c r="Y65" i="63" s="1"/>
  <c r="B65" i="63"/>
  <c r="S116" i="62" s="1"/>
  <c r="T116" i="62" s="1"/>
  <c r="Z64" i="63"/>
  <c r="X64" i="63"/>
  <c r="W64" i="63"/>
  <c r="V64" i="63"/>
  <c r="U64" i="63"/>
  <c r="B64" i="63"/>
  <c r="S115" i="62" s="1"/>
  <c r="T115" i="62" s="1"/>
  <c r="AD63" i="63"/>
  <c r="AA63" i="63"/>
  <c r="Z63" i="63"/>
  <c r="Y63" i="63"/>
  <c r="X63" i="63"/>
  <c r="W63" i="63"/>
  <c r="V63" i="63"/>
  <c r="U63" i="63"/>
  <c r="B63" i="63"/>
  <c r="AC63" i="63" s="1"/>
  <c r="Z62" i="63"/>
  <c r="X62" i="63"/>
  <c r="W62" i="63"/>
  <c r="V62" i="63"/>
  <c r="U62" i="63"/>
  <c r="B62" i="63"/>
  <c r="AC62" i="63" s="1"/>
  <c r="Z61" i="63"/>
  <c r="X61" i="63"/>
  <c r="W61" i="63"/>
  <c r="V61" i="63"/>
  <c r="U61" i="63"/>
  <c r="B61" i="63"/>
  <c r="AB61" i="63" s="1"/>
  <c r="Z60" i="63"/>
  <c r="X60" i="63"/>
  <c r="W60" i="63"/>
  <c r="V60" i="63"/>
  <c r="U60" i="63"/>
  <c r="B60" i="63"/>
  <c r="S111" i="62" s="1"/>
  <c r="T111" i="62" s="1"/>
  <c r="Z59" i="63"/>
  <c r="X59" i="63"/>
  <c r="W59" i="63"/>
  <c r="V59" i="63"/>
  <c r="U59" i="63"/>
  <c r="Y59" i="63" s="1"/>
  <c r="B59" i="63"/>
  <c r="S110" i="62" s="1"/>
  <c r="T110" i="62" s="1"/>
  <c r="Z58" i="63"/>
  <c r="X58" i="63"/>
  <c r="W58" i="63"/>
  <c r="V58" i="63"/>
  <c r="U58" i="63"/>
  <c r="B58" i="63"/>
  <c r="AE58" i="63" s="1"/>
  <c r="Z57" i="63"/>
  <c r="X57" i="63"/>
  <c r="W57" i="63"/>
  <c r="V57" i="63"/>
  <c r="Y57" i="63" s="1"/>
  <c r="U57" i="63"/>
  <c r="B57" i="63"/>
  <c r="AE57" i="63" s="1"/>
  <c r="Z56" i="63"/>
  <c r="X56" i="63"/>
  <c r="W56" i="63"/>
  <c r="V56" i="63"/>
  <c r="U56" i="63"/>
  <c r="Y56" i="63" s="1"/>
  <c r="B56" i="63"/>
  <c r="S107" i="62" s="1"/>
  <c r="T107" i="62" s="1"/>
  <c r="Z55" i="63"/>
  <c r="X55" i="63"/>
  <c r="W55" i="63"/>
  <c r="V55" i="63"/>
  <c r="Y55" i="63" s="1"/>
  <c r="U55" i="63"/>
  <c r="B55" i="63"/>
  <c r="AA55" i="63" s="1"/>
  <c r="Z54" i="63"/>
  <c r="X54" i="63"/>
  <c r="W54" i="63"/>
  <c r="V54" i="63"/>
  <c r="U54" i="63"/>
  <c r="B54" i="63"/>
  <c r="S105" i="62" s="1"/>
  <c r="T105" i="62" s="1"/>
  <c r="Z53" i="63"/>
  <c r="X53" i="63"/>
  <c r="W53" i="63"/>
  <c r="V53" i="63"/>
  <c r="U53" i="63"/>
  <c r="B53" i="63"/>
  <c r="S104" i="62" s="1"/>
  <c r="T104" i="62" s="1"/>
  <c r="Z52" i="63"/>
  <c r="X52" i="63"/>
  <c r="W52" i="63"/>
  <c r="V52" i="63"/>
  <c r="U52" i="63"/>
  <c r="B52" i="63"/>
  <c r="AE52" i="63" s="1"/>
  <c r="Z51" i="63"/>
  <c r="X51" i="63"/>
  <c r="W51" i="63"/>
  <c r="V51" i="63"/>
  <c r="U51" i="63"/>
  <c r="B51" i="63"/>
  <c r="AE51" i="63" s="1"/>
  <c r="Z50" i="63"/>
  <c r="X50" i="63"/>
  <c r="W50" i="63"/>
  <c r="V50" i="63"/>
  <c r="U50" i="63"/>
  <c r="B50" i="63"/>
  <c r="AE50" i="63" s="1"/>
  <c r="Z49" i="63"/>
  <c r="X49" i="63"/>
  <c r="W49" i="63"/>
  <c r="V49" i="63"/>
  <c r="U49" i="63"/>
  <c r="B49" i="63"/>
  <c r="S100" i="62" s="1"/>
  <c r="T100" i="62" s="1"/>
  <c r="Z48" i="63"/>
  <c r="X48" i="63"/>
  <c r="W48" i="63"/>
  <c r="V48" i="63"/>
  <c r="U48" i="63"/>
  <c r="B48" i="63"/>
  <c r="Z47" i="63"/>
  <c r="X47" i="63"/>
  <c r="W47" i="63"/>
  <c r="V47" i="63"/>
  <c r="U47" i="63"/>
  <c r="B47" i="63"/>
  <c r="Z46" i="63"/>
  <c r="X46" i="63"/>
  <c r="W46" i="63"/>
  <c r="V46" i="63"/>
  <c r="U46" i="63"/>
  <c r="B46" i="63"/>
  <c r="S97" i="62" s="1"/>
  <c r="T97" i="62" s="1"/>
  <c r="Z45" i="63"/>
  <c r="X45" i="63"/>
  <c r="W45" i="63"/>
  <c r="V45" i="63"/>
  <c r="U45" i="63"/>
  <c r="B45" i="63"/>
  <c r="S96" i="62" s="1"/>
  <c r="T96" i="62" s="1"/>
  <c r="Z44" i="63"/>
  <c r="X44" i="63"/>
  <c r="W44" i="63"/>
  <c r="V44" i="63"/>
  <c r="U44" i="63"/>
  <c r="B44" i="63"/>
  <c r="S95" i="62" s="1"/>
  <c r="T95" i="62" s="1"/>
  <c r="Z43" i="63"/>
  <c r="X43" i="63"/>
  <c r="W43" i="63"/>
  <c r="V43" i="63"/>
  <c r="U43" i="63"/>
  <c r="B43" i="63"/>
  <c r="AE43" i="63" s="1"/>
  <c r="Z42" i="63"/>
  <c r="X42" i="63"/>
  <c r="W42" i="63"/>
  <c r="V42" i="63"/>
  <c r="U42" i="63"/>
  <c r="B42" i="63"/>
  <c r="AA42" i="63" s="1"/>
  <c r="AE41" i="63"/>
  <c r="AD41" i="63"/>
  <c r="AC41" i="63"/>
  <c r="Z41" i="63"/>
  <c r="X41" i="63"/>
  <c r="W41" i="63"/>
  <c r="V41" i="63"/>
  <c r="U41" i="63"/>
  <c r="B41" i="63"/>
  <c r="AA41" i="63" s="1"/>
  <c r="Z40" i="63"/>
  <c r="X40" i="63"/>
  <c r="W40" i="63"/>
  <c r="V40" i="63"/>
  <c r="U40" i="63"/>
  <c r="B40" i="63"/>
  <c r="AA40" i="63" s="1"/>
  <c r="Z39" i="63"/>
  <c r="X39" i="63"/>
  <c r="W39" i="63"/>
  <c r="V39" i="63"/>
  <c r="U39" i="63"/>
  <c r="B39" i="63"/>
  <c r="S90" i="62" s="1"/>
  <c r="T90" i="62" s="1"/>
  <c r="AA38" i="63"/>
  <c r="Z38" i="63"/>
  <c r="X38" i="63"/>
  <c r="W38" i="63"/>
  <c r="V38" i="63"/>
  <c r="U38" i="63"/>
  <c r="B38" i="63"/>
  <c r="AC38" i="63" s="1"/>
  <c r="Z37" i="63"/>
  <c r="X37" i="63"/>
  <c r="W37" i="63"/>
  <c r="V37" i="63"/>
  <c r="Y37" i="63" s="1"/>
  <c r="U37" i="63"/>
  <c r="B37" i="63"/>
  <c r="S88" i="62" s="1"/>
  <c r="T88" i="62" s="1"/>
  <c r="Z36" i="63"/>
  <c r="X36" i="63"/>
  <c r="W36" i="63"/>
  <c r="V36" i="63"/>
  <c r="U36" i="63"/>
  <c r="B36" i="63"/>
  <c r="AE36" i="63" s="1"/>
  <c r="Z35" i="63"/>
  <c r="X35" i="63"/>
  <c r="W35" i="63"/>
  <c r="V35" i="63"/>
  <c r="Y35" i="63" s="1"/>
  <c r="U35" i="63"/>
  <c r="B35" i="63"/>
  <c r="AB35" i="63" s="1"/>
  <c r="Z34" i="63"/>
  <c r="X34" i="63"/>
  <c r="W34" i="63"/>
  <c r="V34" i="63"/>
  <c r="U34" i="63"/>
  <c r="Y34" i="63" s="1"/>
  <c r="B34" i="63"/>
  <c r="S85" i="62" s="1"/>
  <c r="T85" i="62" s="1"/>
  <c r="Z33" i="63"/>
  <c r="X33" i="63"/>
  <c r="W33" i="63"/>
  <c r="V33" i="63"/>
  <c r="U33" i="63"/>
  <c r="B33" i="63"/>
  <c r="S84" i="62" s="1"/>
  <c r="T84" i="62" s="1"/>
  <c r="Z32" i="63"/>
  <c r="X32" i="63"/>
  <c r="W32" i="63"/>
  <c r="V32" i="63"/>
  <c r="U32" i="63"/>
  <c r="B32" i="63"/>
  <c r="AA32" i="63" s="1"/>
  <c r="Z31" i="63"/>
  <c r="X31" i="63"/>
  <c r="W31" i="63"/>
  <c r="V31" i="63"/>
  <c r="U31" i="63"/>
  <c r="B31" i="63"/>
  <c r="Z30" i="63"/>
  <c r="X30" i="63"/>
  <c r="W30" i="63"/>
  <c r="V30" i="63"/>
  <c r="U30" i="63"/>
  <c r="Y30" i="63" s="1"/>
  <c r="B30" i="63"/>
  <c r="AC30" i="63" s="1"/>
  <c r="Z29" i="63"/>
  <c r="X29" i="63"/>
  <c r="W29" i="63"/>
  <c r="V29" i="63"/>
  <c r="U29" i="63"/>
  <c r="B29" i="63"/>
  <c r="S80" i="62" s="1"/>
  <c r="T80" i="62" s="1"/>
  <c r="Z28" i="63"/>
  <c r="X28" i="63"/>
  <c r="W28" i="63"/>
  <c r="V28" i="63"/>
  <c r="U28" i="63"/>
  <c r="B28" i="63"/>
  <c r="S79" i="62" s="1"/>
  <c r="T79" i="62" s="1"/>
  <c r="Z27" i="63"/>
  <c r="X27" i="63"/>
  <c r="W27" i="63"/>
  <c r="V27" i="63"/>
  <c r="U27" i="63"/>
  <c r="Y27" i="63" s="1"/>
  <c r="B27" i="63"/>
  <c r="Z26" i="63"/>
  <c r="X26" i="63"/>
  <c r="W26" i="63"/>
  <c r="V26" i="63"/>
  <c r="U26" i="63"/>
  <c r="B26" i="63"/>
  <c r="S77" i="62" s="1"/>
  <c r="T77" i="62" s="1"/>
  <c r="Z25" i="63"/>
  <c r="X25" i="63"/>
  <c r="W25" i="63"/>
  <c r="V25" i="63"/>
  <c r="U25" i="63"/>
  <c r="Y25" i="63" s="1"/>
  <c r="B25" i="63"/>
  <c r="AE25" i="63" s="1"/>
  <c r="Z24" i="63"/>
  <c r="X24" i="63"/>
  <c r="W24" i="63"/>
  <c r="V24" i="63"/>
  <c r="U24" i="63"/>
  <c r="B24" i="63"/>
  <c r="AB24" i="63" s="1"/>
  <c r="Z23" i="63"/>
  <c r="X23" i="63"/>
  <c r="W23" i="63"/>
  <c r="V23" i="63"/>
  <c r="U23" i="63"/>
  <c r="B23" i="63"/>
  <c r="Z22" i="63"/>
  <c r="X22" i="63"/>
  <c r="W22" i="63"/>
  <c r="V22" i="63"/>
  <c r="U22" i="63"/>
  <c r="B22" i="63"/>
  <c r="S73" i="62" s="1"/>
  <c r="T73" i="62" s="1"/>
  <c r="Z21" i="63"/>
  <c r="X21" i="63"/>
  <c r="W21" i="63"/>
  <c r="V21" i="63"/>
  <c r="U21" i="63"/>
  <c r="B21" i="63"/>
  <c r="Z20" i="63"/>
  <c r="X20" i="63"/>
  <c r="W20" i="63"/>
  <c r="V20" i="63"/>
  <c r="Y20" i="63" s="1"/>
  <c r="AF20" i="63" s="1"/>
  <c r="U20" i="63"/>
  <c r="B20" i="63"/>
  <c r="AE20" i="63" s="1"/>
  <c r="AD19" i="63"/>
  <c r="AC19" i="63"/>
  <c r="Z19" i="63"/>
  <c r="X19" i="63"/>
  <c r="W19" i="63"/>
  <c r="V19" i="63"/>
  <c r="U19" i="63"/>
  <c r="B19" i="63"/>
  <c r="AE19" i="63" s="1"/>
  <c r="Z18" i="63"/>
  <c r="X18" i="63"/>
  <c r="W18" i="63"/>
  <c r="V18" i="63"/>
  <c r="U18" i="63"/>
  <c r="B18" i="63"/>
  <c r="S69" i="62" s="1"/>
  <c r="T69" i="62" s="1"/>
  <c r="Z17" i="63"/>
  <c r="X17" i="63"/>
  <c r="W17" i="63"/>
  <c r="V17" i="63"/>
  <c r="U17" i="63"/>
  <c r="B17" i="63"/>
  <c r="S68" i="62" s="1"/>
  <c r="T68" i="62" s="1"/>
  <c r="Z16" i="63"/>
  <c r="X16" i="63"/>
  <c r="W16" i="63"/>
  <c r="V16" i="63"/>
  <c r="U16" i="63"/>
  <c r="B16" i="63"/>
  <c r="S67" i="62" s="1"/>
  <c r="T67" i="62" s="1"/>
  <c r="Z15" i="63"/>
  <c r="X15" i="63"/>
  <c r="W15" i="63"/>
  <c r="V15" i="63"/>
  <c r="U15" i="63"/>
  <c r="B15" i="63"/>
  <c r="S66" i="62" s="1"/>
  <c r="T66" i="62" s="1"/>
  <c r="Z14" i="63"/>
  <c r="X14" i="63"/>
  <c r="W14" i="63"/>
  <c r="V14" i="63"/>
  <c r="U14" i="63"/>
  <c r="B14" i="63"/>
  <c r="S65" i="62" s="1"/>
  <c r="T65" i="62" s="1"/>
  <c r="Z13" i="63"/>
  <c r="X13" i="63"/>
  <c r="W13" i="63"/>
  <c r="V13" i="63"/>
  <c r="U13" i="63"/>
  <c r="B13" i="63"/>
  <c r="S64" i="62" s="1"/>
  <c r="T64" i="62" s="1"/>
  <c r="Z12" i="63"/>
  <c r="X12" i="63"/>
  <c r="W12" i="63"/>
  <c r="V12" i="63"/>
  <c r="U12" i="63"/>
  <c r="B12" i="63"/>
  <c r="S63" i="62" s="1"/>
  <c r="T63" i="62" s="1"/>
  <c r="Z11" i="63"/>
  <c r="X11" i="63"/>
  <c r="W11" i="63"/>
  <c r="V11" i="63"/>
  <c r="U11" i="63"/>
  <c r="B11" i="63"/>
  <c r="S62" i="62" s="1"/>
  <c r="T62" i="62" s="1"/>
  <c r="Z10" i="63"/>
  <c r="X10" i="63"/>
  <c r="W10" i="63"/>
  <c r="V10" i="63"/>
  <c r="U10" i="63"/>
  <c r="Y10" i="63" s="1"/>
  <c r="B10" i="63"/>
  <c r="AA10" i="63" s="1"/>
  <c r="Z9" i="63"/>
  <c r="X9" i="63"/>
  <c r="W9" i="63"/>
  <c r="V9" i="63"/>
  <c r="U9" i="63"/>
  <c r="B9" i="63"/>
  <c r="Z8" i="63"/>
  <c r="B8" i="63"/>
  <c r="AA8" i="63" s="1"/>
  <c r="Z324" i="62"/>
  <c r="M324" i="62"/>
  <c r="Z323" i="62"/>
  <c r="M323" i="62"/>
  <c r="Z322" i="62"/>
  <c r="M322" i="62"/>
  <c r="Z321" i="62"/>
  <c r="M321" i="62"/>
  <c r="Z320" i="62"/>
  <c r="M320" i="62"/>
  <c r="Z319" i="62"/>
  <c r="M319" i="62"/>
  <c r="Z318" i="62"/>
  <c r="M318" i="62"/>
  <c r="Z317" i="62"/>
  <c r="M317" i="62"/>
  <c r="Z316" i="62"/>
  <c r="M316" i="62"/>
  <c r="Z315" i="62"/>
  <c r="M315" i="62"/>
  <c r="Z314" i="62"/>
  <c r="M314" i="62"/>
  <c r="Z313" i="62"/>
  <c r="M313" i="62"/>
  <c r="Z312" i="62"/>
  <c r="M312" i="62"/>
  <c r="Z311" i="62"/>
  <c r="M311" i="62"/>
  <c r="Z310" i="62"/>
  <c r="M310" i="62"/>
  <c r="Z309" i="62"/>
  <c r="M309" i="62"/>
  <c r="Z308" i="62"/>
  <c r="M308" i="62"/>
  <c r="Z307" i="62"/>
  <c r="M307" i="62"/>
  <c r="Z306" i="62"/>
  <c r="M306" i="62"/>
  <c r="Z305" i="62"/>
  <c r="M305" i="62"/>
  <c r="Z304" i="62"/>
  <c r="M304" i="62"/>
  <c r="Z303" i="62"/>
  <c r="M303" i="62"/>
  <c r="Z302" i="62"/>
  <c r="M302" i="62"/>
  <c r="Z301" i="62"/>
  <c r="M301" i="62"/>
  <c r="Z300" i="62"/>
  <c r="M300" i="62"/>
  <c r="Z299" i="62"/>
  <c r="M299" i="62"/>
  <c r="Z298" i="62"/>
  <c r="M298" i="62"/>
  <c r="Z297" i="62"/>
  <c r="M297" i="62"/>
  <c r="Z296" i="62"/>
  <c r="M296" i="62"/>
  <c r="Z295" i="62"/>
  <c r="M295" i="62"/>
  <c r="Z294" i="62"/>
  <c r="M294" i="62"/>
  <c r="Z293" i="62"/>
  <c r="M293" i="62"/>
  <c r="Z292" i="62"/>
  <c r="M292" i="62"/>
  <c r="Z291" i="62"/>
  <c r="M291" i="62"/>
  <c r="Z290" i="62"/>
  <c r="W290" i="62"/>
  <c r="M290" i="62"/>
  <c r="J290" i="62"/>
  <c r="Z289" i="62"/>
  <c r="W289" i="62"/>
  <c r="M289" i="62"/>
  <c r="J289" i="62"/>
  <c r="Z288" i="62"/>
  <c r="M288" i="62"/>
  <c r="J288" i="62"/>
  <c r="Z287" i="62"/>
  <c r="W287" i="62"/>
  <c r="M287" i="62"/>
  <c r="J287" i="62"/>
  <c r="Z286" i="62"/>
  <c r="W286" i="62"/>
  <c r="M286" i="62"/>
  <c r="J286" i="62"/>
  <c r="Z285" i="62"/>
  <c r="W285" i="62"/>
  <c r="M285" i="62"/>
  <c r="J285" i="62"/>
  <c r="Z284" i="62"/>
  <c r="W284" i="62"/>
  <c r="M284" i="62"/>
  <c r="J284" i="62"/>
  <c r="Z283" i="62"/>
  <c r="W283" i="62"/>
  <c r="M283" i="62"/>
  <c r="J283" i="62"/>
  <c r="Z282" i="62"/>
  <c r="W282" i="62"/>
  <c r="M282" i="62"/>
  <c r="J282" i="62"/>
  <c r="Z281" i="62"/>
  <c r="W281" i="62"/>
  <c r="M281" i="62"/>
  <c r="J281" i="62"/>
  <c r="Z280" i="62"/>
  <c r="W280" i="62"/>
  <c r="M280" i="62"/>
  <c r="Z279" i="62"/>
  <c r="W279" i="62"/>
  <c r="M279" i="62"/>
  <c r="J279" i="62"/>
  <c r="Z278" i="62"/>
  <c r="W278" i="62"/>
  <c r="M278" i="62"/>
  <c r="Z277" i="62"/>
  <c r="W277" i="62"/>
  <c r="M277" i="62"/>
  <c r="Z276" i="62"/>
  <c r="W276" i="62"/>
  <c r="M276" i="62"/>
  <c r="Z275" i="62"/>
  <c r="W275" i="62"/>
  <c r="M275" i="62"/>
  <c r="J275" i="62"/>
  <c r="Z274" i="62"/>
  <c r="W274" i="62"/>
  <c r="M274" i="62"/>
  <c r="J274" i="62"/>
  <c r="Z273" i="62"/>
  <c r="W273" i="62"/>
  <c r="M273" i="62"/>
  <c r="J273" i="62"/>
  <c r="Z272" i="62"/>
  <c r="W272" i="62"/>
  <c r="M272" i="62"/>
  <c r="Z271" i="62"/>
  <c r="W271" i="62"/>
  <c r="M271" i="62"/>
  <c r="Z270" i="62"/>
  <c r="W270" i="62"/>
  <c r="M270" i="62"/>
  <c r="J270" i="62"/>
  <c r="Z269" i="62"/>
  <c r="W269" i="62"/>
  <c r="M269" i="62"/>
  <c r="J269" i="62"/>
  <c r="Z268" i="62"/>
  <c r="W268" i="62"/>
  <c r="M268" i="62"/>
  <c r="J268" i="62"/>
  <c r="Z267" i="62"/>
  <c r="W267" i="62"/>
  <c r="M267" i="62"/>
  <c r="J267" i="62"/>
  <c r="Z266" i="62"/>
  <c r="W266" i="62"/>
  <c r="M266" i="62"/>
  <c r="J266" i="62"/>
  <c r="Z265" i="62"/>
  <c r="W265" i="62"/>
  <c r="M265" i="62"/>
  <c r="J265" i="62"/>
  <c r="Z264" i="62"/>
  <c r="W264" i="62"/>
  <c r="M264" i="62"/>
  <c r="J264" i="62"/>
  <c r="Z263" i="62"/>
  <c r="W263" i="62"/>
  <c r="M263" i="62"/>
  <c r="J263" i="62"/>
  <c r="Z262" i="62"/>
  <c r="W262" i="62"/>
  <c r="M262" i="62"/>
  <c r="J262" i="62"/>
  <c r="Z261" i="62"/>
  <c r="W261" i="62"/>
  <c r="M261" i="62"/>
  <c r="J261" i="62"/>
  <c r="Z260" i="62"/>
  <c r="W260" i="62"/>
  <c r="M260" i="62"/>
  <c r="J260" i="62"/>
  <c r="Z259" i="62"/>
  <c r="W259" i="62"/>
  <c r="M259" i="62"/>
  <c r="J259" i="62"/>
  <c r="Z258" i="62"/>
  <c r="W258" i="62"/>
  <c r="M258" i="62"/>
  <c r="J258" i="62"/>
  <c r="Z257" i="62"/>
  <c r="W257" i="62"/>
  <c r="M257" i="62"/>
  <c r="J257" i="62"/>
  <c r="Z256" i="62"/>
  <c r="W256" i="62"/>
  <c r="M256" i="62"/>
  <c r="J256" i="62"/>
  <c r="Z255" i="62"/>
  <c r="W255" i="62"/>
  <c r="M255" i="62"/>
  <c r="J255" i="62"/>
  <c r="Z254" i="62"/>
  <c r="W254" i="62"/>
  <c r="M254" i="62"/>
  <c r="J254" i="62"/>
  <c r="Z253" i="62"/>
  <c r="W253" i="62"/>
  <c r="M253" i="62"/>
  <c r="J253" i="62"/>
  <c r="Z252" i="62"/>
  <c r="W252" i="62"/>
  <c r="M252" i="62"/>
  <c r="J252" i="62"/>
  <c r="Z251" i="62"/>
  <c r="W251" i="62"/>
  <c r="M251" i="62"/>
  <c r="J251" i="62"/>
  <c r="Z250" i="62"/>
  <c r="W250" i="62"/>
  <c r="M250" i="62"/>
  <c r="J250" i="62"/>
  <c r="Z249" i="62"/>
  <c r="W249" i="62"/>
  <c r="M249" i="62"/>
  <c r="J249" i="62"/>
  <c r="Z248" i="62"/>
  <c r="W248" i="62"/>
  <c r="M248" i="62"/>
  <c r="Z247" i="62"/>
  <c r="W247" i="62"/>
  <c r="M247" i="62"/>
  <c r="J247" i="62"/>
  <c r="Z246" i="62"/>
  <c r="W246" i="62"/>
  <c r="M246" i="62"/>
  <c r="Z245" i="62"/>
  <c r="W245" i="62"/>
  <c r="M245" i="62"/>
  <c r="Z244" i="62"/>
  <c r="W244" i="62"/>
  <c r="M244" i="62"/>
  <c r="Z243" i="62"/>
  <c r="W243" i="62"/>
  <c r="M243" i="62"/>
  <c r="J243" i="62"/>
  <c r="Z242" i="62"/>
  <c r="W242" i="62"/>
  <c r="M242" i="62"/>
  <c r="J242" i="62"/>
  <c r="Z241" i="62"/>
  <c r="W241" i="62"/>
  <c r="M241" i="62"/>
  <c r="J241" i="62"/>
  <c r="Z240" i="62"/>
  <c r="W240" i="62"/>
  <c r="M240" i="62"/>
  <c r="Z239" i="62"/>
  <c r="W239" i="62"/>
  <c r="T239" i="62"/>
  <c r="M239" i="62"/>
  <c r="Z238" i="62"/>
  <c r="W238" i="62"/>
  <c r="T238" i="62"/>
  <c r="M238" i="62"/>
  <c r="Z237" i="62"/>
  <c r="W237" i="62"/>
  <c r="T237" i="62"/>
  <c r="M237" i="62"/>
  <c r="J237" i="62"/>
  <c r="Z236" i="62"/>
  <c r="W236" i="62"/>
  <c r="T236" i="62"/>
  <c r="M236" i="62"/>
  <c r="J236" i="62"/>
  <c r="G236" i="62"/>
  <c r="Z235" i="62"/>
  <c r="W235" i="62"/>
  <c r="T235" i="62"/>
  <c r="M235" i="62"/>
  <c r="J235" i="62"/>
  <c r="G235" i="62"/>
  <c r="Z234" i="62"/>
  <c r="W234" i="62"/>
  <c r="T234" i="62"/>
  <c r="M234" i="62"/>
  <c r="J234" i="62"/>
  <c r="G234" i="62"/>
  <c r="Z233" i="62"/>
  <c r="W233" i="62"/>
  <c r="T233" i="62"/>
  <c r="M233" i="62"/>
  <c r="J233" i="62"/>
  <c r="G233" i="62"/>
  <c r="Z232" i="62"/>
  <c r="W232" i="62"/>
  <c r="T232" i="62"/>
  <c r="M232" i="62"/>
  <c r="J232" i="62"/>
  <c r="G232" i="62"/>
  <c r="Z231" i="62"/>
  <c r="W231" i="62"/>
  <c r="T231" i="62"/>
  <c r="M231" i="62"/>
  <c r="J231" i="62"/>
  <c r="G231" i="62"/>
  <c r="Z230" i="62"/>
  <c r="W230" i="62"/>
  <c r="T230" i="62"/>
  <c r="M230" i="62"/>
  <c r="J230" i="62"/>
  <c r="G230" i="62"/>
  <c r="Z229" i="62"/>
  <c r="W229" i="62"/>
  <c r="T229" i="62"/>
  <c r="M229" i="62"/>
  <c r="J229" i="62"/>
  <c r="G229" i="62"/>
  <c r="Z228" i="62"/>
  <c r="W228" i="62"/>
  <c r="T228" i="62"/>
  <c r="M228" i="62"/>
  <c r="J228" i="62"/>
  <c r="G228" i="62"/>
  <c r="Z227" i="62"/>
  <c r="W227" i="62"/>
  <c r="T227" i="62"/>
  <c r="M227" i="62"/>
  <c r="J227" i="62"/>
  <c r="G227" i="62"/>
  <c r="Z226" i="62"/>
  <c r="W226" i="62"/>
  <c r="T226" i="62"/>
  <c r="M226" i="62"/>
  <c r="J226" i="62"/>
  <c r="G226" i="62"/>
  <c r="Z225" i="62"/>
  <c r="W225" i="62"/>
  <c r="T225" i="62"/>
  <c r="M225" i="62"/>
  <c r="J225" i="62"/>
  <c r="G225" i="62"/>
  <c r="Z224" i="62"/>
  <c r="T224" i="62"/>
  <c r="M224" i="62"/>
  <c r="J224" i="62"/>
  <c r="G224" i="62"/>
  <c r="Z223" i="62"/>
  <c r="W223" i="62"/>
  <c r="T223" i="62"/>
  <c r="M223" i="62"/>
  <c r="J223" i="62"/>
  <c r="G223" i="62"/>
  <c r="Z222" i="62"/>
  <c r="W222" i="62"/>
  <c r="T222" i="62"/>
  <c r="M222" i="62"/>
  <c r="J222" i="62"/>
  <c r="G222" i="62"/>
  <c r="Z221" i="62"/>
  <c r="W221" i="62"/>
  <c r="T221" i="62"/>
  <c r="M221" i="62"/>
  <c r="J221" i="62"/>
  <c r="G221" i="62"/>
  <c r="Z220" i="62"/>
  <c r="W220" i="62"/>
  <c r="T220" i="62"/>
  <c r="M220" i="62"/>
  <c r="J220" i="62"/>
  <c r="G220" i="62"/>
  <c r="Z219" i="62"/>
  <c r="W219" i="62"/>
  <c r="T219" i="62"/>
  <c r="M219" i="62"/>
  <c r="J219" i="62"/>
  <c r="G219" i="62"/>
  <c r="Z218" i="62"/>
  <c r="W218" i="62"/>
  <c r="M218" i="62"/>
  <c r="G218" i="62"/>
  <c r="Z217" i="62"/>
  <c r="W217" i="62"/>
  <c r="M217" i="62"/>
  <c r="J217" i="62"/>
  <c r="Z216" i="62"/>
  <c r="W216" i="62"/>
  <c r="M216" i="62"/>
  <c r="Z215" i="62"/>
  <c r="W215" i="62"/>
  <c r="M215" i="62"/>
  <c r="J215" i="62"/>
  <c r="Z214" i="62"/>
  <c r="W214" i="62"/>
  <c r="M214" i="62"/>
  <c r="J214" i="62"/>
  <c r="G214" i="62"/>
  <c r="Z213" i="62"/>
  <c r="W213" i="62"/>
  <c r="M213" i="62"/>
  <c r="J213" i="62"/>
  <c r="G213" i="62"/>
  <c r="Z212" i="62"/>
  <c r="W212" i="62"/>
  <c r="M212" i="62"/>
  <c r="J212" i="62"/>
  <c r="Z211" i="62"/>
  <c r="W211" i="62"/>
  <c r="M211" i="62"/>
  <c r="J211" i="62"/>
  <c r="Z210" i="62"/>
  <c r="W210" i="62"/>
  <c r="M210" i="62"/>
  <c r="Z209" i="62"/>
  <c r="W209" i="62"/>
  <c r="M209" i="62"/>
  <c r="Z208" i="62"/>
  <c r="W208" i="62"/>
  <c r="M208" i="62"/>
  <c r="J208" i="62"/>
  <c r="G208" i="62"/>
  <c r="Z207" i="62"/>
  <c r="W207" i="62"/>
  <c r="M207" i="62"/>
  <c r="J207" i="62"/>
  <c r="G207" i="62"/>
  <c r="Z206" i="62"/>
  <c r="W206" i="62"/>
  <c r="M206" i="62"/>
  <c r="J206" i="62"/>
  <c r="G206" i="62"/>
  <c r="Z205" i="62"/>
  <c r="W205" i="62"/>
  <c r="M205" i="62"/>
  <c r="J205" i="62"/>
  <c r="Z204" i="62"/>
  <c r="W204" i="62"/>
  <c r="M204" i="62"/>
  <c r="J204" i="62"/>
  <c r="G204" i="62"/>
  <c r="Z203" i="62"/>
  <c r="W203" i="62"/>
  <c r="M203" i="62"/>
  <c r="J203" i="62"/>
  <c r="G203" i="62"/>
  <c r="Z202" i="62"/>
  <c r="W202" i="62"/>
  <c r="M202" i="62"/>
  <c r="J202" i="62"/>
  <c r="G202" i="62"/>
  <c r="Z201" i="62"/>
  <c r="W201" i="62"/>
  <c r="M201" i="62"/>
  <c r="J201" i="62"/>
  <c r="G201" i="62"/>
  <c r="Z200" i="62"/>
  <c r="W200" i="62"/>
  <c r="M200" i="62"/>
  <c r="J200" i="62"/>
  <c r="G200" i="62"/>
  <c r="Z199" i="62"/>
  <c r="W199" i="62"/>
  <c r="M199" i="62"/>
  <c r="J199" i="62"/>
  <c r="G199" i="62"/>
  <c r="Z198" i="62"/>
  <c r="W198" i="62"/>
  <c r="M198" i="62"/>
  <c r="J198" i="62"/>
  <c r="G198" i="62"/>
  <c r="Z197" i="62"/>
  <c r="W197" i="62"/>
  <c r="M197" i="62"/>
  <c r="J197" i="62"/>
  <c r="G197" i="62"/>
  <c r="Z196" i="62"/>
  <c r="W196" i="62"/>
  <c r="M196" i="62"/>
  <c r="J196" i="62"/>
  <c r="G196" i="62"/>
  <c r="Z195" i="62"/>
  <c r="W195" i="62"/>
  <c r="M195" i="62"/>
  <c r="J195" i="62"/>
  <c r="G195" i="62"/>
  <c r="Z194" i="62"/>
  <c r="W194" i="62"/>
  <c r="M194" i="62"/>
  <c r="J194" i="62"/>
  <c r="G194" i="62"/>
  <c r="Z193" i="62"/>
  <c r="W193" i="62"/>
  <c r="M193" i="62"/>
  <c r="J193" i="62"/>
  <c r="G193" i="62"/>
  <c r="Z192" i="62"/>
  <c r="W192" i="62"/>
  <c r="M192" i="62"/>
  <c r="J192" i="62"/>
  <c r="G192" i="62"/>
  <c r="Z191" i="62"/>
  <c r="W191" i="62"/>
  <c r="M191" i="62"/>
  <c r="J191" i="62"/>
  <c r="G191" i="62"/>
  <c r="Z190" i="62"/>
  <c r="W190" i="62"/>
  <c r="M190" i="62"/>
  <c r="J190" i="62"/>
  <c r="G190" i="62"/>
  <c r="Z189" i="62"/>
  <c r="W189" i="62"/>
  <c r="M189" i="62"/>
  <c r="J189" i="62"/>
  <c r="G189" i="62"/>
  <c r="Z188" i="62"/>
  <c r="M188" i="62"/>
  <c r="J188" i="62"/>
  <c r="G188" i="62"/>
  <c r="Z187" i="62"/>
  <c r="M187" i="62"/>
  <c r="J187" i="62"/>
  <c r="G187" i="62"/>
  <c r="Z186" i="62"/>
  <c r="M186" i="62"/>
  <c r="J186" i="62"/>
  <c r="G186" i="62"/>
  <c r="Z185" i="62"/>
  <c r="M185" i="62"/>
  <c r="J185" i="62"/>
  <c r="Z184" i="62"/>
  <c r="M184" i="62"/>
  <c r="J184" i="62"/>
  <c r="M183" i="62"/>
  <c r="M182" i="62"/>
  <c r="J182" i="62"/>
  <c r="M181" i="62"/>
  <c r="J181" i="62"/>
  <c r="M180" i="62"/>
  <c r="J180" i="62"/>
  <c r="G180" i="62"/>
  <c r="M179" i="62"/>
  <c r="J179" i="62"/>
  <c r="G179" i="62"/>
  <c r="M178" i="62"/>
  <c r="J178" i="62"/>
  <c r="G178" i="62"/>
  <c r="M177" i="62"/>
  <c r="J177" i="62"/>
  <c r="G177" i="62"/>
  <c r="M176" i="62"/>
  <c r="J176" i="62"/>
  <c r="G176" i="62"/>
  <c r="M175" i="62"/>
  <c r="M174" i="62"/>
  <c r="J174" i="62"/>
  <c r="M173" i="62"/>
  <c r="J173" i="62"/>
  <c r="M172" i="62"/>
  <c r="J172" i="62"/>
  <c r="G172" i="62"/>
  <c r="M171" i="62"/>
  <c r="J171" i="62"/>
  <c r="G171" i="62"/>
  <c r="M170" i="62"/>
  <c r="J170" i="62"/>
  <c r="G170" i="62"/>
  <c r="M169" i="62"/>
  <c r="J169" i="62"/>
  <c r="G169" i="62"/>
  <c r="P168" i="62"/>
  <c r="Q168" i="62" s="1"/>
  <c r="M168" i="62"/>
  <c r="J168" i="62"/>
  <c r="G168" i="62"/>
  <c r="C168" i="62"/>
  <c r="D168" i="62" s="1"/>
  <c r="P167" i="62"/>
  <c r="Q167" i="62" s="1"/>
  <c r="M167" i="62"/>
  <c r="J167" i="62"/>
  <c r="G167" i="62"/>
  <c r="D167" i="62"/>
  <c r="C167" i="62"/>
  <c r="P166" i="62"/>
  <c r="Q166" i="62" s="1"/>
  <c r="M166" i="62"/>
  <c r="J166" i="62"/>
  <c r="G166" i="62"/>
  <c r="C166" i="62"/>
  <c r="D166" i="62" s="1"/>
  <c r="P165" i="62"/>
  <c r="Q165" i="62" s="1"/>
  <c r="M165" i="62"/>
  <c r="J165" i="62"/>
  <c r="G165" i="62"/>
  <c r="C165" i="62"/>
  <c r="D165" i="62" s="1"/>
  <c r="P164" i="62"/>
  <c r="Q164" i="62" s="1"/>
  <c r="M164" i="62"/>
  <c r="J164" i="62"/>
  <c r="G164" i="62"/>
  <c r="C164" i="62"/>
  <c r="D164" i="62" s="1"/>
  <c r="P163" i="62"/>
  <c r="Q163" i="62" s="1"/>
  <c r="M163" i="62"/>
  <c r="J163" i="62"/>
  <c r="G163" i="62"/>
  <c r="C163" i="62"/>
  <c r="D163" i="62" s="1"/>
  <c r="P162" i="62"/>
  <c r="Q162" i="62" s="1"/>
  <c r="M162" i="62"/>
  <c r="J162" i="62"/>
  <c r="G162" i="62"/>
  <c r="C162" i="62"/>
  <c r="D162" i="62" s="1"/>
  <c r="Q161" i="62"/>
  <c r="P161" i="62"/>
  <c r="M161" i="62"/>
  <c r="J161" i="62"/>
  <c r="G161" i="62"/>
  <c r="C161" i="62"/>
  <c r="D161" i="62" s="1"/>
  <c r="P160" i="62"/>
  <c r="Q160" i="62" s="1"/>
  <c r="M160" i="62"/>
  <c r="J160" i="62"/>
  <c r="G160" i="62"/>
  <c r="C160" i="62"/>
  <c r="D160" i="62" s="1"/>
  <c r="P159" i="62"/>
  <c r="Q159" i="62" s="1"/>
  <c r="M159" i="62"/>
  <c r="J159" i="62"/>
  <c r="G159" i="62"/>
  <c r="D159" i="62"/>
  <c r="C159" i="62"/>
  <c r="P158" i="62"/>
  <c r="Q158" i="62" s="1"/>
  <c r="M158" i="62"/>
  <c r="J158" i="62"/>
  <c r="G158" i="62"/>
  <c r="C158" i="62"/>
  <c r="D158" i="62" s="1"/>
  <c r="Q157" i="62"/>
  <c r="P157" i="62"/>
  <c r="M157" i="62"/>
  <c r="J157" i="62"/>
  <c r="G157" i="62"/>
  <c r="C157" i="62"/>
  <c r="D157" i="62" s="1"/>
  <c r="P156" i="62"/>
  <c r="Q156" i="62" s="1"/>
  <c r="M156" i="62"/>
  <c r="J156" i="62"/>
  <c r="G156" i="62"/>
  <c r="C156" i="62"/>
  <c r="D156" i="62" s="1"/>
  <c r="P155" i="62"/>
  <c r="Q155" i="62" s="1"/>
  <c r="M155" i="62"/>
  <c r="J155" i="62"/>
  <c r="G155" i="62"/>
  <c r="C155" i="62"/>
  <c r="D155" i="62" s="1"/>
  <c r="P154" i="62"/>
  <c r="Q154" i="62" s="1"/>
  <c r="M154" i="62"/>
  <c r="J154" i="62"/>
  <c r="G154" i="62"/>
  <c r="C154" i="62"/>
  <c r="D154" i="62" s="1"/>
  <c r="Q153" i="62"/>
  <c r="P153" i="62"/>
  <c r="M153" i="62"/>
  <c r="C153" i="62"/>
  <c r="D153" i="62" s="1"/>
  <c r="P152" i="62"/>
  <c r="Q152" i="62" s="1"/>
  <c r="M152" i="62"/>
  <c r="C152" i="62"/>
  <c r="D152" i="62" s="1"/>
  <c r="P151" i="62"/>
  <c r="Q151" i="62" s="1"/>
  <c r="M151" i="62"/>
  <c r="J151" i="62"/>
  <c r="G151" i="62"/>
  <c r="D151" i="62"/>
  <c r="C151" i="62"/>
  <c r="P150" i="62"/>
  <c r="Q150" i="62" s="1"/>
  <c r="M150" i="62"/>
  <c r="J150" i="62"/>
  <c r="G150" i="62"/>
  <c r="C150" i="62"/>
  <c r="D150" i="62" s="1"/>
  <c r="Q149" i="62"/>
  <c r="P149" i="62"/>
  <c r="M149" i="62"/>
  <c r="J149" i="62"/>
  <c r="C149" i="62"/>
  <c r="D149" i="62" s="1"/>
  <c r="P148" i="62"/>
  <c r="Q148" i="62" s="1"/>
  <c r="M148" i="62"/>
  <c r="J148" i="62"/>
  <c r="D148" i="62"/>
  <c r="C148" i="62"/>
  <c r="P147" i="62"/>
  <c r="Q147" i="62" s="1"/>
  <c r="M147" i="62"/>
  <c r="J147" i="62"/>
  <c r="C147" i="62"/>
  <c r="D147" i="62" s="1"/>
  <c r="P146" i="62"/>
  <c r="Q146" i="62" s="1"/>
  <c r="M146" i="62"/>
  <c r="J146" i="62"/>
  <c r="C146" i="62"/>
  <c r="D146" i="62" s="1"/>
  <c r="P145" i="62"/>
  <c r="Q145" i="62" s="1"/>
  <c r="M145" i="62"/>
  <c r="J145" i="62"/>
  <c r="G145" i="62"/>
  <c r="C145" i="62"/>
  <c r="D145" i="62" s="1"/>
  <c r="P144" i="62"/>
  <c r="Q144" i="62" s="1"/>
  <c r="M144" i="62"/>
  <c r="J144" i="62"/>
  <c r="G144" i="62"/>
  <c r="C144" i="62"/>
  <c r="D144" i="62" s="1"/>
  <c r="P143" i="62"/>
  <c r="Q143" i="62" s="1"/>
  <c r="M143" i="62"/>
  <c r="J143" i="62"/>
  <c r="C143" i="62"/>
  <c r="D143" i="62" s="1"/>
  <c r="P142" i="62"/>
  <c r="Q142" i="62" s="1"/>
  <c r="M142" i="62"/>
  <c r="J142" i="62"/>
  <c r="C142" i="62"/>
  <c r="D142" i="62" s="1"/>
  <c r="P141" i="62"/>
  <c r="Q141" i="62" s="1"/>
  <c r="M141" i="62"/>
  <c r="J141" i="62"/>
  <c r="C141" i="62"/>
  <c r="D141" i="62" s="1"/>
  <c r="P140" i="62"/>
  <c r="Q140" i="62" s="1"/>
  <c r="M140" i="62"/>
  <c r="J140" i="62"/>
  <c r="G140" i="62"/>
  <c r="C140" i="62"/>
  <c r="D140" i="62" s="1"/>
  <c r="P139" i="62"/>
  <c r="Q139" i="62" s="1"/>
  <c r="M139" i="62"/>
  <c r="J139" i="62"/>
  <c r="G139" i="62"/>
  <c r="C139" i="62"/>
  <c r="D139" i="62" s="1"/>
  <c r="P138" i="62"/>
  <c r="Q138" i="62" s="1"/>
  <c r="M138" i="62"/>
  <c r="J138" i="62"/>
  <c r="G138" i="62"/>
  <c r="C138" i="62"/>
  <c r="D138" i="62" s="1"/>
  <c r="Q137" i="62"/>
  <c r="P137" i="62"/>
  <c r="M137" i="62"/>
  <c r="J137" i="62"/>
  <c r="G137" i="62"/>
  <c r="C137" i="62"/>
  <c r="D137" i="62" s="1"/>
  <c r="P136" i="62"/>
  <c r="Q136" i="62" s="1"/>
  <c r="M136" i="62"/>
  <c r="J136" i="62"/>
  <c r="G136" i="62"/>
  <c r="C136" i="62"/>
  <c r="D136" i="62" s="1"/>
  <c r="P135" i="62"/>
  <c r="Q135" i="62" s="1"/>
  <c r="M135" i="62"/>
  <c r="J135" i="62"/>
  <c r="G135" i="62"/>
  <c r="C135" i="62"/>
  <c r="D135" i="62" s="1"/>
  <c r="P134" i="62"/>
  <c r="Q134" i="62" s="1"/>
  <c r="M134" i="62"/>
  <c r="J134" i="62"/>
  <c r="G134" i="62"/>
  <c r="C134" i="62"/>
  <c r="D134" i="62" s="1"/>
  <c r="P133" i="62"/>
  <c r="Q133" i="62" s="1"/>
  <c r="M133" i="62"/>
  <c r="J133" i="62"/>
  <c r="G133" i="62"/>
  <c r="C133" i="62"/>
  <c r="D133" i="62" s="1"/>
  <c r="P132" i="62"/>
  <c r="Q132" i="62" s="1"/>
  <c r="M132" i="62"/>
  <c r="J132" i="62"/>
  <c r="G132" i="62"/>
  <c r="C132" i="62"/>
  <c r="D132" i="62" s="1"/>
  <c r="P131" i="62"/>
  <c r="Q131" i="62" s="1"/>
  <c r="M131" i="62"/>
  <c r="J131" i="62"/>
  <c r="G131" i="62"/>
  <c r="C131" i="62"/>
  <c r="D131" i="62" s="1"/>
  <c r="P130" i="62"/>
  <c r="Q130" i="62" s="1"/>
  <c r="M130" i="62"/>
  <c r="J130" i="62"/>
  <c r="G130" i="62"/>
  <c r="C130" i="62"/>
  <c r="D130" i="62" s="1"/>
  <c r="P129" i="62"/>
  <c r="Q129" i="62" s="1"/>
  <c r="M129" i="62"/>
  <c r="J129" i="62"/>
  <c r="G129" i="62"/>
  <c r="C129" i="62"/>
  <c r="D129" i="62" s="1"/>
  <c r="P128" i="62"/>
  <c r="Q128" i="62" s="1"/>
  <c r="M128" i="62"/>
  <c r="J128" i="62"/>
  <c r="G128" i="62"/>
  <c r="D128" i="62"/>
  <c r="C128" i="62"/>
  <c r="P127" i="62"/>
  <c r="Q127" i="62" s="1"/>
  <c r="M127" i="62"/>
  <c r="J127" i="62"/>
  <c r="G127" i="62"/>
  <c r="C127" i="62"/>
  <c r="D127" i="62" s="1"/>
  <c r="P126" i="62"/>
  <c r="Q126" i="62" s="1"/>
  <c r="M126" i="62"/>
  <c r="J126" i="62"/>
  <c r="G126" i="62"/>
  <c r="C126" i="62"/>
  <c r="D126" i="62" s="1"/>
  <c r="P125" i="62"/>
  <c r="Q125" i="62" s="1"/>
  <c r="M125" i="62"/>
  <c r="J125" i="62"/>
  <c r="G125" i="62"/>
  <c r="C125" i="62"/>
  <c r="D125" i="62" s="1"/>
  <c r="P124" i="62"/>
  <c r="Q124" i="62" s="1"/>
  <c r="M124" i="62"/>
  <c r="J124" i="62"/>
  <c r="G124" i="62"/>
  <c r="C124" i="62"/>
  <c r="D124" i="62" s="1"/>
  <c r="P123" i="62"/>
  <c r="Q123" i="62" s="1"/>
  <c r="M123" i="62"/>
  <c r="J123" i="62"/>
  <c r="G123" i="62"/>
  <c r="C123" i="62"/>
  <c r="D123" i="62" s="1"/>
  <c r="P122" i="62"/>
  <c r="Q122" i="62" s="1"/>
  <c r="M122" i="62"/>
  <c r="J122" i="62"/>
  <c r="G122" i="62"/>
  <c r="C122" i="62"/>
  <c r="D122" i="62" s="1"/>
  <c r="P121" i="62"/>
  <c r="Q121" i="62" s="1"/>
  <c r="M121" i="62"/>
  <c r="J121" i="62"/>
  <c r="G121" i="62"/>
  <c r="C121" i="62"/>
  <c r="D121" i="62" s="1"/>
  <c r="P120" i="62"/>
  <c r="Q120" i="62" s="1"/>
  <c r="M120" i="62"/>
  <c r="J120" i="62"/>
  <c r="G120" i="62"/>
  <c r="C120" i="62"/>
  <c r="D120" i="62" s="1"/>
  <c r="P119" i="62"/>
  <c r="Q119" i="62" s="1"/>
  <c r="M119" i="62"/>
  <c r="J119" i="62"/>
  <c r="C119" i="62"/>
  <c r="D119" i="62" s="1"/>
  <c r="P118" i="62"/>
  <c r="Q118" i="62" s="1"/>
  <c r="M118" i="62"/>
  <c r="J118" i="62"/>
  <c r="C118" i="62"/>
  <c r="D118" i="62" s="1"/>
  <c r="Q117" i="62"/>
  <c r="P117" i="62"/>
  <c r="M117" i="62"/>
  <c r="J117" i="62"/>
  <c r="C117" i="62"/>
  <c r="D117" i="62" s="1"/>
  <c r="P116" i="62"/>
  <c r="Q116" i="62" s="1"/>
  <c r="M116" i="62"/>
  <c r="J116" i="62"/>
  <c r="C116" i="62"/>
  <c r="D116" i="62" s="1"/>
  <c r="P115" i="62"/>
  <c r="Q115" i="62" s="1"/>
  <c r="M115" i="62"/>
  <c r="J115" i="62"/>
  <c r="G115" i="62"/>
  <c r="C115" i="62"/>
  <c r="D115" i="62" s="1"/>
  <c r="P114" i="62"/>
  <c r="Q114" i="62" s="1"/>
  <c r="M114" i="62"/>
  <c r="J114" i="62"/>
  <c r="G114" i="62"/>
  <c r="D114" i="62"/>
  <c r="C114" i="62"/>
  <c r="Q113" i="62"/>
  <c r="P113" i="62"/>
  <c r="M113" i="62"/>
  <c r="J113" i="62"/>
  <c r="C113" i="62"/>
  <c r="D113" i="62" s="1"/>
  <c r="P112" i="62"/>
  <c r="Q112" i="62" s="1"/>
  <c r="M112" i="62"/>
  <c r="J112" i="62"/>
  <c r="C112" i="62"/>
  <c r="D112" i="62" s="1"/>
  <c r="P111" i="62"/>
  <c r="Q111" i="62" s="1"/>
  <c r="M111" i="62"/>
  <c r="J111" i="62"/>
  <c r="C111" i="62"/>
  <c r="D111" i="62" s="1"/>
  <c r="P110" i="62"/>
  <c r="Q110" i="62" s="1"/>
  <c r="M110" i="62"/>
  <c r="J110" i="62"/>
  <c r="G110" i="62"/>
  <c r="C110" i="62"/>
  <c r="D110" i="62" s="1"/>
  <c r="Q109" i="62"/>
  <c r="P109" i="62"/>
  <c r="M109" i="62"/>
  <c r="J109" i="62"/>
  <c r="G109" i="62"/>
  <c r="C109" i="62"/>
  <c r="D109" i="62" s="1"/>
  <c r="P108" i="62"/>
  <c r="Q108" i="62" s="1"/>
  <c r="M108" i="62"/>
  <c r="J108" i="62"/>
  <c r="G108" i="62"/>
  <c r="C108" i="62"/>
  <c r="D108" i="62" s="1"/>
  <c r="P107" i="62"/>
  <c r="Q107" i="62" s="1"/>
  <c r="M107" i="62"/>
  <c r="J107" i="62"/>
  <c r="G107" i="62"/>
  <c r="C107" i="62"/>
  <c r="D107" i="62" s="1"/>
  <c r="P106" i="62"/>
  <c r="Q106" i="62" s="1"/>
  <c r="M106" i="62"/>
  <c r="J106" i="62"/>
  <c r="G106" i="62"/>
  <c r="C106" i="62"/>
  <c r="D106" i="62" s="1"/>
  <c r="P105" i="62"/>
  <c r="Q105" i="62" s="1"/>
  <c r="M105" i="62"/>
  <c r="J105" i="62"/>
  <c r="G105" i="62"/>
  <c r="C105" i="62"/>
  <c r="D105" i="62" s="1"/>
  <c r="P104" i="62"/>
  <c r="Q104" i="62" s="1"/>
  <c r="M104" i="62"/>
  <c r="J104" i="62"/>
  <c r="G104" i="62"/>
  <c r="C104" i="62"/>
  <c r="D104" i="62" s="1"/>
  <c r="P103" i="62"/>
  <c r="Q103" i="62" s="1"/>
  <c r="M103" i="62"/>
  <c r="J103" i="62"/>
  <c r="G103" i="62"/>
  <c r="C103" i="62"/>
  <c r="D103" i="62" s="1"/>
  <c r="P102" i="62"/>
  <c r="Q102" i="62" s="1"/>
  <c r="M102" i="62"/>
  <c r="J102" i="62"/>
  <c r="G102" i="62"/>
  <c r="C102" i="62"/>
  <c r="D102" i="62" s="1"/>
  <c r="P101" i="62"/>
  <c r="Q101" i="62" s="1"/>
  <c r="M101" i="62"/>
  <c r="J101" i="62"/>
  <c r="G101" i="62"/>
  <c r="C101" i="62"/>
  <c r="D101" i="62" s="1"/>
  <c r="P100" i="62"/>
  <c r="Q100" i="62" s="1"/>
  <c r="M100" i="62"/>
  <c r="J100" i="62"/>
  <c r="G100" i="62"/>
  <c r="D100" i="62"/>
  <c r="C100" i="62"/>
  <c r="P99" i="62"/>
  <c r="Q99" i="62" s="1"/>
  <c r="M99" i="62"/>
  <c r="J99" i="62"/>
  <c r="G99" i="62"/>
  <c r="C99" i="62"/>
  <c r="D99" i="62" s="1"/>
  <c r="P98" i="62"/>
  <c r="Q98" i="62" s="1"/>
  <c r="M98" i="62"/>
  <c r="J98" i="62"/>
  <c r="G98" i="62"/>
  <c r="D98" i="62"/>
  <c r="C98" i="62"/>
  <c r="P97" i="62"/>
  <c r="Q97" i="62" s="1"/>
  <c r="M97" i="62"/>
  <c r="J97" i="62"/>
  <c r="G97" i="62"/>
  <c r="C97" i="62"/>
  <c r="D97" i="62" s="1"/>
  <c r="P96" i="62"/>
  <c r="Q96" i="62" s="1"/>
  <c r="M96" i="62"/>
  <c r="J96" i="62"/>
  <c r="G96" i="62"/>
  <c r="C96" i="62"/>
  <c r="D96" i="62" s="1"/>
  <c r="Q95" i="62"/>
  <c r="P95" i="62"/>
  <c r="M95" i="62"/>
  <c r="J95" i="62"/>
  <c r="G95" i="62"/>
  <c r="C95" i="62"/>
  <c r="D95" i="62" s="1"/>
  <c r="P94" i="62"/>
  <c r="Q94" i="62" s="1"/>
  <c r="M94" i="62"/>
  <c r="J94" i="62"/>
  <c r="G94" i="62"/>
  <c r="C94" i="62"/>
  <c r="D94" i="62" s="1"/>
  <c r="P93" i="62"/>
  <c r="Q93" i="62" s="1"/>
  <c r="M93" i="62"/>
  <c r="J93" i="62"/>
  <c r="G93" i="62"/>
  <c r="C93" i="62"/>
  <c r="D93" i="62" s="1"/>
  <c r="P92" i="62"/>
  <c r="Q92" i="62" s="1"/>
  <c r="M92" i="62"/>
  <c r="J92" i="62"/>
  <c r="G92" i="62"/>
  <c r="C92" i="62"/>
  <c r="D92" i="62" s="1"/>
  <c r="P91" i="62"/>
  <c r="Q91" i="62" s="1"/>
  <c r="M91" i="62"/>
  <c r="J91" i="62"/>
  <c r="G91" i="62"/>
  <c r="C91" i="62"/>
  <c r="D91" i="62" s="1"/>
  <c r="P90" i="62"/>
  <c r="Q90" i="62" s="1"/>
  <c r="M90" i="62"/>
  <c r="J90" i="62"/>
  <c r="G90" i="62"/>
  <c r="D90" i="62"/>
  <c r="C90" i="62"/>
  <c r="P89" i="62"/>
  <c r="Q89" i="62" s="1"/>
  <c r="M89" i="62"/>
  <c r="J89" i="62"/>
  <c r="C89" i="62"/>
  <c r="D89" i="62" s="1"/>
  <c r="P88" i="62"/>
  <c r="Q88" i="62" s="1"/>
  <c r="M88" i="62"/>
  <c r="J88" i="62"/>
  <c r="G88" i="62"/>
  <c r="C88" i="62"/>
  <c r="D88" i="62" s="1"/>
  <c r="P87" i="62"/>
  <c r="Q87" i="62" s="1"/>
  <c r="M87" i="62"/>
  <c r="J87" i="62"/>
  <c r="G87" i="62"/>
  <c r="C87" i="62"/>
  <c r="D87" i="62" s="1"/>
  <c r="P86" i="62"/>
  <c r="Q86" i="62" s="1"/>
  <c r="M86" i="62"/>
  <c r="J86" i="62"/>
  <c r="G86" i="62"/>
  <c r="C86" i="62"/>
  <c r="D86" i="62" s="1"/>
  <c r="P85" i="62"/>
  <c r="Q85" i="62" s="1"/>
  <c r="M85" i="62"/>
  <c r="J85" i="62"/>
  <c r="C85" i="62"/>
  <c r="D85" i="62" s="1"/>
  <c r="P84" i="62"/>
  <c r="Q84" i="62" s="1"/>
  <c r="M84" i="62"/>
  <c r="J84" i="62"/>
  <c r="C84" i="62"/>
  <c r="D84" i="62" s="1"/>
  <c r="Q83" i="62"/>
  <c r="P83" i="62"/>
  <c r="M83" i="62"/>
  <c r="J83" i="62"/>
  <c r="C83" i="62"/>
  <c r="D83" i="62" s="1"/>
  <c r="P82" i="62"/>
  <c r="Q82" i="62" s="1"/>
  <c r="M82" i="62"/>
  <c r="J82" i="62"/>
  <c r="G82" i="62"/>
  <c r="D82" i="62"/>
  <c r="C82" i="62"/>
  <c r="P81" i="62"/>
  <c r="Q81" i="62" s="1"/>
  <c r="M81" i="62"/>
  <c r="J81" i="62"/>
  <c r="G81" i="62"/>
  <c r="C81" i="62"/>
  <c r="D81" i="62" s="1"/>
  <c r="P80" i="62"/>
  <c r="Q80" i="62" s="1"/>
  <c r="M80" i="62"/>
  <c r="J80" i="62"/>
  <c r="C80" i="62"/>
  <c r="D80" i="62" s="1"/>
  <c r="P79" i="62"/>
  <c r="Q79" i="62" s="1"/>
  <c r="M79" i="62"/>
  <c r="J79" i="62"/>
  <c r="C79" i="62"/>
  <c r="D79" i="62" s="1"/>
  <c r="Y78" i="62"/>
  <c r="Z78" i="62" s="1"/>
  <c r="P78" i="62"/>
  <c r="Q78" i="62" s="1"/>
  <c r="M78" i="62"/>
  <c r="L78" i="62"/>
  <c r="J78" i="62"/>
  <c r="D78" i="62"/>
  <c r="C78" i="62"/>
  <c r="Y77" i="62"/>
  <c r="Z77" i="62" s="1"/>
  <c r="P77" i="62"/>
  <c r="Q77" i="62" s="1"/>
  <c r="M77" i="62"/>
  <c r="L77" i="62"/>
  <c r="J77" i="62"/>
  <c r="G77" i="62"/>
  <c r="C77" i="62"/>
  <c r="D77" i="62" s="1"/>
  <c r="Y76" i="62"/>
  <c r="Z76" i="62" s="1"/>
  <c r="P76" i="62"/>
  <c r="Q76" i="62" s="1"/>
  <c r="L76" i="62"/>
  <c r="M76" i="62" s="1"/>
  <c r="J76" i="62"/>
  <c r="G76" i="62"/>
  <c r="D76" i="62"/>
  <c r="C76" i="62"/>
  <c r="Y75" i="62"/>
  <c r="Z75" i="62" s="1"/>
  <c r="P75" i="62"/>
  <c r="Q75" i="62" s="1"/>
  <c r="L75" i="62"/>
  <c r="M75" i="62" s="1"/>
  <c r="J75" i="62"/>
  <c r="G75" i="62"/>
  <c r="C75" i="62"/>
  <c r="D75" i="62" s="1"/>
  <c r="Y74" i="62"/>
  <c r="Z74" i="62" s="1"/>
  <c r="P74" i="62"/>
  <c r="Q74" i="62" s="1"/>
  <c r="L74" i="62"/>
  <c r="M74" i="62" s="1"/>
  <c r="J74" i="62"/>
  <c r="G74" i="62"/>
  <c r="C74" i="62"/>
  <c r="D74" i="62" s="1"/>
  <c r="Y73" i="62"/>
  <c r="Z73" i="62" s="1"/>
  <c r="P73" i="62"/>
  <c r="Q73" i="62" s="1"/>
  <c r="L73" i="62"/>
  <c r="M73" i="62" s="1"/>
  <c r="J73" i="62"/>
  <c r="G73" i="62"/>
  <c r="C73" i="62"/>
  <c r="D73" i="62" s="1"/>
  <c r="Y72" i="62"/>
  <c r="Z72" i="62" s="1"/>
  <c r="P72" i="62"/>
  <c r="Q72" i="62" s="1"/>
  <c r="L72" i="62"/>
  <c r="M72" i="62" s="1"/>
  <c r="J72" i="62"/>
  <c r="G72" i="62"/>
  <c r="C72" i="62"/>
  <c r="D72" i="62" s="1"/>
  <c r="Y71" i="62"/>
  <c r="Z71" i="62" s="1"/>
  <c r="Q71" i="62"/>
  <c r="P71" i="62"/>
  <c r="L71" i="62"/>
  <c r="M71" i="62" s="1"/>
  <c r="J71" i="62"/>
  <c r="G71" i="62"/>
  <c r="C71" i="62"/>
  <c r="D71" i="62" s="1"/>
  <c r="Y70" i="62"/>
  <c r="Z70" i="62" s="1"/>
  <c r="P70" i="62"/>
  <c r="Q70" i="62" s="1"/>
  <c r="M70" i="62"/>
  <c r="L70" i="62"/>
  <c r="J70" i="62"/>
  <c r="G70" i="62"/>
  <c r="C70" i="62"/>
  <c r="D70" i="62" s="1"/>
  <c r="Y69" i="62"/>
  <c r="Z69" i="62" s="1"/>
  <c r="P69" i="62"/>
  <c r="Q69" i="62" s="1"/>
  <c r="M69" i="62"/>
  <c r="L69" i="62"/>
  <c r="J69" i="62"/>
  <c r="G69" i="62"/>
  <c r="C69" i="62"/>
  <c r="D69" i="62" s="1"/>
  <c r="Y68" i="62"/>
  <c r="Z68" i="62" s="1"/>
  <c r="W68" i="62"/>
  <c r="V68" i="62"/>
  <c r="P68" i="62"/>
  <c r="Q68" i="62" s="1"/>
  <c r="L68" i="62"/>
  <c r="M68" i="62" s="1"/>
  <c r="J68" i="62"/>
  <c r="I68" i="62"/>
  <c r="G68" i="62"/>
  <c r="C68" i="62"/>
  <c r="D68" i="62" s="1"/>
  <c r="Y67" i="62"/>
  <c r="Z67" i="62" s="1"/>
  <c r="V67" i="62"/>
  <c r="W67" i="62" s="1"/>
  <c r="Q67" i="62"/>
  <c r="P67" i="62"/>
  <c r="L67" i="62"/>
  <c r="M67" i="62" s="1"/>
  <c r="I67" i="62"/>
  <c r="J67" i="62" s="1"/>
  <c r="G67" i="62"/>
  <c r="C67" i="62"/>
  <c r="D67" i="62" s="1"/>
  <c r="Y66" i="62"/>
  <c r="Z66" i="62" s="1"/>
  <c r="W66" i="62"/>
  <c r="V66" i="62"/>
  <c r="P66" i="62"/>
  <c r="Q66" i="62" s="1"/>
  <c r="M66" i="62"/>
  <c r="L66" i="62"/>
  <c r="I66" i="62"/>
  <c r="J66" i="62" s="1"/>
  <c r="G66" i="62"/>
  <c r="C66" i="62"/>
  <c r="D66" i="62" s="1"/>
  <c r="Y65" i="62"/>
  <c r="Z65" i="62" s="1"/>
  <c r="V65" i="62"/>
  <c r="W65" i="62" s="1"/>
  <c r="Q65" i="62"/>
  <c r="P65" i="62"/>
  <c r="L65" i="62"/>
  <c r="M65" i="62" s="1"/>
  <c r="I65" i="62"/>
  <c r="J65" i="62" s="1"/>
  <c r="G65" i="62"/>
  <c r="C65" i="62"/>
  <c r="D65" i="62" s="1"/>
  <c r="Y64" i="62"/>
  <c r="Z64" i="62" s="1"/>
  <c r="V64" i="62"/>
  <c r="W64" i="62" s="1"/>
  <c r="P64" i="62"/>
  <c r="Q64" i="62" s="1"/>
  <c r="L64" i="62"/>
  <c r="M64" i="62" s="1"/>
  <c r="J64" i="62"/>
  <c r="I64" i="62"/>
  <c r="G64" i="62"/>
  <c r="C64" i="62"/>
  <c r="D64" i="62" s="1"/>
  <c r="Y63" i="62"/>
  <c r="Z63" i="62" s="1"/>
  <c r="V63" i="62"/>
  <c r="W63" i="62" s="1"/>
  <c r="Q63" i="62"/>
  <c r="P63" i="62"/>
  <c r="L63" i="62"/>
  <c r="M63" i="62" s="1"/>
  <c r="J63" i="62"/>
  <c r="I63" i="62"/>
  <c r="G63" i="62"/>
  <c r="C63" i="62"/>
  <c r="D63" i="62" s="1"/>
  <c r="Y62" i="62"/>
  <c r="Z62" i="62" s="1"/>
  <c r="W62" i="62"/>
  <c r="V62" i="62"/>
  <c r="P62" i="62"/>
  <c r="Q62" i="62" s="1"/>
  <c r="L62" i="62"/>
  <c r="M62" i="62" s="1"/>
  <c r="I62" i="62"/>
  <c r="J62" i="62" s="1"/>
  <c r="G62" i="62"/>
  <c r="C62" i="62"/>
  <c r="D62" i="62" s="1"/>
  <c r="Y61" i="62"/>
  <c r="Z61" i="62" s="1"/>
  <c r="W61" i="62"/>
  <c r="V61" i="62"/>
  <c r="P61" i="62"/>
  <c r="Q61" i="62" s="1"/>
  <c r="L61" i="62"/>
  <c r="M61" i="62" s="1"/>
  <c r="I61" i="62"/>
  <c r="J61" i="62" s="1"/>
  <c r="G61" i="62"/>
  <c r="C61" i="62"/>
  <c r="D61" i="62" s="1"/>
  <c r="Y60" i="62"/>
  <c r="Z60" i="62" s="1"/>
  <c r="V60" i="62"/>
  <c r="W60" i="62" s="1"/>
  <c r="P60" i="62"/>
  <c r="Q60" i="62" s="1"/>
  <c r="L60" i="62"/>
  <c r="M60" i="62" s="1"/>
  <c r="J60" i="62"/>
  <c r="I60" i="62"/>
  <c r="G60" i="62"/>
  <c r="C60" i="62"/>
  <c r="D60" i="62" s="1"/>
  <c r="Y59" i="62"/>
  <c r="Z59" i="62" s="1"/>
  <c r="W59" i="62"/>
  <c r="V59" i="62"/>
  <c r="P59" i="62"/>
  <c r="Q59" i="62" s="1"/>
  <c r="L59" i="62"/>
  <c r="M59" i="62" s="1"/>
  <c r="I59" i="62"/>
  <c r="J59" i="62" s="1"/>
  <c r="G59" i="62"/>
  <c r="C59" i="62"/>
  <c r="D59" i="62" s="1"/>
  <c r="Y58" i="62"/>
  <c r="Z58" i="62" s="1"/>
  <c r="V58" i="62"/>
  <c r="W58" i="62" s="1"/>
  <c r="S58" i="62"/>
  <c r="T58" i="62" s="1"/>
  <c r="P58" i="62"/>
  <c r="Q58" i="62" s="1"/>
  <c r="M58" i="62"/>
  <c r="L58" i="62"/>
  <c r="J58" i="62"/>
  <c r="I58" i="62"/>
  <c r="F58" i="62"/>
  <c r="G58" i="62" s="1"/>
  <c r="D58" i="62"/>
  <c r="C58" i="62"/>
  <c r="Y57" i="62"/>
  <c r="Z57" i="62" s="1"/>
  <c r="V57" i="62"/>
  <c r="W57" i="62" s="1"/>
  <c r="S57" i="62"/>
  <c r="T57" i="62" s="1"/>
  <c r="P57" i="62"/>
  <c r="Q57" i="62" s="1"/>
  <c r="L57" i="62"/>
  <c r="M57" i="62" s="1"/>
  <c r="J57" i="62"/>
  <c r="I57" i="62"/>
  <c r="F57" i="62"/>
  <c r="G57" i="62" s="1"/>
  <c r="C57" i="62"/>
  <c r="D57" i="62" s="1"/>
  <c r="Y56" i="62"/>
  <c r="Z56" i="62" s="1"/>
  <c r="W56" i="62"/>
  <c r="V56" i="62"/>
  <c r="S56" i="62"/>
  <c r="T56" i="62" s="1"/>
  <c r="P56" i="62"/>
  <c r="Q56" i="62" s="1"/>
  <c r="L56" i="62"/>
  <c r="M56" i="62" s="1"/>
  <c r="I56" i="62"/>
  <c r="J56" i="62" s="1"/>
  <c r="F56" i="62"/>
  <c r="G56" i="62" s="1"/>
  <c r="C56" i="62"/>
  <c r="D56" i="62" s="1"/>
  <c r="Z55" i="62"/>
  <c r="Y55" i="62"/>
  <c r="W55" i="62"/>
  <c r="V55" i="62"/>
  <c r="S55" i="62"/>
  <c r="T55" i="62" s="1"/>
  <c r="P55" i="62"/>
  <c r="Q55" i="62" s="1"/>
  <c r="L55" i="62"/>
  <c r="M55" i="62" s="1"/>
  <c r="J55" i="62"/>
  <c r="I55" i="62"/>
  <c r="G55" i="62"/>
  <c r="F55" i="62"/>
  <c r="C55" i="62"/>
  <c r="D55" i="62" s="1"/>
  <c r="Y54" i="62"/>
  <c r="Z54" i="62" s="1"/>
  <c r="V54" i="62"/>
  <c r="W54" i="62" s="1"/>
  <c r="S54" i="62"/>
  <c r="T54" i="62" s="1"/>
  <c r="P54" i="62"/>
  <c r="Q54" i="62" s="1"/>
  <c r="M54" i="62"/>
  <c r="L54" i="62"/>
  <c r="J54" i="62"/>
  <c r="I54" i="62"/>
  <c r="F54" i="62"/>
  <c r="G54" i="62" s="1"/>
  <c r="D54" i="62"/>
  <c r="C54" i="62"/>
  <c r="Y53" i="62"/>
  <c r="Z53" i="62" s="1"/>
  <c r="W53" i="62"/>
  <c r="V53" i="62"/>
  <c r="S53" i="62"/>
  <c r="T53" i="62" s="1"/>
  <c r="P53" i="62"/>
  <c r="Q53" i="62" s="1"/>
  <c r="L53" i="62"/>
  <c r="M53" i="62" s="1"/>
  <c r="I53" i="62"/>
  <c r="J53" i="62" s="1"/>
  <c r="G53" i="62"/>
  <c r="F53" i="62"/>
  <c r="C53" i="62"/>
  <c r="D53" i="62" s="1"/>
  <c r="Y52" i="62"/>
  <c r="Z52" i="62" s="1"/>
  <c r="V52" i="62"/>
  <c r="W52" i="62" s="1"/>
  <c r="S52" i="62"/>
  <c r="T52" i="62" s="1"/>
  <c r="P52" i="62"/>
  <c r="Q52" i="62" s="1"/>
  <c r="L52" i="62"/>
  <c r="M52" i="62" s="1"/>
  <c r="I52" i="62"/>
  <c r="J52" i="62" s="1"/>
  <c r="F52" i="62"/>
  <c r="G52" i="62" s="1"/>
  <c r="D52" i="62"/>
  <c r="C52" i="62"/>
  <c r="Z51" i="62"/>
  <c r="Y51" i="62"/>
  <c r="V51" i="62"/>
  <c r="W51" i="62" s="1"/>
  <c r="S51" i="62"/>
  <c r="T51" i="62" s="1"/>
  <c r="Q51" i="62"/>
  <c r="P51" i="62"/>
  <c r="L51" i="62"/>
  <c r="M51" i="62" s="1"/>
  <c r="I51" i="62"/>
  <c r="J51" i="62" s="1"/>
  <c r="G51" i="62"/>
  <c r="F51" i="62"/>
  <c r="C51" i="62"/>
  <c r="D51" i="62" s="1"/>
  <c r="Y50" i="62"/>
  <c r="Z50" i="62" s="1"/>
  <c r="V50" i="62"/>
  <c r="W50" i="62" s="1"/>
  <c r="S50" i="62"/>
  <c r="T50" i="62" s="1"/>
  <c r="P50" i="62"/>
  <c r="Q50" i="62" s="1"/>
  <c r="L50" i="62"/>
  <c r="M50" i="62" s="1"/>
  <c r="I50" i="62"/>
  <c r="J50" i="62" s="1"/>
  <c r="F50" i="62"/>
  <c r="G50" i="62" s="1"/>
  <c r="D50" i="62"/>
  <c r="C50" i="62"/>
  <c r="Y49" i="62"/>
  <c r="Z49" i="62" s="1"/>
  <c r="W49" i="62"/>
  <c r="V49" i="62"/>
  <c r="S49" i="62"/>
  <c r="T49" i="62" s="1"/>
  <c r="Q49" i="62"/>
  <c r="P49" i="62"/>
  <c r="L49" i="62"/>
  <c r="M49" i="62" s="1"/>
  <c r="J49" i="62"/>
  <c r="I49" i="62"/>
  <c r="G49" i="62"/>
  <c r="F49" i="62"/>
  <c r="C49" i="62"/>
  <c r="D49" i="62" s="1"/>
  <c r="Y48" i="62"/>
  <c r="Z48" i="62" s="1"/>
  <c r="W48" i="62"/>
  <c r="V48" i="62"/>
  <c r="S48" i="62"/>
  <c r="T48" i="62" s="1"/>
  <c r="P48" i="62"/>
  <c r="Q48" i="62" s="1"/>
  <c r="L48" i="62"/>
  <c r="M48" i="62" s="1"/>
  <c r="I48" i="62"/>
  <c r="J48" i="62" s="1"/>
  <c r="F48" i="62"/>
  <c r="G48" i="62" s="1"/>
  <c r="D48" i="62"/>
  <c r="C48" i="62"/>
  <c r="Y47" i="62"/>
  <c r="Z47" i="62" s="1"/>
  <c r="W47" i="62"/>
  <c r="V47" i="62"/>
  <c r="S47" i="62"/>
  <c r="T47" i="62" s="1"/>
  <c r="P47" i="62"/>
  <c r="Q47" i="62" s="1"/>
  <c r="L47" i="62"/>
  <c r="M47" i="62" s="1"/>
  <c r="J47" i="62"/>
  <c r="I47" i="62"/>
  <c r="F47" i="62"/>
  <c r="G47" i="62" s="1"/>
  <c r="C47" i="62"/>
  <c r="D47" i="62" s="1"/>
  <c r="Y46" i="62"/>
  <c r="Z46" i="62" s="1"/>
  <c r="V46" i="62"/>
  <c r="W46" i="62" s="1"/>
  <c r="S46" i="62"/>
  <c r="T46" i="62" s="1"/>
  <c r="Q46" i="62"/>
  <c r="P46" i="62"/>
  <c r="L46" i="62"/>
  <c r="M46" i="62" s="1"/>
  <c r="I46" i="62"/>
  <c r="J46" i="62" s="1"/>
  <c r="F46" i="62"/>
  <c r="G46" i="62" s="1"/>
  <c r="D46" i="62"/>
  <c r="C46" i="62"/>
  <c r="Y45" i="62"/>
  <c r="Z45" i="62" s="1"/>
  <c r="V45" i="62"/>
  <c r="W45" i="62" s="1"/>
  <c r="S45" i="62"/>
  <c r="T45" i="62" s="1"/>
  <c r="Q45" i="62"/>
  <c r="P45" i="62"/>
  <c r="L45" i="62"/>
  <c r="M45" i="62" s="1"/>
  <c r="I45" i="62"/>
  <c r="J45" i="62" s="1"/>
  <c r="F45" i="62"/>
  <c r="G45" i="62" s="1"/>
  <c r="C45" i="62"/>
  <c r="D45" i="62" s="1"/>
  <c r="Y44" i="62"/>
  <c r="Z44" i="62" s="1"/>
  <c r="V44" i="62"/>
  <c r="W44" i="62" s="1"/>
  <c r="S44" i="62"/>
  <c r="T44" i="62" s="1"/>
  <c r="P44" i="62"/>
  <c r="Q44" i="62" s="1"/>
  <c r="L44" i="62"/>
  <c r="M44" i="62" s="1"/>
  <c r="I44" i="62"/>
  <c r="J44" i="62" s="1"/>
  <c r="F44" i="62"/>
  <c r="G44" i="62" s="1"/>
  <c r="D44" i="62"/>
  <c r="C44" i="62"/>
  <c r="Z43" i="62"/>
  <c r="Y43" i="62"/>
  <c r="V43" i="62"/>
  <c r="W43" i="62" s="1"/>
  <c r="S43" i="62"/>
  <c r="T43" i="62" s="1"/>
  <c r="Q43" i="62"/>
  <c r="P43" i="62"/>
  <c r="L43" i="62"/>
  <c r="M43" i="62" s="1"/>
  <c r="J43" i="62"/>
  <c r="I43" i="62"/>
  <c r="F43" i="62"/>
  <c r="G43" i="62" s="1"/>
  <c r="C43" i="62"/>
  <c r="D43" i="62" s="1"/>
  <c r="Y42" i="62"/>
  <c r="Z42" i="62" s="1"/>
  <c r="V42" i="62"/>
  <c r="W42" i="62" s="1"/>
  <c r="S42" i="62"/>
  <c r="T42" i="62" s="1"/>
  <c r="Q42" i="62"/>
  <c r="P42" i="62"/>
  <c r="M42" i="62"/>
  <c r="L42" i="62"/>
  <c r="I42" i="62"/>
  <c r="J42" i="62" s="1"/>
  <c r="F42" i="62"/>
  <c r="G42" i="62" s="1"/>
  <c r="C42" i="62"/>
  <c r="D42" i="62" s="1"/>
  <c r="Y41" i="62"/>
  <c r="Z41" i="62" s="1"/>
  <c r="V41" i="62"/>
  <c r="W41" i="62" s="1"/>
  <c r="S41" i="62"/>
  <c r="T41" i="62" s="1"/>
  <c r="Q41" i="62"/>
  <c r="P41" i="62"/>
  <c r="M41" i="62"/>
  <c r="L41" i="62"/>
  <c r="J41" i="62"/>
  <c r="I41" i="62"/>
  <c r="G41" i="62"/>
  <c r="F41" i="62"/>
  <c r="C41" i="62"/>
  <c r="D41" i="62" s="1"/>
  <c r="Y40" i="62"/>
  <c r="Z40" i="62" s="1"/>
  <c r="V40" i="62"/>
  <c r="W40" i="62" s="1"/>
  <c r="S40" i="62"/>
  <c r="T40" i="62" s="1"/>
  <c r="P40" i="62"/>
  <c r="Q40" i="62" s="1"/>
  <c r="L40" i="62"/>
  <c r="M40" i="62" s="1"/>
  <c r="J40" i="62"/>
  <c r="I40" i="62"/>
  <c r="F40" i="62"/>
  <c r="G40" i="62" s="1"/>
  <c r="C40" i="62"/>
  <c r="D40" i="62" s="1"/>
  <c r="Z39" i="62"/>
  <c r="Y39" i="62"/>
  <c r="V39" i="62"/>
  <c r="W39" i="62" s="1"/>
  <c r="S39" i="62"/>
  <c r="T39" i="62" s="1"/>
  <c r="Q39" i="62"/>
  <c r="P39" i="62"/>
  <c r="L39" i="62"/>
  <c r="M39" i="62" s="1"/>
  <c r="J39" i="62"/>
  <c r="I39" i="62"/>
  <c r="F39" i="62"/>
  <c r="G39" i="62" s="1"/>
  <c r="C39" i="62"/>
  <c r="D39" i="62" s="1"/>
  <c r="Y38" i="62"/>
  <c r="Z38" i="62" s="1"/>
  <c r="W38" i="62"/>
  <c r="V38" i="62"/>
  <c r="S38" i="62"/>
  <c r="T38" i="62" s="1"/>
  <c r="P38" i="62"/>
  <c r="Q38" i="62" s="1"/>
  <c r="L38" i="62"/>
  <c r="M38" i="62" s="1"/>
  <c r="J38" i="62"/>
  <c r="I38" i="62"/>
  <c r="F38" i="62"/>
  <c r="G38" i="62" s="1"/>
  <c r="C38" i="62"/>
  <c r="D38" i="62" s="1"/>
  <c r="Y37" i="62"/>
  <c r="Z37" i="62" s="1"/>
  <c r="V37" i="62"/>
  <c r="W37" i="62" s="1"/>
  <c r="S37" i="62"/>
  <c r="T37" i="62" s="1"/>
  <c r="Q37" i="62"/>
  <c r="P37" i="62"/>
  <c r="M37" i="62"/>
  <c r="L37" i="62"/>
  <c r="I37" i="62"/>
  <c r="J37" i="62" s="1"/>
  <c r="F37" i="62"/>
  <c r="G37" i="62" s="1"/>
  <c r="C37" i="62"/>
  <c r="D37" i="62" s="1"/>
  <c r="Y36" i="62"/>
  <c r="Z36" i="62" s="1"/>
  <c r="V36" i="62"/>
  <c r="W36" i="62" s="1"/>
  <c r="S36" i="62"/>
  <c r="T36" i="62" s="1"/>
  <c r="P36" i="62"/>
  <c r="Q36" i="62" s="1"/>
  <c r="L36" i="62"/>
  <c r="M36" i="62" s="1"/>
  <c r="I36" i="62"/>
  <c r="J36" i="62" s="1"/>
  <c r="F36" i="62"/>
  <c r="G36" i="62" s="1"/>
  <c r="D36" i="62"/>
  <c r="C36" i="62"/>
  <c r="Y35" i="62"/>
  <c r="Z35" i="62" s="1"/>
  <c r="V35" i="62"/>
  <c r="W35" i="62" s="1"/>
  <c r="S35" i="62"/>
  <c r="T35" i="62" s="1"/>
  <c r="Q35" i="62"/>
  <c r="P35" i="62"/>
  <c r="L35" i="62"/>
  <c r="M35" i="62" s="1"/>
  <c r="J35" i="62"/>
  <c r="I35" i="62"/>
  <c r="G35" i="62"/>
  <c r="F35" i="62"/>
  <c r="C35" i="62"/>
  <c r="D35" i="62" s="1"/>
  <c r="Y34" i="62"/>
  <c r="Z34" i="62" s="1"/>
  <c r="W34" i="62"/>
  <c r="V34" i="62"/>
  <c r="S34" i="62"/>
  <c r="T34" i="62" s="1"/>
  <c r="P34" i="62"/>
  <c r="Q34" i="62" s="1"/>
  <c r="L34" i="62"/>
  <c r="M34" i="62" s="1"/>
  <c r="J34" i="62"/>
  <c r="I34" i="62"/>
  <c r="F34" i="62"/>
  <c r="G34" i="62" s="1"/>
  <c r="D34" i="62"/>
  <c r="C34" i="62"/>
  <c r="Y33" i="62"/>
  <c r="Z33" i="62" s="1"/>
  <c r="V33" i="62"/>
  <c r="W33" i="62" s="1"/>
  <c r="S33" i="62"/>
  <c r="T33" i="62" s="1"/>
  <c r="R33" i="62"/>
  <c r="R34" i="62" s="1"/>
  <c r="R35" i="62" s="1"/>
  <c r="R36" i="62" s="1"/>
  <c r="R37" i="62" s="1"/>
  <c r="R38" i="62" s="1"/>
  <c r="R39" i="62" s="1"/>
  <c r="R40" i="62" s="1"/>
  <c r="R41" i="62" s="1"/>
  <c r="R42" i="62" s="1"/>
  <c r="R43" i="62" s="1"/>
  <c r="R44" i="62" s="1"/>
  <c r="R45" i="62" s="1"/>
  <c r="R46" i="62" s="1"/>
  <c r="R47" i="62" s="1"/>
  <c r="R48" i="62" s="1"/>
  <c r="R49" i="62" s="1"/>
  <c r="R50" i="62" s="1"/>
  <c r="R51" i="62" s="1"/>
  <c r="R52" i="62" s="1"/>
  <c r="R53" i="62" s="1"/>
  <c r="R54" i="62" s="1"/>
  <c r="R55" i="62" s="1"/>
  <c r="R56" i="62" s="1"/>
  <c r="R57" i="62" s="1"/>
  <c r="R58" i="62" s="1"/>
  <c r="R59" i="62" s="1"/>
  <c r="R60" i="62" s="1"/>
  <c r="R61" i="62" s="1"/>
  <c r="R62" i="62" s="1"/>
  <c r="R63" i="62" s="1"/>
  <c r="R64" i="62" s="1"/>
  <c r="R65" i="62" s="1"/>
  <c r="R66" i="62" s="1"/>
  <c r="R67" i="62" s="1"/>
  <c r="R68" i="62" s="1"/>
  <c r="R69" i="62" s="1"/>
  <c r="R70" i="62" s="1"/>
  <c r="R71" i="62" s="1"/>
  <c r="R72" i="62" s="1"/>
  <c r="R73" i="62" s="1"/>
  <c r="R74" i="62" s="1"/>
  <c r="R75" i="62" s="1"/>
  <c r="R76" i="62" s="1"/>
  <c r="R77" i="62" s="1"/>
  <c r="R78" i="62" s="1"/>
  <c r="R79" i="62" s="1"/>
  <c r="R80" i="62" s="1"/>
  <c r="R81" i="62" s="1"/>
  <c r="R82" i="62" s="1"/>
  <c r="R83" i="62" s="1"/>
  <c r="R84" i="62" s="1"/>
  <c r="R85" i="62" s="1"/>
  <c r="R86" i="62" s="1"/>
  <c r="R87" i="62" s="1"/>
  <c r="R88" i="62" s="1"/>
  <c r="R89" i="62" s="1"/>
  <c r="R90" i="62" s="1"/>
  <c r="R91" i="62" s="1"/>
  <c r="R92" i="62" s="1"/>
  <c r="R93" i="62" s="1"/>
  <c r="R94" i="62" s="1"/>
  <c r="R95" i="62" s="1"/>
  <c r="R96" i="62" s="1"/>
  <c r="R97" i="62" s="1"/>
  <c r="R98" i="62" s="1"/>
  <c r="R99" i="62" s="1"/>
  <c r="R100" i="62" s="1"/>
  <c r="R101" i="62" s="1"/>
  <c r="R102" i="62" s="1"/>
  <c r="R103" i="62" s="1"/>
  <c r="R104" i="62" s="1"/>
  <c r="R105" i="62" s="1"/>
  <c r="R106" i="62" s="1"/>
  <c r="R107" i="62" s="1"/>
  <c r="R108" i="62" s="1"/>
  <c r="R109" i="62" s="1"/>
  <c r="R110" i="62" s="1"/>
  <c r="R111" i="62" s="1"/>
  <c r="R112" i="62" s="1"/>
  <c r="R113" i="62" s="1"/>
  <c r="R114" i="62" s="1"/>
  <c r="R115" i="62" s="1"/>
  <c r="R116" i="62" s="1"/>
  <c r="R117" i="62" s="1"/>
  <c r="R118" i="62" s="1"/>
  <c r="R119" i="62" s="1"/>
  <c r="R120" i="62" s="1"/>
  <c r="R121" i="62" s="1"/>
  <c r="R122" i="62" s="1"/>
  <c r="R123" i="62" s="1"/>
  <c r="R124" i="62" s="1"/>
  <c r="R125" i="62" s="1"/>
  <c r="R126" i="62" s="1"/>
  <c r="R127" i="62" s="1"/>
  <c r="R128" i="62" s="1"/>
  <c r="R129" i="62" s="1"/>
  <c r="R130" i="62" s="1"/>
  <c r="R131" i="62" s="1"/>
  <c r="R132" i="62" s="1"/>
  <c r="R133" i="62" s="1"/>
  <c r="R134" i="62" s="1"/>
  <c r="R135" i="62" s="1"/>
  <c r="R136" i="62" s="1"/>
  <c r="R137" i="62" s="1"/>
  <c r="R138" i="62" s="1"/>
  <c r="R139" i="62" s="1"/>
  <c r="R140" i="62" s="1"/>
  <c r="R141" i="62" s="1"/>
  <c r="R142" i="62" s="1"/>
  <c r="R143" i="62" s="1"/>
  <c r="R144" i="62" s="1"/>
  <c r="R145" i="62" s="1"/>
  <c r="R146" i="62" s="1"/>
  <c r="R147" i="62" s="1"/>
  <c r="R148" i="62" s="1"/>
  <c r="R149" i="62" s="1"/>
  <c r="R150" i="62" s="1"/>
  <c r="R151" i="62" s="1"/>
  <c r="R152" i="62" s="1"/>
  <c r="R153" i="62" s="1"/>
  <c r="R154" i="62" s="1"/>
  <c r="R155" i="62" s="1"/>
  <c r="R156" i="62" s="1"/>
  <c r="R157" i="62" s="1"/>
  <c r="R158" i="62" s="1"/>
  <c r="R159" i="62" s="1"/>
  <c r="R160" i="62" s="1"/>
  <c r="R161" i="62" s="1"/>
  <c r="R162" i="62" s="1"/>
  <c r="R163" i="62" s="1"/>
  <c r="R164" i="62" s="1"/>
  <c r="R165" i="62" s="1"/>
  <c r="R166" i="62" s="1"/>
  <c r="R167" i="62" s="1"/>
  <c r="R168" i="62" s="1"/>
  <c r="R169" i="62" s="1"/>
  <c r="R170" i="62" s="1"/>
  <c r="R171" i="62" s="1"/>
  <c r="R172" i="62" s="1"/>
  <c r="R173" i="62" s="1"/>
  <c r="R174" i="62" s="1"/>
  <c r="R175" i="62" s="1"/>
  <c r="R176" i="62" s="1"/>
  <c r="R177" i="62" s="1"/>
  <c r="R178" i="62" s="1"/>
  <c r="R179" i="62" s="1"/>
  <c r="R180" i="62" s="1"/>
  <c r="R181" i="62" s="1"/>
  <c r="R182" i="62" s="1"/>
  <c r="R183" i="62" s="1"/>
  <c r="R184" i="62" s="1"/>
  <c r="R185" i="62" s="1"/>
  <c r="R186" i="62" s="1"/>
  <c r="R187" i="62" s="1"/>
  <c r="R188" i="62" s="1"/>
  <c r="R189" i="62" s="1"/>
  <c r="R190" i="62" s="1"/>
  <c r="R191" i="62" s="1"/>
  <c r="R192" i="62" s="1"/>
  <c r="R193" i="62" s="1"/>
  <c r="R194" i="62" s="1"/>
  <c r="R195" i="62" s="1"/>
  <c r="R196" i="62" s="1"/>
  <c r="R197" i="62" s="1"/>
  <c r="R198" i="62" s="1"/>
  <c r="R199" i="62" s="1"/>
  <c r="R200" i="62" s="1"/>
  <c r="R201" i="62" s="1"/>
  <c r="R202" i="62" s="1"/>
  <c r="R203" i="62" s="1"/>
  <c r="R204" i="62" s="1"/>
  <c r="R205" i="62" s="1"/>
  <c r="R206" i="62" s="1"/>
  <c r="R207" i="62" s="1"/>
  <c r="R208" i="62" s="1"/>
  <c r="R209" i="62" s="1"/>
  <c r="R210" i="62" s="1"/>
  <c r="R211" i="62" s="1"/>
  <c r="R212" i="62" s="1"/>
  <c r="R213" i="62" s="1"/>
  <c r="R214" i="62" s="1"/>
  <c r="R215" i="62" s="1"/>
  <c r="R216" i="62" s="1"/>
  <c r="R217" i="62" s="1"/>
  <c r="R218" i="62" s="1"/>
  <c r="R219" i="62" s="1"/>
  <c r="R220" i="62" s="1"/>
  <c r="R221" i="62" s="1"/>
  <c r="R222" i="62" s="1"/>
  <c r="R223" i="62" s="1"/>
  <c r="R224" i="62" s="1"/>
  <c r="R225" i="62" s="1"/>
  <c r="R226" i="62" s="1"/>
  <c r="R227" i="62" s="1"/>
  <c r="R228" i="62" s="1"/>
  <c r="R229" i="62" s="1"/>
  <c r="R230" i="62" s="1"/>
  <c r="R231" i="62" s="1"/>
  <c r="R232" i="62" s="1"/>
  <c r="R233" i="62" s="1"/>
  <c r="R234" i="62" s="1"/>
  <c r="R235" i="62" s="1"/>
  <c r="R236" i="62" s="1"/>
  <c r="R237" i="62" s="1"/>
  <c r="R238" i="62" s="1"/>
  <c r="R239" i="62" s="1"/>
  <c r="P33" i="62"/>
  <c r="Q33" i="62" s="1"/>
  <c r="L33" i="62"/>
  <c r="M33" i="62" s="1"/>
  <c r="I33" i="62"/>
  <c r="J33" i="62" s="1"/>
  <c r="F33" i="62"/>
  <c r="G33" i="62" s="1"/>
  <c r="C33" i="62"/>
  <c r="D33" i="62" s="1"/>
  <c r="Y32" i="62"/>
  <c r="Z32" i="62" s="1"/>
  <c r="W32" i="62"/>
  <c r="V32" i="62"/>
  <c r="S32" i="62"/>
  <c r="T32" i="62" s="1"/>
  <c r="P32" i="62"/>
  <c r="Q32" i="62" s="1"/>
  <c r="L32" i="62"/>
  <c r="M32" i="62" s="1"/>
  <c r="I32" i="62"/>
  <c r="J32" i="62" s="1"/>
  <c r="F32" i="62"/>
  <c r="G32" i="62" s="1"/>
  <c r="C32" i="62"/>
  <c r="D32" i="62" s="1"/>
  <c r="Z31" i="62"/>
  <c r="Y31" i="62"/>
  <c r="V31" i="62"/>
  <c r="W31" i="62" s="1"/>
  <c r="S31" i="62"/>
  <c r="T31" i="62" s="1"/>
  <c r="P31" i="62"/>
  <c r="Q31" i="62" s="1"/>
  <c r="L31" i="62"/>
  <c r="M31" i="62" s="1"/>
  <c r="K31" i="62"/>
  <c r="K32" i="62" s="1"/>
  <c r="K33" i="62" s="1"/>
  <c r="K34" i="62" s="1"/>
  <c r="K35" i="62" s="1"/>
  <c r="K36" i="62" s="1"/>
  <c r="K37" i="62" s="1"/>
  <c r="K38" i="62" s="1"/>
  <c r="K39" i="62" s="1"/>
  <c r="K40" i="62" s="1"/>
  <c r="K41" i="62" s="1"/>
  <c r="K42" i="62" s="1"/>
  <c r="K43" i="62" s="1"/>
  <c r="K44" i="62" s="1"/>
  <c r="K45" i="62" s="1"/>
  <c r="K46" i="62" s="1"/>
  <c r="K47" i="62" s="1"/>
  <c r="K48" i="62" s="1"/>
  <c r="K49" i="62" s="1"/>
  <c r="K50" i="62" s="1"/>
  <c r="K51" i="62" s="1"/>
  <c r="K52" i="62" s="1"/>
  <c r="K53" i="62" s="1"/>
  <c r="K54" i="62" s="1"/>
  <c r="K55" i="62" s="1"/>
  <c r="K56" i="62" s="1"/>
  <c r="K57" i="62" s="1"/>
  <c r="K58" i="62" s="1"/>
  <c r="K59" i="62" s="1"/>
  <c r="K60" i="62" s="1"/>
  <c r="K61" i="62" s="1"/>
  <c r="K62" i="62" s="1"/>
  <c r="K63" i="62" s="1"/>
  <c r="K64" i="62" s="1"/>
  <c r="K65" i="62" s="1"/>
  <c r="K66" i="62" s="1"/>
  <c r="K67" i="62" s="1"/>
  <c r="K68" i="62" s="1"/>
  <c r="K69" i="62" s="1"/>
  <c r="K70" i="62" s="1"/>
  <c r="K71" i="62" s="1"/>
  <c r="K72" i="62" s="1"/>
  <c r="K73" i="62" s="1"/>
  <c r="K74" i="62" s="1"/>
  <c r="K75" i="62" s="1"/>
  <c r="K76" i="62" s="1"/>
  <c r="K77" i="62" s="1"/>
  <c r="K78" i="62" s="1"/>
  <c r="K79" i="62" s="1"/>
  <c r="K80" i="62" s="1"/>
  <c r="K81" i="62" s="1"/>
  <c r="K82" i="62" s="1"/>
  <c r="K83" i="62" s="1"/>
  <c r="K84" i="62" s="1"/>
  <c r="K85" i="62" s="1"/>
  <c r="K86" i="62" s="1"/>
  <c r="K87" i="62" s="1"/>
  <c r="K88" i="62" s="1"/>
  <c r="K89" i="62" s="1"/>
  <c r="K90" i="62" s="1"/>
  <c r="K91" i="62" s="1"/>
  <c r="K92" i="62" s="1"/>
  <c r="K93" i="62" s="1"/>
  <c r="K94" i="62" s="1"/>
  <c r="K95" i="62" s="1"/>
  <c r="K96" i="62" s="1"/>
  <c r="K97" i="62" s="1"/>
  <c r="K98" i="62" s="1"/>
  <c r="K99" i="62" s="1"/>
  <c r="K100" i="62" s="1"/>
  <c r="K101" i="62" s="1"/>
  <c r="K102" i="62" s="1"/>
  <c r="K103" i="62" s="1"/>
  <c r="K104" i="62" s="1"/>
  <c r="K105" i="62" s="1"/>
  <c r="K106" i="62" s="1"/>
  <c r="K107" i="62" s="1"/>
  <c r="K108" i="62" s="1"/>
  <c r="K109" i="62" s="1"/>
  <c r="K110" i="62" s="1"/>
  <c r="K111" i="62" s="1"/>
  <c r="K112" i="62" s="1"/>
  <c r="K113" i="62" s="1"/>
  <c r="K114" i="62" s="1"/>
  <c r="K115" i="62" s="1"/>
  <c r="K116" i="62" s="1"/>
  <c r="K117" i="62" s="1"/>
  <c r="K118" i="62" s="1"/>
  <c r="K119" i="62" s="1"/>
  <c r="K120" i="62" s="1"/>
  <c r="K121" i="62" s="1"/>
  <c r="K122" i="62" s="1"/>
  <c r="K123" i="62" s="1"/>
  <c r="K124" i="62" s="1"/>
  <c r="K125" i="62" s="1"/>
  <c r="K126" i="62" s="1"/>
  <c r="K127" i="62" s="1"/>
  <c r="K128" i="62" s="1"/>
  <c r="K129" i="62" s="1"/>
  <c r="K130" i="62" s="1"/>
  <c r="K131" i="62" s="1"/>
  <c r="K132" i="62" s="1"/>
  <c r="K133" i="62" s="1"/>
  <c r="K134" i="62" s="1"/>
  <c r="K135" i="62" s="1"/>
  <c r="K136" i="62" s="1"/>
  <c r="K137" i="62" s="1"/>
  <c r="K138" i="62" s="1"/>
  <c r="K139" i="62" s="1"/>
  <c r="K140" i="62" s="1"/>
  <c r="K141" i="62" s="1"/>
  <c r="K142" i="62" s="1"/>
  <c r="K143" i="62" s="1"/>
  <c r="K144" i="62" s="1"/>
  <c r="K145" i="62" s="1"/>
  <c r="K146" i="62" s="1"/>
  <c r="K147" i="62" s="1"/>
  <c r="K148" i="62" s="1"/>
  <c r="K149" i="62" s="1"/>
  <c r="K150" i="62" s="1"/>
  <c r="K151" i="62" s="1"/>
  <c r="K152" i="62" s="1"/>
  <c r="K153" i="62" s="1"/>
  <c r="K154" i="62" s="1"/>
  <c r="K155" i="62" s="1"/>
  <c r="K156" i="62" s="1"/>
  <c r="K157" i="62" s="1"/>
  <c r="K158" i="62" s="1"/>
  <c r="K159" i="62" s="1"/>
  <c r="K160" i="62" s="1"/>
  <c r="K161" i="62" s="1"/>
  <c r="K162" i="62" s="1"/>
  <c r="K163" i="62" s="1"/>
  <c r="K164" i="62" s="1"/>
  <c r="K165" i="62" s="1"/>
  <c r="K166" i="62" s="1"/>
  <c r="K167" i="62" s="1"/>
  <c r="K168" i="62" s="1"/>
  <c r="K169" i="62" s="1"/>
  <c r="K170" i="62" s="1"/>
  <c r="K171" i="62" s="1"/>
  <c r="K172" i="62" s="1"/>
  <c r="K173" i="62" s="1"/>
  <c r="K174" i="62" s="1"/>
  <c r="K175" i="62" s="1"/>
  <c r="K176" i="62" s="1"/>
  <c r="K177" i="62" s="1"/>
  <c r="K178" i="62" s="1"/>
  <c r="K179" i="62" s="1"/>
  <c r="K180" i="62" s="1"/>
  <c r="K181" i="62" s="1"/>
  <c r="K182" i="62" s="1"/>
  <c r="K183" i="62" s="1"/>
  <c r="K184" i="62" s="1"/>
  <c r="K185" i="62" s="1"/>
  <c r="K186" i="62" s="1"/>
  <c r="K187" i="62" s="1"/>
  <c r="K188" i="62" s="1"/>
  <c r="K189" i="62" s="1"/>
  <c r="K190" i="62" s="1"/>
  <c r="K191" i="62" s="1"/>
  <c r="K192" i="62" s="1"/>
  <c r="K193" i="62" s="1"/>
  <c r="K194" i="62" s="1"/>
  <c r="K195" i="62" s="1"/>
  <c r="K196" i="62" s="1"/>
  <c r="K197" i="62" s="1"/>
  <c r="K198" i="62" s="1"/>
  <c r="K199" i="62" s="1"/>
  <c r="K200" i="62" s="1"/>
  <c r="K201" i="62" s="1"/>
  <c r="K202" i="62" s="1"/>
  <c r="K203" i="62" s="1"/>
  <c r="K204" i="62" s="1"/>
  <c r="K205" i="62" s="1"/>
  <c r="K206" i="62" s="1"/>
  <c r="K207" i="62" s="1"/>
  <c r="K208" i="62" s="1"/>
  <c r="K209" i="62" s="1"/>
  <c r="K210" i="62" s="1"/>
  <c r="K211" i="62" s="1"/>
  <c r="K212" i="62" s="1"/>
  <c r="K213" i="62" s="1"/>
  <c r="K214" i="62" s="1"/>
  <c r="K215" i="62" s="1"/>
  <c r="K216" i="62" s="1"/>
  <c r="K217" i="62" s="1"/>
  <c r="K218" i="62" s="1"/>
  <c r="K219" i="62" s="1"/>
  <c r="K220" i="62" s="1"/>
  <c r="K221" i="62" s="1"/>
  <c r="K222" i="62" s="1"/>
  <c r="K223" i="62" s="1"/>
  <c r="K224" i="62" s="1"/>
  <c r="K225" i="62" s="1"/>
  <c r="K226" i="62" s="1"/>
  <c r="K227" i="62" s="1"/>
  <c r="K228" i="62" s="1"/>
  <c r="K229" i="62" s="1"/>
  <c r="K230" i="62" s="1"/>
  <c r="K231" i="62" s="1"/>
  <c r="K232" i="62" s="1"/>
  <c r="K233" i="62" s="1"/>
  <c r="K234" i="62" s="1"/>
  <c r="K235" i="62" s="1"/>
  <c r="K236" i="62" s="1"/>
  <c r="K237" i="62" s="1"/>
  <c r="K238" i="62" s="1"/>
  <c r="K239" i="62" s="1"/>
  <c r="K240" i="62" s="1"/>
  <c r="K241" i="62" s="1"/>
  <c r="K242" i="62" s="1"/>
  <c r="K243" i="62" s="1"/>
  <c r="K244" i="62" s="1"/>
  <c r="K245" i="62" s="1"/>
  <c r="K246" i="62" s="1"/>
  <c r="K247" i="62" s="1"/>
  <c r="K248" i="62" s="1"/>
  <c r="K249" i="62" s="1"/>
  <c r="K250" i="62" s="1"/>
  <c r="K251" i="62" s="1"/>
  <c r="K252" i="62" s="1"/>
  <c r="K253" i="62" s="1"/>
  <c r="K254" i="62" s="1"/>
  <c r="K255" i="62" s="1"/>
  <c r="K256" i="62" s="1"/>
  <c r="K257" i="62" s="1"/>
  <c r="K258" i="62" s="1"/>
  <c r="K259" i="62" s="1"/>
  <c r="K260" i="62" s="1"/>
  <c r="K261" i="62" s="1"/>
  <c r="K262" i="62" s="1"/>
  <c r="K263" i="62" s="1"/>
  <c r="K264" i="62" s="1"/>
  <c r="K265" i="62" s="1"/>
  <c r="K266" i="62" s="1"/>
  <c r="K267" i="62" s="1"/>
  <c r="K268" i="62" s="1"/>
  <c r="K269" i="62" s="1"/>
  <c r="K270" i="62" s="1"/>
  <c r="K271" i="62" s="1"/>
  <c r="K272" i="62" s="1"/>
  <c r="K273" i="62" s="1"/>
  <c r="K274" i="62" s="1"/>
  <c r="K275" i="62" s="1"/>
  <c r="K276" i="62" s="1"/>
  <c r="K277" i="62" s="1"/>
  <c r="K278" i="62" s="1"/>
  <c r="K279" i="62" s="1"/>
  <c r="K280" i="62" s="1"/>
  <c r="K281" i="62" s="1"/>
  <c r="K282" i="62" s="1"/>
  <c r="K283" i="62" s="1"/>
  <c r="K284" i="62" s="1"/>
  <c r="K285" i="62" s="1"/>
  <c r="K286" i="62" s="1"/>
  <c r="K287" i="62" s="1"/>
  <c r="K288" i="62" s="1"/>
  <c r="K289" i="62" s="1"/>
  <c r="K290" i="62" s="1"/>
  <c r="K291" i="62" s="1"/>
  <c r="K292" i="62" s="1"/>
  <c r="K293" i="62" s="1"/>
  <c r="K294" i="62" s="1"/>
  <c r="K295" i="62" s="1"/>
  <c r="K296" i="62" s="1"/>
  <c r="K297" i="62" s="1"/>
  <c r="K298" i="62" s="1"/>
  <c r="K299" i="62" s="1"/>
  <c r="K300" i="62" s="1"/>
  <c r="K301" i="62" s="1"/>
  <c r="K302" i="62" s="1"/>
  <c r="K303" i="62" s="1"/>
  <c r="K304" i="62" s="1"/>
  <c r="K305" i="62" s="1"/>
  <c r="K306" i="62" s="1"/>
  <c r="K307" i="62" s="1"/>
  <c r="K308" i="62" s="1"/>
  <c r="K309" i="62" s="1"/>
  <c r="K310" i="62" s="1"/>
  <c r="K311" i="62" s="1"/>
  <c r="K312" i="62" s="1"/>
  <c r="K313" i="62" s="1"/>
  <c r="K314" i="62" s="1"/>
  <c r="K315" i="62" s="1"/>
  <c r="K316" i="62" s="1"/>
  <c r="K317" i="62" s="1"/>
  <c r="K318" i="62" s="1"/>
  <c r="K319" i="62" s="1"/>
  <c r="K320" i="62" s="1"/>
  <c r="K321" i="62" s="1"/>
  <c r="K322" i="62" s="1"/>
  <c r="K323" i="62" s="1"/>
  <c r="K324" i="62" s="1"/>
  <c r="I31" i="62"/>
  <c r="J31" i="62" s="1"/>
  <c r="G31" i="62"/>
  <c r="F31" i="62"/>
  <c r="E31" i="62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E157" i="62" s="1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E227" i="62" s="1"/>
  <c r="E228" i="62" s="1"/>
  <c r="E229" i="62" s="1"/>
  <c r="E230" i="62" s="1"/>
  <c r="E231" i="62" s="1"/>
  <c r="E232" i="62" s="1"/>
  <c r="E233" i="62" s="1"/>
  <c r="E234" i="62" s="1"/>
  <c r="E235" i="62" s="1"/>
  <c r="E236" i="62" s="1"/>
  <c r="E237" i="62" s="1"/>
  <c r="E238" i="62" s="1"/>
  <c r="E239" i="62" s="1"/>
  <c r="C31" i="62"/>
  <c r="D31" i="62" s="1"/>
  <c r="B31" i="62"/>
  <c r="B32" i="62" s="1"/>
  <c r="B33" i="62" s="1"/>
  <c r="B34" i="62" s="1"/>
  <c r="B35" i="62" s="1"/>
  <c r="B36" i="62" s="1"/>
  <c r="B37" i="62" s="1"/>
  <c r="B38" i="62" s="1"/>
  <c r="B39" i="62" s="1"/>
  <c r="B40" i="62" s="1"/>
  <c r="B41" i="62" s="1"/>
  <c r="B42" i="62" s="1"/>
  <c r="B43" i="62" s="1"/>
  <c r="B44" i="62" s="1"/>
  <c r="B45" i="62" s="1"/>
  <c r="B46" i="62" s="1"/>
  <c r="B47" i="62" s="1"/>
  <c r="B48" i="62" s="1"/>
  <c r="B49" i="62" s="1"/>
  <c r="B50" i="62" s="1"/>
  <c r="B51" i="62" s="1"/>
  <c r="B52" i="62" s="1"/>
  <c r="B53" i="62" s="1"/>
  <c r="B54" i="62" s="1"/>
  <c r="B55" i="62" s="1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B66" i="62" s="1"/>
  <c r="B67" i="62" s="1"/>
  <c r="B68" i="62" s="1"/>
  <c r="B69" i="62" s="1"/>
  <c r="B70" i="62" s="1"/>
  <c r="B71" i="62" s="1"/>
  <c r="B72" i="62" s="1"/>
  <c r="B73" i="62" s="1"/>
  <c r="B74" i="62" s="1"/>
  <c r="B75" i="62" s="1"/>
  <c r="B76" i="62" s="1"/>
  <c r="B77" i="62" s="1"/>
  <c r="B78" i="62" s="1"/>
  <c r="B79" i="62" s="1"/>
  <c r="B80" i="62" s="1"/>
  <c r="B81" i="62" s="1"/>
  <c r="B82" i="62" s="1"/>
  <c r="B83" i="62" s="1"/>
  <c r="B84" i="62" s="1"/>
  <c r="B85" i="62" s="1"/>
  <c r="B86" i="62" s="1"/>
  <c r="B87" i="62" s="1"/>
  <c r="B88" i="62" s="1"/>
  <c r="B89" i="62" s="1"/>
  <c r="B90" i="62" s="1"/>
  <c r="B91" i="62" s="1"/>
  <c r="B92" i="62" s="1"/>
  <c r="B93" i="62" s="1"/>
  <c r="B94" i="62" s="1"/>
  <c r="B95" i="62" s="1"/>
  <c r="B96" i="62" s="1"/>
  <c r="B97" i="62" s="1"/>
  <c r="B98" i="62" s="1"/>
  <c r="B99" i="62" s="1"/>
  <c r="B100" i="62" s="1"/>
  <c r="B101" i="62" s="1"/>
  <c r="B102" i="62" s="1"/>
  <c r="B103" i="62" s="1"/>
  <c r="B104" i="62" s="1"/>
  <c r="B105" i="62" s="1"/>
  <c r="B106" i="62" s="1"/>
  <c r="B107" i="62" s="1"/>
  <c r="B108" i="62" s="1"/>
  <c r="B109" i="62" s="1"/>
  <c r="B110" i="62" s="1"/>
  <c r="B111" i="62" s="1"/>
  <c r="B112" i="62" s="1"/>
  <c r="B113" i="62" s="1"/>
  <c r="B114" i="62" s="1"/>
  <c r="B115" i="62" s="1"/>
  <c r="B116" i="62" s="1"/>
  <c r="B117" i="62" s="1"/>
  <c r="B118" i="62" s="1"/>
  <c r="B119" i="62" s="1"/>
  <c r="B120" i="62" s="1"/>
  <c r="B121" i="62" s="1"/>
  <c r="B122" i="62" s="1"/>
  <c r="B123" i="62" s="1"/>
  <c r="B124" i="62" s="1"/>
  <c r="B125" i="62" s="1"/>
  <c r="B126" i="62" s="1"/>
  <c r="B127" i="62" s="1"/>
  <c r="B128" i="62" s="1"/>
  <c r="B129" i="62" s="1"/>
  <c r="B130" i="62" s="1"/>
  <c r="B131" i="62" s="1"/>
  <c r="B132" i="62" s="1"/>
  <c r="B133" i="62" s="1"/>
  <c r="B134" i="62" s="1"/>
  <c r="B135" i="62" s="1"/>
  <c r="B136" i="62" s="1"/>
  <c r="B137" i="62" s="1"/>
  <c r="B138" i="62" s="1"/>
  <c r="B139" i="62" s="1"/>
  <c r="B140" i="62" s="1"/>
  <c r="B141" i="62" s="1"/>
  <c r="B142" i="62" s="1"/>
  <c r="B143" i="62" s="1"/>
  <c r="B144" i="62" s="1"/>
  <c r="B145" i="62" s="1"/>
  <c r="B146" i="62" s="1"/>
  <c r="B147" i="62" s="1"/>
  <c r="B148" i="62" s="1"/>
  <c r="B149" i="62" s="1"/>
  <c r="B150" i="62" s="1"/>
  <c r="B151" i="62" s="1"/>
  <c r="B152" i="62" s="1"/>
  <c r="B153" i="62" s="1"/>
  <c r="B154" i="62" s="1"/>
  <c r="B155" i="62" s="1"/>
  <c r="B156" i="62" s="1"/>
  <c r="B157" i="62" s="1"/>
  <c r="B158" i="62" s="1"/>
  <c r="B159" i="62" s="1"/>
  <c r="B160" i="62" s="1"/>
  <c r="B161" i="62" s="1"/>
  <c r="B162" i="62" s="1"/>
  <c r="B163" i="62" s="1"/>
  <c r="B164" i="62" s="1"/>
  <c r="B165" i="62" s="1"/>
  <c r="B166" i="62" s="1"/>
  <c r="B167" i="62" s="1"/>
  <c r="B168" i="62" s="1"/>
  <c r="Y30" i="62"/>
  <c r="Z30" i="62" s="1"/>
  <c r="X30" i="62"/>
  <c r="X31" i="62" s="1"/>
  <c r="X32" i="62" s="1"/>
  <c r="X33" i="62" s="1"/>
  <c r="X34" i="62" s="1"/>
  <c r="X35" i="62" s="1"/>
  <c r="X36" i="62" s="1"/>
  <c r="X37" i="62" s="1"/>
  <c r="X38" i="62" s="1"/>
  <c r="X39" i="62" s="1"/>
  <c r="X40" i="62" s="1"/>
  <c r="X41" i="62" s="1"/>
  <c r="X42" i="62" s="1"/>
  <c r="X43" i="62" s="1"/>
  <c r="X44" i="62" s="1"/>
  <c r="X45" i="62" s="1"/>
  <c r="X46" i="62" s="1"/>
  <c r="X47" i="62" s="1"/>
  <c r="X48" i="62" s="1"/>
  <c r="X49" i="62" s="1"/>
  <c r="X50" i="62" s="1"/>
  <c r="X51" i="62" s="1"/>
  <c r="X52" i="62" s="1"/>
  <c r="X53" i="62" s="1"/>
  <c r="X54" i="62" s="1"/>
  <c r="X55" i="62" s="1"/>
  <c r="X56" i="62" s="1"/>
  <c r="X57" i="62" s="1"/>
  <c r="X58" i="62" s="1"/>
  <c r="X59" i="62" s="1"/>
  <c r="X60" i="62" s="1"/>
  <c r="X61" i="62" s="1"/>
  <c r="X62" i="62" s="1"/>
  <c r="X63" i="62" s="1"/>
  <c r="X64" i="62" s="1"/>
  <c r="X65" i="62" s="1"/>
  <c r="X66" i="62" s="1"/>
  <c r="X67" i="62" s="1"/>
  <c r="X68" i="62" s="1"/>
  <c r="X69" i="62" s="1"/>
  <c r="X70" i="62" s="1"/>
  <c r="X71" i="62" s="1"/>
  <c r="X72" i="62" s="1"/>
  <c r="X73" i="62" s="1"/>
  <c r="X74" i="62" s="1"/>
  <c r="X75" i="62" s="1"/>
  <c r="X76" i="62" s="1"/>
  <c r="X77" i="62" s="1"/>
  <c r="X78" i="62" s="1"/>
  <c r="X79" i="62" s="1"/>
  <c r="X80" i="62" s="1"/>
  <c r="X81" i="62" s="1"/>
  <c r="X82" i="62" s="1"/>
  <c r="X83" i="62" s="1"/>
  <c r="X84" i="62" s="1"/>
  <c r="X85" i="62" s="1"/>
  <c r="X86" i="62" s="1"/>
  <c r="X87" i="62" s="1"/>
  <c r="X88" i="62" s="1"/>
  <c r="X89" i="62" s="1"/>
  <c r="X90" i="62" s="1"/>
  <c r="X91" i="62" s="1"/>
  <c r="X92" i="62" s="1"/>
  <c r="X93" i="62" s="1"/>
  <c r="X94" i="62" s="1"/>
  <c r="X95" i="62" s="1"/>
  <c r="X96" i="62" s="1"/>
  <c r="X97" i="62" s="1"/>
  <c r="X98" i="62" s="1"/>
  <c r="X99" i="62" s="1"/>
  <c r="X100" i="62" s="1"/>
  <c r="X101" i="62" s="1"/>
  <c r="X102" i="62" s="1"/>
  <c r="X103" i="62" s="1"/>
  <c r="X104" i="62" s="1"/>
  <c r="X105" i="62" s="1"/>
  <c r="X106" i="62" s="1"/>
  <c r="X107" i="62" s="1"/>
  <c r="X108" i="62" s="1"/>
  <c r="X109" i="62" s="1"/>
  <c r="X110" i="62" s="1"/>
  <c r="X111" i="62" s="1"/>
  <c r="X112" i="62" s="1"/>
  <c r="X113" i="62" s="1"/>
  <c r="X114" i="62" s="1"/>
  <c r="X115" i="62" s="1"/>
  <c r="X116" i="62" s="1"/>
  <c r="X117" i="62" s="1"/>
  <c r="X118" i="62" s="1"/>
  <c r="X119" i="62" s="1"/>
  <c r="X120" i="62" s="1"/>
  <c r="X121" i="62" s="1"/>
  <c r="X122" i="62" s="1"/>
  <c r="X123" i="62" s="1"/>
  <c r="X124" i="62" s="1"/>
  <c r="X125" i="62" s="1"/>
  <c r="X126" i="62" s="1"/>
  <c r="X127" i="62" s="1"/>
  <c r="X128" i="62" s="1"/>
  <c r="X129" i="62" s="1"/>
  <c r="X130" i="62" s="1"/>
  <c r="X131" i="62" s="1"/>
  <c r="X132" i="62" s="1"/>
  <c r="X133" i="62" s="1"/>
  <c r="X134" i="62" s="1"/>
  <c r="X135" i="62" s="1"/>
  <c r="X136" i="62" s="1"/>
  <c r="X137" i="62" s="1"/>
  <c r="X138" i="62" s="1"/>
  <c r="X139" i="62" s="1"/>
  <c r="X140" i="62" s="1"/>
  <c r="X141" i="62" s="1"/>
  <c r="X142" i="62" s="1"/>
  <c r="X143" i="62" s="1"/>
  <c r="X144" i="62" s="1"/>
  <c r="X145" i="62" s="1"/>
  <c r="X146" i="62" s="1"/>
  <c r="X147" i="62" s="1"/>
  <c r="X148" i="62" s="1"/>
  <c r="X149" i="62" s="1"/>
  <c r="X150" i="62" s="1"/>
  <c r="X151" i="62" s="1"/>
  <c r="X152" i="62" s="1"/>
  <c r="X153" i="62" s="1"/>
  <c r="X154" i="62" s="1"/>
  <c r="X155" i="62" s="1"/>
  <c r="X156" i="62" s="1"/>
  <c r="X157" i="62" s="1"/>
  <c r="X158" i="62" s="1"/>
  <c r="X159" i="62" s="1"/>
  <c r="X160" i="62" s="1"/>
  <c r="X161" i="62" s="1"/>
  <c r="X162" i="62" s="1"/>
  <c r="X163" i="62" s="1"/>
  <c r="X164" i="62" s="1"/>
  <c r="X165" i="62" s="1"/>
  <c r="X166" i="62" s="1"/>
  <c r="X167" i="62" s="1"/>
  <c r="X168" i="62" s="1"/>
  <c r="X169" i="62" s="1"/>
  <c r="X170" i="62" s="1"/>
  <c r="X171" i="62" s="1"/>
  <c r="X172" i="62" s="1"/>
  <c r="X173" i="62" s="1"/>
  <c r="X174" i="62" s="1"/>
  <c r="X175" i="62" s="1"/>
  <c r="X176" i="62" s="1"/>
  <c r="X177" i="62" s="1"/>
  <c r="X178" i="62" s="1"/>
  <c r="X179" i="62" s="1"/>
  <c r="X180" i="62" s="1"/>
  <c r="X181" i="62" s="1"/>
  <c r="X182" i="62" s="1"/>
  <c r="X183" i="62" s="1"/>
  <c r="X184" i="62" s="1"/>
  <c r="X185" i="62" s="1"/>
  <c r="X186" i="62" s="1"/>
  <c r="X187" i="62" s="1"/>
  <c r="X188" i="62" s="1"/>
  <c r="X189" i="62" s="1"/>
  <c r="X190" i="62" s="1"/>
  <c r="X191" i="62" s="1"/>
  <c r="X192" i="62" s="1"/>
  <c r="X193" i="62" s="1"/>
  <c r="X194" i="62" s="1"/>
  <c r="X195" i="62" s="1"/>
  <c r="X196" i="62" s="1"/>
  <c r="X197" i="62" s="1"/>
  <c r="X198" i="62" s="1"/>
  <c r="X199" i="62" s="1"/>
  <c r="X200" i="62" s="1"/>
  <c r="X201" i="62" s="1"/>
  <c r="X202" i="62" s="1"/>
  <c r="X203" i="62" s="1"/>
  <c r="X204" i="62" s="1"/>
  <c r="X205" i="62" s="1"/>
  <c r="X206" i="62" s="1"/>
  <c r="X207" i="62" s="1"/>
  <c r="X208" i="62" s="1"/>
  <c r="X209" i="62" s="1"/>
  <c r="X210" i="62" s="1"/>
  <c r="X211" i="62" s="1"/>
  <c r="X212" i="62" s="1"/>
  <c r="X213" i="62" s="1"/>
  <c r="X214" i="62" s="1"/>
  <c r="X215" i="62" s="1"/>
  <c r="X216" i="62" s="1"/>
  <c r="X217" i="62" s="1"/>
  <c r="X218" i="62" s="1"/>
  <c r="X219" i="62" s="1"/>
  <c r="X220" i="62" s="1"/>
  <c r="X221" i="62" s="1"/>
  <c r="X222" i="62" s="1"/>
  <c r="X223" i="62" s="1"/>
  <c r="X224" i="62" s="1"/>
  <c r="X225" i="62" s="1"/>
  <c r="X226" i="62" s="1"/>
  <c r="X227" i="62" s="1"/>
  <c r="X228" i="62" s="1"/>
  <c r="X229" i="62" s="1"/>
  <c r="X230" i="62" s="1"/>
  <c r="X231" i="62" s="1"/>
  <c r="X232" i="62" s="1"/>
  <c r="X233" i="62" s="1"/>
  <c r="X234" i="62" s="1"/>
  <c r="X235" i="62" s="1"/>
  <c r="X236" i="62" s="1"/>
  <c r="X237" i="62" s="1"/>
  <c r="X238" i="62" s="1"/>
  <c r="X239" i="62" s="1"/>
  <c r="X240" i="62" s="1"/>
  <c r="X241" i="62" s="1"/>
  <c r="X242" i="62" s="1"/>
  <c r="X243" i="62" s="1"/>
  <c r="X244" i="62" s="1"/>
  <c r="X245" i="62" s="1"/>
  <c r="X246" i="62" s="1"/>
  <c r="X247" i="62" s="1"/>
  <c r="X248" i="62" s="1"/>
  <c r="X249" i="62" s="1"/>
  <c r="X250" i="62" s="1"/>
  <c r="X251" i="62" s="1"/>
  <c r="X252" i="62" s="1"/>
  <c r="X253" i="62" s="1"/>
  <c r="X254" i="62" s="1"/>
  <c r="X255" i="62" s="1"/>
  <c r="X256" i="62" s="1"/>
  <c r="X257" i="62" s="1"/>
  <c r="X258" i="62" s="1"/>
  <c r="X259" i="62" s="1"/>
  <c r="X260" i="62" s="1"/>
  <c r="X261" i="62" s="1"/>
  <c r="X262" i="62" s="1"/>
  <c r="X263" i="62" s="1"/>
  <c r="X264" i="62" s="1"/>
  <c r="X265" i="62" s="1"/>
  <c r="X266" i="62" s="1"/>
  <c r="X267" i="62" s="1"/>
  <c r="X268" i="62" s="1"/>
  <c r="X269" i="62" s="1"/>
  <c r="X270" i="62" s="1"/>
  <c r="X271" i="62" s="1"/>
  <c r="X272" i="62" s="1"/>
  <c r="X273" i="62" s="1"/>
  <c r="X274" i="62" s="1"/>
  <c r="X275" i="62" s="1"/>
  <c r="X276" i="62" s="1"/>
  <c r="X277" i="62" s="1"/>
  <c r="X278" i="62" s="1"/>
  <c r="X279" i="62" s="1"/>
  <c r="X280" i="62" s="1"/>
  <c r="X281" i="62" s="1"/>
  <c r="X282" i="62" s="1"/>
  <c r="X283" i="62" s="1"/>
  <c r="X284" i="62" s="1"/>
  <c r="X285" i="62" s="1"/>
  <c r="X286" i="62" s="1"/>
  <c r="X287" i="62" s="1"/>
  <c r="X288" i="62" s="1"/>
  <c r="X289" i="62" s="1"/>
  <c r="X290" i="62" s="1"/>
  <c r="X291" i="62" s="1"/>
  <c r="X292" i="62" s="1"/>
  <c r="X293" i="62" s="1"/>
  <c r="X294" i="62" s="1"/>
  <c r="X295" i="62" s="1"/>
  <c r="X296" i="62" s="1"/>
  <c r="X297" i="62" s="1"/>
  <c r="X298" i="62" s="1"/>
  <c r="X299" i="62" s="1"/>
  <c r="X300" i="62" s="1"/>
  <c r="X301" i="62" s="1"/>
  <c r="X302" i="62" s="1"/>
  <c r="X303" i="62" s="1"/>
  <c r="X304" i="62" s="1"/>
  <c r="X305" i="62" s="1"/>
  <c r="X306" i="62" s="1"/>
  <c r="X307" i="62" s="1"/>
  <c r="X308" i="62" s="1"/>
  <c r="X309" i="62" s="1"/>
  <c r="X310" i="62" s="1"/>
  <c r="X311" i="62" s="1"/>
  <c r="X312" i="62" s="1"/>
  <c r="X313" i="62" s="1"/>
  <c r="X314" i="62" s="1"/>
  <c r="X315" i="62" s="1"/>
  <c r="X316" i="62" s="1"/>
  <c r="X317" i="62" s="1"/>
  <c r="X318" i="62" s="1"/>
  <c r="X319" i="62" s="1"/>
  <c r="X320" i="62" s="1"/>
  <c r="X321" i="62" s="1"/>
  <c r="X322" i="62" s="1"/>
  <c r="X323" i="62" s="1"/>
  <c r="X324" i="62" s="1"/>
  <c r="V30" i="62"/>
  <c r="W30" i="62" s="1"/>
  <c r="U30" i="62"/>
  <c r="U31" i="62" s="1"/>
  <c r="U32" i="62" s="1"/>
  <c r="U33" i="62" s="1"/>
  <c r="U34" i="62" s="1"/>
  <c r="U35" i="62" s="1"/>
  <c r="U36" i="62" s="1"/>
  <c r="U37" i="62" s="1"/>
  <c r="U38" i="62" s="1"/>
  <c r="U39" i="62" s="1"/>
  <c r="U40" i="62" s="1"/>
  <c r="U41" i="62" s="1"/>
  <c r="U42" i="62" s="1"/>
  <c r="U43" i="62" s="1"/>
  <c r="U44" i="62" s="1"/>
  <c r="U45" i="62" s="1"/>
  <c r="U46" i="62" s="1"/>
  <c r="U47" i="62" s="1"/>
  <c r="U48" i="62" s="1"/>
  <c r="U49" i="62" s="1"/>
  <c r="U50" i="62" s="1"/>
  <c r="U51" i="62" s="1"/>
  <c r="U52" i="62" s="1"/>
  <c r="U53" i="62" s="1"/>
  <c r="U54" i="62" s="1"/>
  <c r="U55" i="62" s="1"/>
  <c r="U56" i="62" s="1"/>
  <c r="U57" i="62" s="1"/>
  <c r="U58" i="62" s="1"/>
  <c r="U59" i="62" s="1"/>
  <c r="U60" i="62" s="1"/>
  <c r="U61" i="62" s="1"/>
  <c r="U62" i="62" s="1"/>
  <c r="U63" i="62" s="1"/>
  <c r="U64" i="62" s="1"/>
  <c r="U65" i="62" s="1"/>
  <c r="U66" i="62" s="1"/>
  <c r="U67" i="62" s="1"/>
  <c r="U68" i="62" s="1"/>
  <c r="U69" i="62" s="1"/>
  <c r="U70" i="62" s="1"/>
  <c r="U71" i="62" s="1"/>
  <c r="U72" i="62" s="1"/>
  <c r="U73" i="62" s="1"/>
  <c r="U74" i="62" s="1"/>
  <c r="U75" i="62" s="1"/>
  <c r="U76" i="62" s="1"/>
  <c r="U77" i="62" s="1"/>
  <c r="U78" i="62" s="1"/>
  <c r="U79" i="62" s="1"/>
  <c r="U80" i="62" s="1"/>
  <c r="U81" i="62" s="1"/>
  <c r="U82" i="62" s="1"/>
  <c r="U83" i="62" s="1"/>
  <c r="U84" i="62" s="1"/>
  <c r="U85" i="62" s="1"/>
  <c r="U86" i="62" s="1"/>
  <c r="U87" i="62" s="1"/>
  <c r="U88" i="62" s="1"/>
  <c r="U89" i="62" s="1"/>
  <c r="U90" i="62" s="1"/>
  <c r="U91" i="62" s="1"/>
  <c r="U92" i="62" s="1"/>
  <c r="U93" i="62" s="1"/>
  <c r="U94" i="62" s="1"/>
  <c r="U95" i="62" s="1"/>
  <c r="U96" i="62" s="1"/>
  <c r="U97" i="62" s="1"/>
  <c r="U98" i="62" s="1"/>
  <c r="U99" i="62" s="1"/>
  <c r="U100" i="62" s="1"/>
  <c r="U101" i="62" s="1"/>
  <c r="U102" i="62" s="1"/>
  <c r="U103" i="62" s="1"/>
  <c r="U104" i="62" s="1"/>
  <c r="U105" i="62" s="1"/>
  <c r="U106" i="62" s="1"/>
  <c r="U107" i="62" s="1"/>
  <c r="U108" i="62" s="1"/>
  <c r="U109" i="62" s="1"/>
  <c r="U110" i="62" s="1"/>
  <c r="U111" i="62" s="1"/>
  <c r="U112" i="62" s="1"/>
  <c r="U113" i="62" s="1"/>
  <c r="U114" i="62" s="1"/>
  <c r="U115" i="62" s="1"/>
  <c r="U116" i="62" s="1"/>
  <c r="U117" i="62" s="1"/>
  <c r="U118" i="62" s="1"/>
  <c r="U119" i="62" s="1"/>
  <c r="U120" i="62" s="1"/>
  <c r="U121" i="62" s="1"/>
  <c r="U122" i="62" s="1"/>
  <c r="U123" i="62" s="1"/>
  <c r="U124" i="62" s="1"/>
  <c r="U125" i="62" s="1"/>
  <c r="U126" i="62" s="1"/>
  <c r="U127" i="62" s="1"/>
  <c r="U128" i="62" s="1"/>
  <c r="U129" i="62" s="1"/>
  <c r="U130" i="62" s="1"/>
  <c r="U131" i="62" s="1"/>
  <c r="U132" i="62" s="1"/>
  <c r="U133" i="62" s="1"/>
  <c r="U134" i="62" s="1"/>
  <c r="U135" i="62" s="1"/>
  <c r="U136" i="62" s="1"/>
  <c r="U137" i="62" s="1"/>
  <c r="U138" i="62" s="1"/>
  <c r="U139" i="62" s="1"/>
  <c r="U140" i="62" s="1"/>
  <c r="U141" i="62" s="1"/>
  <c r="U142" i="62" s="1"/>
  <c r="U143" i="62" s="1"/>
  <c r="U144" i="62" s="1"/>
  <c r="U145" i="62" s="1"/>
  <c r="U146" i="62" s="1"/>
  <c r="U147" i="62" s="1"/>
  <c r="U148" i="62" s="1"/>
  <c r="U149" i="62" s="1"/>
  <c r="U150" i="62" s="1"/>
  <c r="U151" i="62" s="1"/>
  <c r="U152" i="62" s="1"/>
  <c r="U153" i="62" s="1"/>
  <c r="U154" i="62" s="1"/>
  <c r="U155" i="62" s="1"/>
  <c r="U156" i="62" s="1"/>
  <c r="U157" i="62" s="1"/>
  <c r="U158" i="62" s="1"/>
  <c r="U159" i="62" s="1"/>
  <c r="U160" i="62" s="1"/>
  <c r="U161" i="62" s="1"/>
  <c r="U162" i="62" s="1"/>
  <c r="U163" i="62" s="1"/>
  <c r="U164" i="62" s="1"/>
  <c r="U165" i="62" s="1"/>
  <c r="U166" i="62" s="1"/>
  <c r="U167" i="62" s="1"/>
  <c r="U168" i="62" s="1"/>
  <c r="U169" i="62" s="1"/>
  <c r="U170" i="62" s="1"/>
  <c r="U171" i="62" s="1"/>
  <c r="U172" i="62" s="1"/>
  <c r="U173" i="62" s="1"/>
  <c r="U174" i="62" s="1"/>
  <c r="U175" i="62" s="1"/>
  <c r="U176" i="62" s="1"/>
  <c r="U177" i="62" s="1"/>
  <c r="U178" i="62" s="1"/>
  <c r="U179" i="62" s="1"/>
  <c r="U180" i="62" s="1"/>
  <c r="U181" i="62" s="1"/>
  <c r="U182" i="62" s="1"/>
  <c r="U183" i="62" s="1"/>
  <c r="U184" i="62" s="1"/>
  <c r="U185" i="62" s="1"/>
  <c r="U186" i="62" s="1"/>
  <c r="U187" i="62" s="1"/>
  <c r="U188" i="62" s="1"/>
  <c r="U189" i="62" s="1"/>
  <c r="U190" i="62" s="1"/>
  <c r="U191" i="62" s="1"/>
  <c r="U192" i="62" s="1"/>
  <c r="U193" i="62" s="1"/>
  <c r="U194" i="62" s="1"/>
  <c r="U195" i="62" s="1"/>
  <c r="U196" i="62" s="1"/>
  <c r="U197" i="62" s="1"/>
  <c r="U198" i="62" s="1"/>
  <c r="U199" i="62" s="1"/>
  <c r="U200" i="62" s="1"/>
  <c r="U201" i="62" s="1"/>
  <c r="U202" i="62" s="1"/>
  <c r="U203" i="62" s="1"/>
  <c r="U204" i="62" s="1"/>
  <c r="U205" i="62" s="1"/>
  <c r="U206" i="62" s="1"/>
  <c r="U207" i="62" s="1"/>
  <c r="U208" i="62" s="1"/>
  <c r="U209" i="62" s="1"/>
  <c r="U210" i="62" s="1"/>
  <c r="U211" i="62" s="1"/>
  <c r="U212" i="62" s="1"/>
  <c r="U213" i="62" s="1"/>
  <c r="U214" i="62" s="1"/>
  <c r="U215" i="62" s="1"/>
  <c r="U216" i="62" s="1"/>
  <c r="U217" i="62" s="1"/>
  <c r="U218" i="62" s="1"/>
  <c r="U219" i="62" s="1"/>
  <c r="U220" i="62" s="1"/>
  <c r="U221" i="62" s="1"/>
  <c r="U222" i="62" s="1"/>
  <c r="U223" i="62" s="1"/>
  <c r="U224" i="62" s="1"/>
  <c r="U225" i="62" s="1"/>
  <c r="U226" i="62" s="1"/>
  <c r="U227" i="62" s="1"/>
  <c r="U228" i="62" s="1"/>
  <c r="U229" i="62" s="1"/>
  <c r="U230" i="62" s="1"/>
  <c r="U231" i="62" s="1"/>
  <c r="U232" i="62" s="1"/>
  <c r="U233" i="62" s="1"/>
  <c r="U234" i="62" s="1"/>
  <c r="U235" i="62" s="1"/>
  <c r="U236" i="62" s="1"/>
  <c r="U237" i="62" s="1"/>
  <c r="U238" i="62" s="1"/>
  <c r="U239" i="62" s="1"/>
  <c r="U240" i="62" s="1"/>
  <c r="U241" i="62" s="1"/>
  <c r="U242" i="62" s="1"/>
  <c r="U243" i="62" s="1"/>
  <c r="U244" i="62" s="1"/>
  <c r="U245" i="62" s="1"/>
  <c r="U246" i="62" s="1"/>
  <c r="U247" i="62" s="1"/>
  <c r="U248" i="62" s="1"/>
  <c r="U249" i="62" s="1"/>
  <c r="U250" i="62" s="1"/>
  <c r="U251" i="62" s="1"/>
  <c r="U252" i="62" s="1"/>
  <c r="U253" i="62" s="1"/>
  <c r="U254" i="62" s="1"/>
  <c r="U255" i="62" s="1"/>
  <c r="U256" i="62" s="1"/>
  <c r="U257" i="62" s="1"/>
  <c r="U258" i="62" s="1"/>
  <c r="U259" i="62" s="1"/>
  <c r="U260" i="62" s="1"/>
  <c r="U261" i="62" s="1"/>
  <c r="U262" i="62" s="1"/>
  <c r="U263" i="62" s="1"/>
  <c r="U264" i="62" s="1"/>
  <c r="U265" i="62" s="1"/>
  <c r="U266" i="62" s="1"/>
  <c r="U267" i="62" s="1"/>
  <c r="U268" i="62" s="1"/>
  <c r="U269" i="62" s="1"/>
  <c r="U270" i="62" s="1"/>
  <c r="U271" i="62" s="1"/>
  <c r="U272" i="62" s="1"/>
  <c r="U273" i="62" s="1"/>
  <c r="U274" i="62" s="1"/>
  <c r="U275" i="62" s="1"/>
  <c r="U276" i="62" s="1"/>
  <c r="U277" i="62" s="1"/>
  <c r="U278" i="62" s="1"/>
  <c r="U279" i="62" s="1"/>
  <c r="U280" i="62" s="1"/>
  <c r="U281" i="62" s="1"/>
  <c r="U282" i="62" s="1"/>
  <c r="U283" i="62" s="1"/>
  <c r="U284" i="62" s="1"/>
  <c r="U285" i="62" s="1"/>
  <c r="U286" i="62" s="1"/>
  <c r="U287" i="62" s="1"/>
  <c r="U288" i="62" s="1"/>
  <c r="U289" i="62" s="1"/>
  <c r="U290" i="62" s="1"/>
  <c r="S30" i="62"/>
  <c r="T30" i="62" s="1"/>
  <c r="R30" i="62"/>
  <c r="R31" i="62" s="1"/>
  <c r="R32" i="62" s="1"/>
  <c r="P30" i="62"/>
  <c r="Q30" i="62" s="1"/>
  <c r="O30" i="62"/>
  <c r="O31" i="62" s="1"/>
  <c r="O32" i="62" s="1"/>
  <c r="O33" i="62" s="1"/>
  <c r="O34" i="62" s="1"/>
  <c r="O35" i="62" s="1"/>
  <c r="O36" i="62" s="1"/>
  <c r="O37" i="62" s="1"/>
  <c r="O38" i="62" s="1"/>
  <c r="O39" i="62" s="1"/>
  <c r="O40" i="62" s="1"/>
  <c r="O41" i="62" s="1"/>
  <c r="O42" i="62" s="1"/>
  <c r="O43" i="62" s="1"/>
  <c r="O44" i="62" s="1"/>
  <c r="O45" i="62" s="1"/>
  <c r="O46" i="62" s="1"/>
  <c r="O47" i="62" s="1"/>
  <c r="O48" i="62" s="1"/>
  <c r="O49" i="62" s="1"/>
  <c r="O50" i="62" s="1"/>
  <c r="O51" i="62" s="1"/>
  <c r="O52" i="62" s="1"/>
  <c r="O53" i="62" s="1"/>
  <c r="O54" i="62" s="1"/>
  <c r="O55" i="62" s="1"/>
  <c r="O56" i="62" s="1"/>
  <c r="O57" i="62" s="1"/>
  <c r="O58" i="62" s="1"/>
  <c r="O59" i="62" s="1"/>
  <c r="O60" i="62" s="1"/>
  <c r="O61" i="62" s="1"/>
  <c r="O62" i="62" s="1"/>
  <c r="O63" i="62" s="1"/>
  <c r="O64" i="62" s="1"/>
  <c r="O65" i="62" s="1"/>
  <c r="O66" i="62" s="1"/>
  <c r="O67" i="62" s="1"/>
  <c r="O68" i="62" s="1"/>
  <c r="O69" i="62" s="1"/>
  <c r="O70" i="62" s="1"/>
  <c r="O71" i="62" s="1"/>
  <c r="O72" i="62" s="1"/>
  <c r="O73" i="62" s="1"/>
  <c r="O74" i="62" s="1"/>
  <c r="O75" i="62" s="1"/>
  <c r="O76" i="62" s="1"/>
  <c r="O77" i="62" s="1"/>
  <c r="O78" i="62" s="1"/>
  <c r="O79" i="62" s="1"/>
  <c r="O80" i="62" s="1"/>
  <c r="O81" i="62" s="1"/>
  <c r="O82" i="62" s="1"/>
  <c r="O83" i="62" s="1"/>
  <c r="O84" i="62" s="1"/>
  <c r="O85" i="62" s="1"/>
  <c r="O86" i="62" s="1"/>
  <c r="O87" i="62" s="1"/>
  <c r="O88" i="62" s="1"/>
  <c r="O89" i="62" s="1"/>
  <c r="O90" i="62" s="1"/>
  <c r="O91" i="62" s="1"/>
  <c r="O92" i="62" s="1"/>
  <c r="O93" i="62" s="1"/>
  <c r="O94" i="62" s="1"/>
  <c r="O95" i="62" s="1"/>
  <c r="O96" i="62" s="1"/>
  <c r="O97" i="62" s="1"/>
  <c r="O98" i="62" s="1"/>
  <c r="O99" i="62" s="1"/>
  <c r="O100" i="62" s="1"/>
  <c r="O101" i="62" s="1"/>
  <c r="O102" i="62" s="1"/>
  <c r="O103" i="62" s="1"/>
  <c r="O104" i="62" s="1"/>
  <c r="O105" i="62" s="1"/>
  <c r="O106" i="62" s="1"/>
  <c r="O107" i="62" s="1"/>
  <c r="O108" i="62" s="1"/>
  <c r="O109" i="62" s="1"/>
  <c r="O110" i="62" s="1"/>
  <c r="O111" i="62" s="1"/>
  <c r="O112" i="62" s="1"/>
  <c r="O113" i="62" s="1"/>
  <c r="O114" i="62" s="1"/>
  <c r="O115" i="62" s="1"/>
  <c r="O116" i="62" s="1"/>
  <c r="O117" i="62" s="1"/>
  <c r="O118" i="62" s="1"/>
  <c r="O119" i="62" s="1"/>
  <c r="O120" i="62" s="1"/>
  <c r="O121" i="62" s="1"/>
  <c r="O122" i="62" s="1"/>
  <c r="O123" i="62" s="1"/>
  <c r="O124" i="62" s="1"/>
  <c r="O125" i="62" s="1"/>
  <c r="O126" i="62" s="1"/>
  <c r="O127" i="62" s="1"/>
  <c r="O128" i="62" s="1"/>
  <c r="O129" i="62" s="1"/>
  <c r="O130" i="62" s="1"/>
  <c r="O131" i="62" s="1"/>
  <c r="O132" i="62" s="1"/>
  <c r="O133" i="62" s="1"/>
  <c r="O134" i="62" s="1"/>
  <c r="O135" i="62" s="1"/>
  <c r="O136" i="62" s="1"/>
  <c r="O137" i="62" s="1"/>
  <c r="O138" i="62" s="1"/>
  <c r="O139" i="62" s="1"/>
  <c r="O140" i="62" s="1"/>
  <c r="O141" i="62" s="1"/>
  <c r="O142" i="62" s="1"/>
  <c r="O143" i="62" s="1"/>
  <c r="O144" i="62" s="1"/>
  <c r="O145" i="62" s="1"/>
  <c r="O146" i="62" s="1"/>
  <c r="O147" i="62" s="1"/>
  <c r="O148" i="62" s="1"/>
  <c r="O149" i="62" s="1"/>
  <c r="O150" i="62" s="1"/>
  <c r="O151" i="62" s="1"/>
  <c r="O152" i="62" s="1"/>
  <c r="O153" i="62" s="1"/>
  <c r="O154" i="62" s="1"/>
  <c r="O155" i="62" s="1"/>
  <c r="O156" i="62" s="1"/>
  <c r="O157" i="62" s="1"/>
  <c r="O158" i="62" s="1"/>
  <c r="O159" i="62" s="1"/>
  <c r="O160" i="62" s="1"/>
  <c r="O161" i="62" s="1"/>
  <c r="O162" i="62" s="1"/>
  <c r="O163" i="62" s="1"/>
  <c r="O164" i="62" s="1"/>
  <c r="O165" i="62" s="1"/>
  <c r="O166" i="62" s="1"/>
  <c r="O167" i="62" s="1"/>
  <c r="O168" i="62" s="1"/>
  <c r="M30" i="62"/>
  <c r="L30" i="62"/>
  <c r="K30" i="62"/>
  <c r="I30" i="62"/>
  <c r="J30" i="62" s="1"/>
  <c r="H30" i="62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H210" i="62" s="1"/>
  <c r="H211" i="62" s="1"/>
  <c r="H212" i="62" s="1"/>
  <c r="H213" i="62" s="1"/>
  <c r="H214" i="62" s="1"/>
  <c r="H215" i="62" s="1"/>
  <c r="H216" i="62" s="1"/>
  <c r="H217" i="62" s="1"/>
  <c r="H218" i="62" s="1"/>
  <c r="H219" i="62" s="1"/>
  <c r="H220" i="62" s="1"/>
  <c r="H221" i="62" s="1"/>
  <c r="H222" i="62" s="1"/>
  <c r="H223" i="62" s="1"/>
  <c r="H224" i="62" s="1"/>
  <c r="H225" i="62" s="1"/>
  <c r="H226" i="62" s="1"/>
  <c r="H227" i="62" s="1"/>
  <c r="H228" i="62" s="1"/>
  <c r="H229" i="62" s="1"/>
  <c r="H230" i="62" s="1"/>
  <c r="H231" i="62" s="1"/>
  <c r="H232" i="62" s="1"/>
  <c r="H233" i="62" s="1"/>
  <c r="H234" i="62" s="1"/>
  <c r="H235" i="62" s="1"/>
  <c r="H236" i="62" s="1"/>
  <c r="H237" i="62" s="1"/>
  <c r="H238" i="62" s="1"/>
  <c r="H239" i="62" s="1"/>
  <c r="H240" i="62" s="1"/>
  <c r="H241" i="62" s="1"/>
  <c r="H242" i="62" s="1"/>
  <c r="H243" i="62" s="1"/>
  <c r="H244" i="62" s="1"/>
  <c r="H245" i="62" s="1"/>
  <c r="H246" i="62" s="1"/>
  <c r="H247" i="62" s="1"/>
  <c r="H248" i="62" s="1"/>
  <c r="H249" i="62" s="1"/>
  <c r="H250" i="62" s="1"/>
  <c r="H251" i="62" s="1"/>
  <c r="H252" i="62" s="1"/>
  <c r="H253" i="62" s="1"/>
  <c r="H254" i="62" s="1"/>
  <c r="H255" i="62" s="1"/>
  <c r="H256" i="62" s="1"/>
  <c r="H257" i="62" s="1"/>
  <c r="H258" i="62" s="1"/>
  <c r="H259" i="62" s="1"/>
  <c r="H260" i="62" s="1"/>
  <c r="H261" i="62" s="1"/>
  <c r="H262" i="62" s="1"/>
  <c r="H263" i="62" s="1"/>
  <c r="H264" i="62" s="1"/>
  <c r="H265" i="62" s="1"/>
  <c r="H266" i="62" s="1"/>
  <c r="H267" i="62" s="1"/>
  <c r="H268" i="62" s="1"/>
  <c r="H269" i="62" s="1"/>
  <c r="H270" i="62" s="1"/>
  <c r="H271" i="62" s="1"/>
  <c r="H272" i="62" s="1"/>
  <c r="H273" i="62" s="1"/>
  <c r="H274" i="62" s="1"/>
  <c r="H275" i="62" s="1"/>
  <c r="H276" i="62" s="1"/>
  <c r="H277" i="62" s="1"/>
  <c r="H278" i="62" s="1"/>
  <c r="H279" i="62" s="1"/>
  <c r="H280" i="62" s="1"/>
  <c r="H281" i="62" s="1"/>
  <c r="H282" i="62" s="1"/>
  <c r="H283" i="62" s="1"/>
  <c r="H284" i="62" s="1"/>
  <c r="H285" i="62" s="1"/>
  <c r="H286" i="62" s="1"/>
  <c r="H287" i="62" s="1"/>
  <c r="H288" i="62" s="1"/>
  <c r="H289" i="62" s="1"/>
  <c r="H290" i="62" s="1"/>
  <c r="F30" i="62"/>
  <c r="G30" i="62" s="1"/>
  <c r="E30" i="62"/>
  <c r="D30" i="62"/>
  <c r="C30" i="62"/>
  <c r="B30" i="62"/>
  <c r="Y29" i="62"/>
  <c r="Z29" i="62" s="1"/>
  <c r="V29" i="62"/>
  <c r="W29" i="62" s="1"/>
  <c r="S29" i="62"/>
  <c r="T29" i="62" s="1"/>
  <c r="P29" i="62"/>
  <c r="Q29" i="62" s="1"/>
  <c r="L29" i="62"/>
  <c r="M29" i="62" s="1"/>
  <c r="J29" i="62"/>
  <c r="I29" i="62"/>
  <c r="F29" i="62"/>
  <c r="G29" i="62" s="1"/>
  <c r="C29" i="62"/>
  <c r="D29" i="62" s="1"/>
  <c r="I9" i="20" l="1"/>
  <c r="G10" i="20"/>
  <c r="Z139" i="62"/>
  <c r="Z146" i="62"/>
  <c r="Z168" i="62"/>
  <c r="Z109" i="62"/>
  <c r="Z113" i="62"/>
  <c r="Z134" i="62"/>
  <c r="Z142" i="62"/>
  <c r="Z145" i="62"/>
  <c r="Z171" i="62"/>
  <c r="Z174" i="62"/>
  <c r="Z175" i="62"/>
  <c r="Z178" i="62"/>
  <c r="Z179" i="62"/>
  <c r="Z101" i="62"/>
  <c r="Z133" i="62"/>
  <c r="Z165" i="62"/>
  <c r="Z102" i="62"/>
  <c r="Z166" i="62"/>
  <c r="Z103" i="62"/>
  <c r="Z104" i="62"/>
  <c r="Z136" i="62"/>
  <c r="Z105" i="62"/>
  <c r="Z137" i="62"/>
  <c r="Z169" i="62"/>
  <c r="Z106" i="62"/>
  <c r="Z138" i="62"/>
  <c r="Z170" i="62"/>
  <c r="Z107" i="62"/>
  <c r="Z108" i="62"/>
  <c r="Z172" i="62"/>
  <c r="Z141" i="62"/>
  <c r="Z173" i="62"/>
  <c r="Z110" i="62"/>
  <c r="Z79" i="62"/>
  <c r="Z111" i="62"/>
  <c r="Z143" i="62"/>
  <c r="Z80" i="62"/>
  <c r="Z112" i="62"/>
  <c r="Z144" i="62"/>
  <c r="Z176" i="62"/>
  <c r="Z81" i="62"/>
  <c r="Z177" i="62"/>
  <c r="Z82" i="62"/>
  <c r="Z83" i="62"/>
  <c r="Z115" i="62"/>
  <c r="Z147" i="62"/>
  <c r="Z84" i="62"/>
  <c r="Z116" i="62"/>
  <c r="Z148" i="62"/>
  <c r="Z180" i="62"/>
  <c r="Z85" i="62"/>
  <c r="Z117" i="62"/>
  <c r="Z149" i="62"/>
  <c r="Z181" i="62"/>
  <c r="Z86" i="62"/>
  <c r="Z118" i="62"/>
  <c r="Z150" i="62"/>
  <c r="Z182" i="62"/>
  <c r="Z87" i="62"/>
  <c r="Z119" i="62"/>
  <c r="Z151" i="62"/>
  <c r="Z183" i="62"/>
  <c r="Z88" i="62"/>
  <c r="Z120" i="62"/>
  <c r="Z152" i="62"/>
  <c r="Z89" i="62"/>
  <c r="Z121" i="62"/>
  <c r="Z153" i="62"/>
  <c r="Z90" i="62"/>
  <c r="Z91" i="62"/>
  <c r="Z123" i="62"/>
  <c r="Z155" i="62"/>
  <c r="Z92" i="62"/>
  <c r="Z124" i="62"/>
  <c r="Z125" i="62"/>
  <c r="Z157" i="62"/>
  <c r="Z94" i="62"/>
  <c r="Z126" i="62"/>
  <c r="Z158" i="62"/>
  <c r="Z127" i="62"/>
  <c r="Z96" i="62"/>
  <c r="Z128" i="62"/>
  <c r="Z160" i="62"/>
  <c r="Z129" i="62"/>
  <c r="Z98" i="62"/>
  <c r="Z130" i="62"/>
  <c r="Z162" i="62"/>
  <c r="Z99" i="62"/>
  <c r="Z131" i="62"/>
  <c r="Z163" i="62"/>
  <c r="Z100" i="62"/>
  <c r="Z132" i="62"/>
  <c r="Z164" i="62"/>
  <c r="Y107" i="64"/>
  <c r="Y67" i="64"/>
  <c r="Y102" i="64"/>
  <c r="Y32" i="64"/>
  <c r="AF32" i="64" s="1"/>
  <c r="Y117" i="64"/>
  <c r="Y122" i="64"/>
  <c r="AF127" i="64"/>
  <c r="Y23" i="64"/>
  <c r="Y28" i="64"/>
  <c r="AF28" i="64" s="1"/>
  <c r="Y53" i="64"/>
  <c r="Y88" i="64"/>
  <c r="Y93" i="64"/>
  <c r="AE32" i="64"/>
  <c r="Y13" i="64"/>
  <c r="AF13" i="64" s="1"/>
  <c r="Y83" i="64"/>
  <c r="Y118" i="64"/>
  <c r="AF122" i="64"/>
  <c r="AE58" i="64"/>
  <c r="AE8" i="64"/>
  <c r="Y43" i="64"/>
  <c r="Y78" i="64"/>
  <c r="Y94" i="64"/>
  <c r="Y99" i="64"/>
  <c r="AF99" i="64" s="1"/>
  <c r="Y114" i="64"/>
  <c r="AF114" i="64" s="1"/>
  <c r="Y29" i="64"/>
  <c r="Y89" i="64"/>
  <c r="AF89" i="64" s="1"/>
  <c r="AA33" i="64"/>
  <c r="Y104" i="64"/>
  <c r="AF104" i="64" s="1"/>
  <c r="AC33" i="64"/>
  <c r="AB99" i="64"/>
  <c r="AB29" i="64"/>
  <c r="AD33" i="64"/>
  <c r="Y70" i="64"/>
  <c r="Y79" i="64"/>
  <c r="AF79" i="64" s="1"/>
  <c r="AC99" i="64"/>
  <c r="AE33" i="64"/>
  <c r="AD99" i="64"/>
  <c r="AB104" i="64"/>
  <c r="Y20" i="64"/>
  <c r="Y30" i="64"/>
  <c r="AF30" i="64" s="1"/>
  <c r="Y60" i="64"/>
  <c r="AF60" i="64" s="1"/>
  <c r="Y65" i="64"/>
  <c r="AF65" i="64" s="1"/>
  <c r="AE99" i="64"/>
  <c r="Y105" i="64"/>
  <c r="AD119" i="64"/>
  <c r="Y100" i="64"/>
  <c r="AE119" i="64"/>
  <c r="AF45" i="64"/>
  <c r="AD95" i="64"/>
  <c r="AF119" i="64"/>
  <c r="AF61" i="64"/>
  <c r="AF111" i="64"/>
  <c r="AB10" i="64"/>
  <c r="Y16" i="64"/>
  <c r="AC30" i="64"/>
  <c r="AC34" i="64"/>
  <c r="AF101" i="64"/>
  <c r="AE30" i="64"/>
  <c r="Y35" i="64"/>
  <c r="Y40" i="64"/>
  <c r="Y51" i="64"/>
  <c r="AB26" i="64"/>
  <c r="Y86" i="64"/>
  <c r="AD125" i="64"/>
  <c r="AD26" i="64"/>
  <c r="Y31" i="64"/>
  <c r="AE125" i="64"/>
  <c r="AF67" i="64"/>
  <c r="AB116" i="64"/>
  <c r="Y121" i="64"/>
  <c r="AF125" i="64"/>
  <c r="Y22" i="64"/>
  <c r="Y62" i="64"/>
  <c r="AF62" i="64" s="1"/>
  <c r="Y72" i="64"/>
  <c r="AF72" i="64" s="1"/>
  <c r="Y97" i="64"/>
  <c r="AF97" i="64" s="1"/>
  <c r="AF107" i="64"/>
  <c r="AD116" i="64"/>
  <c r="AF126" i="64"/>
  <c r="Y12" i="64"/>
  <c r="V185" i="62"/>
  <c r="W185" i="62" s="1"/>
  <c r="V186" i="62"/>
  <c r="W186" i="62" s="1"/>
  <c r="AF31" i="64"/>
  <c r="V187" i="62"/>
  <c r="W187" i="62" s="1"/>
  <c r="Y63" i="64"/>
  <c r="AF63" i="64" s="1"/>
  <c r="V188" i="62"/>
  <c r="W188" i="62" s="1"/>
  <c r="Y27" i="64"/>
  <c r="Y68" i="64"/>
  <c r="AC8" i="64"/>
  <c r="Y96" i="64"/>
  <c r="AF96" i="64" s="1"/>
  <c r="AD8" i="64"/>
  <c r="AA40" i="64"/>
  <c r="Y82" i="64"/>
  <c r="AB40" i="64"/>
  <c r="Y59" i="64"/>
  <c r="Y87" i="64"/>
  <c r="AF87" i="64" s="1"/>
  <c r="AB123" i="64"/>
  <c r="AC40" i="64"/>
  <c r="Y64" i="64"/>
  <c r="AB82" i="64"/>
  <c r="AD123" i="64"/>
  <c r="AD40" i="64"/>
  <c r="Y50" i="64"/>
  <c r="AE120" i="64"/>
  <c r="AE123" i="64"/>
  <c r="AA126" i="64"/>
  <c r="AE40" i="64"/>
  <c r="Y55" i="64"/>
  <c r="Y69" i="64"/>
  <c r="AF69" i="64" s="1"/>
  <c r="AA87" i="64"/>
  <c r="Y101" i="64"/>
  <c r="AA109" i="64"/>
  <c r="AF123" i="64"/>
  <c r="AB126" i="64"/>
  <c r="AE87" i="64"/>
  <c r="AB109" i="64"/>
  <c r="AC126" i="64"/>
  <c r="Y14" i="64"/>
  <c r="AA32" i="64"/>
  <c r="Y41" i="64"/>
  <c r="Y106" i="64"/>
  <c r="AF106" i="64" s="1"/>
  <c r="AF109" i="64"/>
  <c r="AC117" i="64"/>
  <c r="AD126" i="64"/>
  <c r="AB36" i="64"/>
  <c r="AA55" i="64"/>
  <c r="AC92" i="64"/>
  <c r="AA114" i="64"/>
  <c r="AE117" i="64"/>
  <c r="AE126" i="64"/>
  <c r="AE18" i="64"/>
  <c r="Y46" i="64"/>
  <c r="AB55" i="64"/>
  <c r="AD92" i="64"/>
  <c r="Y110" i="64"/>
  <c r="AF110" i="64" s="1"/>
  <c r="AB114" i="64"/>
  <c r="AF117" i="64"/>
  <c r="Y24" i="64"/>
  <c r="Y37" i="64"/>
  <c r="AF37" i="64" s="1"/>
  <c r="AC55" i="64"/>
  <c r="AE69" i="64"/>
  <c r="AE92" i="64"/>
  <c r="AC114" i="64"/>
  <c r="Y10" i="64"/>
  <c r="AF10" i="64" s="1"/>
  <c r="Y19" i="64"/>
  <c r="AF19" i="64" s="1"/>
  <c r="Y33" i="64"/>
  <c r="AD55" i="64"/>
  <c r="AF102" i="64"/>
  <c r="AD114" i="64"/>
  <c r="AB41" i="64"/>
  <c r="AE55" i="64"/>
  <c r="AB106" i="64"/>
  <c r="AE114" i="64"/>
  <c r="AA121" i="64"/>
  <c r="Y15" i="64"/>
  <c r="AC41" i="64"/>
  <c r="AA51" i="64"/>
  <c r="AC106" i="64"/>
  <c r="AC121" i="64"/>
  <c r="AB124" i="64"/>
  <c r="AD41" i="64"/>
  <c r="AF51" i="64"/>
  <c r="AA88" i="64"/>
  <c r="AD106" i="64"/>
  <c r="AD121" i="64"/>
  <c r="AC124" i="64"/>
  <c r="Y47" i="64"/>
  <c r="Y56" i="64"/>
  <c r="AA65" i="64"/>
  <c r="AE88" i="64"/>
  <c r="AE106" i="64"/>
  <c r="Y111" i="64"/>
  <c r="AE121" i="64"/>
  <c r="AD124" i="64"/>
  <c r="AA10" i="64"/>
  <c r="Y25" i="64"/>
  <c r="AF25" i="64" s="1"/>
  <c r="AB33" i="64"/>
  <c r="Y42" i="64"/>
  <c r="AF42" i="64" s="1"/>
  <c r="Y52" i="64"/>
  <c r="AF52" i="64" s="1"/>
  <c r="AE65" i="64"/>
  <c r="AA102" i="64"/>
  <c r="AF121" i="64"/>
  <c r="AE124" i="64"/>
  <c r="AE84" i="64"/>
  <c r="AB102" i="64"/>
  <c r="AF124" i="64"/>
  <c r="AA127" i="64"/>
  <c r="AB127" i="64"/>
  <c r="V177" i="62"/>
  <c r="W177" i="62" s="1"/>
  <c r="Y85" i="64"/>
  <c r="AF85" i="64" s="1"/>
  <c r="AC127" i="64"/>
  <c r="V178" i="62"/>
  <c r="W178" i="62" s="1"/>
  <c r="Y11" i="64"/>
  <c r="AD127" i="64"/>
  <c r="Y57" i="64"/>
  <c r="AF57" i="64" s="1"/>
  <c r="Y80" i="64"/>
  <c r="AE127" i="64"/>
  <c r="V180" i="62"/>
  <c r="W180" i="62" s="1"/>
  <c r="Y26" i="64"/>
  <c r="Y34" i="64"/>
  <c r="V181" i="62"/>
  <c r="W181" i="62" s="1"/>
  <c r="Y21" i="64"/>
  <c r="AB30" i="64"/>
  <c r="V182" i="62"/>
  <c r="W182" i="62" s="1"/>
  <c r="Y48" i="64"/>
  <c r="AF48" i="64" s="1"/>
  <c r="Y81" i="64"/>
  <c r="Y90" i="64"/>
  <c r="AF90" i="64" s="1"/>
  <c r="AB103" i="64"/>
  <c r="Y112" i="64"/>
  <c r="AF112" i="64" s="1"/>
  <c r="AA119" i="64"/>
  <c r="AD122" i="64"/>
  <c r="V183" i="62"/>
  <c r="W183" i="62" s="1"/>
  <c r="AA16" i="64"/>
  <c r="AA62" i="64"/>
  <c r="AA99" i="64"/>
  <c r="Y108" i="64"/>
  <c r="AF108" i="64" s="1"/>
  <c r="AC119" i="64"/>
  <c r="AE122" i="64"/>
  <c r="AB125" i="64"/>
  <c r="V184" i="62"/>
  <c r="W184" i="62" s="1"/>
  <c r="V89" i="62"/>
  <c r="W89" i="62" s="1"/>
  <c r="V121" i="62"/>
  <c r="W121" i="62" s="1"/>
  <c r="V153" i="62"/>
  <c r="W153" i="62" s="1"/>
  <c r="V90" i="62"/>
  <c r="W90" i="62" s="1"/>
  <c r="V122" i="62"/>
  <c r="W122" i="62" s="1"/>
  <c r="V154" i="62"/>
  <c r="W154" i="62" s="1"/>
  <c r="V123" i="62"/>
  <c r="W123" i="62" s="1"/>
  <c r="V155" i="62"/>
  <c r="W155" i="62" s="1"/>
  <c r="V92" i="62"/>
  <c r="W92" i="62" s="1"/>
  <c r="V124" i="62"/>
  <c r="W124" i="62" s="1"/>
  <c r="V156" i="62"/>
  <c r="W156" i="62" s="1"/>
  <c r="AF23" i="64"/>
  <c r="V93" i="62"/>
  <c r="W93" i="62" s="1"/>
  <c r="V125" i="62"/>
  <c r="W125" i="62" s="1"/>
  <c r="V157" i="62"/>
  <c r="W157" i="62" s="1"/>
  <c r="V126" i="62"/>
  <c r="W126" i="62" s="1"/>
  <c r="V158" i="62"/>
  <c r="W158" i="62" s="1"/>
  <c r="AA44" i="64"/>
  <c r="AA48" i="64"/>
  <c r="AA23" i="64"/>
  <c r="AB48" i="64"/>
  <c r="AC85" i="64"/>
  <c r="AA110" i="64"/>
  <c r="V96" i="62"/>
  <c r="W96" i="62" s="1"/>
  <c r="V128" i="62"/>
  <c r="W128" i="62" s="1"/>
  <c r="V160" i="62"/>
  <c r="W160" i="62" s="1"/>
  <c r="AA19" i="64"/>
  <c r="AB23" i="64"/>
  <c r="AE37" i="64"/>
  <c r="AA52" i="64"/>
  <c r="AB60" i="64"/>
  <c r="AA63" i="64"/>
  <c r="AA74" i="64"/>
  <c r="AE85" i="64"/>
  <c r="AA96" i="64"/>
  <c r="AB110" i="64"/>
  <c r="V129" i="62"/>
  <c r="W129" i="62" s="1"/>
  <c r="AA8" i="64"/>
  <c r="AB19" i="64"/>
  <c r="AC23" i="64"/>
  <c r="AB52" i="64"/>
  <c r="AC60" i="64"/>
  <c r="AB63" i="64"/>
  <c r="AB74" i="64"/>
  <c r="AA89" i="64"/>
  <c r="AB93" i="64"/>
  <c r="AE96" i="64"/>
  <c r="V98" i="62"/>
  <c r="W98" i="62" s="1"/>
  <c r="V130" i="62"/>
  <c r="W130" i="62" s="1"/>
  <c r="V162" i="62"/>
  <c r="W162" i="62" s="1"/>
  <c r="AB8" i="64"/>
  <c r="AD23" i="64"/>
  <c r="AD52" i="64"/>
  <c r="AD60" i="64"/>
  <c r="AC63" i="64"/>
  <c r="AC74" i="64"/>
  <c r="AC89" i="64"/>
  <c r="AD93" i="64"/>
  <c r="V99" i="62"/>
  <c r="W99" i="62" s="1"/>
  <c r="V131" i="62"/>
  <c r="W131" i="62" s="1"/>
  <c r="V163" i="62"/>
  <c r="W163" i="62" s="1"/>
  <c r="AE23" i="64"/>
  <c r="AE52" i="64"/>
  <c r="AE60" i="64"/>
  <c r="AD63" i="64"/>
  <c r="AD74" i="64"/>
  <c r="AA82" i="64"/>
  <c r="AD89" i="64"/>
  <c r="AA104" i="64"/>
  <c r="AA107" i="64"/>
  <c r="V100" i="62"/>
  <c r="W100" i="62" s="1"/>
  <c r="V132" i="62"/>
  <c r="W132" i="62" s="1"/>
  <c r="AE74" i="64"/>
  <c r="AE89" i="64"/>
  <c r="V133" i="62"/>
  <c r="W133" i="62" s="1"/>
  <c r="V165" i="62"/>
  <c r="W165" i="62" s="1"/>
  <c r="AC82" i="64"/>
  <c r="AF94" i="64"/>
  <c r="AC104" i="64"/>
  <c r="AE107" i="64"/>
  <c r="V166" i="62"/>
  <c r="W166" i="62" s="1"/>
  <c r="AA45" i="64"/>
  <c r="AF64" i="64"/>
  <c r="AA67" i="64"/>
  <c r="AD82" i="64"/>
  <c r="AD104" i="64"/>
  <c r="V71" i="62"/>
  <c r="W71" i="62" s="1"/>
  <c r="V103" i="62"/>
  <c r="W103" i="62" s="1"/>
  <c r="V167" i="62"/>
  <c r="W167" i="62" s="1"/>
  <c r="AD16" i="64"/>
  <c r="AA38" i="64"/>
  <c r="AB45" i="64"/>
  <c r="AB67" i="64"/>
  <c r="AE82" i="64"/>
  <c r="V136" i="62"/>
  <c r="W136" i="62" s="1"/>
  <c r="V168" i="62"/>
  <c r="W168" i="62" s="1"/>
  <c r="AA20" i="64"/>
  <c r="AA31" i="64"/>
  <c r="AB38" i="64"/>
  <c r="AC45" i="64"/>
  <c r="AC67" i="64"/>
  <c r="AA78" i="64"/>
  <c r="AF82" i="64"/>
  <c r="AB20" i="64"/>
  <c r="AB31" i="64"/>
  <c r="AC38" i="64"/>
  <c r="AD45" i="64"/>
  <c r="AA57" i="64"/>
  <c r="AD67" i="64"/>
  <c r="AB78" i="64"/>
  <c r="AA97" i="64"/>
  <c r="V74" i="62"/>
  <c r="W74" i="62" s="1"/>
  <c r="V106" i="62"/>
  <c r="W106" i="62" s="1"/>
  <c r="V170" i="62"/>
  <c r="W170" i="62" s="1"/>
  <c r="AD20" i="64"/>
  <c r="AB28" i="64"/>
  <c r="AC31" i="64"/>
  <c r="AD38" i="64"/>
  <c r="AE45" i="64"/>
  <c r="AF50" i="64"/>
  <c r="AC57" i="64"/>
  <c r="AE67" i="64"/>
  <c r="AA94" i="64"/>
  <c r="AB97" i="64"/>
  <c r="V171" i="62"/>
  <c r="W171" i="62" s="1"/>
  <c r="AE20" i="64"/>
  <c r="AC28" i="64"/>
  <c r="AD31" i="64"/>
  <c r="AD57" i="64"/>
  <c r="AB61" i="64"/>
  <c r="AA64" i="64"/>
  <c r="AB94" i="64"/>
  <c r="AC97" i="64"/>
  <c r="V140" i="62"/>
  <c r="W140" i="62" s="1"/>
  <c r="V172" i="62"/>
  <c r="W172" i="62" s="1"/>
  <c r="AA13" i="64"/>
  <c r="AF20" i="64"/>
  <c r="AD28" i="64"/>
  <c r="AF35" i="64"/>
  <c r="AA42" i="64"/>
  <c r="AA50" i="64"/>
  <c r="AE57" i="64"/>
  <c r="AD61" i="64"/>
  <c r="AE64" i="64"/>
  <c r="AA75" i="64"/>
  <c r="AC94" i="64"/>
  <c r="AD97" i="64"/>
  <c r="AE101" i="64"/>
  <c r="V173" i="62"/>
  <c r="W173" i="62" s="1"/>
  <c r="AB13" i="64"/>
  <c r="AE28" i="64"/>
  <c r="AB42" i="64"/>
  <c r="AB50" i="64"/>
  <c r="AE61" i="64"/>
  <c r="AB75" i="64"/>
  <c r="AD94" i="64"/>
  <c r="AA112" i="64"/>
  <c r="AC13" i="64"/>
  <c r="AA35" i="64"/>
  <c r="AC42" i="64"/>
  <c r="AC50" i="64"/>
  <c r="AA72" i="64"/>
  <c r="AC75" i="64"/>
  <c r="AA105" i="64"/>
  <c r="AD112" i="64"/>
  <c r="V79" i="62"/>
  <c r="W79" i="62" s="1"/>
  <c r="V111" i="62"/>
  <c r="W111" i="62" s="1"/>
  <c r="AD13" i="64"/>
  <c r="AB35" i="64"/>
  <c r="AD42" i="64"/>
  <c r="AD50" i="64"/>
  <c r="AF58" i="64"/>
  <c r="AB72" i="64"/>
  <c r="AC87" i="64"/>
  <c r="AB105" i="64"/>
  <c r="AE13" i="64"/>
  <c r="AA25" i="64"/>
  <c r="AC35" i="64"/>
  <c r="AE42" i="64"/>
  <c r="AE79" i="64"/>
  <c r="AD87" i="64"/>
  <c r="V81" i="62"/>
  <c r="W81" i="62" s="1"/>
  <c r="V113" i="62"/>
  <c r="W113" i="62" s="1"/>
  <c r="V145" i="62"/>
  <c r="W145" i="62" s="1"/>
  <c r="AC25" i="64"/>
  <c r="AD35" i="64"/>
  <c r="AB68" i="64"/>
  <c r="V146" i="62"/>
  <c r="W146" i="62" s="1"/>
  <c r="AD25" i="64"/>
  <c r="AC68" i="64"/>
  <c r="AF18" i="64"/>
  <c r="AE25" i="64"/>
  <c r="V148" i="62"/>
  <c r="W148" i="62" s="1"/>
  <c r="AC10" i="64"/>
  <c r="AA18" i="64"/>
  <c r="AD29" i="64"/>
  <c r="AF40" i="64"/>
  <c r="AF55" i="64"/>
  <c r="AB62" i="64"/>
  <c r="AB65" i="64"/>
  <c r="AA95" i="64"/>
  <c r="AC102" i="64"/>
  <c r="AC109" i="64"/>
  <c r="V86" i="62"/>
  <c r="W86" i="62" s="1"/>
  <c r="V118" i="62"/>
  <c r="W118" i="62" s="1"/>
  <c r="V150" i="62"/>
  <c r="W150" i="62" s="1"/>
  <c r="AD10" i="64"/>
  <c r="AB18" i="64"/>
  <c r="AC62" i="64"/>
  <c r="AC65" i="64"/>
  <c r="AB84" i="64"/>
  <c r="AB95" i="64"/>
  <c r="AD109" i="64"/>
  <c r="AF26" i="64"/>
  <c r="AF33" i="64"/>
  <c r="AD84" i="64"/>
  <c r="AB92" i="64"/>
  <c r="V152" i="62"/>
  <c r="W152" i="62" s="1"/>
  <c r="Y132" i="63"/>
  <c r="Y140" i="63"/>
  <c r="AF159" i="63"/>
  <c r="Y19" i="63"/>
  <c r="AF19" i="63" s="1"/>
  <c r="Y39" i="63"/>
  <c r="Y149" i="63"/>
  <c r="Y164" i="63"/>
  <c r="AA19" i="63"/>
  <c r="AF109" i="63"/>
  <c r="Y137" i="63"/>
  <c r="Y141" i="63"/>
  <c r="AB19" i="63"/>
  <c r="Y133" i="63"/>
  <c r="AF133" i="63" s="1"/>
  <c r="AA15" i="63"/>
  <c r="AA29" i="63"/>
  <c r="AB15" i="63"/>
  <c r="AB29" i="63"/>
  <c r="Y160" i="63"/>
  <c r="AF160" i="63" s="1"/>
  <c r="AC15" i="63"/>
  <c r="AA44" i="63"/>
  <c r="AF165" i="63"/>
  <c r="Y11" i="63"/>
  <c r="AF11" i="63" s="1"/>
  <c r="AD15" i="63"/>
  <c r="AE44" i="63"/>
  <c r="Y129" i="63"/>
  <c r="AF129" i="63" s="1"/>
  <c r="AA137" i="63"/>
  <c r="AF141" i="63"/>
  <c r="AE15" i="63"/>
  <c r="AA75" i="63"/>
  <c r="AB137" i="63"/>
  <c r="AA60" i="63"/>
  <c r="AB105" i="63"/>
  <c r="AC137" i="63"/>
  <c r="AC75" i="63"/>
  <c r="AC105" i="63"/>
  <c r="AD137" i="63"/>
  <c r="Y16" i="63"/>
  <c r="AF16" i="63" s="1"/>
  <c r="Y41" i="63"/>
  <c r="AF41" i="63" s="1"/>
  <c r="Y61" i="63"/>
  <c r="AD75" i="63"/>
  <c r="AF96" i="63"/>
  <c r="AD105" i="63"/>
  <c r="AD129" i="63"/>
  <c r="AE137" i="63"/>
  <c r="Y71" i="63"/>
  <c r="AE75" i="63"/>
  <c r="Y101" i="63"/>
  <c r="AF101" i="63" s="1"/>
  <c r="AE105" i="63"/>
  <c r="AF137" i="63"/>
  <c r="Y21" i="63"/>
  <c r="AF21" i="63" s="1"/>
  <c r="Y26" i="63"/>
  <c r="Y116" i="63"/>
  <c r="Y121" i="63"/>
  <c r="AF121" i="63" s="1"/>
  <c r="AA146" i="63"/>
  <c r="AA142" i="63"/>
  <c r="Y156" i="63"/>
  <c r="AA16" i="63"/>
  <c r="Y46" i="63"/>
  <c r="Y135" i="63"/>
  <c r="AF143" i="63"/>
  <c r="Y147" i="63"/>
  <c r="Y17" i="63"/>
  <c r="Y126" i="63"/>
  <c r="AF27" i="63"/>
  <c r="Y97" i="63"/>
  <c r="Y102" i="63"/>
  <c r="AF102" i="63" s="1"/>
  <c r="AD121" i="63"/>
  <c r="AE121" i="63"/>
  <c r="Y52" i="63"/>
  <c r="AD81" i="63"/>
  <c r="Y87" i="63"/>
  <c r="AF87" i="63" s="1"/>
  <c r="Y131" i="63"/>
  <c r="AF131" i="63" s="1"/>
  <c r="Y148" i="63"/>
  <c r="AA62" i="63"/>
  <c r="Y122" i="63"/>
  <c r="Y157" i="63"/>
  <c r="Y47" i="63"/>
  <c r="AF47" i="63" s="1"/>
  <c r="Y127" i="63"/>
  <c r="AC22" i="63"/>
  <c r="Y58" i="63"/>
  <c r="Y163" i="63"/>
  <c r="AF163" i="63" s="1"/>
  <c r="Y28" i="63"/>
  <c r="Y53" i="63"/>
  <c r="AF140" i="63"/>
  <c r="Y158" i="63"/>
  <c r="AC87" i="63"/>
  <c r="Y93" i="63"/>
  <c r="AD127" i="63"/>
  <c r="Y33" i="63"/>
  <c r="AA136" i="63"/>
  <c r="Y144" i="63"/>
  <c r="AF144" i="63" s="1"/>
  <c r="Y15" i="63"/>
  <c r="S165" i="62"/>
  <c r="T165" i="62" s="1"/>
  <c r="S197" i="62"/>
  <c r="T197" i="62" s="1"/>
  <c r="Y83" i="63"/>
  <c r="Y88" i="63"/>
  <c r="S167" i="62"/>
  <c r="T167" i="62" s="1"/>
  <c r="S199" i="62"/>
  <c r="T199" i="62" s="1"/>
  <c r="AF33" i="63"/>
  <c r="S168" i="62"/>
  <c r="T168" i="62" s="1"/>
  <c r="S200" i="62"/>
  <c r="T200" i="62" s="1"/>
  <c r="Y24" i="63"/>
  <c r="Y42" i="63"/>
  <c r="AF42" i="63" s="1"/>
  <c r="AA11" i="63"/>
  <c r="S170" i="62"/>
  <c r="T170" i="62" s="1"/>
  <c r="S202" i="62"/>
  <c r="T202" i="62" s="1"/>
  <c r="AB11" i="63"/>
  <c r="Y29" i="63"/>
  <c r="AA33" i="63"/>
  <c r="Y38" i="63"/>
  <c r="AF38" i="63" s="1"/>
  <c r="AD78" i="63"/>
  <c r="Y98" i="63"/>
  <c r="AA125" i="63"/>
  <c r="S171" i="62"/>
  <c r="T171" i="62" s="1"/>
  <c r="S203" i="62"/>
  <c r="T203" i="62" s="1"/>
  <c r="AC11" i="63"/>
  <c r="AB33" i="63"/>
  <c r="Y66" i="63"/>
  <c r="Y75" i="63"/>
  <c r="AF75" i="63" s="1"/>
  <c r="AB102" i="63"/>
  <c r="AB138" i="63"/>
  <c r="AA154" i="63"/>
  <c r="AA158" i="63"/>
  <c r="AA161" i="63"/>
  <c r="AA164" i="63"/>
  <c r="S172" i="62"/>
  <c r="T172" i="62" s="1"/>
  <c r="AD11" i="63"/>
  <c r="AC33" i="63"/>
  <c r="Y89" i="63"/>
  <c r="AC102" i="63"/>
  <c r="Y111" i="63"/>
  <c r="AC138" i="63"/>
  <c r="AC154" i="63"/>
  <c r="AB158" i="63"/>
  <c r="AB161" i="63"/>
  <c r="AC164" i="63"/>
  <c r="S173" i="62"/>
  <c r="T173" i="62" s="1"/>
  <c r="S205" i="62"/>
  <c r="T205" i="62" s="1"/>
  <c r="AE11" i="63"/>
  <c r="AD33" i="63"/>
  <c r="AB42" i="63"/>
  <c r="AA52" i="63"/>
  <c r="Y62" i="63"/>
  <c r="AF62" i="63" s="1"/>
  <c r="AD102" i="63"/>
  <c r="AC122" i="63"/>
  <c r="AA132" i="63"/>
  <c r="AD138" i="63"/>
  <c r="AA141" i="63"/>
  <c r="AD158" i="63"/>
  <c r="AC161" i="63"/>
  <c r="AD164" i="63"/>
  <c r="S174" i="62"/>
  <c r="T174" i="62" s="1"/>
  <c r="S206" i="62"/>
  <c r="T206" i="62" s="1"/>
  <c r="AE33" i="63"/>
  <c r="AB52" i="63"/>
  <c r="Y94" i="63"/>
  <c r="AF94" i="63" s="1"/>
  <c r="AE102" i="63"/>
  <c r="AA119" i="63"/>
  <c r="AE122" i="63"/>
  <c r="AC132" i="63"/>
  <c r="AE138" i="63"/>
  <c r="AB141" i="63"/>
  <c r="AE151" i="63"/>
  <c r="AE158" i="63"/>
  <c r="AD161" i="63"/>
  <c r="AF164" i="63"/>
  <c r="S175" i="62"/>
  <c r="T175" i="62" s="1"/>
  <c r="S207" i="62"/>
  <c r="T207" i="62" s="1"/>
  <c r="Y12" i="63"/>
  <c r="AC52" i="63"/>
  <c r="Y79" i="63"/>
  <c r="Y107" i="63"/>
  <c r="AF107" i="63" s="1"/>
  <c r="AD111" i="63"/>
  <c r="AE119" i="63"/>
  <c r="AF122" i="63"/>
  <c r="AF138" i="63"/>
  <c r="AC141" i="63"/>
  <c r="AA148" i="63"/>
  <c r="AF158" i="63"/>
  <c r="AE161" i="63"/>
  <c r="Y43" i="63"/>
  <c r="AF43" i="63" s="1"/>
  <c r="Y48" i="63"/>
  <c r="AF48" i="63" s="1"/>
  <c r="AD52" i="63"/>
  <c r="AE111" i="63"/>
  <c r="AF119" i="63"/>
  <c r="AA129" i="63"/>
  <c r="AD141" i="63"/>
  <c r="AB148" i="63"/>
  <c r="AF161" i="63"/>
  <c r="S177" i="62"/>
  <c r="T177" i="62" s="1"/>
  <c r="S209" i="62"/>
  <c r="T209" i="62" s="1"/>
  <c r="AD29" i="63"/>
  <c r="AF52" i="63"/>
  <c r="Y90" i="63"/>
  <c r="AF90" i="63" s="1"/>
  <c r="Y103" i="63"/>
  <c r="AC129" i="63"/>
  <c r="AE141" i="63"/>
  <c r="AC148" i="63"/>
  <c r="S210" i="62"/>
  <c r="T210" i="62" s="1"/>
  <c r="S211" i="62"/>
  <c r="T211" i="62" s="1"/>
  <c r="AF26" i="63"/>
  <c r="AF30" i="63"/>
  <c r="AB62" i="63"/>
  <c r="Y67" i="63"/>
  <c r="Y85" i="63"/>
  <c r="AA94" i="63"/>
  <c r="Y99" i="63"/>
  <c r="AF99" i="63" s="1"/>
  <c r="AA116" i="63"/>
  <c r="AB126" i="63"/>
  <c r="AE129" i="63"/>
  <c r="AF148" i="63"/>
  <c r="S180" i="62"/>
  <c r="T180" i="62" s="1"/>
  <c r="AE62" i="63"/>
  <c r="AB94" i="63"/>
  <c r="AD107" i="63"/>
  <c r="AB116" i="63"/>
  <c r="AD126" i="63"/>
  <c r="AE155" i="63"/>
  <c r="Y13" i="63"/>
  <c r="AF13" i="63" s="1"/>
  <c r="Y72" i="63"/>
  <c r="AF72" i="63" s="1"/>
  <c r="AD94" i="63"/>
  <c r="AC116" i="63"/>
  <c r="AE126" i="63"/>
  <c r="AF155" i="63"/>
  <c r="S182" i="62"/>
  <c r="T182" i="62" s="1"/>
  <c r="S214" i="62"/>
  <c r="T214" i="62" s="1"/>
  <c r="Y44" i="63"/>
  <c r="Y49" i="63"/>
  <c r="AA67" i="63"/>
  <c r="Y76" i="63"/>
  <c r="AA90" i="63"/>
  <c r="AE94" i="63"/>
  <c r="Y108" i="63"/>
  <c r="AD116" i="63"/>
  <c r="AF126" i="63"/>
  <c r="AC133" i="63"/>
  <c r="AC165" i="63"/>
  <c r="Y9" i="63"/>
  <c r="AF9" i="63" s="1"/>
  <c r="AB21" i="63"/>
  <c r="Y40" i="63"/>
  <c r="AF40" i="63" s="1"/>
  <c r="AC67" i="63"/>
  <c r="AB90" i="63"/>
  <c r="AF116" i="63"/>
  <c r="AB123" i="63"/>
  <c r="AD133" i="63"/>
  <c r="AA139" i="63"/>
  <c r="AA159" i="63"/>
  <c r="AD165" i="63"/>
  <c r="S184" i="62"/>
  <c r="T184" i="62" s="1"/>
  <c r="S216" i="62"/>
  <c r="T216" i="62" s="1"/>
  <c r="AA26" i="63"/>
  <c r="AD53" i="63"/>
  <c r="AD67" i="63"/>
  <c r="AB72" i="63"/>
  <c r="AC90" i="63"/>
  <c r="Y100" i="63"/>
  <c r="Y104" i="63"/>
  <c r="AF104" i="63" s="1"/>
  <c r="AE123" i="63"/>
  <c r="AE133" i="63"/>
  <c r="AB139" i="63"/>
  <c r="AB159" i="63"/>
  <c r="AE165" i="63"/>
  <c r="S185" i="62"/>
  <c r="T185" i="62" s="1"/>
  <c r="S217" i="62"/>
  <c r="T217" i="62" s="1"/>
  <c r="Y22" i="63"/>
  <c r="AF22" i="63" s="1"/>
  <c r="AB26" i="63"/>
  <c r="Y31" i="63"/>
  <c r="AF31" i="63" s="1"/>
  <c r="AE67" i="63"/>
  <c r="AC72" i="63"/>
  <c r="AE90" i="63"/>
  <c r="AF123" i="63"/>
  <c r="AC139" i="63"/>
  <c r="AD159" i="63"/>
  <c r="AC26" i="63"/>
  <c r="AD72" i="63"/>
  <c r="AD139" i="63"/>
  <c r="AE159" i="63"/>
  <c r="Y14" i="63"/>
  <c r="AD26" i="63"/>
  <c r="Y54" i="63"/>
  <c r="Y68" i="63"/>
  <c r="AE72" i="63"/>
  <c r="Y91" i="63"/>
  <c r="AE139" i="63"/>
  <c r="AD142" i="63"/>
  <c r="AA149" i="63"/>
  <c r="AE26" i="63"/>
  <c r="Y77" i="63"/>
  <c r="AF77" i="63" s="1"/>
  <c r="AF139" i="63"/>
  <c r="AB149" i="63"/>
  <c r="S189" i="62"/>
  <c r="T189" i="62" s="1"/>
  <c r="Y36" i="63"/>
  <c r="AF36" i="63" s="1"/>
  <c r="Y45" i="63"/>
  <c r="Y73" i="63"/>
  <c r="AF73" i="63" s="1"/>
  <c r="AB146" i="63"/>
  <c r="AC149" i="63"/>
  <c r="AC146" i="63"/>
  <c r="AD149" i="63"/>
  <c r="S191" i="62"/>
  <c r="T191" i="62" s="1"/>
  <c r="AE18" i="63"/>
  <c r="Y64" i="63"/>
  <c r="AD146" i="63"/>
  <c r="AF149" i="63"/>
  <c r="AA163" i="63"/>
  <c r="Y23" i="63"/>
  <c r="AF23" i="63" s="1"/>
  <c r="Y60" i="63"/>
  <c r="AF60" i="63" s="1"/>
  <c r="AA121" i="63"/>
  <c r="AD134" i="63"/>
  <c r="AF146" i="63"/>
  <c r="AC163" i="63"/>
  <c r="AE166" i="63"/>
  <c r="AB121" i="63"/>
  <c r="AD124" i="63"/>
  <c r="AE134" i="63"/>
  <c r="S194" i="62"/>
  <c r="T194" i="62" s="1"/>
  <c r="AB41" i="63"/>
  <c r="Y51" i="63"/>
  <c r="Y69" i="63"/>
  <c r="AB73" i="63"/>
  <c r="Y78" i="63"/>
  <c r="Y92" i="63"/>
  <c r="AC101" i="63"/>
  <c r="AA105" i="63"/>
  <c r="AF124" i="63"/>
  <c r="AF134" i="63"/>
  <c r="S195" i="62"/>
  <c r="T195" i="62" s="1"/>
  <c r="S101" i="62"/>
  <c r="T101" i="62" s="1"/>
  <c r="S133" i="62"/>
  <c r="T133" i="62" s="1"/>
  <c r="S70" i="62"/>
  <c r="T70" i="62" s="1"/>
  <c r="S102" i="62"/>
  <c r="T102" i="62" s="1"/>
  <c r="S71" i="62"/>
  <c r="T71" i="62" s="1"/>
  <c r="S103" i="62"/>
  <c r="T103" i="62" s="1"/>
  <c r="S135" i="62"/>
  <c r="T135" i="62" s="1"/>
  <c r="S72" i="62"/>
  <c r="T72" i="62" s="1"/>
  <c r="S136" i="62"/>
  <c r="T136" i="62" s="1"/>
  <c r="AF45" i="63"/>
  <c r="S74" i="62"/>
  <c r="T74" i="62" s="1"/>
  <c r="S106" i="62"/>
  <c r="T106" i="62" s="1"/>
  <c r="S138" i="62"/>
  <c r="T138" i="62" s="1"/>
  <c r="AA30" i="63"/>
  <c r="AF57" i="63"/>
  <c r="AE87" i="63"/>
  <c r="S75" i="62"/>
  <c r="T75" i="62" s="1"/>
  <c r="AB30" i="63"/>
  <c r="AA112" i="63"/>
  <c r="S76" i="62"/>
  <c r="T76" i="62" s="1"/>
  <c r="S108" i="62"/>
  <c r="T108" i="62" s="1"/>
  <c r="S140" i="62"/>
  <c r="T140" i="62" s="1"/>
  <c r="AD30" i="63"/>
  <c r="AD38" i="63"/>
  <c r="AB60" i="63"/>
  <c r="AB91" i="63"/>
  <c r="AC112" i="63"/>
  <c r="S109" i="62"/>
  <c r="T109" i="62" s="1"/>
  <c r="S141" i="62"/>
  <c r="T141" i="62" s="1"/>
  <c r="AE30" i="63"/>
  <c r="AE38" i="63"/>
  <c r="AA45" i="63"/>
  <c r="AC60" i="63"/>
  <c r="AA95" i="63"/>
  <c r="AA109" i="63"/>
  <c r="AD112" i="63"/>
  <c r="S78" i="62"/>
  <c r="T78" i="62" s="1"/>
  <c r="AB45" i="63"/>
  <c r="AA57" i="63"/>
  <c r="AE60" i="63"/>
  <c r="AA79" i="63"/>
  <c r="AB95" i="63"/>
  <c r="AA99" i="63"/>
  <c r="AF106" i="63"/>
  <c r="AB109" i="63"/>
  <c r="S143" i="62"/>
  <c r="T143" i="62" s="1"/>
  <c r="AC45" i="63"/>
  <c r="AB57" i="63"/>
  <c r="AB79" i="63"/>
  <c r="AD95" i="63"/>
  <c r="AC99" i="63"/>
  <c r="AC109" i="63"/>
  <c r="S112" i="62"/>
  <c r="T112" i="62" s="1"/>
  <c r="S144" i="62"/>
  <c r="T144" i="62" s="1"/>
  <c r="AD45" i="63"/>
  <c r="AC57" i="63"/>
  <c r="AC79" i="63"/>
  <c r="AE95" i="63"/>
  <c r="AD99" i="63"/>
  <c r="AB106" i="63"/>
  <c r="AD109" i="63"/>
  <c r="S81" i="62"/>
  <c r="T81" i="62" s="1"/>
  <c r="S113" i="62"/>
  <c r="T113" i="62" s="1"/>
  <c r="S145" i="62"/>
  <c r="T145" i="62" s="1"/>
  <c r="AB16" i="63"/>
  <c r="AC42" i="63"/>
  <c r="AE45" i="63"/>
  <c r="AD57" i="63"/>
  <c r="AC73" i="63"/>
  <c r="AE76" i="63"/>
  <c r="AD79" i="63"/>
  <c r="AE99" i="63"/>
  <c r="AC106" i="63"/>
  <c r="AE109" i="63"/>
  <c r="S82" i="62"/>
  <c r="T82" i="62" s="1"/>
  <c r="S114" i="62"/>
  <c r="T114" i="62" s="1"/>
  <c r="S146" i="62"/>
  <c r="T146" i="62" s="1"/>
  <c r="AC16" i="63"/>
  <c r="AB27" i="63"/>
  <c r="AD42" i="63"/>
  <c r="AC69" i="63"/>
  <c r="AD73" i="63"/>
  <c r="AE79" i="63"/>
  <c r="AD106" i="63"/>
  <c r="S83" i="62"/>
  <c r="T83" i="62" s="1"/>
  <c r="S147" i="62"/>
  <c r="T147" i="62" s="1"/>
  <c r="AA13" i="63"/>
  <c r="AD16" i="63"/>
  <c r="AA20" i="63"/>
  <c r="AE27" i="63"/>
  <c r="AE35" i="63"/>
  <c r="AE42" i="63"/>
  <c r="AA50" i="63"/>
  <c r="AF69" i="63"/>
  <c r="AE73" i="63"/>
  <c r="AA84" i="63"/>
  <c r="AF89" i="63"/>
  <c r="AE92" i="63"/>
  <c r="AE106" i="63"/>
  <c r="S148" i="62"/>
  <c r="T148" i="62" s="1"/>
  <c r="AB13" i="63"/>
  <c r="AE16" i="63"/>
  <c r="AB20" i="63"/>
  <c r="AB50" i="63"/>
  <c r="AB84" i="63"/>
  <c r="AC13" i="63"/>
  <c r="AC20" i="63"/>
  <c r="AC50" i="63"/>
  <c r="AA61" i="63"/>
  <c r="AC84" i="63"/>
  <c r="S86" i="62"/>
  <c r="T86" i="62" s="1"/>
  <c r="S118" i="62"/>
  <c r="T118" i="62" s="1"/>
  <c r="S150" i="62"/>
  <c r="T150" i="62" s="1"/>
  <c r="AD13" i="63"/>
  <c r="AD20" i="63"/>
  <c r="AD50" i="63"/>
  <c r="AD84" i="63"/>
  <c r="S87" i="62"/>
  <c r="T87" i="62" s="1"/>
  <c r="S119" i="62"/>
  <c r="T119" i="62" s="1"/>
  <c r="S151" i="62"/>
  <c r="T151" i="62" s="1"/>
  <c r="AB10" i="63"/>
  <c r="AE13" i="63"/>
  <c r="AA89" i="63"/>
  <c r="AA96" i="63"/>
  <c r="S152" i="62"/>
  <c r="T152" i="62" s="1"/>
  <c r="AC10" i="63"/>
  <c r="AF58" i="63"/>
  <c r="AA77" i="63"/>
  <c r="AB89" i="63"/>
  <c r="AD96" i="63"/>
  <c r="AC110" i="63"/>
  <c r="S89" i="62"/>
  <c r="T89" i="62" s="1"/>
  <c r="S121" i="62"/>
  <c r="T121" i="62" s="1"/>
  <c r="S153" i="62"/>
  <c r="T153" i="62" s="1"/>
  <c r="AD10" i="63"/>
  <c r="AA46" i="63"/>
  <c r="AB77" i="63"/>
  <c r="AC80" i="63"/>
  <c r="AC89" i="63"/>
  <c r="AE96" i="63"/>
  <c r="AB104" i="63"/>
  <c r="AD110" i="63"/>
  <c r="AE10" i="63"/>
  <c r="AF25" i="63"/>
  <c r="AA36" i="63"/>
  <c r="AB40" i="63"/>
  <c r="AA43" i="63"/>
  <c r="AC46" i="63"/>
  <c r="AA58" i="63"/>
  <c r="AC77" i="63"/>
  <c r="AD89" i="63"/>
  <c r="AC104" i="63"/>
  <c r="AA107" i="63"/>
  <c r="S59" i="62"/>
  <c r="T59" i="62" s="1"/>
  <c r="S91" i="62"/>
  <c r="T91" i="62" s="1"/>
  <c r="S123" i="62"/>
  <c r="T123" i="62" s="1"/>
  <c r="S155" i="62"/>
  <c r="T155" i="62" s="1"/>
  <c r="AF10" i="63"/>
  <c r="AB36" i="63"/>
  <c r="AC40" i="63"/>
  <c r="AB43" i="63"/>
  <c r="AB58" i="63"/>
  <c r="AB74" i="63"/>
  <c r="AD77" i="63"/>
  <c r="AA93" i="63"/>
  <c r="AD104" i="63"/>
  <c r="AB107" i="63"/>
  <c r="S60" i="62"/>
  <c r="T60" i="62" s="1"/>
  <c r="S92" i="62"/>
  <c r="T92" i="62" s="1"/>
  <c r="S124" i="62"/>
  <c r="T124" i="62" s="1"/>
  <c r="AA25" i="63"/>
  <c r="AC36" i="63"/>
  <c r="AD40" i="63"/>
  <c r="AC43" i="63"/>
  <c r="AC58" i="63"/>
  <c r="AC74" i="63"/>
  <c r="AE77" i="63"/>
  <c r="AE104" i="63"/>
  <c r="AC107" i="63"/>
  <c r="S61" i="62"/>
  <c r="T61" i="62" s="1"/>
  <c r="S93" i="62"/>
  <c r="T93" i="62" s="1"/>
  <c r="S125" i="62"/>
  <c r="T125" i="62" s="1"/>
  <c r="S157" i="62"/>
  <c r="T157" i="62" s="1"/>
  <c r="AA21" i="63"/>
  <c r="AB25" i="63"/>
  <c r="AD36" i="63"/>
  <c r="AE40" i="63"/>
  <c r="AD43" i="63"/>
  <c r="AB55" i="63"/>
  <c r="AD58" i="63"/>
  <c r="AD74" i="63"/>
  <c r="S94" i="62"/>
  <c r="T94" i="62" s="1"/>
  <c r="S158" i="62"/>
  <c r="T158" i="62" s="1"/>
  <c r="AC25" i="63"/>
  <c r="AC55" i="63"/>
  <c r="AE74" i="63"/>
  <c r="AC21" i="63"/>
  <c r="AD25" i="63"/>
  <c r="AD55" i="63"/>
  <c r="AD62" i="63"/>
  <c r="AF67" i="63"/>
  <c r="AF74" i="63"/>
  <c r="AD101" i="63"/>
  <c r="AE21" i="63"/>
  <c r="AE55" i="63"/>
  <c r="AA111" i="63"/>
  <c r="AF55" i="63"/>
  <c r="AB111" i="63"/>
  <c r="S98" i="62"/>
  <c r="T98" i="62" s="1"/>
  <c r="S162" i="62"/>
  <c r="T162" i="62" s="1"/>
  <c r="AF105" i="63"/>
  <c r="S99" i="62"/>
  <c r="T99" i="62" s="1"/>
  <c r="AF49" i="64"/>
  <c r="AD49" i="64"/>
  <c r="AE49" i="64"/>
  <c r="AC49" i="64"/>
  <c r="AB49" i="64"/>
  <c r="AA49" i="64"/>
  <c r="AF93" i="64"/>
  <c r="AA36" i="64"/>
  <c r="AF86" i="64"/>
  <c r="AC86" i="64"/>
  <c r="AE86" i="64"/>
  <c r="AD86" i="64"/>
  <c r="AB86" i="64"/>
  <c r="AA86" i="64"/>
  <c r="Y103" i="64"/>
  <c r="AF103" i="64" s="1"/>
  <c r="AF14" i="64"/>
  <c r="AE14" i="64"/>
  <c r="AD14" i="64"/>
  <c r="Y36" i="64"/>
  <c r="AF36" i="64" s="1"/>
  <c r="AF59" i="64"/>
  <c r="AF11" i="64"/>
  <c r="AD11" i="64"/>
  <c r="AF27" i="64"/>
  <c r="AE27" i="64"/>
  <c r="AB27" i="64"/>
  <c r="AD27" i="64"/>
  <c r="AC27" i="64"/>
  <c r="AA27" i="64"/>
  <c r="AF24" i="64"/>
  <c r="AD24" i="64"/>
  <c r="AC24" i="64"/>
  <c r="AB24" i="64"/>
  <c r="AF56" i="64"/>
  <c r="AD56" i="64"/>
  <c r="AC56" i="64"/>
  <c r="AB56" i="64"/>
  <c r="AA56" i="64"/>
  <c r="AD21" i="64"/>
  <c r="AB21" i="64"/>
  <c r="AF46" i="64"/>
  <c r="AE46" i="64"/>
  <c r="AD46" i="64"/>
  <c r="AC46" i="64"/>
  <c r="AD53" i="64"/>
  <c r="AB53" i="64"/>
  <c r="AF83" i="64"/>
  <c r="AE83" i="64"/>
  <c r="AD83" i="64"/>
  <c r="AC83" i="64"/>
  <c r="AB83" i="64"/>
  <c r="AC90" i="64"/>
  <c r="AB90" i="64"/>
  <c r="AA90" i="64"/>
  <c r="AF132" i="64"/>
  <c r="AE132" i="64"/>
  <c r="AA132" i="64"/>
  <c r="AF43" i="64"/>
  <c r="AD43" i="64"/>
  <c r="AF66" i="64"/>
  <c r="AE66" i="64"/>
  <c r="AD66" i="64"/>
  <c r="AB66" i="64"/>
  <c r="AA66" i="64"/>
  <c r="AF100" i="64"/>
  <c r="AE100" i="64"/>
  <c r="AA100" i="64"/>
  <c r="AA14" i="64"/>
  <c r="AC36" i="64"/>
  <c r="AF73" i="64"/>
  <c r="AE73" i="64"/>
  <c r="AD73" i="64"/>
  <c r="AF172" i="64"/>
  <c r="AE172" i="64"/>
  <c r="AD172" i="64"/>
  <c r="AC172" i="64"/>
  <c r="AB172" i="64"/>
  <c r="AA172" i="64"/>
  <c r="AF209" i="64"/>
  <c r="AE209" i="64"/>
  <c r="AD209" i="64"/>
  <c r="AC209" i="64"/>
  <c r="AB209" i="64"/>
  <c r="AA209" i="64"/>
  <c r="AB14" i="64"/>
  <c r="AD36" i="64"/>
  <c r="AF76" i="64"/>
  <c r="AE76" i="64"/>
  <c r="AD76" i="64"/>
  <c r="AC76" i="64"/>
  <c r="AB76" i="64"/>
  <c r="AA76" i="64"/>
  <c r="AA11" i="64"/>
  <c r="AC14" i="64"/>
  <c r="AE36" i="64"/>
  <c r="Y76" i="64"/>
  <c r="AB11" i="64"/>
  <c r="AD15" i="64"/>
  <c r="AC15" i="64"/>
  <c r="AB15" i="64"/>
  <c r="AA15" i="64"/>
  <c r="AE80" i="64"/>
  <c r="AD80" i="64"/>
  <c r="AC80" i="64"/>
  <c r="AB80" i="64"/>
  <c r="AF145" i="64"/>
  <c r="AE145" i="64"/>
  <c r="AD145" i="64"/>
  <c r="AC145" i="64"/>
  <c r="AB145" i="64"/>
  <c r="AA145" i="64"/>
  <c r="AF9" i="64"/>
  <c r="AE9" i="64"/>
  <c r="AC11" i="64"/>
  <c r="AA24" i="64"/>
  <c r="AA46" i="64"/>
  <c r="AE56" i="64"/>
  <c r="AF179" i="64"/>
  <c r="AE179" i="64"/>
  <c r="AD179" i="64"/>
  <c r="AC179" i="64"/>
  <c r="AB179" i="64"/>
  <c r="AA179" i="64"/>
  <c r="AE11" i="64"/>
  <c r="AA21" i="64"/>
  <c r="AE24" i="64"/>
  <c r="AF34" i="64"/>
  <c r="AE34" i="64"/>
  <c r="AD34" i="64"/>
  <c r="AB34" i="64"/>
  <c r="AA34" i="64"/>
  <c r="AB46" i="64"/>
  <c r="AA53" i="64"/>
  <c r="AC66" i="64"/>
  <c r="AA83" i="64"/>
  <c r="AD90" i="64"/>
  <c r="AB100" i="64"/>
  <c r="AF118" i="64"/>
  <c r="AE118" i="64"/>
  <c r="AD118" i="64"/>
  <c r="AC118" i="64"/>
  <c r="AB118" i="64"/>
  <c r="AA118" i="64"/>
  <c r="AB132" i="64"/>
  <c r="AF12" i="64"/>
  <c r="AE12" i="64"/>
  <c r="AD12" i="64"/>
  <c r="AC12" i="64"/>
  <c r="AB12" i="64"/>
  <c r="AC21" i="64"/>
  <c r="AA43" i="64"/>
  <c r="AF47" i="64"/>
  <c r="AD47" i="64"/>
  <c r="AC47" i="64"/>
  <c r="AB47" i="64"/>
  <c r="AA47" i="64"/>
  <c r="AC53" i="64"/>
  <c r="AE90" i="64"/>
  <c r="AC100" i="64"/>
  <c r="AC132" i="64"/>
  <c r="AE21" i="64"/>
  <c r="AB43" i="64"/>
  <c r="AE53" i="64"/>
  <c r="AA73" i="64"/>
  <c r="AD100" i="64"/>
  <c r="AD132" i="64"/>
  <c r="AF21" i="64"/>
  <c r="AF41" i="64"/>
  <c r="AE41" i="64"/>
  <c r="AC43" i="64"/>
  <c r="AF53" i="64"/>
  <c r="AA70" i="64"/>
  <c r="AB73" i="64"/>
  <c r="AF115" i="64"/>
  <c r="AE115" i="64"/>
  <c r="AD115" i="64"/>
  <c r="AC115" i="64"/>
  <c r="AB115" i="64"/>
  <c r="AE15" i="64"/>
  <c r="AE19" i="64"/>
  <c r="AD19" i="64"/>
  <c r="AC19" i="64"/>
  <c r="AF22" i="64"/>
  <c r="AE22" i="64"/>
  <c r="AC22" i="64"/>
  <c r="AD22" i="64"/>
  <c r="AB22" i="64"/>
  <c r="AA22" i="64"/>
  <c r="AE43" i="64"/>
  <c r="AF54" i="64"/>
  <c r="AC54" i="64"/>
  <c r="AE54" i="64"/>
  <c r="AD54" i="64"/>
  <c r="AB54" i="64"/>
  <c r="AA54" i="64"/>
  <c r="AB70" i="64"/>
  <c r="AC73" i="64"/>
  <c r="AE108" i="64"/>
  <c r="AD108" i="64"/>
  <c r="AC108" i="64"/>
  <c r="AB108" i="64"/>
  <c r="AA108" i="64"/>
  <c r="AF15" i="64"/>
  <c r="AE44" i="64"/>
  <c r="AD44" i="64"/>
  <c r="AC44" i="64"/>
  <c r="AB44" i="64"/>
  <c r="AE51" i="64"/>
  <c r="AD51" i="64"/>
  <c r="AC51" i="64"/>
  <c r="AB51" i="64"/>
  <c r="AC70" i="64"/>
  <c r="AA80" i="64"/>
  <c r="AA9" i="64"/>
  <c r="AE16" i="64"/>
  <c r="AC16" i="64"/>
  <c r="Y38" i="64"/>
  <c r="AF38" i="64" s="1"/>
  <c r="Y44" i="64"/>
  <c r="AF44" i="64" s="1"/>
  <c r="AD70" i="64"/>
  <c r="AF80" i="64"/>
  <c r="AF88" i="64"/>
  <c r="AF105" i="64"/>
  <c r="AE105" i="64"/>
  <c r="AD105" i="64"/>
  <c r="AB9" i="64"/>
  <c r="AA12" i="64"/>
  <c r="AE47" i="64"/>
  <c r="AF70" i="64"/>
  <c r="AF81" i="64"/>
  <c r="AE81" i="64"/>
  <c r="AD81" i="64"/>
  <c r="AC81" i="64"/>
  <c r="AB81" i="64"/>
  <c r="AA81" i="64"/>
  <c r="AC9" i="64"/>
  <c r="AE48" i="64"/>
  <c r="AC48" i="64"/>
  <c r="AD9" i="64"/>
  <c r="AF29" i="64"/>
  <c r="Y71" i="64"/>
  <c r="AF71" i="64" s="1"/>
  <c r="AA41" i="64"/>
  <c r="AC58" i="64"/>
  <c r="AA58" i="64"/>
  <c r="Y95" i="64"/>
  <c r="AF95" i="64" s="1"/>
  <c r="Y98" i="64"/>
  <c r="AF98" i="64" s="1"/>
  <c r="AA115" i="64"/>
  <c r="AF177" i="64"/>
  <c r="AE177" i="64"/>
  <c r="AD177" i="64"/>
  <c r="AC177" i="64"/>
  <c r="AB177" i="64"/>
  <c r="AA177" i="64"/>
  <c r="AC26" i="64"/>
  <c r="AA26" i="64"/>
  <c r="AF204" i="64"/>
  <c r="AE204" i="64"/>
  <c r="AD204" i="64"/>
  <c r="AC204" i="64"/>
  <c r="AB204" i="64"/>
  <c r="AA204" i="64"/>
  <c r="AF68" i="64"/>
  <c r="AE68" i="64"/>
  <c r="AA68" i="64"/>
  <c r="AF236" i="64"/>
  <c r="AE236" i="64"/>
  <c r="AD236" i="64"/>
  <c r="AC236" i="64"/>
  <c r="AB236" i="64"/>
  <c r="AA236" i="64"/>
  <c r="AF137" i="64"/>
  <c r="AE137" i="64"/>
  <c r="AD137" i="64"/>
  <c r="AF268" i="64"/>
  <c r="AE268" i="64"/>
  <c r="AD268" i="64"/>
  <c r="AC268" i="64"/>
  <c r="AB268" i="64"/>
  <c r="AA268" i="64"/>
  <c r="AF78" i="64"/>
  <c r="AE78" i="64"/>
  <c r="AD78" i="64"/>
  <c r="AC78" i="64"/>
  <c r="AF113" i="64"/>
  <c r="AD113" i="64"/>
  <c r="AE113" i="64"/>
  <c r="AC113" i="64"/>
  <c r="AB113" i="64"/>
  <c r="AA113" i="64"/>
  <c r="AF140" i="64"/>
  <c r="AE140" i="64"/>
  <c r="AD140" i="64"/>
  <c r="AC140" i="64"/>
  <c r="AB140" i="64"/>
  <c r="AA140" i="64"/>
  <c r="AF211" i="64"/>
  <c r="AE211" i="64"/>
  <c r="AD211" i="64"/>
  <c r="AC211" i="64"/>
  <c r="AB211" i="64"/>
  <c r="AA211" i="64"/>
  <c r="AF16" i="64"/>
  <c r="AE17" i="64"/>
  <c r="AD17" i="64"/>
  <c r="AC17" i="64"/>
  <c r="AB17" i="64"/>
  <c r="AA17" i="64"/>
  <c r="Y39" i="64"/>
  <c r="AF39" i="64" s="1"/>
  <c r="AD48" i="64"/>
  <c r="AB58" i="64"/>
  <c r="AF75" i="64"/>
  <c r="Y17" i="64"/>
  <c r="AF17" i="64" s="1"/>
  <c r="AD58" i="64"/>
  <c r="AF147" i="64"/>
  <c r="AE147" i="64"/>
  <c r="AD147" i="64"/>
  <c r="AC147" i="64"/>
  <c r="AB147" i="64"/>
  <c r="AA147" i="64"/>
  <c r="AF243" i="64"/>
  <c r="AE243" i="64"/>
  <c r="AD243" i="64"/>
  <c r="AC243" i="64"/>
  <c r="AB243" i="64"/>
  <c r="AA243" i="64"/>
  <c r="AA272" i="64"/>
  <c r="AA304" i="64"/>
  <c r="AA336" i="64"/>
  <c r="AA85" i="64"/>
  <c r="AD102" i="64"/>
  <c r="AC107" i="64"/>
  <c r="AB112" i="64"/>
  <c r="AA117" i="64"/>
  <c r="AA149" i="64"/>
  <c r="AD166" i="64"/>
  <c r="AB208" i="64"/>
  <c r="AA213" i="64"/>
  <c r="AA277" i="64"/>
  <c r="AB304" i="64"/>
  <c r="AA309" i="64"/>
  <c r="AB336" i="64"/>
  <c r="AD75" i="64"/>
  <c r="AB85" i="64"/>
  <c r="AD107" i="64"/>
  <c r="AC112" i="64"/>
  <c r="AB117" i="64"/>
  <c r="AA122" i="64"/>
  <c r="AC144" i="64"/>
  <c r="AB149" i="64"/>
  <c r="AB213" i="64"/>
  <c r="AB245" i="64"/>
  <c r="AC272" i="64"/>
  <c r="AB277" i="64"/>
  <c r="AA282" i="64"/>
  <c r="AC304" i="64"/>
  <c r="AB309" i="64"/>
  <c r="AC336" i="64"/>
  <c r="AB122" i="64"/>
  <c r="AC277" i="64"/>
  <c r="AB282" i="64"/>
  <c r="AA287" i="64"/>
  <c r="AD304" i="64"/>
  <c r="AC309" i="64"/>
  <c r="AD336" i="64"/>
  <c r="AA164" i="64"/>
  <c r="AA196" i="64"/>
  <c r="AA228" i="64"/>
  <c r="AA260" i="64"/>
  <c r="AA292" i="64"/>
  <c r="AE304" i="64"/>
  <c r="AD309" i="64"/>
  <c r="AB319" i="64"/>
  <c r="AA324" i="64"/>
  <c r="AE336" i="64"/>
  <c r="AD341" i="64"/>
  <c r="AC346" i="64"/>
  <c r="AB351" i="64"/>
  <c r="AA356" i="64"/>
  <c r="AA297" i="64"/>
  <c r="AE309" i="64"/>
  <c r="AB324" i="64"/>
  <c r="AA329" i="64"/>
  <c r="AE341" i="64"/>
  <c r="AD346" i="64"/>
  <c r="AC351" i="64"/>
  <c r="AB356" i="64"/>
  <c r="AA361" i="64"/>
  <c r="AC228" i="64"/>
  <c r="AB233" i="64"/>
  <c r="AC260" i="64"/>
  <c r="AB265" i="64"/>
  <c r="AC292" i="64"/>
  <c r="AB297" i="64"/>
  <c r="AA302" i="64"/>
  <c r="AE314" i="64"/>
  <c r="AD319" i="64"/>
  <c r="AC324" i="64"/>
  <c r="AB329" i="64"/>
  <c r="AA334" i="64"/>
  <c r="AE346" i="64"/>
  <c r="AD351" i="64"/>
  <c r="AC356" i="64"/>
  <c r="AB361" i="64"/>
  <c r="AA366" i="64"/>
  <c r="AD164" i="64"/>
  <c r="AC169" i="64"/>
  <c r="AC233" i="64"/>
  <c r="AA275" i="64"/>
  <c r="AE287" i="64"/>
  <c r="AD292" i="64"/>
  <c r="AC297" i="64"/>
  <c r="AB302" i="64"/>
  <c r="AA307" i="64"/>
  <c r="AE319" i="64"/>
  <c r="AD324" i="64"/>
  <c r="AC329" i="64"/>
  <c r="AB334" i="64"/>
  <c r="AA339" i="64"/>
  <c r="AE351" i="64"/>
  <c r="AD356" i="64"/>
  <c r="AC361" i="64"/>
  <c r="AB366" i="64"/>
  <c r="AA120" i="64"/>
  <c r="AC142" i="64"/>
  <c r="AA152" i="64"/>
  <c r="AE164" i="64"/>
  <c r="AD169" i="64"/>
  <c r="AC174" i="64"/>
  <c r="AA184" i="64"/>
  <c r="AE196" i="64"/>
  <c r="AD201" i="64"/>
  <c r="AC206" i="64"/>
  <c r="AA216" i="64"/>
  <c r="AE228" i="64"/>
  <c r="AD233" i="64"/>
  <c r="AC238" i="64"/>
  <c r="AA248" i="64"/>
  <c r="AE260" i="64"/>
  <c r="AD265" i="64"/>
  <c r="AC270" i="64"/>
  <c r="AB275" i="64"/>
  <c r="AA280" i="64"/>
  <c r="AE292" i="64"/>
  <c r="AD297" i="64"/>
  <c r="AC302" i="64"/>
  <c r="AB307" i="64"/>
  <c r="AA312" i="64"/>
  <c r="AE324" i="64"/>
  <c r="AD329" i="64"/>
  <c r="AC334" i="64"/>
  <c r="AB339" i="64"/>
  <c r="AA344" i="64"/>
  <c r="AE356" i="64"/>
  <c r="AD361" i="64"/>
  <c r="AC366" i="64"/>
  <c r="AC110" i="64"/>
  <c r="AA29" i="64"/>
  <c r="AA61" i="64"/>
  <c r="AB88" i="64"/>
  <c r="AA93" i="64"/>
  <c r="AD110" i="64"/>
  <c r="AB120" i="64"/>
  <c r="AA125" i="64"/>
  <c r="AD142" i="64"/>
  <c r="AB152" i="64"/>
  <c r="AA157" i="64"/>
  <c r="AE169" i="64"/>
  <c r="AD174" i="64"/>
  <c r="AB184" i="64"/>
  <c r="AA189" i="64"/>
  <c r="AE201" i="64"/>
  <c r="AD206" i="64"/>
  <c r="AB216" i="64"/>
  <c r="AA221" i="64"/>
  <c r="AE233" i="64"/>
  <c r="AD238" i="64"/>
  <c r="AB248" i="64"/>
  <c r="AA253" i="64"/>
  <c r="AE265" i="64"/>
  <c r="AD270" i="64"/>
  <c r="AC275" i="64"/>
  <c r="AB280" i="64"/>
  <c r="AA285" i="64"/>
  <c r="AE297" i="64"/>
  <c r="AD302" i="64"/>
  <c r="AC307" i="64"/>
  <c r="AB312" i="64"/>
  <c r="AA317" i="64"/>
  <c r="AE329" i="64"/>
  <c r="AD334" i="64"/>
  <c r="AC339" i="64"/>
  <c r="AB344" i="64"/>
  <c r="AA349" i="64"/>
  <c r="AE361" i="64"/>
  <c r="AD366" i="64"/>
  <c r="AC88" i="64"/>
  <c r="AA98" i="64"/>
  <c r="AE110" i="64"/>
  <c r="AC120" i="64"/>
  <c r="AA130" i="64"/>
  <c r="AE142" i="64"/>
  <c r="AC152" i="64"/>
  <c r="AA162" i="64"/>
  <c r="AE174" i="64"/>
  <c r="AC184" i="64"/>
  <c r="AA194" i="64"/>
  <c r="AE206" i="64"/>
  <c r="AC216" i="64"/>
  <c r="AB221" i="64"/>
  <c r="AA226" i="64"/>
  <c r="AC248" i="64"/>
  <c r="AB253" i="64"/>
  <c r="AA258" i="64"/>
  <c r="AD275" i="64"/>
  <c r="AC280" i="64"/>
  <c r="AB285" i="64"/>
  <c r="AA290" i="64"/>
  <c r="AE302" i="64"/>
  <c r="AD307" i="64"/>
  <c r="AC312" i="64"/>
  <c r="AB317" i="64"/>
  <c r="AA322" i="64"/>
  <c r="AE334" i="64"/>
  <c r="AD339" i="64"/>
  <c r="AC344" i="64"/>
  <c r="AB349" i="64"/>
  <c r="AA354" i="64"/>
  <c r="AE366" i="64"/>
  <c r="AC29" i="64"/>
  <c r="AA39" i="64"/>
  <c r="AC61" i="64"/>
  <c r="AA71" i="64"/>
  <c r="AD88" i="64"/>
  <c r="AC93" i="64"/>
  <c r="AB98" i="64"/>
  <c r="AA103" i="64"/>
  <c r="AD120" i="64"/>
  <c r="AB130" i="64"/>
  <c r="AA135" i="64"/>
  <c r="AD152" i="64"/>
  <c r="AC157" i="64"/>
  <c r="AB162" i="64"/>
  <c r="AA167" i="64"/>
  <c r="AD184" i="64"/>
  <c r="AB194" i="64"/>
  <c r="AA199" i="64"/>
  <c r="AD216" i="64"/>
  <c r="AC221" i="64"/>
  <c r="AB226" i="64"/>
  <c r="AA231" i="64"/>
  <c r="AD248" i="64"/>
  <c r="AC253" i="64"/>
  <c r="AB258" i="64"/>
  <c r="AA263" i="64"/>
  <c r="AE275" i="64"/>
  <c r="AD280" i="64"/>
  <c r="AC285" i="64"/>
  <c r="AB290" i="64"/>
  <c r="AA295" i="64"/>
  <c r="AE307" i="64"/>
  <c r="AD312" i="64"/>
  <c r="AC317" i="64"/>
  <c r="AB322" i="64"/>
  <c r="AA327" i="64"/>
  <c r="AE339" i="64"/>
  <c r="AD344" i="64"/>
  <c r="AC349" i="64"/>
  <c r="AB354" i="64"/>
  <c r="AA359" i="64"/>
  <c r="AC98" i="64"/>
  <c r="AC130" i="64"/>
  <c r="AC162" i="64"/>
  <c r="AC194" i="64"/>
  <c r="AB199" i="64"/>
  <c r="AC226" i="64"/>
  <c r="AB231" i="64"/>
  <c r="AE248" i="64"/>
  <c r="AD253" i="64"/>
  <c r="AC258" i="64"/>
  <c r="AB263" i="64"/>
  <c r="AE280" i="64"/>
  <c r="AD285" i="64"/>
  <c r="AC290" i="64"/>
  <c r="AB295" i="64"/>
  <c r="AA300" i="64"/>
  <c r="AE312" i="64"/>
  <c r="AD317" i="64"/>
  <c r="AC322" i="64"/>
  <c r="AB327" i="64"/>
  <c r="AA332" i="64"/>
  <c r="AE344" i="64"/>
  <c r="AD349" i="64"/>
  <c r="AC354" i="64"/>
  <c r="AB359" i="64"/>
  <c r="AA364" i="64"/>
  <c r="AC39" i="64"/>
  <c r="AC71" i="64"/>
  <c r="AD98" i="64"/>
  <c r="AC103" i="64"/>
  <c r="AD130" i="64"/>
  <c r="AC135" i="64"/>
  <c r="AD162" i="64"/>
  <c r="AC167" i="64"/>
  <c r="AD194" i="64"/>
  <c r="AC199" i="64"/>
  <c r="AE221" i="64"/>
  <c r="AD226" i="64"/>
  <c r="AC231" i="64"/>
  <c r="AA241" i="64"/>
  <c r="AE253" i="64"/>
  <c r="AD258" i="64"/>
  <c r="AC263" i="64"/>
  <c r="AA273" i="64"/>
  <c r="AE285" i="64"/>
  <c r="AD290" i="64"/>
  <c r="AC295" i="64"/>
  <c r="AB300" i="64"/>
  <c r="AA305" i="64"/>
  <c r="AE317" i="64"/>
  <c r="AD322" i="64"/>
  <c r="AC327" i="64"/>
  <c r="AB332" i="64"/>
  <c r="AA337" i="64"/>
  <c r="AE349" i="64"/>
  <c r="AD354" i="64"/>
  <c r="AC359" i="64"/>
  <c r="AB364" i="64"/>
  <c r="AD39" i="64"/>
  <c r="AE130" i="64"/>
  <c r="AD135" i="64"/>
  <c r="AA150" i="64"/>
  <c r="AE162" i="64"/>
  <c r="AA182" i="64"/>
  <c r="AE194" i="64"/>
  <c r="AA214" i="64"/>
  <c r="AE226" i="64"/>
  <c r="AD231" i="64"/>
  <c r="AB241" i="64"/>
  <c r="AA246" i="64"/>
  <c r="AE258" i="64"/>
  <c r="AD263" i="64"/>
  <c r="AB273" i="64"/>
  <c r="AA278" i="64"/>
  <c r="AE290" i="64"/>
  <c r="AD295" i="64"/>
  <c r="AC300" i="64"/>
  <c r="AB305" i="64"/>
  <c r="AA310" i="64"/>
  <c r="AE322" i="64"/>
  <c r="AD327" i="64"/>
  <c r="AC332" i="64"/>
  <c r="AB337" i="64"/>
  <c r="AA342" i="64"/>
  <c r="AE354" i="64"/>
  <c r="AD359" i="64"/>
  <c r="AC364" i="64"/>
  <c r="AD71" i="64"/>
  <c r="AE98" i="64"/>
  <c r="AD103" i="64"/>
  <c r="AD167" i="64"/>
  <c r="AD199" i="64"/>
  <c r="AE39" i="64"/>
  <c r="AA59" i="64"/>
  <c r="AE71" i="64"/>
  <c r="AA91" i="64"/>
  <c r="AE103" i="64"/>
  <c r="AA123" i="64"/>
  <c r="AB150" i="64"/>
  <c r="AE167" i="64"/>
  <c r="AB182" i="64"/>
  <c r="AA187" i="64"/>
  <c r="AE199" i="64"/>
  <c r="AB214" i="64"/>
  <c r="AA219" i="64"/>
  <c r="AE231" i="64"/>
  <c r="AC241" i="64"/>
  <c r="AB246" i="64"/>
  <c r="AA251" i="64"/>
  <c r="AE263" i="64"/>
  <c r="AC273" i="64"/>
  <c r="AB278" i="64"/>
  <c r="AA283" i="64"/>
  <c r="AE295" i="64"/>
  <c r="AD300" i="64"/>
  <c r="AC305" i="64"/>
  <c r="AB310" i="64"/>
  <c r="AA315" i="64"/>
  <c r="AE327" i="64"/>
  <c r="AD332" i="64"/>
  <c r="AC337" i="64"/>
  <c r="AB342" i="64"/>
  <c r="AA347" i="64"/>
  <c r="AE359" i="64"/>
  <c r="AD364" i="64"/>
  <c r="AC150" i="64"/>
  <c r="AA160" i="64"/>
  <c r="AC182" i="64"/>
  <c r="AC214" i="64"/>
  <c r="AA224" i="64"/>
  <c r="AD241" i="64"/>
  <c r="AC246" i="64"/>
  <c r="AB251" i="64"/>
  <c r="AD273" i="64"/>
  <c r="AC278" i="64"/>
  <c r="AB283" i="64"/>
  <c r="AA288" i="64"/>
  <c r="AE300" i="64"/>
  <c r="AD305" i="64"/>
  <c r="AC310" i="64"/>
  <c r="AB315" i="64"/>
  <c r="AA320" i="64"/>
  <c r="AE332" i="64"/>
  <c r="AD337" i="64"/>
  <c r="AC342" i="64"/>
  <c r="AB347" i="64"/>
  <c r="AA352" i="64"/>
  <c r="AE364" i="64"/>
  <c r="AB59" i="64"/>
  <c r="AB91" i="64"/>
  <c r="AB32" i="64"/>
  <c r="AA37" i="64"/>
  <c r="AC59" i="64"/>
  <c r="AB64" i="64"/>
  <c r="AA69" i="64"/>
  <c r="AC91" i="64"/>
  <c r="AB96" i="64"/>
  <c r="AA101" i="64"/>
  <c r="AA133" i="64"/>
  <c r="AD150" i="64"/>
  <c r="AA165" i="64"/>
  <c r="AD182" i="64"/>
  <c r="AC187" i="64"/>
  <c r="AB192" i="64"/>
  <c r="AA197" i="64"/>
  <c r="AD214" i="64"/>
  <c r="AC219" i="64"/>
  <c r="AB224" i="64"/>
  <c r="AA229" i="64"/>
  <c r="AE241" i="64"/>
  <c r="AD246" i="64"/>
  <c r="AC251" i="64"/>
  <c r="AB256" i="64"/>
  <c r="AA261" i="64"/>
  <c r="AE273" i="64"/>
  <c r="AD278" i="64"/>
  <c r="AC283" i="64"/>
  <c r="AB288" i="64"/>
  <c r="AA293" i="64"/>
  <c r="AE305" i="64"/>
  <c r="AD310" i="64"/>
  <c r="AC315" i="64"/>
  <c r="AB320" i="64"/>
  <c r="AA325" i="64"/>
  <c r="AE337" i="64"/>
  <c r="AD342" i="64"/>
  <c r="AC347" i="64"/>
  <c r="AB352" i="64"/>
  <c r="AA357" i="64"/>
  <c r="AC32" i="64"/>
  <c r="AB37" i="64"/>
  <c r="AD59" i="64"/>
  <c r="AC64" i="64"/>
  <c r="AB69" i="64"/>
  <c r="AD91" i="64"/>
  <c r="AC96" i="64"/>
  <c r="AB101" i="64"/>
  <c r="AB133" i="64"/>
  <c r="AE150" i="64"/>
  <c r="AB165" i="64"/>
  <c r="AE182" i="64"/>
  <c r="AB197" i="64"/>
  <c r="AE214" i="64"/>
  <c r="AB229" i="64"/>
  <c r="AE246" i="64"/>
  <c r="AB261" i="64"/>
  <c r="AB293" i="64"/>
  <c r="AB325" i="64"/>
  <c r="AE342" i="64"/>
  <c r="AC37" i="64"/>
  <c r="AE59" i="64"/>
  <c r="AC69" i="64"/>
  <c r="AA79" i="64"/>
  <c r="AE91" i="64"/>
  <c r="AC101" i="64"/>
  <c r="AA111" i="64"/>
  <c r="AC133" i="64"/>
  <c r="AB138" i="64"/>
  <c r="AA143" i="64"/>
  <c r="AC165" i="64"/>
  <c r="AA175" i="64"/>
  <c r="AC197" i="64"/>
  <c r="AB202" i="64"/>
  <c r="AA207" i="64"/>
  <c r="AE219" i="64"/>
  <c r="AD224" i="64"/>
  <c r="AC229" i="64"/>
  <c r="AB234" i="64"/>
  <c r="AA239" i="64"/>
  <c r="AE251" i="64"/>
  <c r="AD256" i="64"/>
  <c r="AC261" i="64"/>
  <c r="AB266" i="64"/>
  <c r="AA271" i="64"/>
  <c r="AE283" i="64"/>
  <c r="AC293" i="64"/>
  <c r="AB298" i="64"/>
  <c r="AA303" i="64"/>
  <c r="AE315" i="64"/>
  <c r="AD320" i="64"/>
  <c r="AC325" i="64"/>
  <c r="AB330" i="64"/>
  <c r="AA335" i="64"/>
  <c r="AE347" i="64"/>
  <c r="AD352" i="64"/>
  <c r="AC357" i="64"/>
  <c r="AB362" i="64"/>
  <c r="AA367" i="64"/>
  <c r="AD37" i="64"/>
  <c r="AD69" i="64"/>
  <c r="AB79" i="64"/>
  <c r="AA84" i="64"/>
  <c r="AD101" i="64"/>
  <c r="AB111" i="64"/>
  <c r="AA116" i="64"/>
  <c r="AB143" i="64"/>
  <c r="AA148" i="64"/>
  <c r="AD165" i="64"/>
  <c r="AB175" i="64"/>
  <c r="AA180" i="64"/>
  <c r="AD197" i="64"/>
  <c r="AC202" i="64"/>
  <c r="AB207" i="64"/>
  <c r="AA212" i="64"/>
  <c r="AD229" i="64"/>
  <c r="AB239" i="64"/>
  <c r="AA244" i="64"/>
  <c r="AD261" i="64"/>
  <c r="AC266" i="64"/>
  <c r="AB271" i="64"/>
  <c r="AD293" i="64"/>
  <c r="AB303" i="64"/>
  <c r="AD325" i="64"/>
  <c r="AC330" i="64"/>
  <c r="AE352" i="64"/>
  <c r="AD357" i="64"/>
  <c r="AC362" i="64"/>
  <c r="AB367" i="64"/>
  <c r="AC79" i="64"/>
  <c r="AC111" i="64"/>
  <c r="AC143" i="64"/>
  <c r="AC175" i="64"/>
  <c r="AC207" i="64"/>
  <c r="AE229" i="64"/>
  <c r="AC239" i="64"/>
  <c r="AE261" i="64"/>
  <c r="AE325" i="64"/>
  <c r="AE357" i="64"/>
  <c r="AD362" i="64"/>
  <c r="AC367" i="64"/>
  <c r="AD79" i="64"/>
  <c r="AD111" i="64"/>
  <c r="AD143" i="64"/>
  <c r="AD175" i="64"/>
  <c r="AD207" i="64"/>
  <c r="AC212" i="64"/>
  <c r="AD239" i="64"/>
  <c r="AC244" i="64"/>
  <c r="AE266" i="64"/>
  <c r="AE362" i="64"/>
  <c r="AD367" i="64"/>
  <c r="AE111" i="64"/>
  <c r="AE143" i="64"/>
  <c r="AE175" i="64"/>
  <c r="AE207" i="64"/>
  <c r="AD212" i="64"/>
  <c r="AE239" i="64"/>
  <c r="AD244" i="64"/>
  <c r="AE367" i="64"/>
  <c r="AF65" i="63"/>
  <c r="AF28" i="63"/>
  <c r="AF53" i="63"/>
  <c r="Y50" i="63"/>
  <c r="AF50" i="63" s="1"/>
  <c r="AC64" i="63"/>
  <c r="AB64" i="63"/>
  <c r="AD192" i="63"/>
  <c r="AC192" i="63"/>
  <c r="AB192" i="63"/>
  <c r="AA192" i="63"/>
  <c r="AF176" i="63"/>
  <c r="AB176" i="63"/>
  <c r="AA176" i="63"/>
  <c r="AF189" i="63"/>
  <c r="AE189" i="63"/>
  <c r="AD189" i="63"/>
  <c r="AC189" i="63"/>
  <c r="AB189" i="63"/>
  <c r="AF108" i="63"/>
  <c r="AF111" i="63"/>
  <c r="AF120" i="63"/>
  <c r="AE120" i="63"/>
  <c r="AD120" i="63"/>
  <c r="AC120" i="63"/>
  <c r="AA120" i="63"/>
  <c r="AE132" i="63"/>
  <c r="AB132" i="63"/>
  <c r="AF324" i="63"/>
  <c r="AE324" i="63"/>
  <c r="AD324" i="63"/>
  <c r="AB324" i="63"/>
  <c r="AA324" i="63"/>
  <c r="AB8" i="63"/>
  <c r="AE39" i="63"/>
  <c r="AD39" i="63"/>
  <c r="AC39" i="63"/>
  <c r="AA39" i="63"/>
  <c r="AE88" i="63"/>
  <c r="AF88" i="63"/>
  <c r="AD88" i="63"/>
  <c r="AE135" i="63"/>
  <c r="AD135" i="63"/>
  <c r="AB135" i="63"/>
  <c r="AC135" i="63"/>
  <c r="AA135" i="63"/>
  <c r="AC8" i="63"/>
  <c r="AF14" i="63"/>
  <c r="Y82" i="63"/>
  <c r="AF252" i="63"/>
  <c r="AE252" i="63"/>
  <c r="AC252" i="63"/>
  <c r="AA252" i="63"/>
  <c r="AF258" i="63"/>
  <c r="AE258" i="63"/>
  <c r="AD258" i="63"/>
  <c r="AC258" i="63"/>
  <c r="AB258" i="63"/>
  <c r="AA258" i="63"/>
  <c r="AD8" i="63"/>
  <c r="AE56" i="63"/>
  <c r="AF56" i="63"/>
  <c r="AD56" i="63"/>
  <c r="AF183" i="63"/>
  <c r="AD183" i="63"/>
  <c r="AB183" i="63"/>
  <c r="AF214" i="63"/>
  <c r="AE214" i="63"/>
  <c r="AD214" i="63"/>
  <c r="AC214" i="63"/>
  <c r="AB214" i="63"/>
  <c r="AA214" i="63"/>
  <c r="AD230" i="63"/>
  <c r="AC230" i="63"/>
  <c r="AA230" i="63"/>
  <c r="AE8" i="63"/>
  <c r="AA47" i="63"/>
  <c r="AA64" i="63"/>
  <c r="AF76" i="63"/>
  <c r="AF79" i="63"/>
  <c r="AD91" i="63"/>
  <c r="AC91" i="63"/>
  <c r="AA91" i="63"/>
  <c r="AF8" i="63"/>
  <c r="AB47" i="63"/>
  <c r="AD64" i="63"/>
  <c r="AA114" i="63"/>
  <c r="AD224" i="63"/>
  <c r="AC224" i="63"/>
  <c r="AB224" i="63"/>
  <c r="AA224" i="63"/>
  <c r="AF17" i="63"/>
  <c r="AE17" i="63"/>
  <c r="AC17" i="63"/>
  <c r="AB17" i="63"/>
  <c r="AA17" i="63"/>
  <c r="AC47" i="63"/>
  <c r="AE64" i="63"/>
  <c r="AB70" i="63"/>
  <c r="AE103" i="63"/>
  <c r="AD103" i="63"/>
  <c r="AB103" i="63"/>
  <c r="AC103" i="63"/>
  <c r="AA103" i="63"/>
  <c r="AB114" i="63"/>
  <c r="AA117" i="63"/>
  <c r="AC176" i="63"/>
  <c r="AA189" i="63"/>
  <c r="AF221" i="63"/>
  <c r="AE221" i="63"/>
  <c r="AD221" i="63"/>
  <c r="AC221" i="63"/>
  <c r="AB221" i="63"/>
  <c r="AF337" i="63"/>
  <c r="AE337" i="63"/>
  <c r="AD337" i="63"/>
  <c r="AC337" i="63"/>
  <c r="AB337" i="63"/>
  <c r="AA337" i="63"/>
  <c r="AD47" i="63"/>
  <c r="AA53" i="63"/>
  <c r="AD59" i="63"/>
  <c r="AC59" i="63"/>
  <c r="AA59" i="63"/>
  <c r="AF64" i="63"/>
  <c r="AC70" i="63"/>
  <c r="AA82" i="63"/>
  <c r="AC114" i="63"/>
  <c r="AB117" i="63"/>
  <c r="AF147" i="63"/>
  <c r="AE147" i="63"/>
  <c r="AB147" i="63"/>
  <c r="AD176" i="63"/>
  <c r="AE196" i="63"/>
  <c r="AB196" i="63"/>
  <c r="AA196" i="63"/>
  <c r="AF208" i="63"/>
  <c r="AE208" i="63"/>
  <c r="AB208" i="63"/>
  <c r="AA208" i="63"/>
  <c r="AA28" i="63"/>
  <c r="AF34" i="63"/>
  <c r="AE34" i="63"/>
  <c r="AD34" i="63"/>
  <c r="AB34" i="63"/>
  <c r="AB39" i="63"/>
  <c r="AE47" i="63"/>
  <c r="AB53" i="63"/>
  <c r="AD70" i="63"/>
  <c r="AB82" i="63"/>
  <c r="AA85" i="63"/>
  <c r="AA88" i="63"/>
  <c r="AD114" i="63"/>
  <c r="AC117" i="63"/>
  <c r="AF135" i="63"/>
  <c r="AE176" i="63"/>
  <c r="AA186" i="63"/>
  <c r="AD218" i="63"/>
  <c r="AC218" i="63"/>
  <c r="AA14" i="63"/>
  <c r="AB28" i="63"/>
  <c r="AF39" i="63"/>
  <c r="AC53" i="63"/>
  <c r="AE70" i="63"/>
  <c r="AC82" i="63"/>
  <c r="AB85" i="63"/>
  <c r="AB88" i="63"/>
  <c r="AF114" i="63"/>
  <c r="AD117" i="63"/>
  <c r="AD132" i="63"/>
  <c r="AE150" i="63"/>
  <c r="AD150" i="63"/>
  <c r="AC150" i="63"/>
  <c r="AB150" i="63"/>
  <c r="AA150" i="63"/>
  <c r="AF162" i="63"/>
  <c r="AE162" i="63"/>
  <c r="AD162" i="63"/>
  <c r="AC162" i="63"/>
  <c r="AB162" i="63"/>
  <c r="AA162" i="63"/>
  <c r="AF177" i="63"/>
  <c r="AE177" i="63"/>
  <c r="AD177" i="63"/>
  <c r="AC177" i="63"/>
  <c r="AB177" i="63"/>
  <c r="AA177" i="63"/>
  <c r="AB186" i="63"/>
  <c r="AB252" i="63"/>
  <c r="AA56" i="63"/>
  <c r="AF115" i="63"/>
  <c r="AE115" i="63"/>
  <c r="AD115" i="63"/>
  <c r="AB115" i="63"/>
  <c r="AF117" i="63"/>
  <c r="AF132" i="63"/>
  <c r="AA183" i="63"/>
  <c r="AC186" i="63"/>
  <c r="AF215" i="63"/>
  <c r="AD215" i="63"/>
  <c r="AB215" i="63"/>
  <c r="AB230" i="63"/>
  <c r="AD252" i="63"/>
  <c r="AB14" i="63"/>
  <c r="AC28" i="63"/>
  <c r="AB37" i="63"/>
  <c r="AA37" i="63"/>
  <c r="AC14" i="63"/>
  <c r="AD28" i="63"/>
  <c r="AA31" i="63"/>
  <c r="AE53" i="63"/>
  <c r="AB56" i="63"/>
  <c r="AE71" i="63"/>
  <c r="AD71" i="63"/>
  <c r="AC71" i="63"/>
  <c r="AB71" i="63"/>
  <c r="AA71" i="63"/>
  <c r="AF82" i="63"/>
  <c r="AD85" i="63"/>
  <c r="AE91" i="63"/>
  <c r="AA97" i="63"/>
  <c r="AA100" i="63"/>
  <c r="AF112" i="63"/>
  <c r="AE118" i="63"/>
  <c r="AD118" i="63"/>
  <c r="AB118" i="63"/>
  <c r="AA118" i="63"/>
  <c r="AF127" i="63"/>
  <c r="AC127" i="63"/>
  <c r="AF174" i="63"/>
  <c r="AE174" i="63"/>
  <c r="AC174" i="63"/>
  <c r="AC183" i="63"/>
  <c r="AE186" i="63"/>
  <c r="AE230" i="63"/>
  <c r="AF246" i="63"/>
  <c r="AE246" i="63"/>
  <c r="AD246" i="63"/>
  <c r="AC246" i="63"/>
  <c r="AB246" i="63"/>
  <c r="AA246" i="63"/>
  <c r="AF12" i="63"/>
  <c r="AD12" i="63"/>
  <c r="AC12" i="63"/>
  <c r="AB12" i="63"/>
  <c r="AD14" i="63"/>
  <c r="AD17" i="63"/>
  <c r="AE28" i="63"/>
  <c r="AB31" i="63"/>
  <c r="AC56" i="63"/>
  <c r="AF83" i="63"/>
  <c r="AE83" i="63"/>
  <c r="AF85" i="63"/>
  <c r="AF91" i="63"/>
  <c r="AC97" i="63"/>
  <c r="AC100" i="63"/>
  <c r="AE183" i="63"/>
  <c r="AF186" i="63"/>
  <c r="AE224" i="63"/>
  <c r="AF230" i="63"/>
  <c r="AA9" i="63"/>
  <c r="AE14" i="63"/>
  <c r="AA23" i="63"/>
  <c r="AC31" i="63"/>
  <c r="AE54" i="63"/>
  <c r="AD54" i="63"/>
  <c r="AB54" i="63"/>
  <c r="AA54" i="63"/>
  <c r="AB59" i="63"/>
  <c r="AE86" i="63"/>
  <c r="AD86" i="63"/>
  <c r="AB86" i="63"/>
  <c r="AA86" i="63"/>
  <c r="AD97" i="63"/>
  <c r="AD100" i="63"/>
  <c r="AF103" i="63"/>
  <c r="AF130" i="63"/>
  <c r="AE130" i="63"/>
  <c r="AD130" i="63"/>
  <c r="AC130" i="63"/>
  <c r="AB130" i="63"/>
  <c r="AA130" i="63"/>
  <c r="AA221" i="63"/>
  <c r="AF224" i="63"/>
  <c r="AB9" i="63"/>
  <c r="AF15" i="63"/>
  <c r="Y18" i="63"/>
  <c r="AF18" i="63" s="1"/>
  <c r="AB23" i="63"/>
  <c r="AF29" i="63"/>
  <c r="AE29" i="63"/>
  <c r="AC29" i="63"/>
  <c r="AD31" i="63"/>
  <c r="AE59" i="63"/>
  <c r="Y86" i="63"/>
  <c r="AE97" i="63"/>
  <c r="AE100" i="63"/>
  <c r="AA144" i="63"/>
  <c r="AA147" i="63"/>
  <c r="AA156" i="63"/>
  <c r="AC196" i="63"/>
  <c r="AC208" i="63"/>
  <c r="AE228" i="63"/>
  <c r="AB228" i="63"/>
  <c r="AA228" i="63"/>
  <c r="AC9" i="63"/>
  <c r="AC23" i="63"/>
  <c r="AE31" i="63"/>
  <c r="AA34" i="63"/>
  <c r="AF59" i="63"/>
  <c r="AA65" i="63"/>
  <c r="AF80" i="63"/>
  <c r="AF97" i="63"/>
  <c r="AF100" i="63"/>
  <c r="AB144" i="63"/>
  <c r="AC147" i="63"/>
  <c r="AB156" i="63"/>
  <c r="AD196" i="63"/>
  <c r="AD208" i="63"/>
  <c r="AA218" i="63"/>
  <c r="AD250" i="63"/>
  <c r="AC250" i="63"/>
  <c r="AA250" i="63"/>
  <c r="AD9" i="63"/>
  <c r="AD23" i="63"/>
  <c r="AC34" i="63"/>
  <c r="AC37" i="63"/>
  <c r="AA48" i="63"/>
  <c r="AA51" i="63"/>
  <c r="AB65" i="63"/>
  <c r="AA68" i="63"/>
  <c r="Y80" i="63"/>
  <c r="AF98" i="63"/>
  <c r="AE98" i="63"/>
  <c r="AD98" i="63"/>
  <c r="AC98" i="63"/>
  <c r="AB98" i="63"/>
  <c r="AB101" i="63"/>
  <c r="AA101" i="63"/>
  <c r="AC144" i="63"/>
  <c r="AD147" i="63"/>
  <c r="AF150" i="63"/>
  <c r="AD156" i="63"/>
  <c r="AF196" i="63"/>
  <c r="AF209" i="63"/>
  <c r="AE209" i="63"/>
  <c r="AD209" i="63"/>
  <c r="AC209" i="63"/>
  <c r="AB209" i="63"/>
  <c r="AA209" i="63"/>
  <c r="AB218" i="63"/>
  <c r="AE9" i="63"/>
  <c r="AE23" i="63"/>
  <c r="AC32" i="63"/>
  <c r="AB32" i="63"/>
  <c r="AD37" i="63"/>
  <c r="AB48" i="63"/>
  <c r="AB51" i="63"/>
  <c r="AC65" i="63"/>
  <c r="AC68" i="63"/>
  <c r="AA115" i="63"/>
  <c r="AD144" i="63"/>
  <c r="AE156" i="63"/>
  <c r="AE181" i="63"/>
  <c r="AA181" i="63"/>
  <c r="AF206" i="63"/>
  <c r="AE206" i="63"/>
  <c r="AC206" i="63"/>
  <c r="AA215" i="63"/>
  <c r="AE218" i="63"/>
  <c r="Y32" i="63"/>
  <c r="AF32" i="63" s="1"/>
  <c r="AE37" i="63"/>
  <c r="AF46" i="63"/>
  <c r="AC48" i="63"/>
  <c r="AC51" i="63"/>
  <c r="AD65" i="63"/>
  <c r="AD68" i="63"/>
  <c r="AF71" i="63"/>
  <c r="AA83" i="63"/>
  <c r="AB112" i="63"/>
  <c r="AC115" i="63"/>
  <c r="AC118" i="63"/>
  <c r="AA124" i="63"/>
  <c r="AA127" i="63"/>
  <c r="AF142" i="63"/>
  <c r="AE142" i="63"/>
  <c r="AC142" i="63"/>
  <c r="AE144" i="63"/>
  <c r="AF156" i="63"/>
  <c r="AC160" i="63"/>
  <c r="AB160" i="63"/>
  <c r="AA160" i="63"/>
  <c r="AA174" i="63"/>
  <c r="AC215" i="63"/>
  <c r="AF218" i="63"/>
  <c r="AF70" i="63"/>
  <c r="AA12" i="63"/>
  <c r="AA18" i="63"/>
  <c r="AF24" i="63"/>
  <c r="AD24" i="63"/>
  <c r="AF37" i="63"/>
  <c r="AD48" i="63"/>
  <c r="AD51" i="63"/>
  <c r="AE65" i="63"/>
  <c r="AE68" i="63"/>
  <c r="AB83" i="63"/>
  <c r="AC86" i="63"/>
  <c r="AB124" i="63"/>
  <c r="AB127" i="63"/>
  <c r="AF145" i="63"/>
  <c r="AE145" i="63"/>
  <c r="AC145" i="63"/>
  <c r="AB145" i="63"/>
  <c r="AA145" i="63"/>
  <c r="AF157" i="63"/>
  <c r="AD157" i="63"/>
  <c r="AE157" i="63"/>
  <c r="AC157" i="63"/>
  <c r="AB157" i="63"/>
  <c r="AB174" i="63"/>
  <c r="AE215" i="63"/>
  <c r="AE12" i="63"/>
  <c r="AB18" i="63"/>
  <c r="AE48" i="63"/>
  <c r="AF51" i="63"/>
  <c r="AC54" i="63"/>
  <c r="AF68" i="63"/>
  <c r="AC83" i="63"/>
  <c r="AF86" i="63"/>
  <c r="AA92" i="63"/>
  <c r="AD174" i="63"/>
  <c r="AF194" i="63"/>
  <c r="AE194" i="63"/>
  <c r="AD194" i="63"/>
  <c r="AC194" i="63"/>
  <c r="AB194" i="63"/>
  <c r="AA194" i="63"/>
  <c r="AD82" i="63"/>
  <c r="AC18" i="63"/>
  <c r="AF54" i="63"/>
  <c r="AF66" i="63"/>
  <c r="AE66" i="63"/>
  <c r="AC66" i="63"/>
  <c r="AD66" i="63"/>
  <c r="AB66" i="63"/>
  <c r="AB69" i="63"/>
  <c r="AA69" i="63"/>
  <c r="AA80" i="63"/>
  <c r="AD83" i="63"/>
  <c r="AB92" i="63"/>
  <c r="AF110" i="63"/>
  <c r="AE110" i="63"/>
  <c r="AE112" i="63"/>
  <c r="AE124" i="63"/>
  <c r="AE127" i="63"/>
  <c r="AC228" i="63"/>
  <c r="AF260" i="63"/>
  <c r="AE260" i="63"/>
  <c r="AB260" i="63"/>
  <c r="AA260" i="63"/>
  <c r="AC88" i="63"/>
  <c r="AD18" i="63"/>
  <c r="AF49" i="63"/>
  <c r="AE49" i="63"/>
  <c r="AC49" i="63"/>
  <c r="AB49" i="63"/>
  <c r="AA49" i="63"/>
  <c r="AB80" i="63"/>
  <c r="AD92" i="63"/>
  <c r="AF113" i="63"/>
  <c r="AE113" i="63"/>
  <c r="AC113" i="63"/>
  <c r="AB113" i="63"/>
  <c r="AA113" i="63"/>
  <c r="AC128" i="63"/>
  <c r="AB128" i="63"/>
  <c r="AF188" i="63"/>
  <c r="AE188" i="63"/>
  <c r="AC188" i="63"/>
  <c r="AA188" i="63"/>
  <c r="AB250" i="63"/>
  <c r="AF125" i="63"/>
  <c r="AD125" i="63"/>
  <c r="AE125" i="63"/>
  <c r="AC125" i="63"/>
  <c r="AB125" i="63"/>
  <c r="AC85" i="63"/>
  <c r="AD27" i="63"/>
  <c r="AC27" i="63"/>
  <c r="AA27" i="63"/>
  <c r="AD32" i="63"/>
  <c r="AA35" i="63"/>
  <c r="AF78" i="63"/>
  <c r="AD80" i="63"/>
  <c r="Y84" i="63"/>
  <c r="AF84" i="63" s="1"/>
  <c r="AF92" i="63"/>
  <c r="AA151" i="63"/>
  <c r="AB166" i="63"/>
  <c r="AB181" i="63"/>
  <c r="AA206" i="63"/>
  <c r="AF250" i="63"/>
  <c r="AE32" i="63"/>
  <c r="AC35" i="63"/>
  <c r="AE80" i="63"/>
  <c r="AF93" i="63"/>
  <c r="AD93" i="63"/>
  <c r="AE93" i="63"/>
  <c r="AC93" i="63"/>
  <c r="AB151" i="63"/>
  <c r="AC166" i="63"/>
  <c r="AC181" i="63"/>
  <c r="AB206" i="63"/>
  <c r="AF238" i="63"/>
  <c r="AE238" i="63"/>
  <c r="AC238" i="63"/>
  <c r="AF241" i="63"/>
  <c r="AE241" i="63"/>
  <c r="AD241" i="63"/>
  <c r="AC241" i="63"/>
  <c r="AB241" i="63"/>
  <c r="AA241" i="63"/>
  <c r="AD21" i="63"/>
  <c r="AA24" i="63"/>
  <c r="AD35" i="63"/>
  <c r="AB46" i="63"/>
  <c r="AD60" i="63"/>
  <c r="AB63" i="63"/>
  <c r="AF81" i="63"/>
  <c r="AE81" i="63"/>
  <c r="AC81" i="63"/>
  <c r="AB81" i="63"/>
  <c r="AA81" i="63"/>
  <c r="AC96" i="63"/>
  <c r="AB96" i="63"/>
  <c r="AB142" i="63"/>
  <c r="AD145" i="63"/>
  <c r="AC151" i="63"/>
  <c r="AB154" i="63"/>
  <c r="AA157" i="63"/>
  <c r="AE160" i="63"/>
  <c r="AD166" i="63"/>
  <c r="AD181" i="63"/>
  <c r="AD206" i="63"/>
  <c r="AF292" i="63"/>
  <c r="AE292" i="63"/>
  <c r="AD292" i="63"/>
  <c r="AB292" i="63"/>
  <c r="AA292" i="63"/>
  <c r="Y81" i="63"/>
  <c r="AD198" i="63"/>
  <c r="AC198" i="63"/>
  <c r="AA198" i="63"/>
  <c r="AF226" i="63"/>
  <c r="AE226" i="63"/>
  <c r="AD226" i="63"/>
  <c r="AC226" i="63"/>
  <c r="AB226" i="63"/>
  <c r="AA226" i="63"/>
  <c r="AC24" i="63"/>
  <c r="AF35" i="63"/>
  <c r="AB38" i="63"/>
  <c r="AF44" i="63"/>
  <c r="AD44" i="63"/>
  <c r="AC44" i="63"/>
  <c r="AB44" i="63"/>
  <c r="AD46" i="63"/>
  <c r="AD49" i="63"/>
  <c r="AE63" i="63"/>
  <c r="AA66" i="63"/>
  <c r="AD69" i="63"/>
  <c r="AA87" i="63"/>
  <c r="AA110" i="63"/>
  <c r="AB119" i="63"/>
  <c r="AA122" i="63"/>
  <c r="AC131" i="63"/>
  <c r="AB134" i="63"/>
  <c r="AF151" i="63"/>
  <c r="AE154" i="63"/>
  <c r="AE164" i="63"/>
  <c r="AB164" i="63"/>
  <c r="AF166" i="63"/>
  <c r="AF182" i="63"/>
  <c r="AE182" i="63"/>
  <c r="AD182" i="63"/>
  <c r="AC182" i="63"/>
  <c r="AB182" i="63"/>
  <c r="AA182" i="63"/>
  <c r="AC260" i="63"/>
  <c r="AF273" i="63"/>
  <c r="AE273" i="63"/>
  <c r="AD273" i="63"/>
  <c r="AC273" i="63"/>
  <c r="AB273" i="63"/>
  <c r="AA273" i="63"/>
  <c r="AE22" i="63"/>
  <c r="AD22" i="63"/>
  <c r="AB22" i="63"/>
  <c r="AA22" i="63"/>
  <c r="AE24" i="63"/>
  <c r="AE46" i="63"/>
  <c r="AF61" i="63"/>
  <c r="AD61" i="63"/>
  <c r="AE61" i="63"/>
  <c r="AC61" i="63"/>
  <c r="AF63" i="63"/>
  <c r="AE69" i="63"/>
  <c r="AB87" i="63"/>
  <c r="AB110" i="63"/>
  <c r="AD113" i="63"/>
  <c r="AC119" i="63"/>
  <c r="AB122" i="63"/>
  <c r="AA128" i="63"/>
  <c r="AD131" i="63"/>
  <c r="AC134" i="63"/>
  <c r="AE152" i="63"/>
  <c r="AF152" i="63"/>
  <c r="AD152" i="63"/>
  <c r="AC152" i="63"/>
  <c r="AA152" i="63"/>
  <c r="AF154" i="63"/>
  <c r="AF167" i="63"/>
  <c r="AE167" i="63"/>
  <c r="AD167" i="63"/>
  <c r="AC167" i="63"/>
  <c r="AB167" i="63"/>
  <c r="AA167" i="63"/>
  <c r="AB188" i="63"/>
  <c r="AF220" i="63"/>
  <c r="AE220" i="63"/>
  <c r="AC220" i="63"/>
  <c r="AA220" i="63"/>
  <c r="AD260" i="63"/>
  <c r="AF305" i="63"/>
  <c r="AE305" i="63"/>
  <c r="AD305" i="63"/>
  <c r="AC305" i="63"/>
  <c r="AB305" i="63"/>
  <c r="AA305" i="63"/>
  <c r="AC355" i="63"/>
  <c r="AA210" i="63"/>
  <c r="AA242" i="63"/>
  <c r="AD355" i="63"/>
  <c r="AE355" i="63"/>
  <c r="AC210" i="63"/>
  <c r="AC242" i="63"/>
  <c r="AB247" i="63"/>
  <c r="AB279" i="63"/>
  <c r="AF355" i="63"/>
  <c r="AD247" i="63"/>
  <c r="AA262" i="63"/>
  <c r="AD279" i="63"/>
  <c r="AA294" i="63"/>
  <c r="AA326" i="63"/>
  <c r="AC262" i="63"/>
  <c r="AB240" i="63"/>
  <c r="AD262" i="63"/>
  <c r="AB272" i="63"/>
  <c r="AB304" i="63"/>
  <c r="AA282" i="63"/>
  <c r="AE240" i="63"/>
  <c r="AB255" i="63"/>
  <c r="AE272" i="63"/>
  <c r="AC282" i="63"/>
  <c r="AB287" i="63"/>
  <c r="AE304" i="63"/>
  <c r="AC314" i="63"/>
  <c r="AB319" i="63"/>
  <c r="AC346" i="63"/>
  <c r="AB351" i="63"/>
  <c r="AA356" i="63"/>
  <c r="AC159" i="63"/>
  <c r="AC191" i="63"/>
  <c r="AC223" i="63"/>
  <c r="AC255" i="63"/>
  <c r="AD282" i="63"/>
  <c r="AC287" i="63"/>
  <c r="AC319" i="63"/>
  <c r="AB356" i="63"/>
  <c r="AA361" i="63"/>
  <c r="AA366" i="63"/>
  <c r="AA275" i="63"/>
  <c r="AE287" i="63"/>
  <c r="AC297" i="63"/>
  <c r="AB302" i="63"/>
  <c r="AA307" i="63"/>
  <c r="AE319" i="63"/>
  <c r="AC329" i="63"/>
  <c r="AB334" i="63"/>
  <c r="AA339" i="63"/>
  <c r="AE351" i="63"/>
  <c r="AD356" i="63"/>
  <c r="AC361" i="63"/>
  <c r="AB366" i="63"/>
  <c r="AB179" i="63"/>
  <c r="AA184" i="63"/>
  <c r="AB211" i="63"/>
  <c r="AA216" i="63"/>
  <c r="AB243" i="63"/>
  <c r="AA248" i="63"/>
  <c r="AC270" i="63"/>
  <c r="AB275" i="63"/>
  <c r="AA280" i="63"/>
  <c r="AD297" i="63"/>
  <c r="AC302" i="63"/>
  <c r="AB307" i="63"/>
  <c r="AA312" i="63"/>
  <c r="AD329" i="63"/>
  <c r="AC334" i="63"/>
  <c r="AB339" i="63"/>
  <c r="AA344" i="63"/>
  <c r="AE356" i="63"/>
  <c r="AD361" i="63"/>
  <c r="AC366" i="63"/>
  <c r="AB248" i="63"/>
  <c r="AA253" i="63"/>
  <c r="AE265" i="63"/>
  <c r="AD270" i="63"/>
  <c r="AC275" i="63"/>
  <c r="AB280" i="63"/>
  <c r="AA285" i="63"/>
  <c r="AE297" i="63"/>
  <c r="AD302" i="63"/>
  <c r="AC307" i="63"/>
  <c r="AB312" i="63"/>
  <c r="AA317" i="63"/>
  <c r="AE329" i="63"/>
  <c r="AD334" i="63"/>
  <c r="AC339" i="63"/>
  <c r="AB344" i="63"/>
  <c r="AA349" i="63"/>
  <c r="AE361" i="63"/>
  <c r="AD366" i="63"/>
  <c r="AD179" i="63"/>
  <c r="AC184" i="63"/>
  <c r="AD211" i="63"/>
  <c r="AC216" i="63"/>
  <c r="AD243" i="63"/>
  <c r="AC248" i="63"/>
  <c r="AB253" i="63"/>
  <c r="AE270" i="63"/>
  <c r="AD275" i="63"/>
  <c r="AC280" i="63"/>
  <c r="AB285" i="63"/>
  <c r="AA290" i="63"/>
  <c r="AE302" i="63"/>
  <c r="AD307" i="63"/>
  <c r="AC312" i="63"/>
  <c r="AB317" i="63"/>
  <c r="AA322" i="63"/>
  <c r="AE334" i="63"/>
  <c r="AD339" i="63"/>
  <c r="AC344" i="63"/>
  <c r="AB349" i="63"/>
  <c r="AA354" i="63"/>
  <c r="AE366" i="63"/>
  <c r="AE179" i="63"/>
  <c r="AD184" i="63"/>
  <c r="AA199" i="63"/>
  <c r="AE211" i="63"/>
  <c r="AD216" i="63"/>
  <c r="AA231" i="63"/>
  <c r="AE243" i="63"/>
  <c r="AD248" i="63"/>
  <c r="AC253" i="63"/>
  <c r="AE275" i="63"/>
  <c r="AD280" i="63"/>
  <c r="AC285" i="63"/>
  <c r="AB290" i="63"/>
  <c r="AE307" i="63"/>
  <c r="AD312" i="63"/>
  <c r="AC317" i="63"/>
  <c r="AB322" i="63"/>
  <c r="AA327" i="63"/>
  <c r="AE339" i="63"/>
  <c r="AD344" i="63"/>
  <c r="AC349" i="63"/>
  <c r="AB354" i="63"/>
  <c r="AA359" i="63"/>
  <c r="AB199" i="63"/>
  <c r="AA204" i="63"/>
  <c r="AE216" i="63"/>
  <c r="AB231" i="63"/>
  <c r="AA236" i="63"/>
  <c r="AE248" i="63"/>
  <c r="AD253" i="63"/>
  <c r="AB263" i="63"/>
  <c r="AA268" i="63"/>
  <c r="AE280" i="63"/>
  <c r="AD285" i="63"/>
  <c r="AC290" i="63"/>
  <c r="AB295" i="63"/>
  <c r="AA300" i="63"/>
  <c r="AE312" i="63"/>
  <c r="AD317" i="63"/>
  <c r="AC322" i="63"/>
  <c r="AB327" i="63"/>
  <c r="AA332" i="63"/>
  <c r="AE344" i="63"/>
  <c r="AD349" i="63"/>
  <c r="AC354" i="63"/>
  <c r="AB359" i="63"/>
  <c r="AA364" i="63"/>
  <c r="AE184" i="63"/>
  <c r="AB76" i="63"/>
  <c r="AB108" i="63"/>
  <c r="AB140" i="63"/>
  <c r="AB172" i="63"/>
  <c r="AC199" i="63"/>
  <c r="AB204" i="63"/>
  <c r="AC231" i="63"/>
  <c r="AB236" i="63"/>
  <c r="AE253" i="63"/>
  <c r="AC263" i="63"/>
  <c r="AB268" i="63"/>
  <c r="AE285" i="63"/>
  <c r="AD290" i="63"/>
  <c r="AC295" i="63"/>
  <c r="AB300" i="63"/>
  <c r="AE317" i="63"/>
  <c r="AD322" i="63"/>
  <c r="AC327" i="63"/>
  <c r="AB332" i="63"/>
  <c r="AE349" i="63"/>
  <c r="AD354" i="63"/>
  <c r="AC359" i="63"/>
  <c r="AB364" i="63"/>
  <c r="AA76" i="63"/>
  <c r="AC76" i="63"/>
  <c r="AC108" i="63"/>
  <c r="AC140" i="63"/>
  <c r="AC172" i="63"/>
  <c r="AD199" i="63"/>
  <c r="AC204" i="63"/>
  <c r="AD231" i="63"/>
  <c r="AC236" i="63"/>
  <c r="AD263" i="63"/>
  <c r="AC268" i="63"/>
  <c r="AA278" i="63"/>
  <c r="AE290" i="63"/>
  <c r="AD295" i="63"/>
  <c r="AC300" i="63"/>
  <c r="AA310" i="63"/>
  <c r="AE322" i="63"/>
  <c r="AD327" i="63"/>
  <c r="AC332" i="63"/>
  <c r="AA342" i="63"/>
  <c r="AE354" i="63"/>
  <c r="AD359" i="63"/>
  <c r="AC364" i="63"/>
  <c r="AD76" i="63"/>
  <c r="AD108" i="63"/>
  <c r="AA123" i="63"/>
  <c r="AD140" i="63"/>
  <c r="AA155" i="63"/>
  <c r="AD172" i="63"/>
  <c r="AA187" i="63"/>
  <c r="AE199" i="63"/>
  <c r="AD204" i="63"/>
  <c r="AA219" i="63"/>
  <c r="AE231" i="63"/>
  <c r="AD236" i="63"/>
  <c r="AA251" i="63"/>
  <c r="AD268" i="63"/>
  <c r="AB278" i="63"/>
  <c r="AA283" i="63"/>
  <c r="AD300" i="63"/>
  <c r="AB310" i="63"/>
  <c r="AA315" i="63"/>
  <c r="AD332" i="63"/>
  <c r="AB342" i="63"/>
  <c r="AA347" i="63"/>
  <c r="AD364" i="63"/>
  <c r="AB155" i="63"/>
  <c r="AE172" i="63"/>
  <c r="AB187" i="63"/>
  <c r="AE204" i="63"/>
  <c r="AE236" i="63"/>
  <c r="AB251" i="63"/>
  <c r="AE268" i="63"/>
  <c r="AE300" i="63"/>
  <c r="AE332" i="63"/>
  <c r="AC123" i="63"/>
  <c r="AA133" i="63"/>
  <c r="AC155" i="63"/>
  <c r="AA165" i="63"/>
  <c r="AC187" i="63"/>
  <c r="AA197" i="63"/>
  <c r="AC219" i="63"/>
  <c r="AA229" i="63"/>
  <c r="AC251" i="63"/>
  <c r="AA261" i="63"/>
  <c r="AD278" i="63"/>
  <c r="AC283" i="63"/>
  <c r="AB288" i="63"/>
  <c r="AA293" i="63"/>
  <c r="AD310" i="63"/>
  <c r="AC315" i="63"/>
  <c r="AA325" i="63"/>
  <c r="AD342" i="63"/>
  <c r="AA357" i="63"/>
  <c r="AB133" i="63"/>
  <c r="AB165" i="63"/>
  <c r="AB197" i="63"/>
  <c r="AA266" i="63"/>
  <c r="AE278" i="63"/>
  <c r="AD283" i="63"/>
  <c r="AB293" i="63"/>
  <c r="AA298" i="63"/>
  <c r="AE310" i="63"/>
  <c r="AD315" i="63"/>
  <c r="AB325" i="63"/>
  <c r="AB357" i="63"/>
  <c r="AA362" i="63"/>
  <c r="AA175" i="63"/>
  <c r="AB266" i="63"/>
  <c r="AB298" i="63"/>
  <c r="AE315" i="63"/>
  <c r="AC325" i="63"/>
  <c r="AA367" i="63"/>
  <c r="AC298" i="63"/>
  <c r="AC362" i="63"/>
  <c r="AB367" i="63"/>
  <c r="AC367" i="63"/>
  <c r="AD143" i="63"/>
  <c r="AD175" i="63"/>
  <c r="AD367" i="63"/>
  <c r="AA355" i="63"/>
  <c r="AE367" i="63"/>
  <c r="I10" i="20" l="1"/>
  <c r="G11" i="20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AK26" i="1"/>
  <c r="I11" i="20" l="1"/>
  <c r="G12" i="20"/>
  <c r="U94" i="34"/>
  <c r="U95" i="34"/>
  <c r="U96" i="34"/>
  <c r="U97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0" i="34"/>
  <c r="U111" i="34"/>
  <c r="U112" i="34"/>
  <c r="U113" i="34"/>
  <c r="U114" i="34"/>
  <c r="U115" i="34"/>
  <c r="U116" i="34"/>
  <c r="U117" i="34"/>
  <c r="U118" i="34"/>
  <c r="U119" i="34"/>
  <c r="U120" i="34"/>
  <c r="U121" i="34"/>
  <c r="U122" i="34"/>
  <c r="U123" i="34"/>
  <c r="U124" i="34"/>
  <c r="U125" i="34"/>
  <c r="U126" i="34"/>
  <c r="U127" i="34"/>
  <c r="U128" i="34"/>
  <c r="U129" i="34"/>
  <c r="U130" i="34"/>
  <c r="U131" i="34"/>
  <c r="U132" i="34"/>
  <c r="U133" i="34"/>
  <c r="U134" i="34"/>
  <c r="U135" i="34"/>
  <c r="U136" i="34"/>
  <c r="U137" i="34"/>
  <c r="U138" i="34"/>
  <c r="U139" i="34"/>
  <c r="U140" i="34"/>
  <c r="U141" i="34"/>
  <c r="U142" i="34"/>
  <c r="U143" i="34"/>
  <c r="U144" i="34"/>
  <c r="U145" i="34"/>
  <c r="U146" i="34"/>
  <c r="U147" i="34"/>
  <c r="U148" i="34"/>
  <c r="U149" i="34"/>
  <c r="U150" i="34"/>
  <c r="U151" i="34"/>
  <c r="U152" i="34"/>
  <c r="U153" i="34"/>
  <c r="U154" i="34"/>
  <c r="U155" i="34"/>
  <c r="U156" i="34"/>
  <c r="U157" i="34"/>
  <c r="U158" i="34"/>
  <c r="U159" i="34"/>
  <c r="U160" i="34"/>
  <c r="U161" i="34"/>
  <c r="U162" i="34"/>
  <c r="U163" i="34"/>
  <c r="U164" i="34"/>
  <c r="U165" i="34"/>
  <c r="U166" i="34"/>
  <c r="U167" i="34"/>
  <c r="U168" i="34"/>
  <c r="U169" i="34"/>
  <c r="U170" i="34"/>
  <c r="U171" i="34"/>
  <c r="U172" i="34"/>
  <c r="U173" i="34"/>
  <c r="U174" i="34"/>
  <c r="U175" i="34"/>
  <c r="U176" i="34"/>
  <c r="U177" i="34"/>
  <c r="U178" i="34"/>
  <c r="U179" i="34"/>
  <c r="U180" i="34"/>
  <c r="U181" i="34"/>
  <c r="U182" i="34"/>
  <c r="U183" i="34"/>
  <c r="U184" i="34"/>
  <c r="U185" i="34"/>
  <c r="U186" i="34"/>
  <c r="U187" i="34"/>
  <c r="U188" i="34"/>
  <c r="U189" i="34"/>
  <c r="U190" i="34"/>
  <c r="U191" i="34"/>
  <c r="U192" i="34"/>
  <c r="U193" i="34"/>
  <c r="U194" i="34"/>
  <c r="U195" i="34"/>
  <c r="U196" i="34"/>
  <c r="U197" i="34"/>
  <c r="U198" i="34"/>
  <c r="U199" i="34"/>
  <c r="U200" i="34"/>
  <c r="U201" i="34"/>
  <c r="U202" i="34"/>
  <c r="U203" i="34"/>
  <c r="U204" i="34"/>
  <c r="U205" i="34"/>
  <c r="U206" i="34"/>
  <c r="U207" i="34"/>
  <c r="U208" i="34"/>
  <c r="U209" i="34"/>
  <c r="U210" i="34"/>
  <c r="U211" i="34"/>
  <c r="U212" i="34"/>
  <c r="AF25" i="1"/>
  <c r="AF24" i="1"/>
  <c r="AF23" i="1"/>
  <c r="AF22" i="1"/>
  <c r="AF21" i="1"/>
  <c r="AE25" i="1"/>
  <c r="AE24" i="1"/>
  <c r="AE23" i="1"/>
  <c r="AE22" i="1"/>
  <c r="AE21" i="1"/>
  <c r="AA31" i="1"/>
  <c r="Z31" i="1"/>
  <c r="Y31" i="1"/>
  <c r="X31" i="1"/>
  <c r="G13" i="20" l="1"/>
  <c r="I12" i="20"/>
  <c r="AF26" i="1"/>
  <c r="AE26" i="1"/>
  <c r="AG26" i="1" s="1"/>
  <c r="AH26" i="1" s="1"/>
  <c r="AG24" i="1"/>
  <c r="AH24" i="1" s="1"/>
  <c r="AG25" i="1"/>
  <c r="AH25" i="1" s="1"/>
  <c r="AG23" i="1"/>
  <c r="AH23" i="1" s="1"/>
  <c r="AG22" i="1"/>
  <c r="AH22" i="1" s="1"/>
  <c r="AG21" i="1"/>
  <c r="AH21" i="1" s="1"/>
  <c r="U31" i="1"/>
  <c r="T31" i="1"/>
  <c r="G14" i="20" l="1"/>
  <c r="I13" i="20"/>
  <c r="AL21" i="1"/>
  <c r="AJ24" i="1"/>
  <c r="AM24" i="1" s="1"/>
  <c r="AJ22" i="1"/>
  <c r="AM22" i="1" s="1"/>
  <c r="AL25" i="1"/>
  <c r="AJ21" i="1"/>
  <c r="AL23" i="1"/>
  <c r="AL22" i="1"/>
  <c r="AJ25" i="1"/>
  <c r="AM25" i="1" s="1"/>
  <c r="AL24" i="1"/>
  <c r="AJ23" i="1"/>
  <c r="AM23" i="1" s="1"/>
  <c r="AN23" i="1" s="1"/>
  <c r="Y367" i="34"/>
  <c r="Y366" i="34"/>
  <c r="Y365" i="34"/>
  <c r="Y364" i="34"/>
  <c r="Y363" i="34"/>
  <c r="Y362" i="34"/>
  <c r="Y361" i="34"/>
  <c r="Y360" i="34"/>
  <c r="Y359" i="34"/>
  <c r="Y358" i="34"/>
  <c r="Y357" i="34"/>
  <c r="Y356" i="34"/>
  <c r="Y355" i="34"/>
  <c r="Y354" i="34"/>
  <c r="Y353" i="34"/>
  <c r="Y352" i="34"/>
  <c r="Y351" i="34"/>
  <c r="Y350" i="34"/>
  <c r="Y349" i="34"/>
  <c r="Y348" i="34"/>
  <c r="Y347" i="34"/>
  <c r="Y346" i="34"/>
  <c r="Y345" i="34"/>
  <c r="Y344" i="34"/>
  <c r="Y343" i="34"/>
  <c r="Y342" i="34"/>
  <c r="Y341" i="34"/>
  <c r="Y340" i="34"/>
  <c r="Y339" i="34"/>
  <c r="Y338" i="34"/>
  <c r="Y337" i="34"/>
  <c r="Y336" i="34"/>
  <c r="Y335" i="34"/>
  <c r="Y334" i="34"/>
  <c r="Y333" i="34"/>
  <c r="Y332" i="34"/>
  <c r="Y331" i="34"/>
  <c r="Y330" i="34"/>
  <c r="Y329" i="34"/>
  <c r="Y328" i="34"/>
  <c r="Y327" i="34"/>
  <c r="Y326" i="34"/>
  <c r="Y325" i="34"/>
  <c r="Y324" i="34"/>
  <c r="Y323" i="34"/>
  <c r="Y322" i="34"/>
  <c r="Y321" i="34"/>
  <c r="Y320" i="34"/>
  <c r="Y319" i="34"/>
  <c r="Y318" i="34"/>
  <c r="Y317" i="34"/>
  <c r="Y316" i="34"/>
  <c r="Y315" i="34"/>
  <c r="Y314" i="34"/>
  <c r="Y313" i="34"/>
  <c r="Y312" i="34"/>
  <c r="Y311" i="34"/>
  <c r="Y310" i="34"/>
  <c r="Y309" i="34"/>
  <c r="Y308" i="34"/>
  <c r="Y307" i="34"/>
  <c r="Y306" i="34"/>
  <c r="Y305" i="34"/>
  <c r="Y304" i="34"/>
  <c r="Y303" i="34"/>
  <c r="Y302" i="34"/>
  <c r="Y301" i="34"/>
  <c r="Y300" i="34"/>
  <c r="Y299" i="34"/>
  <c r="Y298" i="34"/>
  <c r="Y297" i="34"/>
  <c r="Y296" i="34"/>
  <c r="Y295" i="34"/>
  <c r="Y294" i="34"/>
  <c r="Y293" i="34"/>
  <c r="Y292" i="34"/>
  <c r="Y291" i="34"/>
  <c r="Y290" i="34"/>
  <c r="Y289" i="34"/>
  <c r="Y288" i="34"/>
  <c r="Y287" i="34"/>
  <c r="Y286" i="34"/>
  <c r="Y285" i="34"/>
  <c r="Y284" i="34"/>
  <c r="Y283" i="34"/>
  <c r="Y282" i="34"/>
  <c r="Y281" i="34"/>
  <c r="Y280" i="34"/>
  <c r="Y279" i="34"/>
  <c r="Y278" i="34"/>
  <c r="Y277" i="34"/>
  <c r="Y276" i="34"/>
  <c r="Y275" i="34"/>
  <c r="Y274" i="34"/>
  <c r="Y273" i="34"/>
  <c r="Y272" i="34"/>
  <c r="Y271" i="34"/>
  <c r="Y270" i="34"/>
  <c r="Y269" i="34"/>
  <c r="Y268" i="34"/>
  <c r="Y267" i="34"/>
  <c r="Y266" i="34"/>
  <c r="Y265" i="34"/>
  <c r="Y264" i="34"/>
  <c r="Y263" i="34"/>
  <c r="Y262" i="34"/>
  <c r="Y261" i="34"/>
  <c r="Y260" i="34"/>
  <c r="Y259" i="34"/>
  <c r="Y258" i="34"/>
  <c r="Y257" i="34"/>
  <c r="Y256" i="34"/>
  <c r="Y255" i="34"/>
  <c r="Y254" i="34"/>
  <c r="Y253" i="34"/>
  <c r="Y252" i="34"/>
  <c r="Y251" i="34"/>
  <c r="Y250" i="34"/>
  <c r="Y249" i="34"/>
  <c r="Y248" i="34"/>
  <c r="Y247" i="34"/>
  <c r="Y246" i="34"/>
  <c r="Y245" i="34"/>
  <c r="Y244" i="34"/>
  <c r="Y243" i="34"/>
  <c r="Y242" i="34"/>
  <c r="Y241" i="34"/>
  <c r="Y240" i="34"/>
  <c r="Y239" i="34"/>
  <c r="Y238" i="34"/>
  <c r="Y237" i="34"/>
  <c r="Y236" i="34"/>
  <c r="Y235" i="34"/>
  <c r="Y234" i="34"/>
  <c r="Y233" i="34"/>
  <c r="Y232" i="34"/>
  <c r="Y231" i="34"/>
  <c r="Y230" i="34"/>
  <c r="Y229" i="34"/>
  <c r="Y228" i="34"/>
  <c r="Y227" i="34"/>
  <c r="Y226" i="34"/>
  <c r="Y225" i="34"/>
  <c r="Y224" i="34"/>
  <c r="Y223" i="34"/>
  <c r="Y222" i="34"/>
  <c r="Y221" i="34"/>
  <c r="Y220" i="34"/>
  <c r="Y219" i="34"/>
  <c r="Y218" i="34"/>
  <c r="Y217" i="34"/>
  <c r="Y216" i="34"/>
  <c r="Y215" i="34"/>
  <c r="Y214" i="34"/>
  <c r="Y213" i="34"/>
  <c r="X367" i="34"/>
  <c r="X366" i="34"/>
  <c r="X365" i="34"/>
  <c r="X364" i="34"/>
  <c r="X363" i="34"/>
  <c r="X362" i="34"/>
  <c r="X361" i="34"/>
  <c r="X360" i="34"/>
  <c r="X359" i="34"/>
  <c r="X358" i="34"/>
  <c r="X357" i="34"/>
  <c r="X356" i="34"/>
  <c r="X355" i="34"/>
  <c r="X354" i="34"/>
  <c r="X353" i="34"/>
  <c r="X352" i="34"/>
  <c r="X351" i="34"/>
  <c r="X350" i="34"/>
  <c r="X349" i="34"/>
  <c r="X348" i="34"/>
  <c r="X347" i="34"/>
  <c r="X346" i="34"/>
  <c r="X345" i="34"/>
  <c r="X344" i="34"/>
  <c r="X343" i="34"/>
  <c r="X342" i="34"/>
  <c r="X341" i="34"/>
  <c r="X340" i="34"/>
  <c r="X339" i="34"/>
  <c r="X338" i="34"/>
  <c r="X337" i="34"/>
  <c r="X336" i="34"/>
  <c r="X335" i="34"/>
  <c r="X334" i="34"/>
  <c r="X333" i="34"/>
  <c r="X332" i="34"/>
  <c r="X331" i="34"/>
  <c r="X330" i="34"/>
  <c r="X329" i="34"/>
  <c r="X328" i="34"/>
  <c r="X327" i="34"/>
  <c r="X326" i="34"/>
  <c r="X325" i="34"/>
  <c r="X324" i="34"/>
  <c r="X323" i="34"/>
  <c r="X322" i="34"/>
  <c r="X321" i="34"/>
  <c r="X320" i="34"/>
  <c r="X319" i="34"/>
  <c r="X318" i="34"/>
  <c r="X317" i="34"/>
  <c r="X316" i="34"/>
  <c r="X315" i="34"/>
  <c r="X314" i="34"/>
  <c r="X313" i="34"/>
  <c r="X312" i="34"/>
  <c r="X311" i="34"/>
  <c r="X310" i="34"/>
  <c r="X309" i="34"/>
  <c r="X308" i="34"/>
  <c r="X307" i="34"/>
  <c r="X306" i="34"/>
  <c r="X305" i="34"/>
  <c r="X304" i="34"/>
  <c r="X303" i="34"/>
  <c r="X302" i="34"/>
  <c r="X301" i="34"/>
  <c r="X300" i="34"/>
  <c r="X299" i="34"/>
  <c r="X298" i="34"/>
  <c r="X297" i="34"/>
  <c r="X296" i="34"/>
  <c r="X295" i="34"/>
  <c r="X294" i="34"/>
  <c r="X293" i="34"/>
  <c r="X292" i="34"/>
  <c r="X291" i="34"/>
  <c r="X290" i="34"/>
  <c r="X289" i="34"/>
  <c r="X288" i="34"/>
  <c r="X287" i="34"/>
  <c r="X286" i="34"/>
  <c r="X285" i="34"/>
  <c r="X284" i="34"/>
  <c r="X283" i="34"/>
  <c r="X282" i="34"/>
  <c r="X281" i="34"/>
  <c r="X280" i="34"/>
  <c r="X279" i="34"/>
  <c r="X278" i="34"/>
  <c r="X277" i="34"/>
  <c r="X276" i="34"/>
  <c r="X275" i="34"/>
  <c r="X274" i="34"/>
  <c r="X273" i="34"/>
  <c r="X272" i="34"/>
  <c r="X271" i="34"/>
  <c r="X270" i="34"/>
  <c r="X269" i="34"/>
  <c r="X268" i="34"/>
  <c r="X267" i="34"/>
  <c r="X266" i="34"/>
  <c r="X265" i="34"/>
  <c r="X264" i="34"/>
  <c r="X263" i="34"/>
  <c r="X262" i="34"/>
  <c r="X261" i="34"/>
  <c r="X260" i="34"/>
  <c r="X259" i="34"/>
  <c r="X258" i="34"/>
  <c r="X257" i="34"/>
  <c r="X256" i="34"/>
  <c r="X255" i="34"/>
  <c r="X254" i="34"/>
  <c r="X253" i="34"/>
  <c r="X252" i="34"/>
  <c r="X251" i="34"/>
  <c r="X250" i="34"/>
  <c r="X249" i="34"/>
  <c r="X248" i="34"/>
  <c r="X247" i="34"/>
  <c r="X246" i="34"/>
  <c r="X245" i="34"/>
  <c r="X244" i="34"/>
  <c r="X243" i="34"/>
  <c r="X242" i="34"/>
  <c r="X241" i="34"/>
  <c r="X240" i="34"/>
  <c r="X239" i="34"/>
  <c r="X238" i="34"/>
  <c r="X237" i="34"/>
  <c r="X236" i="34"/>
  <c r="X235" i="34"/>
  <c r="X234" i="34"/>
  <c r="X233" i="34"/>
  <c r="X232" i="34"/>
  <c r="X231" i="34"/>
  <c r="X230" i="34"/>
  <c r="X229" i="34"/>
  <c r="X228" i="34"/>
  <c r="X227" i="34"/>
  <c r="X226" i="34"/>
  <c r="X225" i="34"/>
  <c r="X224" i="34"/>
  <c r="X223" i="34"/>
  <c r="X222" i="34"/>
  <c r="X221" i="34"/>
  <c r="X220" i="34"/>
  <c r="X219" i="34"/>
  <c r="X218" i="34"/>
  <c r="X217" i="34"/>
  <c r="X216" i="34"/>
  <c r="X215" i="34"/>
  <c r="X214" i="34"/>
  <c r="X213" i="34"/>
  <c r="X212" i="34"/>
  <c r="X211" i="34"/>
  <c r="X210" i="34"/>
  <c r="X209" i="34"/>
  <c r="X208" i="34"/>
  <c r="X207" i="34"/>
  <c r="X206" i="34"/>
  <c r="X205" i="34"/>
  <c r="X204" i="34"/>
  <c r="X203" i="34"/>
  <c r="X202" i="34"/>
  <c r="X201" i="34"/>
  <c r="X200" i="34"/>
  <c r="X199" i="34"/>
  <c r="X198" i="34"/>
  <c r="X197" i="34"/>
  <c r="X196" i="34"/>
  <c r="X195" i="34"/>
  <c r="X194" i="34"/>
  <c r="X193" i="34"/>
  <c r="X192" i="34"/>
  <c r="X191" i="34"/>
  <c r="X190" i="34"/>
  <c r="X189" i="34"/>
  <c r="X188" i="34"/>
  <c r="X187" i="34"/>
  <c r="X186" i="34"/>
  <c r="X185" i="34"/>
  <c r="X184" i="34"/>
  <c r="X183" i="34"/>
  <c r="X182" i="34"/>
  <c r="X181" i="34"/>
  <c r="X180" i="34"/>
  <c r="X179" i="34"/>
  <c r="X178" i="34"/>
  <c r="X177" i="34"/>
  <c r="X176" i="34"/>
  <c r="X175" i="34"/>
  <c r="X174" i="34"/>
  <c r="X173" i="34"/>
  <c r="X172" i="34"/>
  <c r="X171" i="34"/>
  <c r="X170" i="34"/>
  <c r="X169" i="34"/>
  <c r="X168" i="34"/>
  <c r="X167" i="34"/>
  <c r="X166" i="34"/>
  <c r="X165" i="34"/>
  <c r="X164" i="34"/>
  <c r="X163" i="34"/>
  <c r="X162" i="34"/>
  <c r="X161" i="34"/>
  <c r="X160" i="34"/>
  <c r="X159" i="34"/>
  <c r="X158" i="34"/>
  <c r="X157" i="34"/>
  <c r="X156" i="34"/>
  <c r="X155" i="34"/>
  <c r="X154" i="34"/>
  <c r="X153" i="34"/>
  <c r="X152" i="34"/>
  <c r="X151" i="34"/>
  <c r="X150" i="34"/>
  <c r="X149" i="34"/>
  <c r="X148" i="34"/>
  <c r="X147" i="34"/>
  <c r="X146" i="34"/>
  <c r="X145" i="34"/>
  <c r="X144" i="34"/>
  <c r="X143" i="34"/>
  <c r="X142" i="34"/>
  <c r="X141" i="34"/>
  <c r="X140" i="34"/>
  <c r="X139" i="34"/>
  <c r="X138" i="34"/>
  <c r="X137" i="34"/>
  <c r="X136" i="34"/>
  <c r="X135" i="34"/>
  <c r="X134" i="34"/>
  <c r="X133" i="34"/>
  <c r="X132" i="34"/>
  <c r="X131" i="34"/>
  <c r="X130" i="34"/>
  <c r="X129" i="34"/>
  <c r="X128" i="34"/>
  <c r="X127" i="34"/>
  <c r="X126" i="34"/>
  <c r="X125" i="34"/>
  <c r="X124" i="34"/>
  <c r="X123" i="34"/>
  <c r="X122" i="34"/>
  <c r="X121" i="34"/>
  <c r="X120" i="34"/>
  <c r="X119" i="34"/>
  <c r="X118" i="34"/>
  <c r="X117" i="34"/>
  <c r="X116" i="34"/>
  <c r="X115" i="34"/>
  <c r="X114" i="34"/>
  <c r="X113" i="34"/>
  <c r="X112" i="34"/>
  <c r="X111" i="34"/>
  <c r="X110" i="34"/>
  <c r="X109" i="34"/>
  <c r="X108" i="34"/>
  <c r="X107" i="34"/>
  <c r="X106" i="34"/>
  <c r="X105" i="34"/>
  <c r="X104" i="34"/>
  <c r="X103" i="34"/>
  <c r="X102" i="34"/>
  <c r="X101" i="34"/>
  <c r="X100" i="34"/>
  <c r="X99" i="34"/>
  <c r="X98" i="34"/>
  <c r="X97" i="34"/>
  <c r="X96" i="34"/>
  <c r="X95" i="34"/>
  <c r="X94" i="34"/>
  <c r="X93" i="34"/>
  <c r="X92" i="34"/>
  <c r="X91" i="34"/>
  <c r="X90" i="34"/>
  <c r="X89" i="34"/>
  <c r="X88" i="34"/>
  <c r="X87" i="34"/>
  <c r="X86" i="34"/>
  <c r="X85" i="34"/>
  <c r="X84" i="34"/>
  <c r="X83" i="34"/>
  <c r="X82" i="34"/>
  <c r="X81" i="34"/>
  <c r="X80" i="34"/>
  <c r="X79" i="34"/>
  <c r="X78" i="34"/>
  <c r="X77" i="34"/>
  <c r="X76" i="34"/>
  <c r="X75" i="34"/>
  <c r="X74" i="34"/>
  <c r="X73" i="34"/>
  <c r="X72" i="34"/>
  <c r="X71" i="34"/>
  <c r="X70" i="34"/>
  <c r="X69" i="34"/>
  <c r="X68" i="34"/>
  <c r="X67" i="34"/>
  <c r="X66" i="34"/>
  <c r="X65" i="34"/>
  <c r="X64" i="34"/>
  <c r="X63" i="34"/>
  <c r="X62" i="34"/>
  <c r="X61" i="34"/>
  <c r="X60" i="34"/>
  <c r="X59" i="34"/>
  <c r="X58" i="34"/>
  <c r="X57" i="34"/>
  <c r="X56" i="34"/>
  <c r="X55" i="34"/>
  <c r="X54" i="34"/>
  <c r="X53" i="34"/>
  <c r="X52" i="34"/>
  <c r="X51" i="34"/>
  <c r="X50" i="34"/>
  <c r="X49" i="34"/>
  <c r="X48" i="34"/>
  <c r="X47" i="34"/>
  <c r="X46" i="34"/>
  <c r="X45" i="34"/>
  <c r="X44" i="34"/>
  <c r="X43" i="34"/>
  <c r="X42" i="34"/>
  <c r="X41" i="34"/>
  <c r="X40" i="34"/>
  <c r="X39" i="34"/>
  <c r="X38" i="34"/>
  <c r="X37" i="34"/>
  <c r="X36" i="34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X14" i="34"/>
  <c r="X13" i="34"/>
  <c r="X12" i="34"/>
  <c r="X11" i="34"/>
  <c r="X10" i="34"/>
  <c r="X9" i="34"/>
  <c r="W367" i="34"/>
  <c r="W366" i="34"/>
  <c r="W365" i="34"/>
  <c r="W364" i="34"/>
  <c r="W363" i="34"/>
  <c r="W362" i="34"/>
  <c r="W361" i="34"/>
  <c r="W360" i="34"/>
  <c r="W359" i="34"/>
  <c r="W358" i="34"/>
  <c r="W357" i="34"/>
  <c r="W356" i="34"/>
  <c r="W355" i="34"/>
  <c r="W354" i="34"/>
  <c r="W353" i="34"/>
  <c r="W352" i="34"/>
  <c r="W351" i="34"/>
  <c r="W350" i="34"/>
  <c r="W349" i="34"/>
  <c r="W348" i="34"/>
  <c r="W347" i="34"/>
  <c r="W346" i="34"/>
  <c r="W345" i="34"/>
  <c r="W344" i="34"/>
  <c r="W343" i="34"/>
  <c r="W342" i="34"/>
  <c r="W341" i="34"/>
  <c r="W340" i="34"/>
  <c r="W339" i="34"/>
  <c r="W338" i="34"/>
  <c r="W337" i="34"/>
  <c r="W336" i="34"/>
  <c r="W335" i="34"/>
  <c r="W334" i="34"/>
  <c r="W333" i="34"/>
  <c r="W332" i="34"/>
  <c r="W331" i="34"/>
  <c r="W330" i="34"/>
  <c r="W329" i="34"/>
  <c r="W328" i="34"/>
  <c r="W327" i="34"/>
  <c r="W326" i="34"/>
  <c r="W325" i="34"/>
  <c r="W324" i="34"/>
  <c r="W323" i="34"/>
  <c r="W322" i="34"/>
  <c r="W321" i="34"/>
  <c r="W320" i="34"/>
  <c r="W319" i="34"/>
  <c r="W318" i="34"/>
  <c r="W317" i="34"/>
  <c r="W316" i="34"/>
  <c r="W315" i="34"/>
  <c r="W314" i="34"/>
  <c r="W313" i="34"/>
  <c r="W312" i="34"/>
  <c r="W311" i="34"/>
  <c r="W310" i="34"/>
  <c r="W309" i="34"/>
  <c r="W308" i="34"/>
  <c r="W307" i="34"/>
  <c r="W306" i="34"/>
  <c r="W305" i="34"/>
  <c r="W304" i="34"/>
  <c r="W303" i="34"/>
  <c r="W302" i="34"/>
  <c r="W301" i="34"/>
  <c r="W300" i="34"/>
  <c r="W299" i="34"/>
  <c r="W298" i="34"/>
  <c r="W297" i="34"/>
  <c r="W296" i="34"/>
  <c r="W295" i="34"/>
  <c r="W294" i="34"/>
  <c r="W293" i="34"/>
  <c r="W292" i="34"/>
  <c r="W291" i="34"/>
  <c r="W290" i="34"/>
  <c r="W289" i="34"/>
  <c r="W288" i="34"/>
  <c r="W287" i="34"/>
  <c r="W286" i="34"/>
  <c r="W285" i="34"/>
  <c r="W284" i="34"/>
  <c r="W283" i="34"/>
  <c r="W282" i="34"/>
  <c r="W281" i="34"/>
  <c r="W280" i="34"/>
  <c r="W279" i="34"/>
  <c r="W278" i="34"/>
  <c r="W277" i="34"/>
  <c r="W276" i="34"/>
  <c r="W275" i="34"/>
  <c r="W274" i="34"/>
  <c r="W273" i="34"/>
  <c r="W272" i="34"/>
  <c r="W271" i="34"/>
  <c r="W270" i="34"/>
  <c r="W269" i="34"/>
  <c r="W268" i="34"/>
  <c r="W267" i="34"/>
  <c r="W266" i="34"/>
  <c r="W265" i="34"/>
  <c r="W264" i="34"/>
  <c r="W263" i="34"/>
  <c r="W262" i="34"/>
  <c r="W261" i="34"/>
  <c r="W260" i="34"/>
  <c r="W259" i="34"/>
  <c r="W258" i="34"/>
  <c r="W257" i="34"/>
  <c r="W256" i="34"/>
  <c r="W255" i="34"/>
  <c r="W254" i="34"/>
  <c r="W253" i="34"/>
  <c r="W252" i="34"/>
  <c r="W251" i="34"/>
  <c r="W250" i="34"/>
  <c r="W249" i="34"/>
  <c r="W248" i="34"/>
  <c r="W247" i="34"/>
  <c r="W246" i="34"/>
  <c r="W245" i="34"/>
  <c r="W244" i="34"/>
  <c r="W243" i="34"/>
  <c r="W242" i="34"/>
  <c r="W241" i="34"/>
  <c r="W240" i="34"/>
  <c r="W239" i="34"/>
  <c r="W238" i="34"/>
  <c r="W237" i="34"/>
  <c r="W236" i="34"/>
  <c r="W235" i="34"/>
  <c r="W234" i="34"/>
  <c r="W233" i="34"/>
  <c r="W232" i="34"/>
  <c r="W231" i="34"/>
  <c r="W230" i="34"/>
  <c r="W229" i="34"/>
  <c r="W228" i="34"/>
  <c r="W227" i="34"/>
  <c r="W226" i="34"/>
  <c r="W225" i="34"/>
  <c r="W224" i="34"/>
  <c r="W223" i="34"/>
  <c r="W222" i="34"/>
  <c r="W221" i="34"/>
  <c r="W220" i="34"/>
  <c r="W219" i="34"/>
  <c r="W218" i="34"/>
  <c r="W217" i="34"/>
  <c r="W216" i="34"/>
  <c r="W215" i="34"/>
  <c r="W214" i="34"/>
  <c r="W213" i="34"/>
  <c r="W212" i="34"/>
  <c r="W211" i="34"/>
  <c r="W210" i="34"/>
  <c r="W209" i="34"/>
  <c r="W208" i="34"/>
  <c r="W207" i="34"/>
  <c r="W206" i="34"/>
  <c r="W205" i="34"/>
  <c r="W204" i="34"/>
  <c r="W203" i="34"/>
  <c r="W202" i="34"/>
  <c r="W201" i="34"/>
  <c r="W200" i="34"/>
  <c r="W199" i="34"/>
  <c r="W198" i="34"/>
  <c r="W197" i="34"/>
  <c r="W196" i="34"/>
  <c r="W195" i="34"/>
  <c r="W194" i="34"/>
  <c r="W193" i="34"/>
  <c r="W192" i="34"/>
  <c r="W191" i="34"/>
  <c r="W190" i="34"/>
  <c r="W189" i="34"/>
  <c r="W188" i="34"/>
  <c r="W187" i="34"/>
  <c r="W186" i="34"/>
  <c r="W185" i="34"/>
  <c r="W184" i="34"/>
  <c r="W183" i="34"/>
  <c r="W182" i="34"/>
  <c r="W181" i="34"/>
  <c r="W180" i="34"/>
  <c r="W179" i="34"/>
  <c r="W178" i="34"/>
  <c r="W177" i="34"/>
  <c r="W176" i="34"/>
  <c r="W175" i="34"/>
  <c r="W174" i="34"/>
  <c r="W173" i="34"/>
  <c r="W172" i="34"/>
  <c r="W171" i="34"/>
  <c r="W170" i="34"/>
  <c r="W169" i="34"/>
  <c r="W168" i="34"/>
  <c r="W167" i="34"/>
  <c r="W166" i="34"/>
  <c r="W165" i="34"/>
  <c r="W164" i="34"/>
  <c r="W163" i="34"/>
  <c r="W162" i="34"/>
  <c r="W161" i="34"/>
  <c r="W160" i="34"/>
  <c r="W159" i="34"/>
  <c r="W158" i="34"/>
  <c r="W157" i="34"/>
  <c r="W156" i="34"/>
  <c r="W155" i="34"/>
  <c r="W154" i="34"/>
  <c r="W153" i="34"/>
  <c r="W152" i="34"/>
  <c r="W151" i="34"/>
  <c r="W150" i="34"/>
  <c r="W149" i="34"/>
  <c r="W148" i="34"/>
  <c r="W147" i="34"/>
  <c r="W146" i="34"/>
  <c r="W145" i="34"/>
  <c r="W144" i="34"/>
  <c r="W143" i="34"/>
  <c r="Y143" i="34" s="1"/>
  <c r="W142" i="34"/>
  <c r="W141" i="34"/>
  <c r="W140" i="34"/>
  <c r="Y140" i="34" s="1"/>
  <c r="W139" i="34"/>
  <c r="W138" i="34"/>
  <c r="W137" i="34"/>
  <c r="W136" i="34"/>
  <c r="W135" i="34"/>
  <c r="W134" i="34"/>
  <c r="W133" i="34"/>
  <c r="W132" i="34"/>
  <c r="W131" i="34"/>
  <c r="W130" i="34"/>
  <c r="W129" i="34"/>
  <c r="W128" i="34"/>
  <c r="W127" i="34"/>
  <c r="W126" i="34"/>
  <c r="W125" i="34"/>
  <c r="W124" i="34"/>
  <c r="W123" i="34"/>
  <c r="W122" i="34"/>
  <c r="W121" i="34"/>
  <c r="W120" i="34"/>
  <c r="W119" i="34"/>
  <c r="W118" i="34"/>
  <c r="W117" i="34"/>
  <c r="W116" i="34"/>
  <c r="W115" i="34"/>
  <c r="W114" i="34"/>
  <c r="W113" i="34"/>
  <c r="W112" i="34"/>
  <c r="W111" i="34"/>
  <c r="W110" i="34"/>
  <c r="W109" i="34"/>
  <c r="W108" i="34"/>
  <c r="W107" i="34"/>
  <c r="W106" i="34"/>
  <c r="W105" i="34"/>
  <c r="W104" i="34"/>
  <c r="W103" i="34"/>
  <c r="W102" i="34"/>
  <c r="W101" i="34"/>
  <c r="W100" i="34"/>
  <c r="W99" i="34"/>
  <c r="W98" i="34"/>
  <c r="W97" i="34"/>
  <c r="W96" i="34"/>
  <c r="W95" i="34"/>
  <c r="W94" i="34"/>
  <c r="W93" i="34"/>
  <c r="W92" i="34"/>
  <c r="W91" i="34"/>
  <c r="W90" i="34"/>
  <c r="W89" i="34"/>
  <c r="W88" i="34"/>
  <c r="W87" i="34"/>
  <c r="W86" i="34"/>
  <c r="W85" i="34"/>
  <c r="W84" i="34"/>
  <c r="W83" i="34"/>
  <c r="W82" i="34"/>
  <c r="W81" i="34"/>
  <c r="W80" i="34"/>
  <c r="W79" i="34"/>
  <c r="W78" i="34"/>
  <c r="W77" i="34"/>
  <c r="W76" i="34"/>
  <c r="W75" i="34"/>
  <c r="W74" i="34"/>
  <c r="W73" i="34"/>
  <c r="W72" i="34"/>
  <c r="W71" i="34"/>
  <c r="W70" i="34"/>
  <c r="W69" i="34"/>
  <c r="W68" i="34"/>
  <c r="W67" i="34"/>
  <c r="W66" i="34"/>
  <c r="W65" i="34"/>
  <c r="W64" i="34"/>
  <c r="W63" i="34"/>
  <c r="W62" i="34"/>
  <c r="W61" i="34"/>
  <c r="W60" i="34"/>
  <c r="W59" i="34"/>
  <c r="W58" i="34"/>
  <c r="W57" i="34"/>
  <c r="W56" i="34"/>
  <c r="W55" i="34"/>
  <c r="W54" i="34"/>
  <c r="W53" i="34"/>
  <c r="W52" i="34"/>
  <c r="W51" i="34"/>
  <c r="W50" i="34"/>
  <c r="W49" i="34"/>
  <c r="W48" i="34"/>
  <c r="W47" i="34"/>
  <c r="W46" i="34"/>
  <c r="W45" i="34"/>
  <c r="W44" i="34"/>
  <c r="W43" i="34"/>
  <c r="W42" i="34"/>
  <c r="W41" i="34"/>
  <c r="W40" i="34"/>
  <c r="W39" i="34"/>
  <c r="W38" i="34"/>
  <c r="W37" i="34"/>
  <c r="W36" i="34"/>
  <c r="W35" i="34"/>
  <c r="W34" i="34"/>
  <c r="W33" i="34"/>
  <c r="W32" i="34"/>
  <c r="W31" i="34"/>
  <c r="W30" i="34"/>
  <c r="W29" i="34"/>
  <c r="W28" i="34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V367" i="34"/>
  <c r="V366" i="34"/>
  <c r="V365" i="34"/>
  <c r="V364" i="34"/>
  <c r="V363" i="34"/>
  <c r="V362" i="34"/>
  <c r="V361" i="34"/>
  <c r="V360" i="34"/>
  <c r="V359" i="34"/>
  <c r="V358" i="34"/>
  <c r="V357" i="34"/>
  <c r="V356" i="34"/>
  <c r="V355" i="34"/>
  <c r="V354" i="34"/>
  <c r="V353" i="34"/>
  <c r="V352" i="34"/>
  <c r="V351" i="34"/>
  <c r="V350" i="34"/>
  <c r="V349" i="34"/>
  <c r="V348" i="34"/>
  <c r="V347" i="34"/>
  <c r="V346" i="34"/>
  <c r="V345" i="34"/>
  <c r="V344" i="34"/>
  <c r="V343" i="34"/>
  <c r="V342" i="34"/>
  <c r="V341" i="34"/>
  <c r="V340" i="34"/>
  <c r="V339" i="34"/>
  <c r="V338" i="34"/>
  <c r="V337" i="34"/>
  <c r="V336" i="34"/>
  <c r="V335" i="34"/>
  <c r="V334" i="34"/>
  <c r="V333" i="34"/>
  <c r="V332" i="34"/>
  <c r="V331" i="34"/>
  <c r="V330" i="34"/>
  <c r="V329" i="34"/>
  <c r="V328" i="34"/>
  <c r="V327" i="34"/>
  <c r="V326" i="34"/>
  <c r="V325" i="34"/>
  <c r="V324" i="34"/>
  <c r="V323" i="34"/>
  <c r="V322" i="34"/>
  <c r="V321" i="34"/>
  <c r="V320" i="34"/>
  <c r="V319" i="34"/>
  <c r="V318" i="34"/>
  <c r="V317" i="34"/>
  <c r="V316" i="34"/>
  <c r="V315" i="34"/>
  <c r="V314" i="34"/>
  <c r="V313" i="34"/>
  <c r="V312" i="34"/>
  <c r="V311" i="34"/>
  <c r="V310" i="34"/>
  <c r="V309" i="34"/>
  <c r="V308" i="34"/>
  <c r="V307" i="34"/>
  <c r="V306" i="34"/>
  <c r="V305" i="34"/>
  <c r="V304" i="34"/>
  <c r="V303" i="34"/>
  <c r="V302" i="34"/>
  <c r="V301" i="34"/>
  <c r="V300" i="34"/>
  <c r="V299" i="34"/>
  <c r="V298" i="34"/>
  <c r="V297" i="34"/>
  <c r="V296" i="34"/>
  <c r="V295" i="34"/>
  <c r="V294" i="34"/>
  <c r="V293" i="34"/>
  <c r="V292" i="34"/>
  <c r="V291" i="34"/>
  <c r="V290" i="34"/>
  <c r="V289" i="34"/>
  <c r="V288" i="34"/>
  <c r="V287" i="34"/>
  <c r="V286" i="34"/>
  <c r="V285" i="34"/>
  <c r="V284" i="34"/>
  <c r="V283" i="34"/>
  <c r="V282" i="34"/>
  <c r="V281" i="34"/>
  <c r="V280" i="34"/>
  <c r="V279" i="34"/>
  <c r="V278" i="34"/>
  <c r="V277" i="34"/>
  <c r="V276" i="34"/>
  <c r="V275" i="34"/>
  <c r="V274" i="34"/>
  <c r="V273" i="34"/>
  <c r="V272" i="34"/>
  <c r="V271" i="34"/>
  <c r="V270" i="34"/>
  <c r="V269" i="34"/>
  <c r="V268" i="34"/>
  <c r="V267" i="34"/>
  <c r="V266" i="34"/>
  <c r="V265" i="34"/>
  <c r="V264" i="34"/>
  <c r="V263" i="34"/>
  <c r="V262" i="34"/>
  <c r="V261" i="34"/>
  <c r="V260" i="34"/>
  <c r="V259" i="34"/>
  <c r="V258" i="34"/>
  <c r="V257" i="34"/>
  <c r="V256" i="34"/>
  <c r="V255" i="34"/>
  <c r="V254" i="34"/>
  <c r="V253" i="34"/>
  <c r="V252" i="34"/>
  <c r="V251" i="34"/>
  <c r="V250" i="34"/>
  <c r="V249" i="34"/>
  <c r="V248" i="34"/>
  <c r="V247" i="34"/>
  <c r="V246" i="34"/>
  <c r="V245" i="34"/>
  <c r="V244" i="34"/>
  <c r="V243" i="34"/>
  <c r="V242" i="34"/>
  <c r="V241" i="34"/>
  <c r="V240" i="34"/>
  <c r="V239" i="34"/>
  <c r="V238" i="34"/>
  <c r="V237" i="34"/>
  <c r="V236" i="34"/>
  <c r="V235" i="34"/>
  <c r="V234" i="34"/>
  <c r="V233" i="34"/>
  <c r="V232" i="34"/>
  <c r="V231" i="34"/>
  <c r="V230" i="34"/>
  <c r="V229" i="34"/>
  <c r="V228" i="34"/>
  <c r="V227" i="34"/>
  <c r="V226" i="34"/>
  <c r="V225" i="34"/>
  <c r="V224" i="34"/>
  <c r="V223" i="34"/>
  <c r="V222" i="34"/>
  <c r="V221" i="34"/>
  <c r="V220" i="34"/>
  <c r="V219" i="34"/>
  <c r="V218" i="34"/>
  <c r="V217" i="34"/>
  <c r="V216" i="34"/>
  <c r="V215" i="34"/>
  <c r="V214" i="34"/>
  <c r="V213" i="34"/>
  <c r="V212" i="34"/>
  <c r="Y212" i="34" s="1"/>
  <c r="V211" i="34"/>
  <c r="V210" i="34"/>
  <c r="Y210" i="34" s="1"/>
  <c r="V209" i="34"/>
  <c r="Y209" i="34" s="1"/>
  <c r="V208" i="34"/>
  <c r="Y208" i="34" s="1"/>
  <c r="V207" i="34"/>
  <c r="Y207" i="34" s="1"/>
  <c r="V206" i="34"/>
  <c r="Y206" i="34" s="1"/>
  <c r="V205" i="34"/>
  <c r="Y205" i="34" s="1"/>
  <c r="V204" i="34"/>
  <c r="Y204" i="34" s="1"/>
  <c r="V203" i="34"/>
  <c r="Y203" i="34" s="1"/>
  <c r="V202" i="34"/>
  <c r="V201" i="34"/>
  <c r="V200" i="34"/>
  <c r="V199" i="34"/>
  <c r="V198" i="34"/>
  <c r="V197" i="34"/>
  <c r="V196" i="34"/>
  <c r="V195" i="34"/>
  <c r="V194" i="34"/>
  <c r="V193" i="34"/>
  <c r="V192" i="34"/>
  <c r="V191" i="34"/>
  <c r="V190" i="34"/>
  <c r="V189" i="34"/>
  <c r="V188" i="34"/>
  <c r="Y188" i="34" s="1"/>
  <c r="V187" i="34"/>
  <c r="Y187" i="34" s="1"/>
  <c r="V186" i="34"/>
  <c r="Y186" i="34" s="1"/>
  <c r="V185" i="34"/>
  <c r="Y185" i="34" s="1"/>
  <c r="V184" i="34"/>
  <c r="Y184" i="34" s="1"/>
  <c r="V183" i="34"/>
  <c r="Y183" i="34" s="1"/>
  <c r="V182" i="34"/>
  <c r="Y182" i="34" s="1"/>
  <c r="V181" i="34"/>
  <c r="Y181" i="34" s="1"/>
  <c r="V180" i="34"/>
  <c r="Y180" i="34" s="1"/>
  <c r="V179" i="34"/>
  <c r="V178" i="34"/>
  <c r="Y178" i="34" s="1"/>
  <c r="V177" i="34"/>
  <c r="Y177" i="34" s="1"/>
  <c r="V176" i="34"/>
  <c r="Y176" i="34" s="1"/>
  <c r="V175" i="34"/>
  <c r="Y175" i="34" s="1"/>
  <c r="V174" i="34"/>
  <c r="Y174" i="34" s="1"/>
  <c r="V173" i="34"/>
  <c r="Y173" i="34" s="1"/>
  <c r="V172" i="34"/>
  <c r="Y172" i="34" s="1"/>
  <c r="V171" i="34"/>
  <c r="Y171" i="34" s="1"/>
  <c r="V170" i="34"/>
  <c r="V169" i="34"/>
  <c r="V168" i="34"/>
  <c r="V167" i="34"/>
  <c r="V166" i="34"/>
  <c r="V165" i="34"/>
  <c r="V164" i="34"/>
  <c r="V163" i="34"/>
  <c r="V162" i="34"/>
  <c r="V161" i="34"/>
  <c r="V160" i="34"/>
  <c r="V159" i="34"/>
  <c r="V158" i="34"/>
  <c r="V157" i="34"/>
  <c r="V156" i="34"/>
  <c r="Y156" i="34" s="1"/>
  <c r="V155" i="34"/>
  <c r="Y155" i="34" s="1"/>
  <c r="V154" i="34"/>
  <c r="Y154" i="34" s="1"/>
  <c r="V153" i="34"/>
  <c r="V152" i="34"/>
  <c r="V151" i="34"/>
  <c r="Y151" i="34" s="1"/>
  <c r="V150" i="34"/>
  <c r="Y150" i="34" s="1"/>
  <c r="V149" i="34"/>
  <c r="Y149" i="34" s="1"/>
  <c r="V148" i="34"/>
  <c r="Y148" i="34" s="1"/>
  <c r="V147" i="34"/>
  <c r="V146" i="34"/>
  <c r="V145" i="34"/>
  <c r="V144" i="34"/>
  <c r="V143" i="34"/>
  <c r="V142" i="34"/>
  <c r="V141" i="34"/>
  <c r="V140" i="34"/>
  <c r="V139" i="34"/>
  <c r="V138" i="34"/>
  <c r="V137" i="34"/>
  <c r="V136" i="34"/>
  <c r="V135" i="34"/>
  <c r="V134" i="34"/>
  <c r="V133" i="34"/>
  <c r="V132" i="34"/>
  <c r="V131" i="34"/>
  <c r="V130" i="34"/>
  <c r="V129" i="34"/>
  <c r="V128" i="34"/>
  <c r="V127" i="34"/>
  <c r="V126" i="34"/>
  <c r="V125" i="34"/>
  <c r="V124" i="34"/>
  <c r="V123" i="34"/>
  <c r="V122" i="34"/>
  <c r="V121" i="34"/>
  <c r="V120" i="34"/>
  <c r="V119" i="34"/>
  <c r="V118" i="34"/>
  <c r="V117" i="34"/>
  <c r="V116" i="34"/>
  <c r="V115" i="34"/>
  <c r="V114" i="34"/>
  <c r="V113" i="34"/>
  <c r="V112" i="34"/>
  <c r="V111" i="34"/>
  <c r="V110" i="34"/>
  <c r="V109" i="34"/>
  <c r="V108" i="34"/>
  <c r="V107" i="34"/>
  <c r="V106" i="34"/>
  <c r="V105" i="34"/>
  <c r="V104" i="34"/>
  <c r="V103" i="34"/>
  <c r="V102" i="34"/>
  <c r="V101" i="34"/>
  <c r="V100" i="34"/>
  <c r="V99" i="34"/>
  <c r="V98" i="34"/>
  <c r="V97" i="34"/>
  <c r="V96" i="34"/>
  <c r="V95" i="34"/>
  <c r="V94" i="34"/>
  <c r="V93" i="34"/>
  <c r="V92" i="34"/>
  <c r="V91" i="34"/>
  <c r="V90" i="34"/>
  <c r="V89" i="34"/>
  <c r="V88" i="34"/>
  <c r="V87" i="34"/>
  <c r="V86" i="34"/>
  <c r="V85" i="34"/>
  <c r="V84" i="34"/>
  <c r="V83" i="34"/>
  <c r="V82" i="34"/>
  <c r="V81" i="34"/>
  <c r="V80" i="34"/>
  <c r="V79" i="34"/>
  <c r="V78" i="34"/>
  <c r="V77" i="34"/>
  <c r="V76" i="34"/>
  <c r="V75" i="34"/>
  <c r="V74" i="34"/>
  <c r="V73" i="34"/>
  <c r="V72" i="34"/>
  <c r="V71" i="34"/>
  <c r="V70" i="34"/>
  <c r="V69" i="34"/>
  <c r="V68" i="34"/>
  <c r="V67" i="34"/>
  <c r="V66" i="34"/>
  <c r="V65" i="34"/>
  <c r="V64" i="34"/>
  <c r="V63" i="34"/>
  <c r="V62" i="34"/>
  <c r="V61" i="34"/>
  <c r="V60" i="34"/>
  <c r="V59" i="34"/>
  <c r="V58" i="34"/>
  <c r="V57" i="34"/>
  <c r="V56" i="34"/>
  <c r="V55" i="34"/>
  <c r="V54" i="34"/>
  <c r="V53" i="34"/>
  <c r="V52" i="34"/>
  <c r="V51" i="34"/>
  <c r="V50" i="34"/>
  <c r="V49" i="34"/>
  <c r="V48" i="34"/>
  <c r="V47" i="34"/>
  <c r="V46" i="34"/>
  <c r="V45" i="34"/>
  <c r="V44" i="34"/>
  <c r="V43" i="34"/>
  <c r="V42" i="34"/>
  <c r="V41" i="34"/>
  <c r="V40" i="34"/>
  <c r="V39" i="34"/>
  <c r="V38" i="34"/>
  <c r="V37" i="34"/>
  <c r="V36" i="34"/>
  <c r="V35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U367" i="34"/>
  <c r="U366" i="34"/>
  <c r="U365" i="34"/>
  <c r="U364" i="34"/>
  <c r="U363" i="34"/>
  <c r="U362" i="34"/>
  <c r="U361" i="34"/>
  <c r="U360" i="34"/>
  <c r="U359" i="34"/>
  <c r="U358" i="34"/>
  <c r="U357" i="34"/>
  <c r="U356" i="34"/>
  <c r="U355" i="34"/>
  <c r="U354" i="34"/>
  <c r="U353" i="34"/>
  <c r="U352" i="34"/>
  <c r="U351" i="34"/>
  <c r="U350" i="34"/>
  <c r="U349" i="34"/>
  <c r="U348" i="34"/>
  <c r="U347" i="34"/>
  <c r="U346" i="34"/>
  <c r="U345" i="34"/>
  <c r="U344" i="34"/>
  <c r="U343" i="34"/>
  <c r="U342" i="34"/>
  <c r="U341" i="34"/>
  <c r="U340" i="34"/>
  <c r="U339" i="34"/>
  <c r="U338" i="34"/>
  <c r="U337" i="34"/>
  <c r="U336" i="34"/>
  <c r="U335" i="34"/>
  <c r="U334" i="34"/>
  <c r="U333" i="34"/>
  <c r="U332" i="34"/>
  <c r="U331" i="34"/>
  <c r="U330" i="34"/>
  <c r="U329" i="34"/>
  <c r="U328" i="34"/>
  <c r="U327" i="34"/>
  <c r="U326" i="34"/>
  <c r="U325" i="34"/>
  <c r="U324" i="34"/>
  <c r="U323" i="34"/>
  <c r="U322" i="34"/>
  <c r="U321" i="34"/>
  <c r="U320" i="34"/>
  <c r="U319" i="34"/>
  <c r="U318" i="34"/>
  <c r="U317" i="34"/>
  <c r="U316" i="34"/>
  <c r="U315" i="34"/>
  <c r="U314" i="34"/>
  <c r="U313" i="34"/>
  <c r="U312" i="34"/>
  <c r="U311" i="34"/>
  <c r="U310" i="34"/>
  <c r="U309" i="34"/>
  <c r="U308" i="34"/>
  <c r="U307" i="34"/>
  <c r="U306" i="34"/>
  <c r="U305" i="34"/>
  <c r="U304" i="34"/>
  <c r="U303" i="34"/>
  <c r="U302" i="34"/>
  <c r="U301" i="34"/>
  <c r="U300" i="34"/>
  <c r="U299" i="34"/>
  <c r="U298" i="34"/>
  <c r="U297" i="34"/>
  <c r="U296" i="34"/>
  <c r="U295" i="34"/>
  <c r="U294" i="34"/>
  <c r="U293" i="34"/>
  <c r="U292" i="34"/>
  <c r="U291" i="34"/>
  <c r="U290" i="34"/>
  <c r="U289" i="34"/>
  <c r="U288" i="34"/>
  <c r="U287" i="34"/>
  <c r="U286" i="34"/>
  <c r="U285" i="34"/>
  <c r="U284" i="34"/>
  <c r="U283" i="34"/>
  <c r="U282" i="34"/>
  <c r="U281" i="34"/>
  <c r="U280" i="34"/>
  <c r="U279" i="34"/>
  <c r="U278" i="34"/>
  <c r="U277" i="34"/>
  <c r="U276" i="34"/>
  <c r="U275" i="34"/>
  <c r="U274" i="34"/>
  <c r="U273" i="34"/>
  <c r="U272" i="34"/>
  <c r="U271" i="34"/>
  <c r="U270" i="34"/>
  <c r="U269" i="34"/>
  <c r="U268" i="34"/>
  <c r="U267" i="34"/>
  <c r="U266" i="34"/>
  <c r="U265" i="34"/>
  <c r="U264" i="34"/>
  <c r="U263" i="34"/>
  <c r="U262" i="34"/>
  <c r="U261" i="34"/>
  <c r="U260" i="34"/>
  <c r="U259" i="34"/>
  <c r="U258" i="34"/>
  <c r="U257" i="34"/>
  <c r="U256" i="34"/>
  <c r="U255" i="34"/>
  <c r="U254" i="34"/>
  <c r="U253" i="34"/>
  <c r="U252" i="34"/>
  <c r="U251" i="34"/>
  <c r="U250" i="34"/>
  <c r="U249" i="34"/>
  <c r="U248" i="34"/>
  <c r="U247" i="34"/>
  <c r="U246" i="34"/>
  <c r="U245" i="34"/>
  <c r="U244" i="34"/>
  <c r="U243" i="34"/>
  <c r="U242" i="34"/>
  <c r="U241" i="34"/>
  <c r="U240" i="34"/>
  <c r="U239" i="34"/>
  <c r="U238" i="34"/>
  <c r="U237" i="34"/>
  <c r="U236" i="34"/>
  <c r="U235" i="34"/>
  <c r="U234" i="34"/>
  <c r="U233" i="34"/>
  <c r="U232" i="34"/>
  <c r="U231" i="34"/>
  <c r="U230" i="34"/>
  <c r="U229" i="34"/>
  <c r="U228" i="34"/>
  <c r="U227" i="34"/>
  <c r="U226" i="34"/>
  <c r="U225" i="34"/>
  <c r="U224" i="34"/>
  <c r="U223" i="34"/>
  <c r="U222" i="34"/>
  <c r="U221" i="34"/>
  <c r="U220" i="34"/>
  <c r="U219" i="34"/>
  <c r="U218" i="34"/>
  <c r="U217" i="34"/>
  <c r="U216" i="34"/>
  <c r="U215" i="34"/>
  <c r="U214" i="34"/>
  <c r="U213" i="34"/>
  <c r="B367" i="34"/>
  <c r="B366" i="34"/>
  <c r="B365" i="34"/>
  <c r="B364" i="34"/>
  <c r="B363" i="34"/>
  <c r="B362" i="34"/>
  <c r="B361" i="34"/>
  <c r="B360" i="34"/>
  <c r="B359" i="34"/>
  <c r="B358" i="34"/>
  <c r="B357" i="34"/>
  <c r="B356" i="34"/>
  <c r="B355" i="34"/>
  <c r="B354" i="34"/>
  <c r="B353" i="34"/>
  <c r="B352" i="34"/>
  <c r="B351" i="34"/>
  <c r="B350" i="34"/>
  <c r="B349" i="34"/>
  <c r="B348" i="34"/>
  <c r="B347" i="34"/>
  <c r="B346" i="34"/>
  <c r="B345" i="34"/>
  <c r="B344" i="34"/>
  <c r="B343" i="34"/>
  <c r="B342" i="34"/>
  <c r="B341" i="34"/>
  <c r="B340" i="34"/>
  <c r="B339" i="34"/>
  <c r="B338" i="34"/>
  <c r="B337" i="34"/>
  <c r="B336" i="34"/>
  <c r="B335" i="34"/>
  <c r="B334" i="34"/>
  <c r="B333" i="34"/>
  <c r="B332" i="34"/>
  <c r="B331" i="34"/>
  <c r="B330" i="34"/>
  <c r="B329" i="34"/>
  <c r="B328" i="34"/>
  <c r="B327" i="34"/>
  <c r="B326" i="34"/>
  <c r="B325" i="34"/>
  <c r="B324" i="34"/>
  <c r="B323" i="34"/>
  <c r="B322" i="34"/>
  <c r="B321" i="34"/>
  <c r="B320" i="34"/>
  <c r="B319" i="34"/>
  <c r="B318" i="34"/>
  <c r="B317" i="34"/>
  <c r="B316" i="34"/>
  <c r="B315" i="34"/>
  <c r="B314" i="34"/>
  <c r="B313" i="34"/>
  <c r="B312" i="34"/>
  <c r="B311" i="34"/>
  <c r="B310" i="34"/>
  <c r="B309" i="34"/>
  <c r="B308" i="34"/>
  <c r="B307" i="34"/>
  <c r="B306" i="34"/>
  <c r="B305" i="34"/>
  <c r="B304" i="34"/>
  <c r="B303" i="34"/>
  <c r="B302" i="34"/>
  <c r="B301" i="34"/>
  <c r="B300" i="34"/>
  <c r="B299" i="34"/>
  <c r="B298" i="34"/>
  <c r="B297" i="34"/>
  <c r="B296" i="34"/>
  <c r="B295" i="34"/>
  <c r="B294" i="34"/>
  <c r="B293" i="34"/>
  <c r="B292" i="34"/>
  <c r="B291" i="34"/>
  <c r="B290" i="34"/>
  <c r="B289" i="34"/>
  <c r="B288" i="34"/>
  <c r="B287" i="34"/>
  <c r="B286" i="34"/>
  <c r="B285" i="34"/>
  <c r="B284" i="34"/>
  <c r="B283" i="34"/>
  <c r="B282" i="34"/>
  <c r="B281" i="34"/>
  <c r="B280" i="34"/>
  <c r="B279" i="34"/>
  <c r="B278" i="34"/>
  <c r="B277" i="34"/>
  <c r="B276" i="34"/>
  <c r="B275" i="34"/>
  <c r="B274" i="34"/>
  <c r="B273" i="34"/>
  <c r="B272" i="34"/>
  <c r="B271" i="34"/>
  <c r="B270" i="34"/>
  <c r="B269" i="34"/>
  <c r="B268" i="34"/>
  <c r="B267" i="34"/>
  <c r="B266" i="34"/>
  <c r="B265" i="34"/>
  <c r="B264" i="34"/>
  <c r="B263" i="34"/>
  <c r="B262" i="34"/>
  <c r="B261" i="34"/>
  <c r="B260" i="34"/>
  <c r="B259" i="34"/>
  <c r="B258" i="34"/>
  <c r="B257" i="34"/>
  <c r="B256" i="34"/>
  <c r="B255" i="34"/>
  <c r="B254" i="34"/>
  <c r="B253" i="34"/>
  <c r="B252" i="34"/>
  <c r="B251" i="34"/>
  <c r="B250" i="34"/>
  <c r="B249" i="34"/>
  <c r="B248" i="34"/>
  <c r="B247" i="34"/>
  <c r="B246" i="34"/>
  <c r="B245" i="34"/>
  <c r="B244" i="34"/>
  <c r="B243" i="34"/>
  <c r="B242" i="34"/>
  <c r="B241" i="34"/>
  <c r="B240" i="34"/>
  <c r="B239" i="34"/>
  <c r="B238" i="34"/>
  <c r="B237" i="34"/>
  <c r="B236" i="34"/>
  <c r="B235" i="34"/>
  <c r="B234" i="34"/>
  <c r="B233" i="34"/>
  <c r="B232" i="34"/>
  <c r="B231" i="34"/>
  <c r="B230" i="34"/>
  <c r="B229" i="34"/>
  <c r="B228" i="34"/>
  <c r="B227" i="34"/>
  <c r="B226" i="34"/>
  <c r="B225" i="34"/>
  <c r="B224" i="34"/>
  <c r="B223" i="34"/>
  <c r="B222" i="34"/>
  <c r="B221" i="34"/>
  <c r="B220" i="34"/>
  <c r="B219" i="34"/>
  <c r="B218" i="34"/>
  <c r="B217" i="34"/>
  <c r="B216" i="34"/>
  <c r="B215" i="34"/>
  <c r="B214" i="34"/>
  <c r="B213" i="34"/>
  <c r="B212" i="34"/>
  <c r="B211" i="34"/>
  <c r="B210" i="34"/>
  <c r="B209" i="34"/>
  <c r="B208" i="34"/>
  <c r="B207" i="34"/>
  <c r="B206" i="34"/>
  <c r="B205" i="34"/>
  <c r="B204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181" i="34"/>
  <c r="B180" i="34"/>
  <c r="B179" i="34"/>
  <c r="B178" i="34"/>
  <c r="B177" i="34"/>
  <c r="B176" i="34"/>
  <c r="B175" i="34"/>
  <c r="B174" i="34"/>
  <c r="B173" i="34"/>
  <c r="B172" i="34"/>
  <c r="B171" i="34"/>
  <c r="B170" i="34"/>
  <c r="B169" i="34"/>
  <c r="B168" i="34"/>
  <c r="B167" i="34"/>
  <c r="B166" i="34"/>
  <c r="B165" i="34"/>
  <c r="B164" i="34"/>
  <c r="B163" i="34"/>
  <c r="B162" i="34"/>
  <c r="B161" i="34"/>
  <c r="B160" i="34"/>
  <c r="B159" i="34"/>
  <c r="B158" i="34"/>
  <c r="B157" i="34"/>
  <c r="B156" i="34"/>
  <c r="B155" i="34"/>
  <c r="B154" i="34"/>
  <c r="B153" i="34"/>
  <c r="B152" i="34"/>
  <c r="B151" i="34"/>
  <c r="B150" i="34"/>
  <c r="B149" i="34"/>
  <c r="B148" i="34"/>
  <c r="G15" i="20" l="1"/>
  <c r="I14" i="20"/>
  <c r="Y152" i="34"/>
  <c r="Y153" i="34"/>
  <c r="Y141" i="34"/>
  <c r="Y110" i="34"/>
  <c r="Y142" i="34"/>
  <c r="Y139" i="34"/>
  <c r="Y132" i="34"/>
  <c r="Y133" i="34"/>
  <c r="Y111" i="34"/>
  <c r="Y138" i="34"/>
  <c r="Y131" i="34"/>
  <c r="Y100" i="34"/>
  <c r="Y108" i="34"/>
  <c r="Y101" i="34"/>
  <c r="Y109" i="34"/>
  <c r="Y102" i="34"/>
  <c r="Y103" i="34"/>
  <c r="Y104" i="34"/>
  <c r="Y105" i="34"/>
  <c r="Y106" i="34"/>
  <c r="Y99" i="34"/>
  <c r="Y68" i="34"/>
  <c r="Y67" i="34"/>
  <c r="Y75" i="34"/>
  <c r="Y76" i="34"/>
  <c r="Y69" i="34"/>
  <c r="Y77" i="34"/>
  <c r="Y38" i="34"/>
  <c r="Y70" i="34"/>
  <c r="Y78" i="34"/>
  <c r="Y71" i="34"/>
  <c r="Y47" i="34"/>
  <c r="Y79" i="34"/>
  <c r="Y72" i="34"/>
  <c r="Y73" i="34"/>
  <c r="Y74" i="34"/>
  <c r="AN25" i="1"/>
  <c r="AJ26" i="1"/>
  <c r="AM21" i="1"/>
  <c r="AN21" i="1" s="1"/>
  <c r="AN22" i="1"/>
  <c r="AN24" i="1"/>
  <c r="AL26" i="1"/>
  <c r="Y179" i="34"/>
  <c r="Y211" i="34"/>
  <c r="Y107" i="34"/>
  <c r="Y157" i="34"/>
  <c r="Y189" i="34"/>
  <c r="Y158" i="34"/>
  <c r="Y190" i="34"/>
  <c r="Y159" i="34"/>
  <c r="Y191" i="34"/>
  <c r="Y160" i="34"/>
  <c r="Y192" i="34"/>
  <c r="Y161" i="34"/>
  <c r="Y193" i="34"/>
  <c r="Y162" i="34"/>
  <c r="Y194" i="34"/>
  <c r="Y163" i="34"/>
  <c r="Y195" i="34"/>
  <c r="Y164" i="34"/>
  <c r="Y196" i="34"/>
  <c r="Y165" i="34"/>
  <c r="Y197" i="34"/>
  <c r="Y134" i="34"/>
  <c r="Y166" i="34"/>
  <c r="Y198" i="34"/>
  <c r="Y135" i="34"/>
  <c r="Y167" i="34"/>
  <c r="Y199" i="34"/>
  <c r="Y136" i="34"/>
  <c r="Y168" i="34"/>
  <c r="Y200" i="34"/>
  <c r="Y137" i="34"/>
  <c r="Y169" i="34"/>
  <c r="Y201" i="34"/>
  <c r="Y170" i="34"/>
  <c r="Y202" i="34"/>
  <c r="Y35" i="34"/>
  <c r="Y36" i="34"/>
  <c r="Y37" i="34"/>
  <c r="Y15" i="34"/>
  <c r="Y83" i="34"/>
  <c r="Y115" i="34"/>
  <c r="Y147" i="34"/>
  <c r="Y113" i="34"/>
  <c r="Y84" i="34"/>
  <c r="Y116" i="34"/>
  <c r="Y85" i="34"/>
  <c r="Y117" i="34"/>
  <c r="Y86" i="34"/>
  <c r="Y118" i="34"/>
  <c r="Y145" i="34"/>
  <c r="Y23" i="34"/>
  <c r="Y55" i="34"/>
  <c r="Y87" i="34"/>
  <c r="Y119" i="34"/>
  <c r="Y81" i="34"/>
  <c r="Y24" i="34"/>
  <c r="Y56" i="34"/>
  <c r="Y88" i="34"/>
  <c r="Y120" i="34"/>
  <c r="Y82" i="34"/>
  <c r="Y25" i="34"/>
  <c r="Y57" i="34"/>
  <c r="Y89" i="34"/>
  <c r="Y121" i="34"/>
  <c r="Y112" i="34"/>
  <c r="Y90" i="34"/>
  <c r="Y122" i="34"/>
  <c r="Y144" i="34"/>
  <c r="Y27" i="34"/>
  <c r="Y59" i="34"/>
  <c r="Y91" i="34"/>
  <c r="Y123" i="34"/>
  <c r="Y92" i="34"/>
  <c r="Y124" i="34"/>
  <c r="Y93" i="34"/>
  <c r="Y125" i="34"/>
  <c r="Y94" i="34"/>
  <c r="Y126" i="34"/>
  <c r="Y114" i="34"/>
  <c r="Y95" i="34"/>
  <c r="Y127" i="34"/>
  <c r="Y32" i="34"/>
  <c r="Y64" i="34"/>
  <c r="Y96" i="34"/>
  <c r="Y128" i="34"/>
  <c r="Y146" i="34"/>
  <c r="Y97" i="34"/>
  <c r="Y129" i="34"/>
  <c r="Y80" i="34"/>
  <c r="Y34" i="34"/>
  <c r="Y66" i="34"/>
  <c r="Y98" i="34"/>
  <c r="Y130" i="34"/>
  <c r="Y28" i="34"/>
  <c r="Y60" i="34"/>
  <c r="Y29" i="34"/>
  <c r="Y61" i="34"/>
  <c r="Y53" i="34"/>
  <c r="Y21" i="34"/>
  <c r="Y22" i="34"/>
  <c r="Y54" i="34"/>
  <c r="Y26" i="34"/>
  <c r="Y58" i="34"/>
  <c r="Y30" i="34"/>
  <c r="Y62" i="34"/>
  <c r="Y31" i="34"/>
  <c r="Y63" i="34"/>
  <c r="Y33" i="34"/>
  <c r="Y65" i="34"/>
  <c r="Y40" i="34"/>
  <c r="Y9" i="34"/>
  <c r="Y41" i="34"/>
  <c r="Y10" i="34"/>
  <c r="Y42" i="34"/>
  <c r="Y11" i="34"/>
  <c r="Y43" i="34"/>
  <c r="Y12" i="34"/>
  <c r="Y44" i="34"/>
  <c r="Y39" i="34"/>
  <c r="Y13" i="34"/>
  <c r="Y45" i="34"/>
  <c r="Y14" i="34"/>
  <c r="Y46" i="34"/>
  <c r="Y16" i="34"/>
  <c r="Y48" i="34"/>
  <c r="Y17" i="34"/>
  <c r="Y49" i="34"/>
  <c r="Y18" i="34"/>
  <c r="Y50" i="34"/>
  <c r="Y19" i="34"/>
  <c r="Y51" i="34"/>
  <c r="Y20" i="34"/>
  <c r="Y52" i="34"/>
  <c r="I15" i="20" l="1"/>
  <c r="G16" i="20"/>
  <c r="G17" i="20" l="1"/>
  <c r="I16" i="20"/>
  <c r="G18" i="20" l="1"/>
  <c r="I17" i="20"/>
  <c r="AF367" i="34"/>
  <c r="AF366" i="34"/>
  <c r="AF365" i="34"/>
  <c r="AF364" i="34"/>
  <c r="AF363" i="34"/>
  <c r="AF362" i="34"/>
  <c r="AF361" i="34"/>
  <c r="AF360" i="34"/>
  <c r="AF359" i="34"/>
  <c r="AF358" i="34"/>
  <c r="AF357" i="34"/>
  <c r="AF356" i="34"/>
  <c r="AF355" i="34"/>
  <c r="AF354" i="34"/>
  <c r="AF353" i="34"/>
  <c r="AF352" i="34"/>
  <c r="AF351" i="34"/>
  <c r="AF350" i="34"/>
  <c r="AF349" i="34"/>
  <c r="AF348" i="34"/>
  <c r="AF347" i="34"/>
  <c r="AF346" i="34"/>
  <c r="AF345" i="34"/>
  <c r="AF344" i="34"/>
  <c r="AF343" i="34"/>
  <c r="AF342" i="34"/>
  <c r="AF341" i="34"/>
  <c r="AF340" i="34"/>
  <c r="AF339" i="34"/>
  <c r="AF338" i="34"/>
  <c r="AF337" i="34"/>
  <c r="AF336" i="34"/>
  <c r="AF335" i="34"/>
  <c r="AF334" i="34"/>
  <c r="AF333" i="34"/>
  <c r="AF332" i="34"/>
  <c r="AF331" i="34"/>
  <c r="AF330" i="34"/>
  <c r="AF329" i="34"/>
  <c r="AF328" i="34"/>
  <c r="AF327" i="34"/>
  <c r="AF326" i="34"/>
  <c r="AF325" i="34"/>
  <c r="AF324" i="34"/>
  <c r="AF323" i="34"/>
  <c r="AF322" i="34"/>
  <c r="AF321" i="34"/>
  <c r="AF320" i="34"/>
  <c r="AF319" i="34"/>
  <c r="AF318" i="34"/>
  <c r="AF317" i="34"/>
  <c r="AF316" i="34"/>
  <c r="AF315" i="34"/>
  <c r="AF314" i="34"/>
  <c r="AF313" i="34"/>
  <c r="AF312" i="34"/>
  <c r="AF311" i="34"/>
  <c r="AF310" i="34"/>
  <c r="AF309" i="34"/>
  <c r="AF308" i="34"/>
  <c r="AF307" i="34"/>
  <c r="AF306" i="34"/>
  <c r="AF305" i="34"/>
  <c r="AF304" i="34"/>
  <c r="AF303" i="34"/>
  <c r="AF302" i="34"/>
  <c r="AF301" i="34"/>
  <c r="AF300" i="34"/>
  <c r="AF299" i="34"/>
  <c r="AF298" i="34"/>
  <c r="AF297" i="34"/>
  <c r="AF296" i="34"/>
  <c r="AF295" i="34"/>
  <c r="AF294" i="34"/>
  <c r="AF293" i="34"/>
  <c r="AF292" i="34"/>
  <c r="AF291" i="34"/>
  <c r="AF290" i="34"/>
  <c r="AF289" i="34"/>
  <c r="AF288" i="34"/>
  <c r="AF287" i="34"/>
  <c r="AF286" i="34"/>
  <c r="AF285" i="34"/>
  <c r="AF284" i="34"/>
  <c r="AF283" i="34"/>
  <c r="AF282" i="34"/>
  <c r="AF281" i="34"/>
  <c r="AF280" i="34"/>
  <c r="AF279" i="34"/>
  <c r="AF278" i="34"/>
  <c r="AF277" i="34"/>
  <c r="AF276" i="34"/>
  <c r="AF275" i="34"/>
  <c r="AF274" i="34"/>
  <c r="AF273" i="34"/>
  <c r="AF272" i="34"/>
  <c r="AF271" i="34"/>
  <c r="AF270" i="34"/>
  <c r="AF269" i="34"/>
  <c r="AF268" i="34"/>
  <c r="AF267" i="34"/>
  <c r="AF266" i="34"/>
  <c r="AF265" i="34"/>
  <c r="AF264" i="34"/>
  <c r="AF263" i="34"/>
  <c r="AF262" i="34"/>
  <c r="AF261" i="34"/>
  <c r="AF260" i="34"/>
  <c r="AF259" i="34"/>
  <c r="AF258" i="34"/>
  <c r="AF257" i="34"/>
  <c r="AF256" i="34"/>
  <c r="AF255" i="34"/>
  <c r="AF254" i="34"/>
  <c r="AF253" i="34"/>
  <c r="AF252" i="34"/>
  <c r="AF251" i="34"/>
  <c r="AF250" i="34"/>
  <c r="AF249" i="34"/>
  <c r="AF248" i="34"/>
  <c r="AF247" i="34"/>
  <c r="AF246" i="34"/>
  <c r="AF245" i="34"/>
  <c r="AF244" i="34"/>
  <c r="AF243" i="34"/>
  <c r="AF242" i="34"/>
  <c r="AF241" i="34"/>
  <c r="AF240" i="34"/>
  <c r="AF239" i="34"/>
  <c r="AF238" i="34"/>
  <c r="AF237" i="34"/>
  <c r="AF236" i="34"/>
  <c r="AF235" i="34"/>
  <c r="AF234" i="34"/>
  <c r="AF233" i="34"/>
  <c r="AF232" i="34"/>
  <c r="AF231" i="34"/>
  <c r="AF230" i="34"/>
  <c r="AF229" i="34"/>
  <c r="AF228" i="34"/>
  <c r="AF227" i="34"/>
  <c r="AF226" i="34"/>
  <c r="AF225" i="34"/>
  <c r="AF224" i="34"/>
  <c r="AF223" i="34"/>
  <c r="AF222" i="34"/>
  <c r="AF221" i="34"/>
  <c r="AF220" i="34"/>
  <c r="AF219" i="34"/>
  <c r="AF218" i="34"/>
  <c r="AF217" i="34"/>
  <c r="AF216" i="34"/>
  <c r="AF215" i="34"/>
  <c r="AF214" i="34"/>
  <c r="AF213" i="34"/>
  <c r="AF212" i="34"/>
  <c r="AF211" i="34"/>
  <c r="AF210" i="34"/>
  <c r="AF209" i="34"/>
  <c r="AF208" i="34"/>
  <c r="AF207" i="34"/>
  <c r="AF206" i="34"/>
  <c r="AF205" i="34"/>
  <c r="AF204" i="34"/>
  <c r="AF203" i="34"/>
  <c r="AF202" i="34"/>
  <c r="AF201" i="34"/>
  <c r="AF200" i="34"/>
  <c r="AF199" i="34"/>
  <c r="AF198" i="34"/>
  <c r="AF197" i="34"/>
  <c r="AF196" i="34"/>
  <c r="AF195" i="34"/>
  <c r="AF194" i="34"/>
  <c r="AF193" i="34"/>
  <c r="AF192" i="34"/>
  <c r="AF191" i="34"/>
  <c r="AF190" i="34"/>
  <c r="AF189" i="34"/>
  <c r="AF188" i="34"/>
  <c r="AF187" i="34"/>
  <c r="AF186" i="34"/>
  <c r="AF185" i="34"/>
  <c r="AF184" i="34"/>
  <c r="AF183" i="34"/>
  <c r="AF182" i="34"/>
  <c r="AF181" i="34"/>
  <c r="AF180" i="34"/>
  <c r="AF179" i="34"/>
  <c r="AF178" i="34"/>
  <c r="AF177" i="34"/>
  <c r="AF176" i="34"/>
  <c r="AF175" i="34"/>
  <c r="AF174" i="34"/>
  <c r="AF173" i="34"/>
  <c r="AF172" i="34"/>
  <c r="AF171" i="34"/>
  <c r="AF170" i="34"/>
  <c r="AF169" i="34"/>
  <c r="AF168" i="34"/>
  <c r="AF167" i="34"/>
  <c r="AF166" i="34"/>
  <c r="AF165" i="34"/>
  <c r="AF164" i="34"/>
  <c r="AF163" i="34"/>
  <c r="AF162" i="34"/>
  <c r="AF161" i="34"/>
  <c r="AF160" i="34"/>
  <c r="AF159" i="34"/>
  <c r="AF158" i="34"/>
  <c r="AF157" i="34"/>
  <c r="AF156" i="34"/>
  <c r="AF155" i="34"/>
  <c r="AF154" i="34"/>
  <c r="AF153" i="34"/>
  <c r="AF152" i="34"/>
  <c r="AF151" i="34"/>
  <c r="AF150" i="34"/>
  <c r="AF149" i="34"/>
  <c r="AF148" i="34"/>
  <c r="G19" i="20" l="1"/>
  <c r="I18" i="20"/>
  <c r="I19" i="20" l="1"/>
  <c r="G20" i="20"/>
  <c r="G21" i="20" l="1"/>
  <c r="I20" i="20"/>
  <c r="AD306" i="34"/>
  <c r="AD285" i="34"/>
  <c r="AD284" i="34"/>
  <c r="AD283" i="34"/>
  <c r="AD278" i="34"/>
  <c r="AD277" i="34"/>
  <c r="AD276" i="34"/>
  <c r="AD254" i="34"/>
  <c r="AD249" i="34"/>
  <c r="AD248" i="34"/>
  <c r="AD179" i="34"/>
  <c r="AD178" i="34"/>
  <c r="AD177" i="34"/>
  <c r="AD157" i="34"/>
  <c r="AD156" i="34"/>
  <c r="AD150" i="34"/>
  <c r="AD149" i="34"/>
  <c r="AD148" i="34"/>
  <c r="AE363" i="34"/>
  <c r="AC363" i="34"/>
  <c r="AB363" i="34"/>
  <c r="AE362" i="34"/>
  <c r="AC362" i="34"/>
  <c r="AC348" i="34"/>
  <c r="AB348" i="34"/>
  <c r="AE347" i="34"/>
  <c r="AC347" i="34"/>
  <c r="AB347" i="34"/>
  <c r="AE346" i="34"/>
  <c r="AC346" i="34"/>
  <c r="AB346" i="34"/>
  <c r="AE306" i="34"/>
  <c r="AC306" i="34"/>
  <c r="AB306" i="34"/>
  <c r="AE299" i="34"/>
  <c r="AC299" i="34"/>
  <c r="AB299" i="34"/>
  <c r="AE298" i="34"/>
  <c r="AC298" i="34"/>
  <c r="AB298" i="34"/>
  <c r="AE292" i="34"/>
  <c r="AC292" i="34"/>
  <c r="AC283" i="34"/>
  <c r="AB283" i="34"/>
  <c r="AE277" i="34"/>
  <c r="AC277" i="34"/>
  <c r="AB277" i="34"/>
  <c r="AE276" i="34"/>
  <c r="AC276" i="34"/>
  <c r="AB276" i="34"/>
  <c r="AE269" i="34"/>
  <c r="AE178" i="34"/>
  <c r="AC178" i="34"/>
  <c r="AB178" i="34"/>
  <c r="AE172" i="34"/>
  <c r="AC172" i="34"/>
  <c r="AB172" i="34"/>
  <c r="AE171" i="34"/>
  <c r="AC171" i="34"/>
  <c r="AB171" i="34"/>
  <c r="AE170" i="34"/>
  <c r="AC170" i="34"/>
  <c r="AB157" i="34"/>
  <c r="AE156" i="34"/>
  <c r="AC156" i="34"/>
  <c r="AB156" i="34"/>
  <c r="AE149" i="34"/>
  <c r="AC149" i="34"/>
  <c r="AB149" i="34"/>
  <c r="AE148" i="34"/>
  <c r="AC148" i="34"/>
  <c r="AB148" i="34"/>
  <c r="Z367" i="34"/>
  <c r="AA367" i="34"/>
  <c r="Z366" i="34"/>
  <c r="AA366" i="34"/>
  <c r="Z365" i="34"/>
  <c r="AA365" i="34"/>
  <c r="Z364" i="34"/>
  <c r="AD364" i="34"/>
  <c r="AA363" i="34"/>
  <c r="Z363" i="34"/>
  <c r="AD363" i="34"/>
  <c r="Z362" i="34"/>
  <c r="AA362" i="34"/>
  <c r="AA361" i="34"/>
  <c r="Z361" i="34"/>
  <c r="Z360" i="34"/>
  <c r="AA360" i="34"/>
  <c r="Z359" i="34"/>
  <c r="AD359" i="34"/>
  <c r="Z358" i="34"/>
  <c r="AD358" i="34"/>
  <c r="Z357" i="34"/>
  <c r="AA357" i="34"/>
  <c r="Z356" i="34"/>
  <c r="AA356" i="34"/>
  <c r="Z355" i="34"/>
  <c r="AA355" i="34"/>
  <c r="AA354" i="34"/>
  <c r="Z354" i="34"/>
  <c r="AD354" i="34"/>
  <c r="Z353" i="34"/>
  <c r="AA353" i="34"/>
  <c r="Z352" i="34"/>
  <c r="Z351" i="34"/>
  <c r="AA351" i="34"/>
  <c r="Z350" i="34"/>
  <c r="AA349" i="34"/>
  <c r="Z349" i="34"/>
  <c r="Z348" i="34"/>
  <c r="AA348" i="34"/>
  <c r="Z347" i="34"/>
  <c r="AA347" i="34"/>
  <c r="Z346" i="34"/>
  <c r="AA346" i="34"/>
  <c r="Z345" i="34"/>
  <c r="Z344" i="34"/>
  <c r="AA344" i="34"/>
  <c r="Z343" i="34"/>
  <c r="Z342" i="34"/>
  <c r="AA342" i="34"/>
  <c r="Z341" i="34"/>
  <c r="AA341" i="34"/>
  <c r="AA340" i="34"/>
  <c r="Z340" i="34"/>
  <c r="AE340" i="34"/>
  <c r="Z339" i="34"/>
  <c r="AA339" i="34"/>
  <c r="Z338" i="34"/>
  <c r="AA338" i="34"/>
  <c r="Z337" i="34"/>
  <c r="Z336" i="34"/>
  <c r="Z335" i="34"/>
  <c r="AA335" i="34"/>
  <c r="Z334" i="34"/>
  <c r="AD334" i="34"/>
  <c r="Z333" i="34"/>
  <c r="AA333" i="34"/>
  <c r="Z332" i="34"/>
  <c r="AD332" i="34"/>
  <c r="Z331" i="34"/>
  <c r="AD331" i="34"/>
  <c r="Z330" i="34"/>
  <c r="AA330" i="34"/>
  <c r="Z329" i="34"/>
  <c r="Z328" i="34"/>
  <c r="AA328" i="34"/>
  <c r="Z327" i="34"/>
  <c r="AA327" i="34"/>
  <c r="AA326" i="34"/>
  <c r="Z326" i="34"/>
  <c r="AD326" i="34"/>
  <c r="Z325" i="34"/>
  <c r="AA325" i="34"/>
  <c r="Z324" i="34"/>
  <c r="AD324" i="34"/>
  <c r="Z323" i="34"/>
  <c r="AA323" i="34"/>
  <c r="Z322" i="34"/>
  <c r="AD322" i="34"/>
  <c r="Z321" i="34"/>
  <c r="AA321" i="34"/>
  <c r="Z320" i="34"/>
  <c r="AA320" i="34"/>
  <c r="Z319" i="34"/>
  <c r="AA319" i="34"/>
  <c r="Z318" i="34"/>
  <c r="AA318" i="34"/>
  <c r="Z317" i="34"/>
  <c r="AA317" i="34"/>
  <c r="Z316" i="34"/>
  <c r="AA316" i="34"/>
  <c r="Z315" i="34"/>
  <c r="AA315" i="34"/>
  <c r="Z314" i="34"/>
  <c r="AA314" i="34"/>
  <c r="Z313" i="34"/>
  <c r="Z312" i="34"/>
  <c r="AA312" i="34"/>
  <c r="Z311" i="34"/>
  <c r="Z310" i="34"/>
  <c r="AA310" i="34"/>
  <c r="Z309" i="34"/>
  <c r="AA309" i="34"/>
  <c r="Z308" i="34"/>
  <c r="Z307" i="34"/>
  <c r="AA307" i="34"/>
  <c r="Z306" i="34"/>
  <c r="AA306" i="34"/>
  <c r="Z305" i="34"/>
  <c r="Z304" i="34"/>
  <c r="Z303" i="34"/>
  <c r="AA303" i="34"/>
  <c r="Z302" i="34"/>
  <c r="AA302" i="34"/>
  <c r="Z301" i="34"/>
  <c r="AA301" i="34"/>
  <c r="AA300" i="34"/>
  <c r="Z300" i="34"/>
  <c r="AD300" i="34"/>
  <c r="Z299" i="34"/>
  <c r="AD299" i="34"/>
  <c r="Z298" i="34"/>
  <c r="AA298" i="34"/>
  <c r="Z297" i="34"/>
  <c r="Z296" i="34"/>
  <c r="AA296" i="34"/>
  <c r="Z295" i="34"/>
  <c r="AD295" i="34"/>
  <c r="AA294" i="34"/>
  <c r="Z294" i="34"/>
  <c r="AD294" i="34"/>
  <c r="Z293" i="34"/>
  <c r="AA293" i="34"/>
  <c r="AA292" i="34"/>
  <c r="Z292" i="34"/>
  <c r="AD292" i="34"/>
  <c r="Z291" i="34"/>
  <c r="AA291" i="34"/>
  <c r="Z290" i="34"/>
  <c r="AD290" i="34"/>
  <c r="Z289" i="34"/>
  <c r="AA289" i="34"/>
  <c r="Z288" i="34"/>
  <c r="Z287" i="34"/>
  <c r="AA287" i="34"/>
  <c r="Z286" i="34"/>
  <c r="AA285" i="34"/>
  <c r="Z285" i="34"/>
  <c r="Z284" i="34"/>
  <c r="AA284" i="34"/>
  <c r="Z283" i="34"/>
  <c r="AA283" i="34"/>
  <c r="Z282" i="34"/>
  <c r="AA282" i="34"/>
  <c r="Z281" i="34"/>
  <c r="Z280" i="34"/>
  <c r="AA280" i="34"/>
  <c r="AA279" i="34"/>
  <c r="Z279" i="34"/>
  <c r="Z278" i="34"/>
  <c r="AA278" i="34"/>
  <c r="Z277" i="34"/>
  <c r="AA277" i="34"/>
  <c r="Z276" i="34"/>
  <c r="AA276" i="34"/>
  <c r="Z275" i="34"/>
  <c r="AA275" i="34"/>
  <c r="Z274" i="34"/>
  <c r="AA274" i="34"/>
  <c r="AA273" i="34"/>
  <c r="Z273" i="34"/>
  <c r="AA272" i="34"/>
  <c r="Z272" i="34"/>
  <c r="Z271" i="34"/>
  <c r="AA271" i="34"/>
  <c r="Z270" i="34"/>
  <c r="AA270" i="34"/>
  <c r="Z269" i="34"/>
  <c r="AA269" i="34"/>
  <c r="Z268" i="34"/>
  <c r="AD268" i="34"/>
  <c r="Z267" i="34"/>
  <c r="AA267" i="34"/>
  <c r="Z266" i="34"/>
  <c r="AA266" i="34"/>
  <c r="Z265" i="34"/>
  <c r="Z264" i="34"/>
  <c r="AA264" i="34"/>
  <c r="Z263" i="34"/>
  <c r="AA263" i="34"/>
  <c r="AA262" i="34"/>
  <c r="Z262" i="34"/>
  <c r="AD262" i="34"/>
  <c r="Z261" i="34"/>
  <c r="AA261" i="34"/>
  <c r="Z260" i="34"/>
  <c r="AD260" i="34"/>
  <c r="Z259" i="34"/>
  <c r="AA259" i="34"/>
  <c r="Z258" i="34"/>
  <c r="AD258" i="34"/>
  <c r="Z257" i="34"/>
  <c r="AA257" i="34"/>
  <c r="Z256" i="34"/>
  <c r="AA256" i="34"/>
  <c r="Z255" i="34"/>
  <c r="AA255" i="34"/>
  <c r="Z254" i="34"/>
  <c r="AA254" i="34"/>
  <c r="Z253" i="34"/>
  <c r="AE253" i="34"/>
  <c r="Z252" i="34"/>
  <c r="AD252" i="34"/>
  <c r="Z251" i="34"/>
  <c r="AD251" i="34"/>
  <c r="Z250" i="34"/>
  <c r="AA250" i="34"/>
  <c r="Z249" i="34"/>
  <c r="Z248" i="34"/>
  <c r="AA248" i="34"/>
  <c r="Z247" i="34"/>
  <c r="Z246" i="34"/>
  <c r="AA246" i="34"/>
  <c r="Z245" i="34"/>
  <c r="AA245" i="34"/>
  <c r="Z244" i="34"/>
  <c r="Z243" i="34"/>
  <c r="AA243" i="34"/>
  <c r="Z242" i="34"/>
  <c r="AA242" i="34"/>
  <c r="AA241" i="34"/>
  <c r="Z241" i="34"/>
  <c r="Z240" i="34"/>
  <c r="Z239" i="34"/>
  <c r="AA239" i="34"/>
  <c r="Z238" i="34"/>
  <c r="AA238" i="34"/>
  <c r="Z237" i="34"/>
  <c r="AA237" i="34"/>
  <c r="Z236" i="34"/>
  <c r="AD236" i="34"/>
  <c r="Z235" i="34"/>
  <c r="AA235" i="34"/>
  <c r="Z234" i="34"/>
  <c r="AA234" i="34"/>
  <c r="Z233" i="34"/>
  <c r="Z232" i="34"/>
  <c r="AA232" i="34"/>
  <c r="AA231" i="34"/>
  <c r="Z231" i="34"/>
  <c r="AD231" i="34"/>
  <c r="Z230" i="34"/>
  <c r="AD230" i="34"/>
  <c r="Z229" i="34"/>
  <c r="AA229" i="34"/>
  <c r="Z228" i="34"/>
  <c r="AA228" i="34"/>
  <c r="Z227" i="34"/>
  <c r="AA227" i="34"/>
  <c r="Z226" i="34"/>
  <c r="AA226" i="34"/>
  <c r="Z225" i="34"/>
  <c r="AA225" i="34"/>
  <c r="AA224" i="34"/>
  <c r="Z224" i="34"/>
  <c r="Z223" i="34"/>
  <c r="AA223" i="34"/>
  <c r="AA222" i="34"/>
  <c r="Z222" i="34"/>
  <c r="Z221" i="34"/>
  <c r="AA221" i="34"/>
  <c r="AA220" i="34"/>
  <c r="Z220" i="34"/>
  <c r="AD220" i="34"/>
  <c r="Z219" i="34"/>
  <c r="AA219" i="34"/>
  <c r="Z218" i="34"/>
  <c r="AA218" i="34"/>
  <c r="AA217" i="34"/>
  <c r="Z217" i="34"/>
  <c r="Z216" i="34"/>
  <c r="AA216" i="34"/>
  <c r="Z215" i="34"/>
  <c r="Z214" i="34"/>
  <c r="AA214" i="34"/>
  <c r="Z213" i="34"/>
  <c r="AA213" i="34"/>
  <c r="Z212" i="34"/>
  <c r="AA212" i="34"/>
  <c r="Z211" i="34"/>
  <c r="AA211" i="34"/>
  <c r="Z210" i="34"/>
  <c r="AA210" i="34"/>
  <c r="Z209" i="34"/>
  <c r="AA209" i="34"/>
  <c r="Z208" i="34"/>
  <c r="Z207" i="34"/>
  <c r="AA207" i="34"/>
  <c r="Z206" i="34"/>
  <c r="AA206" i="34"/>
  <c r="Z205" i="34"/>
  <c r="AA205" i="34"/>
  <c r="Z204" i="34"/>
  <c r="AD204" i="34"/>
  <c r="Z203" i="34"/>
  <c r="AD203" i="34"/>
  <c r="Z202" i="34"/>
  <c r="AA202" i="34"/>
  <c r="AA201" i="34"/>
  <c r="Z201" i="34"/>
  <c r="Z200" i="34"/>
  <c r="AA200" i="34"/>
  <c r="Z199" i="34"/>
  <c r="AA199" i="34"/>
  <c r="Z198" i="34"/>
  <c r="AD198" i="34"/>
  <c r="Z197" i="34"/>
  <c r="AA197" i="34"/>
  <c r="Z196" i="34"/>
  <c r="AA196" i="34"/>
  <c r="Z195" i="34"/>
  <c r="AA195" i="34"/>
  <c r="AA194" i="34"/>
  <c r="Z194" i="34"/>
  <c r="AD194" i="34"/>
  <c r="Z193" i="34"/>
  <c r="AA193" i="34"/>
  <c r="Z192" i="34"/>
  <c r="Z191" i="34"/>
  <c r="AA191" i="34"/>
  <c r="Z190" i="34"/>
  <c r="Z189" i="34"/>
  <c r="AA189" i="34"/>
  <c r="Z188" i="34"/>
  <c r="AD188" i="34"/>
  <c r="Z187" i="34"/>
  <c r="AA187" i="34"/>
  <c r="Z186" i="34"/>
  <c r="AA186" i="34"/>
  <c r="Z185" i="34"/>
  <c r="Z184" i="34"/>
  <c r="AA184" i="34"/>
  <c r="Z183" i="34"/>
  <c r="Z182" i="34"/>
  <c r="AA182" i="34"/>
  <c r="Z181" i="34"/>
  <c r="AA181" i="34"/>
  <c r="Z180" i="34"/>
  <c r="AA180" i="34"/>
  <c r="Z179" i="34"/>
  <c r="AA179" i="34"/>
  <c r="AA178" i="34"/>
  <c r="Z178" i="34"/>
  <c r="Z177" i="34"/>
  <c r="AA177" i="34"/>
  <c r="Z176" i="34"/>
  <c r="Z175" i="34"/>
  <c r="AA175" i="34"/>
  <c r="Z174" i="34"/>
  <c r="AA174" i="34"/>
  <c r="Z173" i="34"/>
  <c r="AA173" i="34"/>
  <c r="AA172" i="34"/>
  <c r="Z172" i="34"/>
  <c r="AD172" i="34"/>
  <c r="Z171" i="34"/>
  <c r="AA171" i="34"/>
  <c r="Z170" i="34"/>
  <c r="AA170" i="34"/>
  <c r="Z169" i="34"/>
  <c r="Z168" i="34"/>
  <c r="AA168" i="34"/>
  <c r="Z167" i="34"/>
  <c r="AA167" i="34"/>
  <c r="Z166" i="34"/>
  <c r="AD166" i="34"/>
  <c r="AA165" i="34"/>
  <c r="Z165" i="34"/>
  <c r="AD165" i="34"/>
  <c r="Z164" i="34"/>
  <c r="AD164" i="34"/>
  <c r="Z163" i="34"/>
  <c r="AA163" i="34"/>
  <c r="Z162" i="34"/>
  <c r="AA162" i="34"/>
  <c r="Z161" i="34"/>
  <c r="AA161" i="34"/>
  <c r="Z160" i="34"/>
  <c r="Z159" i="34"/>
  <c r="AA159" i="34"/>
  <c r="AA158" i="34"/>
  <c r="Z158" i="34"/>
  <c r="AA157" i="34"/>
  <c r="Z157" i="34"/>
  <c r="AA156" i="34"/>
  <c r="Z156" i="34"/>
  <c r="Z155" i="34"/>
  <c r="AA155" i="34"/>
  <c r="Z154" i="34"/>
  <c r="AA154" i="34"/>
  <c r="Z153" i="34"/>
  <c r="Z152" i="34"/>
  <c r="AA152" i="34"/>
  <c r="AA151" i="34"/>
  <c r="Z151" i="34"/>
  <c r="Z150" i="34"/>
  <c r="AA150" i="34"/>
  <c r="Z149" i="34"/>
  <c r="AA149" i="34"/>
  <c r="Z148" i="34"/>
  <c r="AA148" i="34"/>
  <c r="Z147" i="34"/>
  <c r="B147" i="34"/>
  <c r="Z146" i="34"/>
  <c r="B146" i="34"/>
  <c r="Z145" i="34"/>
  <c r="B145" i="34"/>
  <c r="Z144" i="34"/>
  <c r="B144" i="34"/>
  <c r="Z143" i="34"/>
  <c r="B143" i="34"/>
  <c r="Z142" i="34"/>
  <c r="B142" i="34"/>
  <c r="Z141" i="34"/>
  <c r="B141" i="34"/>
  <c r="AE141" i="34" s="1"/>
  <c r="Z140" i="34"/>
  <c r="B140" i="34"/>
  <c r="Z139" i="34"/>
  <c r="B139" i="34"/>
  <c r="Z138" i="34"/>
  <c r="B138" i="34"/>
  <c r="AF138" i="34" s="1"/>
  <c r="Z137" i="34"/>
  <c r="B137" i="34"/>
  <c r="Z136" i="34"/>
  <c r="B136" i="34"/>
  <c r="AF136" i="34" s="1"/>
  <c r="Z135" i="34"/>
  <c r="B135" i="34"/>
  <c r="Z134" i="34"/>
  <c r="B134" i="34"/>
  <c r="Z133" i="34"/>
  <c r="B133" i="34"/>
  <c r="Z132" i="34"/>
  <c r="B132" i="34"/>
  <c r="Z131" i="34"/>
  <c r="B131" i="34"/>
  <c r="Z130" i="34"/>
  <c r="B130" i="34"/>
  <c r="Z129" i="34"/>
  <c r="B129" i="34"/>
  <c r="Z128" i="34"/>
  <c r="B128" i="34"/>
  <c r="Z127" i="34"/>
  <c r="B127" i="34"/>
  <c r="Z126" i="34"/>
  <c r="B126" i="34"/>
  <c r="AD126" i="34" s="1"/>
  <c r="Z125" i="34"/>
  <c r="B125" i="34"/>
  <c r="AD125" i="34" s="1"/>
  <c r="Z124" i="34"/>
  <c r="B124" i="34"/>
  <c r="AB124" i="34" s="1"/>
  <c r="Z123" i="34"/>
  <c r="B123" i="34"/>
  <c r="Z122" i="34"/>
  <c r="B122" i="34"/>
  <c r="Z121" i="34"/>
  <c r="B121" i="34"/>
  <c r="Z120" i="34"/>
  <c r="B120" i="34"/>
  <c r="Z119" i="34"/>
  <c r="B119" i="34"/>
  <c r="Z118" i="34"/>
  <c r="B118" i="34"/>
  <c r="Z117" i="34"/>
  <c r="B117" i="34"/>
  <c r="AE117" i="34" s="1"/>
  <c r="Z116" i="34"/>
  <c r="B116" i="34"/>
  <c r="Z115" i="34"/>
  <c r="B115" i="34"/>
  <c r="Z114" i="34"/>
  <c r="B114" i="34"/>
  <c r="Z113" i="34"/>
  <c r="B113" i="34"/>
  <c r="Z112" i="34"/>
  <c r="B112" i="34"/>
  <c r="Z111" i="34"/>
  <c r="B111" i="34"/>
  <c r="AF111" i="34" s="1"/>
  <c r="Z110" i="34"/>
  <c r="B110" i="34"/>
  <c r="Z109" i="34"/>
  <c r="B109" i="34"/>
  <c r="AF109" i="34" s="1"/>
  <c r="Z108" i="34"/>
  <c r="B108" i="34"/>
  <c r="Z107" i="34"/>
  <c r="B107" i="34"/>
  <c r="Z106" i="34"/>
  <c r="B106" i="34"/>
  <c r="Z105" i="34"/>
  <c r="B105" i="34"/>
  <c r="Z104" i="34"/>
  <c r="B104" i="34"/>
  <c r="Z103" i="34"/>
  <c r="B103" i="34"/>
  <c r="Z102" i="34"/>
  <c r="B102" i="34"/>
  <c r="Z101" i="34"/>
  <c r="B101" i="34"/>
  <c r="Z100" i="34"/>
  <c r="B100" i="34"/>
  <c r="Z99" i="34"/>
  <c r="B99" i="34"/>
  <c r="Z98" i="34"/>
  <c r="B98" i="34"/>
  <c r="Z97" i="34"/>
  <c r="B97" i="34"/>
  <c r="Z96" i="34"/>
  <c r="B96" i="34"/>
  <c r="Z95" i="34"/>
  <c r="B95" i="34"/>
  <c r="Z94" i="34"/>
  <c r="B94" i="34"/>
  <c r="Z93" i="34"/>
  <c r="B93" i="34"/>
  <c r="Z92" i="34"/>
  <c r="B92" i="34"/>
  <c r="Z91" i="34"/>
  <c r="B91" i="34"/>
  <c r="Z90" i="34"/>
  <c r="B90" i="34"/>
  <c r="Z89" i="34"/>
  <c r="B89" i="34"/>
  <c r="Z88" i="34"/>
  <c r="B88" i="34"/>
  <c r="Z87" i="34"/>
  <c r="B87" i="34"/>
  <c r="Z86" i="34"/>
  <c r="B86" i="34"/>
  <c r="Z85" i="34"/>
  <c r="B85" i="34"/>
  <c r="Z84" i="34"/>
  <c r="B84" i="34"/>
  <c r="Z83" i="34"/>
  <c r="B83" i="34"/>
  <c r="AE83" i="34" s="1"/>
  <c r="Z82" i="34"/>
  <c r="B82" i="34"/>
  <c r="Z81" i="34"/>
  <c r="B81" i="34"/>
  <c r="Z80" i="34"/>
  <c r="B80" i="34"/>
  <c r="Z79" i="34"/>
  <c r="B79" i="34"/>
  <c r="Z78" i="34"/>
  <c r="B78" i="34"/>
  <c r="Z77" i="34"/>
  <c r="B77" i="34"/>
  <c r="AB77" i="34" s="1"/>
  <c r="Z76" i="34"/>
  <c r="B76" i="34"/>
  <c r="Z75" i="34"/>
  <c r="B75" i="34"/>
  <c r="Z74" i="34"/>
  <c r="B74" i="34"/>
  <c r="Z73" i="34"/>
  <c r="B73" i="34"/>
  <c r="Z72" i="34"/>
  <c r="B72" i="34"/>
  <c r="Z71" i="34"/>
  <c r="B71" i="34"/>
  <c r="Z70" i="34"/>
  <c r="B70" i="34"/>
  <c r="Z69" i="34"/>
  <c r="B69" i="34"/>
  <c r="Z68" i="34"/>
  <c r="B68" i="34"/>
  <c r="Z67" i="34"/>
  <c r="B67" i="34"/>
  <c r="Z66" i="34"/>
  <c r="B66" i="34"/>
  <c r="Z65" i="34"/>
  <c r="B65" i="34"/>
  <c r="Z64" i="34"/>
  <c r="B64" i="34"/>
  <c r="Z63" i="34"/>
  <c r="B63" i="34"/>
  <c r="Z62" i="34"/>
  <c r="B62" i="34"/>
  <c r="Z61" i="34"/>
  <c r="B61" i="34"/>
  <c r="Z60" i="34"/>
  <c r="B60" i="34"/>
  <c r="Z59" i="34"/>
  <c r="B59" i="34"/>
  <c r="Z58" i="34"/>
  <c r="B58" i="34"/>
  <c r="AB58" i="34" s="1"/>
  <c r="Z57" i="34"/>
  <c r="B57" i="34"/>
  <c r="Z56" i="34"/>
  <c r="B56" i="34"/>
  <c r="Z55" i="34"/>
  <c r="B55" i="34"/>
  <c r="Z54" i="34"/>
  <c r="B54" i="34"/>
  <c r="Z53" i="34"/>
  <c r="B53" i="34"/>
  <c r="Z52" i="34"/>
  <c r="B52" i="34"/>
  <c r="AC52" i="34" s="1"/>
  <c r="Z51" i="34"/>
  <c r="B51" i="34"/>
  <c r="AE51" i="34" s="1"/>
  <c r="Z50" i="34"/>
  <c r="B50" i="34"/>
  <c r="Z49" i="34"/>
  <c r="B49" i="34"/>
  <c r="Z48" i="34"/>
  <c r="B48" i="34"/>
  <c r="Z47" i="34"/>
  <c r="B47" i="34"/>
  <c r="Z46" i="34"/>
  <c r="B46" i="34"/>
  <c r="Z45" i="34"/>
  <c r="B45" i="34"/>
  <c r="AC45" i="34" s="1"/>
  <c r="Z44" i="34"/>
  <c r="B44" i="34"/>
  <c r="Z43" i="34"/>
  <c r="B43" i="34"/>
  <c r="Z42" i="34"/>
  <c r="B42" i="34"/>
  <c r="Z41" i="34"/>
  <c r="B41" i="34"/>
  <c r="Z40" i="34"/>
  <c r="B40" i="34"/>
  <c r="Z39" i="34"/>
  <c r="B39" i="34"/>
  <c r="Z38" i="34"/>
  <c r="B38" i="34"/>
  <c r="Z37" i="34"/>
  <c r="B37" i="34"/>
  <c r="Z36" i="34"/>
  <c r="B36" i="34"/>
  <c r="Z35" i="34"/>
  <c r="B35" i="34"/>
  <c r="Z34" i="34"/>
  <c r="B34" i="34"/>
  <c r="Z33" i="34"/>
  <c r="B33" i="34"/>
  <c r="Z32" i="34"/>
  <c r="B32" i="34"/>
  <c r="Z31" i="34"/>
  <c r="B31" i="34"/>
  <c r="Z30" i="34"/>
  <c r="B30" i="34"/>
  <c r="Z29" i="34"/>
  <c r="B29" i="34"/>
  <c r="Z28" i="34"/>
  <c r="B28" i="34"/>
  <c r="Z27" i="34"/>
  <c r="B27" i="34"/>
  <c r="Z26" i="34"/>
  <c r="B26" i="34"/>
  <c r="AE26" i="34" s="1"/>
  <c r="Z25" i="34"/>
  <c r="B25" i="34"/>
  <c r="Z24" i="34"/>
  <c r="B24" i="34"/>
  <c r="Z23" i="34"/>
  <c r="B23" i="34"/>
  <c r="Z22" i="34"/>
  <c r="B22" i="34"/>
  <c r="Z21" i="34"/>
  <c r="B21" i="34"/>
  <c r="Z20" i="34"/>
  <c r="B20" i="34"/>
  <c r="AC20" i="34" s="1"/>
  <c r="Z19" i="34"/>
  <c r="B19" i="34"/>
  <c r="AD19" i="34" s="1"/>
  <c r="Z18" i="34"/>
  <c r="B18" i="34"/>
  <c r="Z17" i="34"/>
  <c r="B17" i="34"/>
  <c r="Z16" i="34"/>
  <c r="B16" i="34"/>
  <c r="Z15" i="34"/>
  <c r="B15" i="34"/>
  <c r="Z14" i="34"/>
  <c r="B14" i="34"/>
  <c r="Z13" i="34"/>
  <c r="B13" i="34"/>
  <c r="Z12" i="34"/>
  <c r="B12" i="34"/>
  <c r="Z11" i="34"/>
  <c r="B11" i="34"/>
  <c r="Z10" i="34"/>
  <c r="B10" i="34"/>
  <c r="Z9" i="34"/>
  <c r="B9" i="34"/>
  <c r="Z8" i="34"/>
  <c r="B8" i="34"/>
  <c r="G22" i="20" l="1"/>
  <c r="I21" i="20"/>
  <c r="AF141" i="34"/>
  <c r="AC117" i="34"/>
  <c r="AC141" i="34"/>
  <c r="AF112" i="34"/>
  <c r="AF144" i="34"/>
  <c r="AF137" i="34"/>
  <c r="AF113" i="34"/>
  <c r="AF145" i="34"/>
  <c r="AF114" i="34"/>
  <c r="AF146" i="34"/>
  <c r="AF115" i="34"/>
  <c r="AF147" i="34"/>
  <c r="AF52" i="34"/>
  <c r="AF84" i="34"/>
  <c r="AF116" i="34"/>
  <c r="AF53" i="34"/>
  <c r="AF117" i="34"/>
  <c r="AF118" i="34"/>
  <c r="AF119" i="34"/>
  <c r="AF120" i="34"/>
  <c r="AF121" i="34"/>
  <c r="AF122" i="34"/>
  <c r="AF123" i="34"/>
  <c r="AF124" i="34"/>
  <c r="AF140" i="34"/>
  <c r="AF29" i="34"/>
  <c r="AF93" i="34"/>
  <c r="AF125" i="34"/>
  <c r="AE20" i="34"/>
  <c r="AF131" i="34"/>
  <c r="AB26" i="34"/>
  <c r="AF36" i="34"/>
  <c r="AF68" i="34"/>
  <c r="AF110" i="34"/>
  <c r="AF134" i="34"/>
  <c r="AF142" i="34"/>
  <c r="AC26" i="34"/>
  <c r="AF139" i="34"/>
  <c r="AE45" i="34"/>
  <c r="AB51" i="34"/>
  <c r="AF135" i="34"/>
  <c r="AF143" i="34"/>
  <c r="AE52" i="34"/>
  <c r="AF126" i="34"/>
  <c r="AF127" i="34"/>
  <c r="AF128" i="34"/>
  <c r="AF133" i="34"/>
  <c r="AF129" i="34"/>
  <c r="AF130" i="34"/>
  <c r="AA146" i="34"/>
  <c r="AA10" i="34"/>
  <c r="AF10" i="34"/>
  <c r="AA42" i="34"/>
  <c r="AF42" i="34"/>
  <c r="AA74" i="34"/>
  <c r="AF74" i="34"/>
  <c r="AA106" i="34"/>
  <c r="AF106" i="34"/>
  <c r="AA23" i="34"/>
  <c r="AF23" i="34"/>
  <c r="AA55" i="34"/>
  <c r="AF55" i="34"/>
  <c r="AA87" i="34"/>
  <c r="AF87" i="34"/>
  <c r="AA36" i="34"/>
  <c r="AA68" i="34"/>
  <c r="AA100" i="34"/>
  <c r="AA17" i="34"/>
  <c r="AF17" i="34"/>
  <c r="AA114" i="34"/>
  <c r="AA62" i="34"/>
  <c r="AF62" i="34"/>
  <c r="AA94" i="34"/>
  <c r="AF94" i="34"/>
  <c r="AA11" i="34"/>
  <c r="AF11" i="34"/>
  <c r="AA43" i="34"/>
  <c r="AF43" i="34"/>
  <c r="AA75" i="34"/>
  <c r="AF75" i="34"/>
  <c r="AA107" i="34"/>
  <c r="AF107" i="34"/>
  <c r="AA18" i="34"/>
  <c r="AF18" i="34"/>
  <c r="AA50" i="34"/>
  <c r="AF50" i="34"/>
  <c r="AA82" i="34"/>
  <c r="AF82" i="34"/>
  <c r="AC51" i="34"/>
  <c r="AA131" i="34"/>
  <c r="AA31" i="34"/>
  <c r="AF31" i="34"/>
  <c r="AA63" i="34"/>
  <c r="AF63" i="34"/>
  <c r="AA95" i="34"/>
  <c r="AF95" i="34"/>
  <c r="AB52" i="34"/>
  <c r="AA37" i="34"/>
  <c r="AF37" i="34"/>
  <c r="AA89" i="34"/>
  <c r="AF89" i="34"/>
  <c r="AA56" i="34"/>
  <c r="AF56" i="34"/>
  <c r="AA70" i="34"/>
  <c r="AF70" i="34"/>
  <c r="AA116" i="34"/>
  <c r="AA139" i="34"/>
  <c r="AA76" i="34"/>
  <c r="AF76" i="34"/>
  <c r="AA13" i="34"/>
  <c r="AF13" i="34"/>
  <c r="AA45" i="34"/>
  <c r="AF45" i="34"/>
  <c r="AA77" i="34"/>
  <c r="AF77" i="34"/>
  <c r="AA109" i="34"/>
  <c r="AA117" i="34"/>
  <c r="AA125" i="34"/>
  <c r="AA133" i="34"/>
  <c r="AA141" i="34"/>
  <c r="AC77" i="34"/>
  <c r="AA101" i="34"/>
  <c r="AF101" i="34"/>
  <c r="AA12" i="34"/>
  <c r="AF12" i="34"/>
  <c r="AA108" i="34"/>
  <c r="AF108" i="34"/>
  <c r="AA57" i="34"/>
  <c r="AF57" i="34"/>
  <c r="AA26" i="34"/>
  <c r="AF26" i="34"/>
  <c r="AA58" i="34"/>
  <c r="AF58" i="34"/>
  <c r="AA90" i="34"/>
  <c r="AF90" i="34"/>
  <c r="AE77" i="34"/>
  <c r="AA49" i="34"/>
  <c r="AF49" i="34"/>
  <c r="AA138" i="34"/>
  <c r="AA88" i="34"/>
  <c r="AF88" i="34"/>
  <c r="AA25" i="34"/>
  <c r="AF25" i="34"/>
  <c r="AA51" i="34"/>
  <c r="AF51" i="34"/>
  <c r="AA39" i="34"/>
  <c r="AF39" i="34"/>
  <c r="AA71" i="34"/>
  <c r="AF71" i="34"/>
  <c r="AA103" i="34"/>
  <c r="AB83" i="34"/>
  <c r="AA147" i="34"/>
  <c r="AA44" i="34"/>
  <c r="AF44" i="34"/>
  <c r="AA32" i="34"/>
  <c r="AF32" i="34"/>
  <c r="AA64" i="34"/>
  <c r="AF64" i="34"/>
  <c r="AA96" i="34"/>
  <c r="AF96" i="34"/>
  <c r="AA20" i="34"/>
  <c r="AF20" i="34"/>
  <c r="AA52" i="34"/>
  <c r="AA84" i="34"/>
  <c r="AC83" i="34"/>
  <c r="AA33" i="34"/>
  <c r="AF33" i="34"/>
  <c r="AA65" i="34"/>
  <c r="AF65" i="34"/>
  <c r="AA118" i="34"/>
  <c r="AA24" i="34"/>
  <c r="AF24" i="34"/>
  <c r="AA115" i="34"/>
  <c r="AA140" i="34"/>
  <c r="AA97" i="34"/>
  <c r="AF97" i="34"/>
  <c r="AA110" i="34"/>
  <c r="AA126" i="34"/>
  <c r="AA134" i="34"/>
  <c r="AA142" i="34"/>
  <c r="AA14" i="34"/>
  <c r="AF14" i="34"/>
  <c r="AA46" i="34"/>
  <c r="AF46" i="34"/>
  <c r="AA78" i="34"/>
  <c r="AF78" i="34"/>
  <c r="AB84" i="34"/>
  <c r="AC84" i="34"/>
  <c r="AA130" i="34"/>
  <c r="AA102" i="34"/>
  <c r="AF102" i="34"/>
  <c r="AA27" i="34"/>
  <c r="AF27" i="34"/>
  <c r="AA59" i="34"/>
  <c r="AF59" i="34"/>
  <c r="AA91" i="34"/>
  <c r="AF91" i="34"/>
  <c r="AA40" i="34"/>
  <c r="AF40" i="34"/>
  <c r="AA72" i="34"/>
  <c r="AF72" i="34"/>
  <c r="AA104" i="34"/>
  <c r="AF104" i="34"/>
  <c r="AE84" i="34"/>
  <c r="AA83" i="34"/>
  <c r="AF83" i="34"/>
  <c r="AA21" i="34"/>
  <c r="AF21" i="34"/>
  <c r="AA53" i="34"/>
  <c r="AA143" i="34"/>
  <c r="AC108" i="34"/>
  <c r="AA127" i="34"/>
  <c r="AA34" i="34"/>
  <c r="AF34" i="34"/>
  <c r="AA66" i="34"/>
  <c r="AF66" i="34"/>
  <c r="AA98" i="34"/>
  <c r="AF98" i="34"/>
  <c r="AE108" i="34"/>
  <c r="AA69" i="34"/>
  <c r="AF69" i="34"/>
  <c r="AA38" i="34"/>
  <c r="AF38" i="34"/>
  <c r="AB109" i="34"/>
  <c r="AA124" i="34"/>
  <c r="AA135" i="34"/>
  <c r="AA15" i="34"/>
  <c r="AF15" i="34"/>
  <c r="AC109" i="34"/>
  <c r="AA123" i="34"/>
  <c r="AA119" i="34"/>
  <c r="AA47" i="34"/>
  <c r="AF47" i="34"/>
  <c r="AA79" i="34"/>
  <c r="AF79" i="34"/>
  <c r="AA9" i="34"/>
  <c r="AF9" i="34"/>
  <c r="AA41" i="34"/>
  <c r="AF41" i="34"/>
  <c r="AA73" i="34"/>
  <c r="AF73" i="34"/>
  <c r="AA105" i="34"/>
  <c r="AF105" i="34"/>
  <c r="AA112" i="34"/>
  <c r="AA120" i="34"/>
  <c r="AA128" i="34"/>
  <c r="AA136" i="34"/>
  <c r="AA144" i="34"/>
  <c r="AE109" i="34"/>
  <c r="AA30" i="34"/>
  <c r="AF30" i="34"/>
  <c r="AA132" i="34"/>
  <c r="AA19" i="34"/>
  <c r="AF19" i="34"/>
  <c r="AA85" i="34"/>
  <c r="AF85" i="34"/>
  <c r="AA111" i="34"/>
  <c r="AA8" i="34"/>
  <c r="AF8" i="34"/>
  <c r="AA28" i="34"/>
  <c r="AF28" i="34"/>
  <c r="AA60" i="34"/>
  <c r="AF60" i="34"/>
  <c r="AA92" i="34"/>
  <c r="AF92" i="34"/>
  <c r="AA22" i="34"/>
  <c r="AF22" i="34"/>
  <c r="AA54" i="34"/>
  <c r="AF54" i="34"/>
  <c r="AA86" i="34"/>
  <c r="AF86" i="34"/>
  <c r="AB19" i="34"/>
  <c r="AB116" i="34"/>
  <c r="AD20" i="34"/>
  <c r="AA81" i="34"/>
  <c r="AF81" i="34"/>
  <c r="AC19" i="34"/>
  <c r="AC116" i="34"/>
  <c r="AD25" i="34"/>
  <c r="AA122" i="34"/>
  <c r="AA35" i="34"/>
  <c r="AF35" i="34"/>
  <c r="AA67" i="34"/>
  <c r="AF67" i="34"/>
  <c r="AA99" i="34"/>
  <c r="AF99" i="34"/>
  <c r="AA16" i="34"/>
  <c r="AF16" i="34"/>
  <c r="AA48" i="34"/>
  <c r="AF48" i="34"/>
  <c r="AA80" i="34"/>
  <c r="AF80" i="34"/>
  <c r="AE19" i="34"/>
  <c r="AE116" i="34"/>
  <c r="AD26" i="34"/>
  <c r="AA29" i="34"/>
  <c r="AA61" i="34"/>
  <c r="AF61" i="34"/>
  <c r="AA93" i="34"/>
  <c r="AA113" i="34"/>
  <c r="AA121" i="34"/>
  <c r="AA129" i="34"/>
  <c r="AA137" i="34"/>
  <c r="AA145" i="34"/>
  <c r="AB20" i="34"/>
  <c r="AB117" i="34"/>
  <c r="AD124" i="34"/>
  <c r="AE212" i="34"/>
  <c r="AC234" i="34"/>
  <c r="AE234" i="34"/>
  <c r="AB275" i="34"/>
  <c r="AB341" i="34"/>
  <c r="AB213" i="34"/>
  <c r="AC275" i="34"/>
  <c r="AC341" i="34"/>
  <c r="AD250" i="34"/>
  <c r="AC213" i="34"/>
  <c r="AB235" i="34"/>
  <c r="AE275" i="34"/>
  <c r="AE341" i="34"/>
  <c r="AE213" i="34"/>
  <c r="AC235" i="34"/>
  <c r="AD275" i="34"/>
  <c r="AB219" i="34"/>
  <c r="AE235" i="34"/>
  <c r="AC219" i="34"/>
  <c r="AD151" i="34"/>
  <c r="AE219" i="34"/>
  <c r="AB236" i="34"/>
  <c r="AB21" i="34"/>
  <c r="AC236" i="34"/>
  <c r="AC21" i="34"/>
  <c r="AB220" i="34"/>
  <c r="AE236" i="34"/>
  <c r="AD21" i="34"/>
  <c r="AD158" i="34"/>
  <c r="AE21" i="34"/>
  <c r="AB53" i="34"/>
  <c r="AC220" i="34"/>
  <c r="AD176" i="34"/>
  <c r="AC53" i="34"/>
  <c r="AE220" i="34"/>
  <c r="AB242" i="34"/>
  <c r="AD304" i="34"/>
  <c r="AA358" i="34"/>
  <c r="AE53" i="34"/>
  <c r="AB85" i="34"/>
  <c r="AC242" i="34"/>
  <c r="AD27" i="34"/>
  <c r="AD305" i="34"/>
  <c r="AE242" i="34"/>
  <c r="AD28" i="34"/>
  <c r="AA297" i="34"/>
  <c r="AC58" i="34"/>
  <c r="AE85" i="34"/>
  <c r="AC124" i="34"/>
  <c r="AC157" i="34"/>
  <c r="AC221" i="34"/>
  <c r="AE283" i="34"/>
  <c r="AE348" i="34"/>
  <c r="AD51" i="34"/>
  <c r="AD184" i="34"/>
  <c r="AD311" i="34"/>
  <c r="AA251" i="34"/>
  <c r="AA290" i="34"/>
  <c r="AB27" i="34"/>
  <c r="AE58" i="34"/>
  <c r="AB90" i="34"/>
  <c r="AE124" i="34"/>
  <c r="AE157" i="34"/>
  <c r="AB179" i="34"/>
  <c r="AE221" i="34"/>
  <c r="AB243" i="34"/>
  <c r="AB325" i="34"/>
  <c r="AD52" i="34"/>
  <c r="AD185" i="34"/>
  <c r="AD312" i="34"/>
  <c r="AA236" i="34"/>
  <c r="AA252" i="34"/>
  <c r="AC27" i="34"/>
  <c r="AC90" i="34"/>
  <c r="AB162" i="34"/>
  <c r="AC179" i="34"/>
  <c r="AB226" i="34"/>
  <c r="AC243" i="34"/>
  <c r="AB284" i="34"/>
  <c r="AC325" i="34"/>
  <c r="AB349" i="34"/>
  <c r="AD53" i="34"/>
  <c r="AD186" i="34"/>
  <c r="AD313" i="34"/>
  <c r="AE27" i="34"/>
  <c r="AB59" i="34"/>
  <c r="AE90" i="34"/>
  <c r="AB125" i="34"/>
  <c r="AC162" i="34"/>
  <c r="AE179" i="34"/>
  <c r="AC226" i="34"/>
  <c r="AE243" i="34"/>
  <c r="AC284" i="34"/>
  <c r="AE325" i="34"/>
  <c r="AC349" i="34"/>
  <c r="AD57" i="34"/>
  <c r="AD187" i="34"/>
  <c r="AD318" i="34"/>
  <c r="AC59" i="34"/>
  <c r="AC125" i="34"/>
  <c r="AE162" i="34"/>
  <c r="AE226" i="34"/>
  <c r="AE284" i="34"/>
  <c r="AB332" i="34"/>
  <c r="AE349" i="34"/>
  <c r="AD58" i="34"/>
  <c r="AD208" i="34"/>
  <c r="AD339" i="34"/>
  <c r="AC85" i="34"/>
  <c r="AA215" i="34"/>
  <c r="AB28" i="34"/>
  <c r="AE59" i="34"/>
  <c r="AB91" i="34"/>
  <c r="AE125" i="34"/>
  <c r="AB186" i="34"/>
  <c r="AB250" i="34"/>
  <c r="AC332" i="34"/>
  <c r="AB354" i="34"/>
  <c r="AD59" i="34"/>
  <c r="AD212" i="34"/>
  <c r="AD340" i="34"/>
  <c r="AB221" i="34"/>
  <c r="AC28" i="34"/>
  <c r="AC91" i="34"/>
  <c r="AB132" i="34"/>
  <c r="AB163" i="34"/>
  <c r="AC186" i="34"/>
  <c r="AB227" i="34"/>
  <c r="AC250" i="34"/>
  <c r="AB285" i="34"/>
  <c r="AE332" i="34"/>
  <c r="AC354" i="34"/>
  <c r="AD60" i="34"/>
  <c r="AD213" i="34"/>
  <c r="AD341" i="34"/>
  <c r="AE28" i="34"/>
  <c r="AB60" i="34"/>
  <c r="AE91" i="34"/>
  <c r="AC132" i="34"/>
  <c r="AC163" i="34"/>
  <c r="AE186" i="34"/>
  <c r="AC227" i="34"/>
  <c r="AE250" i="34"/>
  <c r="AC285" i="34"/>
  <c r="AE354" i="34"/>
  <c r="AD83" i="34"/>
  <c r="AD214" i="34"/>
  <c r="AD342" i="34"/>
  <c r="AA185" i="34"/>
  <c r="AA208" i="34"/>
  <c r="AC60" i="34"/>
  <c r="AE132" i="34"/>
  <c r="AE163" i="34"/>
  <c r="AE227" i="34"/>
  <c r="AE285" i="34"/>
  <c r="AB333" i="34"/>
  <c r="AD84" i="34"/>
  <c r="AD215" i="34"/>
  <c r="AD346" i="34"/>
  <c r="AA299" i="34"/>
  <c r="AB34" i="34"/>
  <c r="AE60" i="34"/>
  <c r="AB92" i="34"/>
  <c r="AB187" i="34"/>
  <c r="AB261" i="34"/>
  <c r="AB290" i="34"/>
  <c r="AC333" i="34"/>
  <c r="AB355" i="34"/>
  <c r="AD85" i="34"/>
  <c r="AD219" i="34"/>
  <c r="AD347" i="34"/>
  <c r="AC34" i="34"/>
  <c r="AC92" i="34"/>
  <c r="AB133" i="34"/>
  <c r="AB164" i="34"/>
  <c r="AC187" i="34"/>
  <c r="AB228" i="34"/>
  <c r="AC261" i="34"/>
  <c r="AC290" i="34"/>
  <c r="AE333" i="34"/>
  <c r="AC355" i="34"/>
  <c r="AD89" i="34"/>
  <c r="AD348" i="34"/>
  <c r="AB12" i="34"/>
  <c r="AE34" i="34"/>
  <c r="AB66" i="34"/>
  <c r="AE92" i="34"/>
  <c r="AC133" i="34"/>
  <c r="AC164" i="34"/>
  <c r="AE187" i="34"/>
  <c r="AC228" i="34"/>
  <c r="AE261" i="34"/>
  <c r="AE290" i="34"/>
  <c r="AB339" i="34"/>
  <c r="AE355" i="34"/>
  <c r="AD90" i="34"/>
  <c r="AD221" i="34"/>
  <c r="AD349" i="34"/>
  <c r="AC12" i="34"/>
  <c r="AC66" i="34"/>
  <c r="AE133" i="34"/>
  <c r="AE164" i="34"/>
  <c r="AE228" i="34"/>
  <c r="AB268" i="34"/>
  <c r="AC339" i="34"/>
  <c r="AD91" i="34"/>
  <c r="AD222" i="34"/>
  <c r="AE12" i="34"/>
  <c r="AB44" i="34"/>
  <c r="AE66" i="34"/>
  <c r="AB98" i="34"/>
  <c r="AB140" i="34"/>
  <c r="AB205" i="34"/>
  <c r="AC268" i="34"/>
  <c r="AB291" i="34"/>
  <c r="AE339" i="34"/>
  <c r="AB356" i="34"/>
  <c r="AD92" i="34"/>
  <c r="AD240" i="34"/>
  <c r="AC44" i="34"/>
  <c r="AC98" i="34"/>
  <c r="AC140" i="34"/>
  <c r="AB165" i="34"/>
  <c r="AC205" i="34"/>
  <c r="AB229" i="34"/>
  <c r="AE268" i="34"/>
  <c r="AC291" i="34"/>
  <c r="AC356" i="34"/>
  <c r="AD116" i="34"/>
  <c r="AD241" i="34"/>
  <c r="AB13" i="34"/>
  <c r="AE44" i="34"/>
  <c r="AB76" i="34"/>
  <c r="AE98" i="34"/>
  <c r="AE140" i="34"/>
  <c r="AC165" i="34"/>
  <c r="AE205" i="34"/>
  <c r="AC229" i="34"/>
  <c r="AE291" i="34"/>
  <c r="AB340" i="34"/>
  <c r="AE356" i="34"/>
  <c r="AD117" i="34"/>
  <c r="AD242" i="34"/>
  <c r="AA164" i="34"/>
  <c r="AA308" i="34"/>
  <c r="AC13" i="34"/>
  <c r="AC76" i="34"/>
  <c r="AE165" i="34"/>
  <c r="AB212" i="34"/>
  <c r="AE229" i="34"/>
  <c r="AB269" i="34"/>
  <c r="AC340" i="34"/>
  <c r="AD118" i="34"/>
  <c r="AD243" i="34"/>
  <c r="AE13" i="34"/>
  <c r="AB45" i="34"/>
  <c r="AE76" i="34"/>
  <c r="AB108" i="34"/>
  <c r="AB141" i="34"/>
  <c r="AB170" i="34"/>
  <c r="AC212" i="34"/>
  <c r="AB234" i="34"/>
  <c r="AC269" i="34"/>
  <c r="AB292" i="34"/>
  <c r="AB362" i="34"/>
  <c r="AD119" i="34"/>
  <c r="AD247" i="34"/>
  <c r="AB10" i="34"/>
  <c r="AB18" i="34"/>
  <c r="AB42" i="34"/>
  <c r="AB50" i="34"/>
  <c r="AB74" i="34"/>
  <c r="AB82" i="34"/>
  <c r="AB106" i="34"/>
  <c r="AB114" i="34"/>
  <c r="AB122" i="34"/>
  <c r="AB130" i="34"/>
  <c r="AB138" i="34"/>
  <c r="AB146" i="34"/>
  <c r="AB154" i="34"/>
  <c r="AB194" i="34"/>
  <c r="AB202" i="34"/>
  <c r="AB210" i="34"/>
  <c r="AB218" i="34"/>
  <c r="AB258" i="34"/>
  <c r="AB266" i="34"/>
  <c r="AB274" i="34"/>
  <c r="AB282" i="34"/>
  <c r="AB314" i="34"/>
  <c r="AB322" i="34"/>
  <c r="AB330" i="34"/>
  <c r="AB338" i="34"/>
  <c r="AD16" i="34"/>
  <c r="AD48" i="34"/>
  <c r="AD80" i="34"/>
  <c r="AD112" i="34"/>
  <c r="AD144" i="34"/>
  <c r="AD272" i="34"/>
  <c r="AD336" i="34"/>
  <c r="AC10" i="34"/>
  <c r="AC18" i="34"/>
  <c r="AC42" i="34"/>
  <c r="AC50" i="34"/>
  <c r="AC74" i="34"/>
  <c r="AC82" i="34"/>
  <c r="AC106" i="34"/>
  <c r="AC114" i="34"/>
  <c r="AC122" i="34"/>
  <c r="AC130" i="34"/>
  <c r="AC138" i="34"/>
  <c r="AC146" i="34"/>
  <c r="AC154" i="34"/>
  <c r="AC194" i="34"/>
  <c r="AC202" i="34"/>
  <c r="AC210" i="34"/>
  <c r="AC218" i="34"/>
  <c r="AC258" i="34"/>
  <c r="AC266" i="34"/>
  <c r="AC274" i="34"/>
  <c r="AC282" i="34"/>
  <c r="AC314" i="34"/>
  <c r="AC322" i="34"/>
  <c r="AC330" i="34"/>
  <c r="AC338" i="34"/>
  <c r="AD17" i="34"/>
  <c r="AD49" i="34"/>
  <c r="AD81" i="34"/>
  <c r="AD113" i="34"/>
  <c r="AD145" i="34"/>
  <c r="AD209" i="34"/>
  <c r="AD273" i="34"/>
  <c r="AD337" i="34"/>
  <c r="AE10" i="34"/>
  <c r="AE18" i="34"/>
  <c r="AE42" i="34"/>
  <c r="AE50" i="34"/>
  <c r="AE74" i="34"/>
  <c r="AE82" i="34"/>
  <c r="AE106" i="34"/>
  <c r="AE114" i="34"/>
  <c r="AE122" i="34"/>
  <c r="AE130" i="34"/>
  <c r="AE138" i="34"/>
  <c r="AE146" i="34"/>
  <c r="AE154" i="34"/>
  <c r="AE194" i="34"/>
  <c r="AE202" i="34"/>
  <c r="AE210" i="34"/>
  <c r="AE218" i="34"/>
  <c r="AE258" i="34"/>
  <c r="AE266" i="34"/>
  <c r="AE274" i="34"/>
  <c r="AE282" i="34"/>
  <c r="AE314" i="34"/>
  <c r="AE322" i="34"/>
  <c r="AE330" i="34"/>
  <c r="AE338" i="34"/>
  <c r="AD18" i="34"/>
  <c r="AD50" i="34"/>
  <c r="AD82" i="34"/>
  <c r="AD114" i="34"/>
  <c r="AD146" i="34"/>
  <c r="AD210" i="34"/>
  <c r="AD274" i="34"/>
  <c r="AD338" i="34"/>
  <c r="AD115" i="34"/>
  <c r="AD147" i="34"/>
  <c r="AD211" i="34"/>
  <c r="AD307" i="34"/>
  <c r="AB11" i="34"/>
  <c r="AB35" i="34"/>
  <c r="AB43" i="34"/>
  <c r="AB67" i="34"/>
  <c r="AB75" i="34"/>
  <c r="AB99" i="34"/>
  <c r="AB107" i="34"/>
  <c r="AB115" i="34"/>
  <c r="AB123" i="34"/>
  <c r="AB131" i="34"/>
  <c r="AB139" i="34"/>
  <c r="AB147" i="34"/>
  <c r="AB155" i="34"/>
  <c r="AB195" i="34"/>
  <c r="AB203" i="34"/>
  <c r="AB211" i="34"/>
  <c r="AB251" i="34"/>
  <c r="AB259" i="34"/>
  <c r="AB267" i="34"/>
  <c r="AB307" i="34"/>
  <c r="AB315" i="34"/>
  <c r="AB323" i="34"/>
  <c r="AB331" i="34"/>
  <c r="AD180" i="34"/>
  <c r="AD244" i="34"/>
  <c r="AD308" i="34"/>
  <c r="AA265" i="34"/>
  <c r="AA286" i="34"/>
  <c r="AC11" i="34"/>
  <c r="AC35" i="34"/>
  <c r="AC43" i="34"/>
  <c r="AC67" i="34"/>
  <c r="AC75" i="34"/>
  <c r="AC99" i="34"/>
  <c r="AC107" i="34"/>
  <c r="AC115" i="34"/>
  <c r="AC123" i="34"/>
  <c r="AC131" i="34"/>
  <c r="AC139" i="34"/>
  <c r="AC147" i="34"/>
  <c r="AC155" i="34"/>
  <c r="AC195" i="34"/>
  <c r="AC203" i="34"/>
  <c r="AC211" i="34"/>
  <c r="AC251" i="34"/>
  <c r="AC259" i="34"/>
  <c r="AC267" i="34"/>
  <c r="AC307" i="34"/>
  <c r="AC315" i="34"/>
  <c r="AC323" i="34"/>
  <c r="AC331" i="34"/>
  <c r="AD181" i="34"/>
  <c r="AD245" i="34"/>
  <c r="AD309" i="34"/>
  <c r="AA166" i="34"/>
  <c r="AA230" i="34"/>
  <c r="AA244" i="34"/>
  <c r="AA258" i="34"/>
  <c r="AA364" i="34"/>
  <c r="AE11" i="34"/>
  <c r="AE35" i="34"/>
  <c r="AE43" i="34"/>
  <c r="AE67" i="34"/>
  <c r="AE75" i="34"/>
  <c r="AE99" i="34"/>
  <c r="AE107" i="34"/>
  <c r="AE115" i="34"/>
  <c r="AE123" i="34"/>
  <c r="AE131" i="34"/>
  <c r="AE139" i="34"/>
  <c r="AE147" i="34"/>
  <c r="AE155" i="34"/>
  <c r="AE195" i="34"/>
  <c r="AE203" i="34"/>
  <c r="AE211" i="34"/>
  <c r="AE251" i="34"/>
  <c r="AE259" i="34"/>
  <c r="AE267" i="34"/>
  <c r="AE307" i="34"/>
  <c r="AE315" i="34"/>
  <c r="AE323" i="34"/>
  <c r="AE331" i="34"/>
  <c r="AD22" i="34"/>
  <c r="AD54" i="34"/>
  <c r="AD86" i="34"/>
  <c r="AD182" i="34"/>
  <c r="AD246" i="34"/>
  <c r="AD310" i="34"/>
  <c r="AA322" i="34"/>
  <c r="AA329" i="34"/>
  <c r="AA336" i="34"/>
  <c r="AA343" i="34"/>
  <c r="AA350" i="34"/>
  <c r="AD23" i="34"/>
  <c r="AD55" i="34"/>
  <c r="AD87" i="34"/>
  <c r="AD183" i="34"/>
  <c r="AD279" i="34"/>
  <c r="AD343" i="34"/>
  <c r="AA188" i="34"/>
  <c r="AB36" i="34"/>
  <c r="AB68" i="34"/>
  <c r="AB100" i="34"/>
  <c r="AB180" i="34"/>
  <c r="AB188" i="34"/>
  <c r="AB196" i="34"/>
  <c r="AB204" i="34"/>
  <c r="AB244" i="34"/>
  <c r="AB252" i="34"/>
  <c r="AB260" i="34"/>
  <c r="AB300" i="34"/>
  <c r="AB308" i="34"/>
  <c r="AB316" i="34"/>
  <c r="AB324" i="34"/>
  <c r="AB364" i="34"/>
  <c r="AD24" i="34"/>
  <c r="AD56" i="34"/>
  <c r="AD88" i="34"/>
  <c r="AD120" i="34"/>
  <c r="AD152" i="34"/>
  <c r="AD216" i="34"/>
  <c r="AD280" i="34"/>
  <c r="AD344" i="34"/>
  <c r="AC36" i="34"/>
  <c r="AC68" i="34"/>
  <c r="AC100" i="34"/>
  <c r="AC180" i="34"/>
  <c r="AC188" i="34"/>
  <c r="AC196" i="34"/>
  <c r="AC204" i="34"/>
  <c r="AC244" i="34"/>
  <c r="AC252" i="34"/>
  <c r="AC260" i="34"/>
  <c r="AC300" i="34"/>
  <c r="AC308" i="34"/>
  <c r="AC316" i="34"/>
  <c r="AC324" i="34"/>
  <c r="AC364" i="34"/>
  <c r="AD121" i="34"/>
  <c r="AD153" i="34"/>
  <c r="AD217" i="34"/>
  <c r="AD281" i="34"/>
  <c r="AD345" i="34"/>
  <c r="AE36" i="34"/>
  <c r="AE68" i="34"/>
  <c r="AE100" i="34"/>
  <c r="AE180" i="34"/>
  <c r="AE188" i="34"/>
  <c r="AE196" i="34"/>
  <c r="AE204" i="34"/>
  <c r="AE244" i="34"/>
  <c r="AE252" i="34"/>
  <c r="AE260" i="34"/>
  <c r="AE300" i="34"/>
  <c r="AE308" i="34"/>
  <c r="AE316" i="34"/>
  <c r="AE324" i="34"/>
  <c r="AE364" i="34"/>
  <c r="AD122" i="34"/>
  <c r="AD154" i="34"/>
  <c r="AD218" i="34"/>
  <c r="AD282" i="34"/>
  <c r="AD314" i="34"/>
  <c r="AD123" i="34"/>
  <c r="AD155" i="34"/>
  <c r="AD315" i="34"/>
  <c r="AB29" i="34"/>
  <c r="AB37" i="34"/>
  <c r="AB61" i="34"/>
  <c r="AB69" i="34"/>
  <c r="AB93" i="34"/>
  <c r="AB101" i="34"/>
  <c r="AB173" i="34"/>
  <c r="AB181" i="34"/>
  <c r="AB189" i="34"/>
  <c r="AB197" i="34"/>
  <c r="AB237" i="34"/>
  <c r="AB245" i="34"/>
  <c r="AB253" i="34"/>
  <c r="AB293" i="34"/>
  <c r="AB301" i="34"/>
  <c r="AB309" i="34"/>
  <c r="AB317" i="34"/>
  <c r="AB357" i="34"/>
  <c r="AB365" i="34"/>
  <c r="AD316" i="34"/>
  <c r="AC29" i="34"/>
  <c r="AC37" i="34"/>
  <c r="AC61" i="34"/>
  <c r="AC69" i="34"/>
  <c r="AC93" i="34"/>
  <c r="AC101" i="34"/>
  <c r="AC173" i="34"/>
  <c r="AC181" i="34"/>
  <c r="AC189" i="34"/>
  <c r="AC197" i="34"/>
  <c r="AC237" i="34"/>
  <c r="AC245" i="34"/>
  <c r="AC253" i="34"/>
  <c r="AC293" i="34"/>
  <c r="AC301" i="34"/>
  <c r="AC309" i="34"/>
  <c r="AC317" i="34"/>
  <c r="AC357" i="34"/>
  <c r="AC365" i="34"/>
  <c r="AD29" i="34"/>
  <c r="AD61" i="34"/>
  <c r="AD93" i="34"/>
  <c r="AD189" i="34"/>
  <c r="AD253" i="34"/>
  <c r="AD317" i="34"/>
  <c r="AE37" i="34"/>
  <c r="AE173" i="34"/>
  <c r="AE181" i="34"/>
  <c r="AE189" i="34"/>
  <c r="AE357" i="34"/>
  <c r="AE365" i="34"/>
  <c r="AD30" i="34"/>
  <c r="AD62" i="34"/>
  <c r="AD94" i="34"/>
  <c r="AD190" i="34"/>
  <c r="AD286" i="34"/>
  <c r="AD350" i="34"/>
  <c r="AE317" i="34"/>
  <c r="AA253" i="34"/>
  <c r="AA260" i="34"/>
  <c r="AA359" i="34"/>
  <c r="AD31" i="34"/>
  <c r="AD63" i="34"/>
  <c r="AD95" i="34"/>
  <c r="AD127" i="34"/>
  <c r="AD159" i="34"/>
  <c r="AD191" i="34"/>
  <c r="AD223" i="34"/>
  <c r="AD255" i="34"/>
  <c r="AD287" i="34"/>
  <c r="AD319" i="34"/>
  <c r="AD351" i="34"/>
  <c r="AA295" i="34"/>
  <c r="AE301" i="34"/>
  <c r="AA324" i="34"/>
  <c r="AA331" i="34"/>
  <c r="AA345" i="34"/>
  <c r="AA352" i="34"/>
  <c r="AB14" i="34"/>
  <c r="AB22" i="34"/>
  <c r="AB30" i="34"/>
  <c r="AB38" i="34"/>
  <c r="AB46" i="34"/>
  <c r="AB54" i="34"/>
  <c r="AB62" i="34"/>
  <c r="AB70" i="34"/>
  <c r="AB78" i="34"/>
  <c r="AB86" i="34"/>
  <c r="AB94" i="34"/>
  <c r="AB102" i="34"/>
  <c r="AB110" i="34"/>
  <c r="AB118" i="34"/>
  <c r="AB126" i="34"/>
  <c r="AB134" i="34"/>
  <c r="AB142" i="34"/>
  <c r="AB150" i="34"/>
  <c r="AB158" i="34"/>
  <c r="AB166" i="34"/>
  <c r="AB174" i="34"/>
  <c r="AB182" i="34"/>
  <c r="AB190" i="34"/>
  <c r="AB198" i="34"/>
  <c r="AB206" i="34"/>
  <c r="AB214" i="34"/>
  <c r="AB222" i="34"/>
  <c r="AB230" i="34"/>
  <c r="AB238" i="34"/>
  <c r="AB246" i="34"/>
  <c r="AB254" i="34"/>
  <c r="AB262" i="34"/>
  <c r="AB270" i="34"/>
  <c r="AB278" i="34"/>
  <c r="AB286" i="34"/>
  <c r="AB294" i="34"/>
  <c r="AB302" i="34"/>
  <c r="AB310" i="34"/>
  <c r="AB318" i="34"/>
  <c r="AB326" i="34"/>
  <c r="AB334" i="34"/>
  <c r="AB342" i="34"/>
  <c r="AB350" i="34"/>
  <c r="AB358" i="34"/>
  <c r="AB366" i="34"/>
  <c r="AD32" i="34"/>
  <c r="AD64" i="34"/>
  <c r="AD96" i="34"/>
  <c r="AD128" i="34"/>
  <c r="AD160" i="34"/>
  <c r="AD192" i="34"/>
  <c r="AD224" i="34"/>
  <c r="AD256" i="34"/>
  <c r="AD288" i="34"/>
  <c r="AD320" i="34"/>
  <c r="AD352" i="34"/>
  <c r="AA183" i="34"/>
  <c r="AC14" i="34"/>
  <c r="AC22" i="34"/>
  <c r="AC30" i="34"/>
  <c r="AC38" i="34"/>
  <c r="AC46" i="34"/>
  <c r="AC54" i="34"/>
  <c r="AC62" i="34"/>
  <c r="AC70" i="34"/>
  <c r="AC78" i="34"/>
  <c r="AC86" i="34"/>
  <c r="AC94" i="34"/>
  <c r="AC102" i="34"/>
  <c r="AC110" i="34"/>
  <c r="AC118" i="34"/>
  <c r="AC126" i="34"/>
  <c r="AC134" i="34"/>
  <c r="AC142" i="34"/>
  <c r="AC150" i="34"/>
  <c r="AC158" i="34"/>
  <c r="AC166" i="34"/>
  <c r="AC174" i="34"/>
  <c r="AC182" i="34"/>
  <c r="AC190" i="34"/>
  <c r="AC198" i="34"/>
  <c r="AC206" i="34"/>
  <c r="AC214" i="34"/>
  <c r="AC222" i="34"/>
  <c r="AC230" i="34"/>
  <c r="AC238" i="34"/>
  <c r="AC246" i="34"/>
  <c r="AC254" i="34"/>
  <c r="AC262" i="34"/>
  <c r="AC270" i="34"/>
  <c r="AC278" i="34"/>
  <c r="AC286" i="34"/>
  <c r="AC294" i="34"/>
  <c r="AC302" i="34"/>
  <c r="AC310" i="34"/>
  <c r="AC318" i="34"/>
  <c r="AC326" i="34"/>
  <c r="AC334" i="34"/>
  <c r="AC342" i="34"/>
  <c r="AC350" i="34"/>
  <c r="AC358" i="34"/>
  <c r="AC366" i="34"/>
  <c r="AD33" i="34"/>
  <c r="AD65" i="34"/>
  <c r="AD97" i="34"/>
  <c r="AD129" i="34"/>
  <c r="AD161" i="34"/>
  <c r="AD193" i="34"/>
  <c r="AD225" i="34"/>
  <c r="AD257" i="34"/>
  <c r="AD289" i="34"/>
  <c r="AD321" i="34"/>
  <c r="AD353" i="34"/>
  <c r="AA190" i="34"/>
  <c r="AA204" i="34"/>
  <c r="AE14" i="34"/>
  <c r="AE22" i="34"/>
  <c r="AE30" i="34"/>
  <c r="AE38" i="34"/>
  <c r="AE46" i="34"/>
  <c r="AE54" i="34"/>
  <c r="AE62" i="34"/>
  <c r="AE70" i="34"/>
  <c r="AE78" i="34"/>
  <c r="AE86" i="34"/>
  <c r="AE94" i="34"/>
  <c r="AE102" i="34"/>
  <c r="AE110" i="34"/>
  <c r="AE118" i="34"/>
  <c r="AE126" i="34"/>
  <c r="AE134" i="34"/>
  <c r="AE142" i="34"/>
  <c r="AE150" i="34"/>
  <c r="AE158" i="34"/>
  <c r="AE166" i="34"/>
  <c r="AE174" i="34"/>
  <c r="AE182" i="34"/>
  <c r="AE190" i="34"/>
  <c r="AE198" i="34"/>
  <c r="AE206" i="34"/>
  <c r="AE214" i="34"/>
  <c r="AE222" i="34"/>
  <c r="AE230" i="34"/>
  <c r="AE238" i="34"/>
  <c r="AE246" i="34"/>
  <c r="AE254" i="34"/>
  <c r="AE262" i="34"/>
  <c r="AE270" i="34"/>
  <c r="AE278" i="34"/>
  <c r="AE286" i="34"/>
  <c r="AE294" i="34"/>
  <c r="AE302" i="34"/>
  <c r="AE310" i="34"/>
  <c r="AE318" i="34"/>
  <c r="AE326" i="34"/>
  <c r="AE334" i="34"/>
  <c r="AE342" i="34"/>
  <c r="AE350" i="34"/>
  <c r="AE358" i="34"/>
  <c r="AE366" i="34"/>
  <c r="AD34" i="34"/>
  <c r="AD66" i="34"/>
  <c r="AD98" i="34"/>
  <c r="AD130" i="34"/>
  <c r="AD162" i="34"/>
  <c r="AD226" i="34"/>
  <c r="AA337" i="34"/>
  <c r="AA176" i="34"/>
  <c r="AA240" i="34"/>
  <c r="AA247" i="34"/>
  <c r="AA268" i="34"/>
  <c r="AD35" i="34"/>
  <c r="AD67" i="34"/>
  <c r="AD99" i="34"/>
  <c r="AD131" i="34"/>
  <c r="AD163" i="34"/>
  <c r="AD195" i="34"/>
  <c r="AD227" i="34"/>
  <c r="AD259" i="34"/>
  <c r="AD291" i="34"/>
  <c r="AD323" i="34"/>
  <c r="AD355" i="34"/>
  <c r="AE309" i="34"/>
  <c r="AA169" i="34"/>
  <c r="AA233" i="34"/>
  <c r="AB15" i="34"/>
  <c r="AB23" i="34"/>
  <c r="AB31" i="34"/>
  <c r="AB39" i="34"/>
  <c r="AB47" i="34"/>
  <c r="AB55" i="34"/>
  <c r="AB63" i="34"/>
  <c r="AB71" i="34"/>
  <c r="AB79" i="34"/>
  <c r="AB87" i="34"/>
  <c r="AB95" i="34"/>
  <c r="AB103" i="34"/>
  <c r="AB111" i="34"/>
  <c r="AB119" i="34"/>
  <c r="AB127" i="34"/>
  <c r="AB135" i="34"/>
  <c r="AB143" i="34"/>
  <c r="AB151" i="34"/>
  <c r="AB159" i="34"/>
  <c r="AB167" i="34"/>
  <c r="AB175" i="34"/>
  <c r="AB183" i="34"/>
  <c r="AB191" i="34"/>
  <c r="AB199" i="34"/>
  <c r="AB207" i="34"/>
  <c r="AB215" i="34"/>
  <c r="AB223" i="34"/>
  <c r="AB231" i="34"/>
  <c r="AB239" i="34"/>
  <c r="AB247" i="34"/>
  <c r="AB255" i="34"/>
  <c r="AB263" i="34"/>
  <c r="AB271" i="34"/>
  <c r="AB279" i="34"/>
  <c r="AB287" i="34"/>
  <c r="AB295" i="34"/>
  <c r="AB303" i="34"/>
  <c r="AB311" i="34"/>
  <c r="AB319" i="34"/>
  <c r="AB327" i="34"/>
  <c r="AB335" i="34"/>
  <c r="AB343" i="34"/>
  <c r="AB351" i="34"/>
  <c r="AB359" i="34"/>
  <c r="AB367" i="34"/>
  <c r="AD36" i="34"/>
  <c r="AD68" i="34"/>
  <c r="AD100" i="34"/>
  <c r="AD132" i="34"/>
  <c r="AD196" i="34"/>
  <c r="AD228" i="34"/>
  <c r="AD356" i="34"/>
  <c r="AA160" i="34"/>
  <c r="AA288" i="34"/>
  <c r="AE93" i="34"/>
  <c r="AE293" i="34"/>
  <c r="AA332" i="34"/>
  <c r="AC15" i="34"/>
  <c r="AC23" i="34"/>
  <c r="AC31" i="34"/>
  <c r="AC39" i="34"/>
  <c r="AC47" i="34"/>
  <c r="AC55" i="34"/>
  <c r="AC63" i="34"/>
  <c r="AC71" i="34"/>
  <c r="AC79" i="34"/>
  <c r="AC87" i="34"/>
  <c r="AC95" i="34"/>
  <c r="AC103" i="34"/>
  <c r="AC111" i="34"/>
  <c r="AC119" i="34"/>
  <c r="AC127" i="34"/>
  <c r="AC135" i="34"/>
  <c r="AC143" i="34"/>
  <c r="AC151" i="34"/>
  <c r="AC159" i="34"/>
  <c r="AC167" i="34"/>
  <c r="AC175" i="34"/>
  <c r="AC183" i="34"/>
  <c r="AC191" i="34"/>
  <c r="AC199" i="34"/>
  <c r="AC207" i="34"/>
  <c r="AC215" i="34"/>
  <c r="AC223" i="34"/>
  <c r="AC231" i="34"/>
  <c r="AC239" i="34"/>
  <c r="AC247" i="34"/>
  <c r="AC255" i="34"/>
  <c r="AC263" i="34"/>
  <c r="AC271" i="34"/>
  <c r="AC279" i="34"/>
  <c r="AC287" i="34"/>
  <c r="AC295" i="34"/>
  <c r="AC303" i="34"/>
  <c r="AC311" i="34"/>
  <c r="AC319" i="34"/>
  <c r="AC327" i="34"/>
  <c r="AC335" i="34"/>
  <c r="AC343" i="34"/>
  <c r="AC351" i="34"/>
  <c r="AC359" i="34"/>
  <c r="AC367" i="34"/>
  <c r="AD37" i="34"/>
  <c r="AD69" i="34"/>
  <c r="AD101" i="34"/>
  <c r="AD133" i="34"/>
  <c r="AD197" i="34"/>
  <c r="AD229" i="34"/>
  <c r="AD261" i="34"/>
  <c r="AD293" i="34"/>
  <c r="AD325" i="34"/>
  <c r="AD357" i="34"/>
  <c r="AA198" i="34"/>
  <c r="AA304" i="34"/>
  <c r="AA311" i="34"/>
  <c r="AE15" i="34"/>
  <c r="AE23" i="34"/>
  <c r="AE31" i="34"/>
  <c r="AE39" i="34"/>
  <c r="AE47" i="34"/>
  <c r="AE55" i="34"/>
  <c r="AE63" i="34"/>
  <c r="AE71" i="34"/>
  <c r="AE79" i="34"/>
  <c r="AE87" i="34"/>
  <c r="AE95" i="34"/>
  <c r="AE103" i="34"/>
  <c r="AE111" i="34"/>
  <c r="AE119" i="34"/>
  <c r="AE127" i="34"/>
  <c r="AE135" i="34"/>
  <c r="AE143" i="34"/>
  <c r="AE151" i="34"/>
  <c r="AE159" i="34"/>
  <c r="AE167" i="34"/>
  <c r="AE175" i="34"/>
  <c r="AE183" i="34"/>
  <c r="AE191" i="34"/>
  <c r="AE199" i="34"/>
  <c r="AE207" i="34"/>
  <c r="AE215" i="34"/>
  <c r="AE223" i="34"/>
  <c r="AE231" i="34"/>
  <c r="AE239" i="34"/>
  <c r="AE247" i="34"/>
  <c r="AE255" i="34"/>
  <c r="AE263" i="34"/>
  <c r="AE271" i="34"/>
  <c r="AE279" i="34"/>
  <c r="AE287" i="34"/>
  <c r="AE295" i="34"/>
  <c r="AE303" i="34"/>
  <c r="AE311" i="34"/>
  <c r="AE319" i="34"/>
  <c r="AE327" i="34"/>
  <c r="AE335" i="34"/>
  <c r="AE343" i="34"/>
  <c r="AE351" i="34"/>
  <c r="AE359" i="34"/>
  <c r="AE367" i="34"/>
  <c r="AD38" i="34"/>
  <c r="AD70" i="34"/>
  <c r="AD102" i="34"/>
  <c r="AD134" i="34"/>
  <c r="AE69" i="34"/>
  <c r="AD39" i="34"/>
  <c r="AD71" i="34"/>
  <c r="AD103" i="34"/>
  <c r="AD135" i="34"/>
  <c r="AD167" i="34"/>
  <c r="AD199" i="34"/>
  <c r="AD263" i="34"/>
  <c r="AD327" i="34"/>
  <c r="AB8" i="34"/>
  <c r="AB16" i="34"/>
  <c r="AB24" i="34"/>
  <c r="AB32" i="34"/>
  <c r="AB40" i="34"/>
  <c r="AB48" i="34"/>
  <c r="AB56" i="34"/>
  <c r="AB64" i="34"/>
  <c r="AB72" i="34"/>
  <c r="AB80" i="34"/>
  <c r="AB88" i="34"/>
  <c r="AB96" i="34"/>
  <c r="AB104" i="34"/>
  <c r="AB112" i="34"/>
  <c r="AB120" i="34"/>
  <c r="AB128" i="34"/>
  <c r="AB136" i="34"/>
  <c r="AB144" i="34"/>
  <c r="AB152" i="34"/>
  <c r="AB160" i="34"/>
  <c r="AB168" i="34"/>
  <c r="AB176" i="34"/>
  <c r="AB184" i="34"/>
  <c r="AB192" i="34"/>
  <c r="AB200" i="34"/>
  <c r="AB208" i="34"/>
  <c r="AB216" i="34"/>
  <c r="AB224" i="34"/>
  <c r="AB232" i="34"/>
  <c r="AB240" i="34"/>
  <c r="AB248" i="34"/>
  <c r="AB256" i="34"/>
  <c r="AB264" i="34"/>
  <c r="AB272" i="34"/>
  <c r="AB280" i="34"/>
  <c r="AB288" i="34"/>
  <c r="AB296" i="34"/>
  <c r="AB304" i="34"/>
  <c r="AB312" i="34"/>
  <c r="AB320" i="34"/>
  <c r="AB328" i="34"/>
  <c r="AB336" i="34"/>
  <c r="AB344" i="34"/>
  <c r="AB352" i="34"/>
  <c r="AB360" i="34"/>
  <c r="AD8" i="34"/>
  <c r="AD40" i="34"/>
  <c r="AD72" i="34"/>
  <c r="AD104" i="34"/>
  <c r="AD136" i="34"/>
  <c r="AD168" i="34"/>
  <c r="AD200" i="34"/>
  <c r="AD232" i="34"/>
  <c r="AD264" i="34"/>
  <c r="AD296" i="34"/>
  <c r="AD328" i="34"/>
  <c r="AD360" i="34"/>
  <c r="AA203" i="34"/>
  <c r="AE61" i="34"/>
  <c r="AE245" i="34"/>
  <c r="AC8" i="34"/>
  <c r="AC16" i="34"/>
  <c r="AC24" i="34"/>
  <c r="AC32" i="34"/>
  <c r="AC40" i="34"/>
  <c r="AC48" i="34"/>
  <c r="AC56" i="34"/>
  <c r="AC64" i="34"/>
  <c r="AC72" i="34"/>
  <c r="AC80" i="34"/>
  <c r="AC88" i="34"/>
  <c r="AC96" i="34"/>
  <c r="AC104" i="34"/>
  <c r="AC112" i="34"/>
  <c r="AC120" i="34"/>
  <c r="AC128" i="34"/>
  <c r="AC136" i="34"/>
  <c r="AC144" i="34"/>
  <c r="AC152" i="34"/>
  <c r="AC160" i="34"/>
  <c r="AC168" i="34"/>
  <c r="AC176" i="34"/>
  <c r="AC184" i="34"/>
  <c r="AC192" i="34"/>
  <c r="AC200" i="34"/>
  <c r="AC208" i="34"/>
  <c r="AC216" i="34"/>
  <c r="AC224" i="34"/>
  <c r="AC232" i="34"/>
  <c r="AC240" i="34"/>
  <c r="AC248" i="34"/>
  <c r="AC256" i="34"/>
  <c r="AC264" i="34"/>
  <c r="AC272" i="34"/>
  <c r="AC280" i="34"/>
  <c r="AC288" i="34"/>
  <c r="AC296" i="34"/>
  <c r="AC304" i="34"/>
  <c r="AC312" i="34"/>
  <c r="AC320" i="34"/>
  <c r="AC328" i="34"/>
  <c r="AC336" i="34"/>
  <c r="AC344" i="34"/>
  <c r="AC352" i="34"/>
  <c r="AC360" i="34"/>
  <c r="AD9" i="34"/>
  <c r="AD41" i="34"/>
  <c r="AD73" i="34"/>
  <c r="AD105" i="34"/>
  <c r="AD137" i="34"/>
  <c r="AD169" i="34"/>
  <c r="AD201" i="34"/>
  <c r="AD233" i="34"/>
  <c r="AD265" i="34"/>
  <c r="AD297" i="34"/>
  <c r="AD329" i="34"/>
  <c r="AD361" i="34"/>
  <c r="AE29" i="34"/>
  <c r="AE237" i="34"/>
  <c r="AE8" i="34"/>
  <c r="AE16" i="34"/>
  <c r="AE24" i="34"/>
  <c r="AE32" i="34"/>
  <c r="AE40" i="34"/>
  <c r="AE48" i="34"/>
  <c r="AE56" i="34"/>
  <c r="AE64" i="34"/>
  <c r="AE72" i="34"/>
  <c r="AE80" i="34"/>
  <c r="AE88" i="34"/>
  <c r="AE96" i="34"/>
  <c r="AE104" i="34"/>
  <c r="AE112" i="34"/>
  <c r="AE120" i="34"/>
  <c r="AE128" i="34"/>
  <c r="AE136" i="34"/>
  <c r="AE144" i="34"/>
  <c r="AE152" i="34"/>
  <c r="AE160" i="34"/>
  <c r="AE168" i="34"/>
  <c r="AE176" i="34"/>
  <c r="AE184" i="34"/>
  <c r="AE192" i="34"/>
  <c r="AE200" i="34"/>
  <c r="AE208" i="34"/>
  <c r="AE216" i="34"/>
  <c r="AE224" i="34"/>
  <c r="AE232" i="34"/>
  <c r="AE240" i="34"/>
  <c r="AE248" i="34"/>
  <c r="AE256" i="34"/>
  <c r="AE264" i="34"/>
  <c r="AE272" i="34"/>
  <c r="AE280" i="34"/>
  <c r="AE288" i="34"/>
  <c r="AE296" i="34"/>
  <c r="AE304" i="34"/>
  <c r="AE312" i="34"/>
  <c r="AE320" i="34"/>
  <c r="AE328" i="34"/>
  <c r="AE336" i="34"/>
  <c r="AE344" i="34"/>
  <c r="AE352" i="34"/>
  <c r="AE360" i="34"/>
  <c r="AD10" i="34"/>
  <c r="AD42" i="34"/>
  <c r="AD74" i="34"/>
  <c r="AD106" i="34"/>
  <c r="AD138" i="34"/>
  <c r="AD170" i="34"/>
  <c r="AD202" i="34"/>
  <c r="AD234" i="34"/>
  <c r="AD266" i="34"/>
  <c r="AD298" i="34"/>
  <c r="AD330" i="34"/>
  <c r="AD362" i="34"/>
  <c r="AE101" i="34"/>
  <c r="AA192" i="34"/>
  <c r="AA305" i="34"/>
  <c r="AD11" i="34"/>
  <c r="AD43" i="34"/>
  <c r="AD75" i="34"/>
  <c r="AD107" i="34"/>
  <c r="AD139" i="34"/>
  <c r="AD171" i="34"/>
  <c r="AD235" i="34"/>
  <c r="AD267" i="34"/>
  <c r="AA249" i="34"/>
  <c r="AB9" i="34"/>
  <c r="AB17" i="34"/>
  <c r="AB25" i="34"/>
  <c r="AB33" i="34"/>
  <c r="AB41" i="34"/>
  <c r="AB49" i="34"/>
  <c r="AB57" i="34"/>
  <c r="AB65" i="34"/>
  <c r="AB73" i="34"/>
  <c r="AB81" i="34"/>
  <c r="AB89" i="34"/>
  <c r="AB97" i="34"/>
  <c r="AB105" i="34"/>
  <c r="AB113" i="34"/>
  <c r="AB121" i="34"/>
  <c r="AB129" i="34"/>
  <c r="AB137" i="34"/>
  <c r="AB145" i="34"/>
  <c r="AB153" i="34"/>
  <c r="AB161" i="34"/>
  <c r="AB169" i="34"/>
  <c r="AB177" i="34"/>
  <c r="AB185" i="34"/>
  <c r="AB193" i="34"/>
  <c r="AB201" i="34"/>
  <c r="AB209" i="34"/>
  <c r="AB217" i="34"/>
  <c r="AB225" i="34"/>
  <c r="AB233" i="34"/>
  <c r="AB241" i="34"/>
  <c r="AB249" i="34"/>
  <c r="AB257" i="34"/>
  <c r="AB265" i="34"/>
  <c r="AB273" i="34"/>
  <c r="AB281" i="34"/>
  <c r="AB289" i="34"/>
  <c r="AB297" i="34"/>
  <c r="AB305" i="34"/>
  <c r="AB313" i="34"/>
  <c r="AB321" i="34"/>
  <c r="AB329" i="34"/>
  <c r="AB337" i="34"/>
  <c r="AB345" i="34"/>
  <c r="AB353" i="34"/>
  <c r="AB361" i="34"/>
  <c r="AD12" i="34"/>
  <c r="AD44" i="34"/>
  <c r="AD76" i="34"/>
  <c r="AD108" i="34"/>
  <c r="AD140" i="34"/>
  <c r="AC9" i="34"/>
  <c r="AC17" i="34"/>
  <c r="AC25" i="34"/>
  <c r="AC33" i="34"/>
  <c r="AC41" i="34"/>
  <c r="AC49" i="34"/>
  <c r="AC57" i="34"/>
  <c r="AC65" i="34"/>
  <c r="AC73" i="34"/>
  <c r="AC81" i="34"/>
  <c r="AC89" i="34"/>
  <c r="AC97" i="34"/>
  <c r="AC105" i="34"/>
  <c r="AC113" i="34"/>
  <c r="AC121" i="34"/>
  <c r="AC129" i="34"/>
  <c r="AC137" i="34"/>
  <c r="AC145" i="34"/>
  <c r="AC153" i="34"/>
  <c r="AC161" i="34"/>
  <c r="AC169" i="34"/>
  <c r="AC177" i="34"/>
  <c r="AC185" i="34"/>
  <c r="AC193" i="34"/>
  <c r="AC201" i="34"/>
  <c r="AC209" i="34"/>
  <c r="AC217" i="34"/>
  <c r="AC225" i="34"/>
  <c r="AC233" i="34"/>
  <c r="AC241" i="34"/>
  <c r="AC249" i="34"/>
  <c r="AC257" i="34"/>
  <c r="AC265" i="34"/>
  <c r="AC273" i="34"/>
  <c r="AC281" i="34"/>
  <c r="AC289" i="34"/>
  <c r="AC297" i="34"/>
  <c r="AC305" i="34"/>
  <c r="AC313" i="34"/>
  <c r="AC321" i="34"/>
  <c r="AC329" i="34"/>
  <c r="AC337" i="34"/>
  <c r="AC345" i="34"/>
  <c r="AC353" i="34"/>
  <c r="AC361" i="34"/>
  <c r="AD13" i="34"/>
  <c r="AD45" i="34"/>
  <c r="AD77" i="34"/>
  <c r="AD109" i="34"/>
  <c r="AD141" i="34"/>
  <c r="AD173" i="34"/>
  <c r="AD205" i="34"/>
  <c r="AD237" i="34"/>
  <c r="AD269" i="34"/>
  <c r="AD301" i="34"/>
  <c r="AD333" i="34"/>
  <c r="AD365" i="34"/>
  <c r="AE197" i="34"/>
  <c r="AA334" i="34"/>
  <c r="AE9" i="34"/>
  <c r="AE17" i="34"/>
  <c r="AE25" i="34"/>
  <c r="AE33" i="34"/>
  <c r="AE41" i="34"/>
  <c r="AE49" i="34"/>
  <c r="AE57" i="34"/>
  <c r="AE65" i="34"/>
  <c r="AE73" i="34"/>
  <c r="AE81" i="34"/>
  <c r="AE89" i="34"/>
  <c r="AE97" i="34"/>
  <c r="AE105" i="34"/>
  <c r="AE113" i="34"/>
  <c r="AE121" i="34"/>
  <c r="AE129" i="34"/>
  <c r="AE137" i="34"/>
  <c r="AE145" i="34"/>
  <c r="AE153" i="34"/>
  <c r="AE161" i="34"/>
  <c r="AE169" i="34"/>
  <c r="AE177" i="34"/>
  <c r="AE185" i="34"/>
  <c r="AE193" i="34"/>
  <c r="AE201" i="34"/>
  <c r="AE209" i="34"/>
  <c r="AE217" i="34"/>
  <c r="AE225" i="34"/>
  <c r="AE233" i="34"/>
  <c r="AE241" i="34"/>
  <c r="AE249" i="34"/>
  <c r="AE257" i="34"/>
  <c r="AE265" i="34"/>
  <c r="AE273" i="34"/>
  <c r="AE281" i="34"/>
  <c r="AE289" i="34"/>
  <c r="AE297" i="34"/>
  <c r="AE305" i="34"/>
  <c r="AE313" i="34"/>
  <c r="AE321" i="34"/>
  <c r="AE329" i="34"/>
  <c r="AE337" i="34"/>
  <c r="AE345" i="34"/>
  <c r="AE353" i="34"/>
  <c r="AE361" i="34"/>
  <c r="AD14" i="34"/>
  <c r="AD46" i="34"/>
  <c r="AD78" i="34"/>
  <c r="AD110" i="34"/>
  <c r="AD142" i="34"/>
  <c r="AD174" i="34"/>
  <c r="AD206" i="34"/>
  <c r="AD238" i="34"/>
  <c r="AD270" i="34"/>
  <c r="AD302" i="34"/>
  <c r="AD366" i="34"/>
  <c r="AA153" i="34"/>
  <c r="AA281" i="34"/>
  <c r="AA313" i="34"/>
  <c r="AD15" i="34"/>
  <c r="AD47" i="34"/>
  <c r="AD79" i="34"/>
  <c r="AD111" i="34"/>
  <c r="AD143" i="34"/>
  <c r="AD175" i="34"/>
  <c r="AD207" i="34"/>
  <c r="AD239" i="34"/>
  <c r="AD271" i="34"/>
  <c r="AD303" i="34"/>
  <c r="AD335" i="34"/>
  <c r="AD367" i="34"/>
  <c r="G23" i="20" l="1"/>
  <c r="I22" i="20"/>
  <c r="AF132" i="34"/>
  <c r="AF100" i="34"/>
  <c r="AF103" i="34"/>
  <c r="G24" i="20" l="1"/>
  <c r="I23" i="20"/>
  <c r="O17" i="1"/>
  <c r="I24" i="20" l="1"/>
  <c r="G25" i="20"/>
  <c r="U8" i="1"/>
  <c r="T8" i="1"/>
  <c r="U7" i="1"/>
  <c r="T7" i="1"/>
  <c r="U6" i="1"/>
  <c r="U5" i="1"/>
  <c r="T5" i="1"/>
  <c r="U4" i="1"/>
  <c r="T4" i="1"/>
  <c r="V7" i="1"/>
  <c r="W7" i="1" s="1"/>
  <c r="T6" i="1"/>
  <c r="O13" i="1"/>
  <c r="N13" i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I25" i="20" l="1"/>
  <c r="G26" i="20"/>
  <c r="V6" i="1"/>
  <c r="W6" i="1" s="1"/>
  <c r="T9" i="1"/>
  <c r="X5" i="1" s="1"/>
  <c r="Z5" i="1" s="1"/>
  <c r="U9" i="1"/>
  <c r="V9" i="1" s="1"/>
  <c r="W9" i="1" s="1"/>
  <c r="V5" i="1"/>
  <c r="W5" i="1" s="1"/>
  <c r="V8" i="1"/>
  <c r="W8" i="1" s="1"/>
  <c r="V4" i="1"/>
  <c r="W4" i="1" s="1"/>
  <c r="P13" i="1"/>
  <c r="Q13" i="1" s="1"/>
  <c r="I26" i="20" l="1"/>
  <c r="G27" i="20"/>
  <c r="X7" i="1"/>
  <c r="Z7" i="1" s="1"/>
  <c r="X4" i="1"/>
  <c r="Z4" i="1" s="1"/>
  <c r="AA4" i="1" s="1"/>
  <c r="X8" i="1"/>
  <c r="Z8" i="1" s="1"/>
  <c r="AA8" i="1" s="1"/>
  <c r="X6" i="1"/>
  <c r="Z6" i="1" s="1"/>
  <c r="AA6" i="1" s="1"/>
  <c r="C47" i="1"/>
  <c r="C46" i="1"/>
  <c r="C45" i="1"/>
  <c r="C44" i="1"/>
  <c r="C43" i="1"/>
  <c r="C42" i="1"/>
  <c r="C41" i="1"/>
  <c r="C40" i="1"/>
  <c r="C39" i="1"/>
  <c r="C38" i="1"/>
  <c r="B3" i="1"/>
  <c r="B7" i="1" s="1"/>
  <c r="A8" i="1"/>
  <c r="I27" i="20" l="1"/>
  <c r="G28" i="20"/>
  <c r="AA7" i="1"/>
  <c r="AA5" i="1"/>
  <c r="B8" i="1"/>
  <c r="A9" i="1"/>
  <c r="A10" i="1" s="1"/>
  <c r="B10" i="1" s="1"/>
  <c r="A11" i="1"/>
  <c r="B9" i="1"/>
  <c r="I28" i="20" l="1"/>
  <c r="G29" i="20"/>
  <c r="B11" i="1"/>
  <c r="A12" i="1"/>
  <c r="I29" i="20" l="1"/>
  <c r="G30" i="20"/>
  <c r="B12" i="1"/>
  <c r="A13" i="1"/>
  <c r="I30" i="20" l="1"/>
  <c r="G31" i="20"/>
  <c r="B13" i="1"/>
  <c r="A14" i="1"/>
  <c r="I31" i="20" l="1"/>
  <c r="G32" i="20"/>
  <c r="B14" i="1"/>
  <c r="A15" i="1"/>
  <c r="I32" i="20" l="1"/>
  <c r="G33" i="20"/>
  <c r="B15" i="1"/>
  <c r="A16" i="1"/>
  <c r="I33" i="20" l="1"/>
  <c r="G34" i="20"/>
  <c r="B16" i="1"/>
  <c r="A17" i="1"/>
  <c r="I34" i="20" l="1"/>
  <c r="G35" i="20"/>
  <c r="B17" i="1"/>
  <c r="A18" i="1"/>
  <c r="G36" i="20" l="1"/>
  <c r="I35" i="20"/>
  <c r="B18" i="1"/>
  <c r="A19" i="1"/>
  <c r="I36" i="20" l="1"/>
  <c r="B19" i="1"/>
  <c r="A20" i="1"/>
  <c r="G38" i="20" l="1"/>
  <c r="I37" i="20"/>
  <c r="B20" i="1"/>
  <c r="A21" i="1"/>
  <c r="G39" i="20" l="1"/>
  <c r="I38" i="20"/>
  <c r="B21" i="1"/>
  <c r="A22" i="1"/>
  <c r="I39" i="20" l="1"/>
  <c r="G40" i="20"/>
  <c r="A23" i="1"/>
  <c r="B22" i="1"/>
  <c r="I40" i="20" l="1"/>
  <c r="G41" i="20"/>
  <c r="B23" i="1"/>
  <c r="A24" i="1"/>
  <c r="I41" i="20" l="1"/>
  <c r="G42" i="20"/>
  <c r="B24" i="1"/>
  <c r="A25" i="1"/>
  <c r="I42" i="20" l="1"/>
  <c r="G43" i="20"/>
  <c r="A26" i="1"/>
  <c r="B25" i="1"/>
  <c r="G44" i="20" l="1"/>
  <c r="I43" i="20"/>
  <c r="B26" i="1"/>
  <c r="A27" i="1"/>
  <c r="G45" i="20" l="1"/>
  <c r="I44" i="20"/>
  <c r="B27" i="1"/>
  <c r="A28" i="1"/>
  <c r="G46" i="20" l="1"/>
  <c r="I45" i="20"/>
  <c r="B28" i="1"/>
  <c r="A29" i="1"/>
  <c r="G47" i="20" l="1"/>
  <c r="I46" i="20"/>
  <c r="B29" i="1"/>
  <c r="A30" i="1"/>
  <c r="G48" i="20" l="1"/>
  <c r="I47" i="20"/>
  <c r="B30" i="1"/>
  <c r="A31" i="1"/>
  <c r="G49" i="20" l="1"/>
  <c r="I48" i="20"/>
  <c r="B31" i="1"/>
  <c r="A32" i="1"/>
  <c r="G50" i="20" l="1"/>
  <c r="I49" i="20"/>
  <c r="B32" i="1"/>
  <c r="A33" i="1"/>
  <c r="G51" i="20" l="1"/>
  <c r="I50" i="20"/>
  <c r="B33" i="1"/>
  <c r="A34" i="1"/>
  <c r="G52" i="20" l="1"/>
  <c r="I51" i="20"/>
  <c r="B34" i="1"/>
  <c r="A35" i="1"/>
  <c r="G53" i="20" l="1"/>
  <c r="I52" i="20"/>
  <c r="B35" i="1"/>
  <c r="A36" i="1"/>
  <c r="G54" i="20" l="1"/>
  <c r="I53" i="20"/>
  <c r="B36" i="1"/>
  <c r="A37" i="1"/>
  <c r="I54" i="20" l="1"/>
  <c r="B37" i="1"/>
  <c r="C5" i="1" s="1"/>
  <c r="A38" i="1"/>
  <c r="C3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9" i="1"/>
  <c r="A40" i="1" l="1"/>
  <c r="A41" i="1" l="1"/>
  <c r="A42" i="1" l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<sst xmlns="http://schemas.openxmlformats.org/spreadsheetml/2006/main" count="1448" uniqueCount="146">
  <si>
    <t>Grupo</t>
  </si>
  <si>
    <t>Min</t>
  </si>
  <si>
    <t>Max</t>
  </si>
  <si>
    <t>Edad</t>
  </si>
  <si>
    <t>%</t>
  </si>
  <si>
    <t>Día</t>
  </si>
  <si>
    <t>Sanos</t>
  </si>
  <si>
    <t>Curados</t>
  </si>
  <si>
    <t>Muertos</t>
  </si>
  <si>
    <t>Distancia</t>
  </si>
  <si>
    <t>Encuentros</t>
  </si>
  <si>
    <t>Altas diarias</t>
  </si>
  <si>
    <t>DiasInfec</t>
  </si>
  <si>
    <t>R0</t>
  </si>
  <si>
    <t>Variaciones</t>
  </si>
  <si>
    <t>Cur</t>
  </si>
  <si>
    <t>Mtos</t>
  </si>
  <si>
    <t xml:space="preserve"> Desinmuniz </t>
  </si>
  <si>
    <t>Importados</t>
  </si>
  <si>
    <t>Afectados</t>
  </si>
  <si>
    <t>Calculado</t>
  </si>
  <si>
    <t>Spain</t>
  </si>
  <si>
    <t>date</t>
  </si>
  <si>
    <t>location</t>
  </si>
  <si>
    <t>new_cases</t>
  </si>
  <si>
    <t>new_deaths</t>
  </si>
  <si>
    <t>total_cases</t>
  </si>
  <si>
    <t>total_deaths</t>
  </si>
  <si>
    <t>Mtos/Afec.</t>
  </si>
  <si>
    <t>n</t>
  </si>
  <si>
    <t>a</t>
  </si>
  <si>
    <t>pot</t>
  </si>
  <si>
    <t>x</t>
  </si>
  <si>
    <t>yp</t>
  </si>
  <si>
    <t>suma Yp =</t>
  </si>
  <si>
    <t>Y</t>
  </si>
  <si>
    <t>Clusters</t>
  </si>
  <si>
    <t>Infectados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</si>
  <si>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</si>
  <si>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</si>
  <si>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</si>
  <si>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</si>
  <si>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</si>
  <si>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</si>
  <si>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</si>
  <si>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</si>
  <si>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y mas</t>
  </si>
  <si>
    <t>Total</t>
  </si>
  <si>
    <t>% Muerte</t>
  </si>
  <si>
    <t>% Curación</t>
  </si>
  <si>
    <t>Mas de 70</t>
  </si>
  <si>
    <t>20 a 59</t>
  </si>
  <si>
    <t>% Contagio</t>
  </si>
  <si>
    <t>% INE</t>
  </si>
  <si>
    <t>Factor</t>
  </si>
  <si>
    <t>Contagio/INE</t>
  </si>
  <si>
    <t>Base nene</t>
  </si>
  <si>
    <t>Des</t>
  </si>
  <si>
    <t>Inf</t>
  </si>
  <si>
    <t>Probabilidad base</t>
  </si>
  <si>
    <t>Días de infección</t>
  </si>
  <si>
    <t>Días</t>
  </si>
  <si>
    <t>Infectado</t>
  </si>
  <si>
    <t>Probabilidad</t>
  </si>
  <si>
    <t>clusters</t>
  </si>
  <si>
    <t>cluster</t>
  </si>
  <si>
    <t>nene</t>
  </si>
  <si>
    <t>menor</t>
  </si>
  <si>
    <t>adulto</t>
  </si>
  <si>
    <t>jubilado</t>
  </si>
  <si>
    <t>mayor</t>
  </si>
  <si>
    <t>(INE) %</t>
  </si>
  <si>
    <t>Contag</t>
  </si>
  <si>
    <t>Enfermo</t>
  </si>
  <si>
    <t>Individ</t>
  </si>
  <si>
    <t>N.Pasos</t>
  </si>
  <si>
    <t>Cura</t>
  </si>
  <si>
    <t>Base</t>
  </si>
  <si>
    <t>Porcentajes de población</t>
  </si>
  <si>
    <t>Altas</t>
  </si>
  <si>
    <t>diarias</t>
  </si>
  <si>
    <t>Contagiados</t>
  </si>
  <si>
    <t>muertos/afectados</t>
  </si>
  <si>
    <t>CCAA Codigo ISO</t>
  </si>
  <si>
    <t>Fecha</t>
  </si>
  <si>
    <t xml:space="preserve">Casos </t>
  </si>
  <si>
    <t>Hospitalizados</t>
  </si>
  <si>
    <t>UCI</t>
  </si>
  <si>
    <t>Fallecidos</t>
  </si>
  <si>
    <t>AN</t>
  </si>
  <si>
    <t>AR</t>
  </si>
  <si>
    <t>AS</t>
  </si>
  <si>
    <t>IB</t>
  </si>
  <si>
    <t>CN</t>
  </si>
  <si>
    <t>CB</t>
  </si>
  <si>
    <t>CM</t>
  </si>
  <si>
    <t>CL</t>
  </si>
  <si>
    <t>CT</t>
  </si>
  <si>
    <t>CE</t>
  </si>
  <si>
    <t>VC</t>
  </si>
  <si>
    <t>EX</t>
  </si>
  <si>
    <t>GA</t>
  </si>
  <si>
    <t>MD</t>
  </si>
  <si>
    <t>ME</t>
  </si>
  <si>
    <t>MC</t>
  </si>
  <si>
    <t>NC</t>
  </si>
  <si>
    <t>PV</t>
  </si>
  <si>
    <t>RI</t>
  </si>
  <si>
    <t>&lt;2</t>
  </si>
  <si>
    <t>2 a 4</t>
  </si>
  <si>
    <t>5 a 14</t>
  </si>
  <si>
    <t>15 a 29</t>
  </si>
  <si>
    <t>&gt;=80</t>
  </si>
  <si>
    <t>Casos</t>
  </si>
  <si>
    <t>Contagios</t>
  </si>
  <si>
    <t>Cercanias</t>
  </si>
  <si>
    <t>Enfermos</t>
  </si>
  <si>
    <t>% Población</t>
  </si>
  <si>
    <t>Informe 17</t>
  </si>
  <si>
    <t>Pob INE</t>
  </si>
  <si>
    <t>Base adulto</t>
  </si>
  <si>
    <t>Desinmuniz</t>
  </si>
  <si>
    <t>Ida</t>
  </si>
  <si>
    <t>críticos</t>
  </si>
  <si>
    <t>infectados</t>
  </si>
  <si>
    <t>Cercania</t>
  </si>
  <si>
    <t>Hospitaliz</t>
  </si>
  <si>
    <t>Infectada</t>
  </si>
  <si>
    <t>Contagio</t>
  </si>
  <si>
    <t>Individuos</t>
  </si>
  <si>
    <t>Duración</t>
  </si>
  <si>
    <t>Curación</t>
  </si>
  <si>
    <t>% Factor</t>
  </si>
  <si>
    <t>Num. Pasos</t>
  </si>
  <si>
    <t>Población</t>
  </si>
  <si>
    <t>Restricciones a los 30</t>
  </si>
  <si>
    <t>Restricciones a los 40</t>
  </si>
  <si>
    <t>Restricciones a los 50</t>
  </si>
  <si>
    <t>58*</t>
  </si>
  <si>
    <t>Restricciones a los 40 durante 30</t>
  </si>
  <si>
    <t>Restricciones a los 40 durante 15</t>
  </si>
  <si>
    <t>habitantes</t>
  </si>
  <si>
    <t>Super. Km2</t>
  </si>
  <si>
    <t>radio en m</t>
  </si>
  <si>
    <t>alcala de henares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</si>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</sst>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,##0.0"/>
    <numFmt numFmtId="166" formatCode="0.000%"/>
    <numFmt numFmtId="167" formatCode="0.0%"/>
    <numFmt numFmtId="168" formatCode="0.0000"/>
    <numFmt numFmtId="169" formatCode="0.000000000"/>
    <numFmt numFmtId="170" formatCode="0.0000E+00"/>
    <numFmt numFmtId="171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99">
    <xf numFmtId="0" fontId="0" fillId="0" borderId="0" xfId="0"/>
    <xf numFmtId="3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3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0" xfId="0"/>
    <xf numFmtId="14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/>
    <xf numFmtId="168" fontId="1" fillId="0" borderId="1" xfId="0" applyNumberFormat="1" applyFont="1" applyBorder="1" applyAlignment="1">
      <alignment horizontal="center"/>
    </xf>
    <xf numFmtId="169" fontId="0" fillId="0" borderId="0" xfId="0" applyNumberFormat="1"/>
    <xf numFmtId="0" fontId="0" fillId="0" borderId="1" xfId="0" applyBorder="1"/>
    <xf numFmtId="168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0" fillId="0" borderId="1" xfId="1" applyNumberFormat="1" applyFont="1" applyBorder="1"/>
    <xf numFmtId="10" fontId="0" fillId="0" borderId="1" xfId="0" applyNumberFormat="1" applyBorder="1"/>
    <xf numFmtId="3" fontId="0" fillId="0" borderId="1" xfId="0" applyNumberFormat="1" applyBorder="1"/>
    <xf numFmtId="10" fontId="1" fillId="0" borderId="0" xfId="1" applyNumberFormat="1" applyFont="1"/>
    <xf numFmtId="167" fontId="0" fillId="0" borderId="0" xfId="1" applyNumberFormat="1" applyFont="1"/>
    <xf numFmtId="0" fontId="1" fillId="0" borderId="1" xfId="0" applyFont="1" applyFill="1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2" xfId="0" applyBorder="1"/>
    <xf numFmtId="167" fontId="1" fillId="0" borderId="2" xfId="1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3" fontId="18" fillId="0" borderId="0" xfId="0" quotePrefix="1" applyNumberFormat="1" applyFont="1"/>
    <xf numFmtId="2" fontId="19" fillId="0" borderId="1" xfId="0" applyNumberFormat="1" applyFont="1" applyBorder="1" applyAlignment="1">
      <alignment horizontal="center"/>
    </xf>
    <xf numFmtId="167" fontId="19" fillId="0" borderId="1" xfId="1" applyNumberFormat="1" applyFont="1" applyBorder="1" applyAlignment="1"/>
    <xf numFmtId="3" fontId="1" fillId="0" borderId="0" xfId="0" applyNumberFormat="1" applyFont="1" applyAlignment="1">
      <alignment horizontal="center"/>
    </xf>
    <xf numFmtId="3" fontId="14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20" fillId="0" borderId="0" xfId="0" applyNumberFormat="1" applyFont="1"/>
    <xf numFmtId="3" fontId="20" fillId="0" borderId="0" xfId="0" applyNumberFormat="1" applyFont="1"/>
    <xf numFmtId="2" fontId="20" fillId="0" borderId="0" xfId="0" applyNumberFormat="1" applyFont="1"/>
    <xf numFmtId="164" fontId="20" fillId="0" borderId="0" xfId="0" applyNumberFormat="1" applyFont="1"/>
    <xf numFmtId="1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3" fontId="1" fillId="0" borderId="0" xfId="0" applyNumberFormat="1" applyFont="1"/>
    <xf numFmtId="0" fontId="1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3" fontId="0" fillId="0" borderId="0" xfId="1" applyNumberFormat="1" applyFont="1"/>
    <xf numFmtId="0" fontId="1" fillId="0" borderId="0" xfId="0" applyFont="1" applyFill="1" applyBorder="1" applyAlignment="1">
      <alignment horizontal="center"/>
    </xf>
    <xf numFmtId="10" fontId="20" fillId="0" borderId="0" xfId="1" applyNumberFormat="1" applyFont="1"/>
    <xf numFmtId="10" fontId="20" fillId="0" borderId="1" xfId="1" applyNumberFormat="1" applyFont="1" applyBorder="1"/>
    <xf numFmtId="9" fontId="20" fillId="0" borderId="0" xfId="1" applyFont="1"/>
    <xf numFmtId="9" fontId="20" fillId="0" borderId="1" xfId="1" applyFont="1" applyBorder="1"/>
    <xf numFmtId="0" fontId="1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1" fontId="0" fillId="0" borderId="0" xfId="0" applyNumberFormat="1"/>
    <xf numFmtId="0" fontId="1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67" fontId="19" fillId="0" borderId="1" xfId="1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1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7" xr:uid="{E1C0368C-F0C9-4AE8-BFDE-43E33BCF9ED0}"/>
    <cellStyle name="60% - Énfasis2 2" xfId="38" xr:uid="{B73B52DC-568D-47D2-B9C2-3381C72FF2FA}"/>
    <cellStyle name="60% - Énfasis3 2" xfId="39" xr:uid="{1CDF9DF4-E8E9-4107-A6AA-A6F44A4B0A13}"/>
    <cellStyle name="60% - Énfasis4 2" xfId="40" xr:uid="{AC2DFEE0-8D6D-4B3F-9F64-9948C2795B15}"/>
    <cellStyle name="60% - Énfasis5 2" xfId="41" xr:uid="{AAF68F65-C58B-4920-A56D-EC7223F794C0}"/>
    <cellStyle name="60% - Énfasis6 2" xfId="42" xr:uid="{97A4D813-2F0A-401A-88C8-15E3339E696F}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Incorrecto" xfId="8" builtinId="27" customBuiltin="1"/>
    <cellStyle name="Neutral 2" xfId="36" xr:uid="{B83AE22B-6AEB-4373-AE7A-236A0E3F523C}"/>
    <cellStyle name="Normal" xfId="0" builtinId="0"/>
    <cellStyle name="Notas" xfId="15" builtinId="10" customBuiltin="1"/>
    <cellStyle name="Porcentaje" xfId="1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Parametros!$C$7:$C$47</c:f>
              <c:numCache>
                <c:formatCode>0.0000E+00</c:formatCode>
                <c:ptCount val="41"/>
                <c:pt idx="0">
                  <c:v>0</c:v>
                </c:pt>
                <c:pt idx="1">
                  <c:v>4.6248121170077469E-6</c:v>
                </c:pt>
                <c:pt idx="2">
                  <c:v>3.6998496936061976E-5</c:v>
                </c:pt>
                <c:pt idx="3">
                  <c:v>1.2486992715920916E-4</c:v>
                </c:pt>
                <c:pt idx="4">
                  <c:v>2.959879754884958E-4</c:v>
                </c:pt>
                <c:pt idx="5">
                  <c:v>5.7810151462596828E-4</c:v>
                </c:pt>
                <c:pt idx="6">
                  <c:v>9.989594172736733E-4</c:v>
                </c:pt>
                <c:pt idx="7">
                  <c:v>1.5863105561336572E-3</c:v>
                </c:pt>
                <c:pt idx="8">
                  <c:v>2.3679038039079664E-3</c:v>
                </c:pt>
                <c:pt idx="9">
                  <c:v>3.3714880332986474E-3</c:v>
                </c:pt>
                <c:pt idx="10">
                  <c:v>4.6248121170077462E-3</c:v>
                </c:pt>
                <c:pt idx="11">
                  <c:v>6.1556249277373108E-3</c:v>
                </c:pt>
                <c:pt idx="12">
                  <c:v>7.9916753381893864E-3</c:v>
                </c:pt>
                <c:pt idx="13">
                  <c:v>1.016071222106602E-2</c:v>
                </c:pt>
                <c:pt idx="14">
                  <c:v>1.2690484449069258E-2</c:v>
                </c:pt>
                <c:pt idx="15">
                  <c:v>1.5608740894901146E-2</c:v>
                </c:pt>
                <c:pt idx="16">
                  <c:v>1.8943230431263731E-2</c:v>
                </c:pt>
                <c:pt idx="17">
                  <c:v>2.272170193085906E-2</c:v>
                </c:pt>
                <c:pt idx="18">
                  <c:v>2.6971904266389179E-2</c:v>
                </c:pt>
                <c:pt idx="19">
                  <c:v>3.1721586310556139E-2</c:v>
                </c:pt>
                <c:pt idx="20">
                  <c:v>3.699849693606197E-2</c:v>
                </c:pt>
                <c:pt idx="21">
                  <c:v>4.2830385015608742E-2</c:v>
                </c:pt>
                <c:pt idx="22">
                  <c:v>4.9244999421898486E-2</c:v>
                </c:pt>
                <c:pt idx="23">
                  <c:v>5.6270089027633252E-2</c:v>
                </c:pt>
                <c:pt idx="24">
                  <c:v>6.3933402705515091E-2</c:v>
                </c:pt>
                <c:pt idx="25">
                  <c:v>7.2262689328246046E-2</c:v>
                </c:pt>
                <c:pt idx="26">
                  <c:v>8.1285697768528162E-2</c:v>
                </c:pt>
                <c:pt idx="27">
                  <c:v>9.1030176899063481E-2</c:v>
                </c:pt>
                <c:pt idx="28">
                  <c:v>0.10152387559255406</c:v>
                </c:pt>
                <c:pt idx="29">
                  <c:v>0.11279454272170193</c:v>
                </c:pt>
                <c:pt idx="30">
                  <c:v>0.12486992715920917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122-8FFB-21B29350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8776"/>
        <c:axId val="609426808"/>
      </c:scatterChart>
      <c:valAx>
        <c:axId val="609428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6808"/>
        <c:crosses val="autoZero"/>
        <c:crossBetween val="midCat"/>
      </c:valAx>
      <c:valAx>
        <c:axId val="6094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Contagiados. Restricciones</a:t>
            </a:r>
            <a:r>
              <a:rPr lang="en-US" baseline="0"/>
              <a:t> a</a:t>
            </a:r>
            <a:r>
              <a:rPr lang="en-US"/>
              <a:t> los 40 días durante n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 50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FinSR40!$K$69:$K$118</c:f>
              <c:numCache>
                <c:formatCode>General</c:formatCode>
                <c:ptCount val="5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</c:numCache>
            </c:numRef>
          </c:xVal>
          <c:yVal>
            <c:numRef>
              <c:f>FinSR40!$M$69:$M$118</c:f>
              <c:numCache>
                <c:formatCode>0%</c:formatCode>
                <c:ptCount val="50"/>
                <c:pt idx="0">
                  <c:v>0.1076</c:v>
                </c:pt>
                <c:pt idx="1">
                  <c:v>0.112</c:v>
                </c:pt>
                <c:pt idx="2">
                  <c:v>0.11609999999999999</c:v>
                </c:pt>
                <c:pt idx="3">
                  <c:v>0.11849999999999999</c:v>
                </c:pt>
                <c:pt idx="4">
                  <c:v>0.1239</c:v>
                </c:pt>
                <c:pt idx="5">
                  <c:v>0.12790000000000001</c:v>
                </c:pt>
                <c:pt idx="6">
                  <c:v>0.13120000000000001</c:v>
                </c:pt>
                <c:pt idx="7">
                  <c:v>0.13400000000000001</c:v>
                </c:pt>
                <c:pt idx="8">
                  <c:v>0.1351</c:v>
                </c:pt>
                <c:pt idx="9">
                  <c:v>0.13525000000000001</c:v>
                </c:pt>
                <c:pt idx="10">
                  <c:v>0.1351</c:v>
                </c:pt>
                <c:pt idx="11">
                  <c:v>0.13594999999999999</c:v>
                </c:pt>
                <c:pt idx="12">
                  <c:v>0.1343</c:v>
                </c:pt>
                <c:pt idx="13">
                  <c:v>0.13270000000000001</c:v>
                </c:pt>
                <c:pt idx="14">
                  <c:v>0.13189999999999999</c:v>
                </c:pt>
                <c:pt idx="15">
                  <c:v>0.12845000000000001</c:v>
                </c:pt>
                <c:pt idx="16">
                  <c:v>0.1249</c:v>
                </c:pt>
                <c:pt idx="17">
                  <c:v>0.1217</c:v>
                </c:pt>
                <c:pt idx="18">
                  <c:v>0.1169</c:v>
                </c:pt>
                <c:pt idx="19">
                  <c:v>0.11315</c:v>
                </c:pt>
                <c:pt idx="20">
                  <c:v>0.10885</c:v>
                </c:pt>
                <c:pt idx="21">
                  <c:v>0.10455</c:v>
                </c:pt>
                <c:pt idx="22">
                  <c:v>0.10055</c:v>
                </c:pt>
                <c:pt idx="23">
                  <c:v>9.6100000000000005E-2</c:v>
                </c:pt>
                <c:pt idx="24">
                  <c:v>9.0249999999999997E-2</c:v>
                </c:pt>
                <c:pt idx="25">
                  <c:v>8.6099999999999996E-2</c:v>
                </c:pt>
                <c:pt idx="26">
                  <c:v>8.1500000000000003E-2</c:v>
                </c:pt>
                <c:pt idx="27">
                  <c:v>7.5399999999999995E-2</c:v>
                </c:pt>
                <c:pt idx="28">
                  <c:v>6.905E-2</c:v>
                </c:pt>
                <c:pt idx="29">
                  <c:v>6.3200000000000006E-2</c:v>
                </c:pt>
                <c:pt idx="30">
                  <c:v>5.7200000000000001E-2</c:v>
                </c:pt>
                <c:pt idx="31">
                  <c:v>5.3800000000000001E-2</c:v>
                </c:pt>
                <c:pt idx="32">
                  <c:v>4.9950000000000001E-2</c:v>
                </c:pt>
                <c:pt idx="33">
                  <c:v>4.58E-2</c:v>
                </c:pt>
                <c:pt idx="34">
                  <c:v>4.2950000000000002E-2</c:v>
                </c:pt>
                <c:pt idx="35">
                  <c:v>3.9199999999999999E-2</c:v>
                </c:pt>
                <c:pt idx="36">
                  <c:v>3.6400000000000002E-2</c:v>
                </c:pt>
                <c:pt idx="37">
                  <c:v>3.3599999999999998E-2</c:v>
                </c:pt>
                <c:pt idx="38">
                  <c:v>3.0949999999999998E-2</c:v>
                </c:pt>
                <c:pt idx="39">
                  <c:v>2.8199999999999999E-2</c:v>
                </c:pt>
                <c:pt idx="40">
                  <c:v>2.6499999999999999E-2</c:v>
                </c:pt>
                <c:pt idx="41">
                  <c:v>2.5100000000000001E-2</c:v>
                </c:pt>
                <c:pt idx="42">
                  <c:v>2.3199999999999998E-2</c:v>
                </c:pt>
                <c:pt idx="43">
                  <c:v>2.2249999999999999E-2</c:v>
                </c:pt>
                <c:pt idx="44">
                  <c:v>2.1049999999999999E-2</c:v>
                </c:pt>
                <c:pt idx="45">
                  <c:v>0.02</c:v>
                </c:pt>
                <c:pt idx="46">
                  <c:v>1.9099999999999999E-2</c:v>
                </c:pt>
                <c:pt idx="47">
                  <c:v>1.7850000000000001E-2</c:v>
                </c:pt>
                <c:pt idx="48">
                  <c:v>1.6549999999999999E-2</c:v>
                </c:pt>
                <c:pt idx="49">
                  <c:v>1.515E-2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5-4D19-B62A-0E36A91C4FBD}"/>
            </c:ext>
          </c:extLst>
        </c:ser>
        <c:ser>
          <c:idx val="6"/>
          <c:order val="1"/>
          <c:tx>
            <c:v>SR 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FinSR40!$K$118:$K$324</c:f>
              <c:numCache>
                <c:formatCode>General</c:formatCode>
                <c:ptCount val="207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  <c:pt idx="181">
                  <c:v>271</c:v>
                </c:pt>
                <c:pt idx="182">
                  <c:v>272</c:v>
                </c:pt>
                <c:pt idx="183">
                  <c:v>273</c:v>
                </c:pt>
                <c:pt idx="184">
                  <c:v>274</c:v>
                </c:pt>
                <c:pt idx="185">
                  <c:v>275</c:v>
                </c:pt>
                <c:pt idx="186">
                  <c:v>276</c:v>
                </c:pt>
                <c:pt idx="187">
                  <c:v>277</c:v>
                </c:pt>
                <c:pt idx="188">
                  <c:v>278</c:v>
                </c:pt>
                <c:pt idx="189">
                  <c:v>279</c:v>
                </c:pt>
                <c:pt idx="190">
                  <c:v>280</c:v>
                </c:pt>
                <c:pt idx="191">
                  <c:v>281</c:v>
                </c:pt>
                <c:pt idx="192">
                  <c:v>282</c:v>
                </c:pt>
                <c:pt idx="193">
                  <c:v>283</c:v>
                </c:pt>
                <c:pt idx="194">
                  <c:v>284</c:v>
                </c:pt>
                <c:pt idx="195">
                  <c:v>285</c:v>
                </c:pt>
                <c:pt idx="196">
                  <c:v>286</c:v>
                </c:pt>
                <c:pt idx="197">
                  <c:v>287</c:v>
                </c:pt>
                <c:pt idx="198">
                  <c:v>288</c:v>
                </c:pt>
                <c:pt idx="199">
                  <c:v>289</c:v>
                </c:pt>
                <c:pt idx="200">
                  <c:v>290</c:v>
                </c:pt>
                <c:pt idx="201">
                  <c:v>291</c:v>
                </c:pt>
                <c:pt idx="202">
                  <c:v>292</c:v>
                </c:pt>
                <c:pt idx="203">
                  <c:v>293</c:v>
                </c:pt>
                <c:pt idx="204">
                  <c:v>294</c:v>
                </c:pt>
                <c:pt idx="205">
                  <c:v>295</c:v>
                </c:pt>
                <c:pt idx="206">
                  <c:v>296</c:v>
                </c:pt>
              </c:numCache>
            </c:numRef>
          </c:xVal>
          <c:yVal>
            <c:numRef>
              <c:f>FinSR40!$M$118:$M$324</c:f>
              <c:numCache>
                <c:formatCode>0%</c:formatCode>
                <c:ptCount val="207"/>
                <c:pt idx="0">
                  <c:v>1.515E-2</c:v>
                </c:pt>
                <c:pt idx="1">
                  <c:v>1.55E-2</c:v>
                </c:pt>
                <c:pt idx="2">
                  <c:v>1.5350000000000001E-2</c:v>
                </c:pt>
                <c:pt idx="3">
                  <c:v>1.7049999999999999E-2</c:v>
                </c:pt>
                <c:pt idx="4">
                  <c:v>2.1350000000000001E-2</c:v>
                </c:pt>
                <c:pt idx="5">
                  <c:v>2.5700000000000001E-2</c:v>
                </c:pt>
                <c:pt idx="6">
                  <c:v>3.1949999999999999E-2</c:v>
                </c:pt>
                <c:pt idx="7">
                  <c:v>3.8249999999999999E-2</c:v>
                </c:pt>
                <c:pt idx="8">
                  <c:v>4.2549999999999998E-2</c:v>
                </c:pt>
                <c:pt idx="9">
                  <c:v>4.6300000000000001E-2</c:v>
                </c:pt>
                <c:pt idx="10">
                  <c:v>4.87E-2</c:v>
                </c:pt>
                <c:pt idx="11">
                  <c:v>5.0700000000000002E-2</c:v>
                </c:pt>
                <c:pt idx="12">
                  <c:v>5.1900000000000002E-2</c:v>
                </c:pt>
                <c:pt idx="13">
                  <c:v>5.3449999999999998E-2</c:v>
                </c:pt>
                <c:pt idx="14">
                  <c:v>5.4649999999999997E-2</c:v>
                </c:pt>
                <c:pt idx="15">
                  <c:v>5.5550000000000002E-2</c:v>
                </c:pt>
                <c:pt idx="16">
                  <c:v>5.7099999999999998E-2</c:v>
                </c:pt>
                <c:pt idx="17">
                  <c:v>5.8349999999999999E-2</c:v>
                </c:pt>
                <c:pt idx="18">
                  <c:v>5.9650000000000002E-2</c:v>
                </c:pt>
                <c:pt idx="19">
                  <c:v>6.1150000000000003E-2</c:v>
                </c:pt>
                <c:pt idx="20">
                  <c:v>6.3E-2</c:v>
                </c:pt>
                <c:pt idx="21">
                  <c:v>6.4049999999999996E-2</c:v>
                </c:pt>
                <c:pt idx="22">
                  <c:v>6.5699999999999995E-2</c:v>
                </c:pt>
                <c:pt idx="23">
                  <c:v>6.7349999999999993E-2</c:v>
                </c:pt>
                <c:pt idx="24">
                  <c:v>6.8099999999999994E-2</c:v>
                </c:pt>
                <c:pt idx="25">
                  <c:v>6.8150000000000002E-2</c:v>
                </c:pt>
                <c:pt idx="26">
                  <c:v>6.83E-2</c:v>
                </c:pt>
                <c:pt idx="27">
                  <c:v>6.7849999999999994E-2</c:v>
                </c:pt>
                <c:pt idx="28">
                  <c:v>6.7000000000000004E-2</c:v>
                </c:pt>
                <c:pt idx="29">
                  <c:v>6.6400000000000001E-2</c:v>
                </c:pt>
                <c:pt idx="30">
                  <c:v>6.5000000000000002E-2</c:v>
                </c:pt>
                <c:pt idx="31">
                  <c:v>6.4149999999999999E-2</c:v>
                </c:pt>
                <c:pt idx="32">
                  <c:v>6.2700000000000006E-2</c:v>
                </c:pt>
                <c:pt idx="33">
                  <c:v>6.1150000000000003E-2</c:v>
                </c:pt>
                <c:pt idx="34">
                  <c:v>5.935E-2</c:v>
                </c:pt>
                <c:pt idx="35">
                  <c:v>5.67E-2</c:v>
                </c:pt>
                <c:pt idx="36">
                  <c:v>5.4399999999999997E-2</c:v>
                </c:pt>
                <c:pt idx="37">
                  <c:v>5.0299999999999997E-2</c:v>
                </c:pt>
                <c:pt idx="38">
                  <c:v>4.6699999999999998E-2</c:v>
                </c:pt>
                <c:pt idx="39">
                  <c:v>4.4299999999999999E-2</c:v>
                </c:pt>
                <c:pt idx="40">
                  <c:v>4.2200000000000001E-2</c:v>
                </c:pt>
                <c:pt idx="41">
                  <c:v>4.1000000000000002E-2</c:v>
                </c:pt>
                <c:pt idx="42">
                  <c:v>4.0599999999999997E-2</c:v>
                </c:pt>
                <c:pt idx="43">
                  <c:v>3.9149999999999997E-2</c:v>
                </c:pt>
                <c:pt idx="44">
                  <c:v>3.7600000000000001E-2</c:v>
                </c:pt>
                <c:pt idx="45">
                  <c:v>3.6549999999999999E-2</c:v>
                </c:pt>
                <c:pt idx="46">
                  <c:v>3.5249999999999997E-2</c:v>
                </c:pt>
                <c:pt idx="47">
                  <c:v>3.4049999999999997E-2</c:v>
                </c:pt>
                <c:pt idx="48">
                  <c:v>3.27E-2</c:v>
                </c:pt>
                <c:pt idx="49">
                  <c:v>3.1649999999999998E-2</c:v>
                </c:pt>
                <c:pt idx="50">
                  <c:v>3.065E-2</c:v>
                </c:pt>
                <c:pt idx="51">
                  <c:v>2.955E-2</c:v>
                </c:pt>
                <c:pt idx="52">
                  <c:v>2.8649999999999998E-2</c:v>
                </c:pt>
                <c:pt idx="53">
                  <c:v>2.7799999999999998E-2</c:v>
                </c:pt>
                <c:pt idx="54">
                  <c:v>2.6100000000000002E-2</c:v>
                </c:pt>
                <c:pt idx="55">
                  <c:v>2.5100000000000001E-2</c:v>
                </c:pt>
                <c:pt idx="56">
                  <c:v>2.4850000000000001E-2</c:v>
                </c:pt>
                <c:pt idx="57">
                  <c:v>2.445E-2</c:v>
                </c:pt>
                <c:pt idx="58">
                  <c:v>2.35E-2</c:v>
                </c:pt>
                <c:pt idx="59">
                  <c:v>2.2550000000000001E-2</c:v>
                </c:pt>
                <c:pt idx="60">
                  <c:v>2.1399999999999999E-2</c:v>
                </c:pt>
                <c:pt idx="61">
                  <c:v>2.0199999999999999E-2</c:v>
                </c:pt>
                <c:pt idx="62">
                  <c:v>1.9300000000000001E-2</c:v>
                </c:pt>
                <c:pt idx="63">
                  <c:v>1.8350000000000002E-2</c:v>
                </c:pt>
                <c:pt idx="64">
                  <c:v>1.7649999999999999E-2</c:v>
                </c:pt>
                <c:pt idx="65">
                  <c:v>1.6500000000000001E-2</c:v>
                </c:pt>
                <c:pt idx="66">
                  <c:v>1.5699999999999999E-2</c:v>
                </c:pt>
                <c:pt idx="67">
                  <c:v>1.4749999999999999E-2</c:v>
                </c:pt>
                <c:pt idx="68">
                  <c:v>1.4250000000000001E-2</c:v>
                </c:pt>
                <c:pt idx="69">
                  <c:v>1.3899999999999999E-2</c:v>
                </c:pt>
                <c:pt idx="70">
                  <c:v>1.29E-2</c:v>
                </c:pt>
                <c:pt idx="71">
                  <c:v>1.2E-2</c:v>
                </c:pt>
                <c:pt idx="72">
                  <c:v>1.2E-2</c:v>
                </c:pt>
                <c:pt idx="73">
                  <c:v>1.14E-2</c:v>
                </c:pt>
                <c:pt idx="74">
                  <c:v>1.09E-2</c:v>
                </c:pt>
                <c:pt idx="75">
                  <c:v>1.06E-2</c:v>
                </c:pt>
                <c:pt idx="76">
                  <c:v>9.9000000000000008E-3</c:v>
                </c:pt>
                <c:pt idx="77">
                  <c:v>9.3500000000000007E-3</c:v>
                </c:pt>
                <c:pt idx="78">
                  <c:v>9.3500000000000007E-3</c:v>
                </c:pt>
                <c:pt idx="79">
                  <c:v>9.4000000000000004E-3</c:v>
                </c:pt>
                <c:pt idx="80">
                  <c:v>9.1000000000000004E-3</c:v>
                </c:pt>
                <c:pt idx="81">
                  <c:v>8.3000000000000001E-3</c:v>
                </c:pt>
                <c:pt idx="82">
                  <c:v>8.0499999999999999E-3</c:v>
                </c:pt>
                <c:pt idx="83">
                  <c:v>7.7499999999999999E-3</c:v>
                </c:pt>
                <c:pt idx="84">
                  <c:v>7.4999999999999997E-3</c:v>
                </c:pt>
                <c:pt idx="85">
                  <c:v>7.2500000000000004E-3</c:v>
                </c:pt>
                <c:pt idx="86">
                  <c:v>6.7499999999999999E-3</c:v>
                </c:pt>
                <c:pt idx="87">
                  <c:v>6.45E-3</c:v>
                </c:pt>
                <c:pt idx="88">
                  <c:v>6.1000000000000004E-3</c:v>
                </c:pt>
                <c:pt idx="89">
                  <c:v>5.7999999999999996E-3</c:v>
                </c:pt>
                <c:pt idx="90">
                  <c:v>5.7000000000000002E-3</c:v>
                </c:pt>
                <c:pt idx="91">
                  <c:v>5.6499999999999996E-3</c:v>
                </c:pt>
                <c:pt idx="92">
                  <c:v>5.4000000000000003E-3</c:v>
                </c:pt>
                <c:pt idx="93">
                  <c:v>5.0499999999999998E-3</c:v>
                </c:pt>
                <c:pt idx="94">
                  <c:v>5.0000000000000001E-3</c:v>
                </c:pt>
                <c:pt idx="95">
                  <c:v>4.5999999999999999E-3</c:v>
                </c:pt>
                <c:pt idx="96">
                  <c:v>4.45E-3</c:v>
                </c:pt>
                <c:pt idx="97">
                  <c:v>4.4000000000000003E-3</c:v>
                </c:pt>
                <c:pt idx="98">
                  <c:v>4.3E-3</c:v>
                </c:pt>
                <c:pt idx="99">
                  <c:v>4.4999999999999997E-3</c:v>
                </c:pt>
                <c:pt idx="100">
                  <c:v>4.3E-3</c:v>
                </c:pt>
                <c:pt idx="101">
                  <c:v>4.2500000000000003E-3</c:v>
                </c:pt>
                <c:pt idx="102">
                  <c:v>4.2500000000000003E-3</c:v>
                </c:pt>
                <c:pt idx="103">
                  <c:v>4.0000000000000001E-3</c:v>
                </c:pt>
                <c:pt idx="104">
                  <c:v>3.8999999999999998E-3</c:v>
                </c:pt>
                <c:pt idx="105">
                  <c:v>3.8999999999999998E-3</c:v>
                </c:pt>
                <c:pt idx="106">
                  <c:v>3.8E-3</c:v>
                </c:pt>
                <c:pt idx="107">
                  <c:v>3.7499999999999999E-3</c:v>
                </c:pt>
                <c:pt idx="108">
                  <c:v>3.7000000000000002E-3</c:v>
                </c:pt>
                <c:pt idx="109">
                  <c:v>3.5000000000000001E-3</c:v>
                </c:pt>
                <c:pt idx="110">
                  <c:v>3.5000000000000001E-3</c:v>
                </c:pt>
                <c:pt idx="111">
                  <c:v>3.3E-3</c:v>
                </c:pt>
                <c:pt idx="112">
                  <c:v>3.15E-3</c:v>
                </c:pt>
                <c:pt idx="113">
                  <c:v>3.0500000000000002E-3</c:v>
                </c:pt>
                <c:pt idx="114">
                  <c:v>3.0500000000000002E-3</c:v>
                </c:pt>
                <c:pt idx="115">
                  <c:v>2.9499999999999999E-3</c:v>
                </c:pt>
                <c:pt idx="116">
                  <c:v>2.8999999999999998E-3</c:v>
                </c:pt>
                <c:pt idx="117">
                  <c:v>2.8500000000000001E-3</c:v>
                </c:pt>
                <c:pt idx="118">
                  <c:v>2.7000000000000001E-3</c:v>
                </c:pt>
                <c:pt idx="119">
                  <c:v>2.65E-3</c:v>
                </c:pt>
                <c:pt idx="120">
                  <c:v>2.4499999999999999E-3</c:v>
                </c:pt>
                <c:pt idx="121">
                  <c:v>2.4499999999999999E-3</c:v>
                </c:pt>
                <c:pt idx="122">
                  <c:v>2.3999999999999998E-3</c:v>
                </c:pt>
                <c:pt idx="123">
                  <c:v>2.3500000000000001E-3</c:v>
                </c:pt>
                <c:pt idx="124">
                  <c:v>2.3E-3</c:v>
                </c:pt>
                <c:pt idx="125">
                  <c:v>2.3500000000000001E-3</c:v>
                </c:pt>
                <c:pt idx="126">
                  <c:v>2.15E-3</c:v>
                </c:pt>
                <c:pt idx="127">
                  <c:v>2.0500000000000002E-3</c:v>
                </c:pt>
                <c:pt idx="128">
                  <c:v>2.0500000000000002E-3</c:v>
                </c:pt>
                <c:pt idx="129">
                  <c:v>2.15E-3</c:v>
                </c:pt>
                <c:pt idx="130">
                  <c:v>1.9499999999999999E-3</c:v>
                </c:pt>
                <c:pt idx="131">
                  <c:v>1.9E-3</c:v>
                </c:pt>
                <c:pt idx="132">
                  <c:v>1.6999999999999999E-3</c:v>
                </c:pt>
                <c:pt idx="133">
                  <c:v>1.75E-3</c:v>
                </c:pt>
                <c:pt idx="134">
                  <c:v>1.6999999999999999E-3</c:v>
                </c:pt>
                <c:pt idx="135">
                  <c:v>1.65E-3</c:v>
                </c:pt>
                <c:pt idx="136">
                  <c:v>1.5499999999999999E-3</c:v>
                </c:pt>
                <c:pt idx="137">
                  <c:v>1.5E-3</c:v>
                </c:pt>
                <c:pt idx="138">
                  <c:v>1.4499999999999999E-3</c:v>
                </c:pt>
                <c:pt idx="139">
                  <c:v>1.2999999999999999E-3</c:v>
                </c:pt>
                <c:pt idx="140">
                  <c:v>1.3500000000000001E-3</c:v>
                </c:pt>
                <c:pt idx="141">
                  <c:v>1.2999999999999999E-3</c:v>
                </c:pt>
                <c:pt idx="142">
                  <c:v>1.2999999999999999E-3</c:v>
                </c:pt>
                <c:pt idx="143">
                  <c:v>1.25E-3</c:v>
                </c:pt>
                <c:pt idx="144">
                  <c:v>1.25E-3</c:v>
                </c:pt>
                <c:pt idx="145">
                  <c:v>1.2999999999999999E-3</c:v>
                </c:pt>
                <c:pt idx="146">
                  <c:v>1.1999999999999999E-3</c:v>
                </c:pt>
                <c:pt idx="147">
                  <c:v>1.1999999999999999E-3</c:v>
                </c:pt>
                <c:pt idx="148">
                  <c:v>1.1000000000000001E-3</c:v>
                </c:pt>
                <c:pt idx="149">
                  <c:v>1.0499999999999999E-3</c:v>
                </c:pt>
                <c:pt idx="150">
                  <c:v>1.1000000000000001E-3</c:v>
                </c:pt>
                <c:pt idx="151">
                  <c:v>1E-3</c:v>
                </c:pt>
                <c:pt idx="152">
                  <c:v>1.1000000000000001E-3</c:v>
                </c:pt>
                <c:pt idx="153">
                  <c:v>1.0499999999999999E-3</c:v>
                </c:pt>
                <c:pt idx="154">
                  <c:v>1E-3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5-4D19-B62A-0E36A91C4FBD}"/>
            </c:ext>
          </c:extLst>
        </c:ser>
        <c:ser>
          <c:idx val="2"/>
          <c:order val="2"/>
          <c:tx>
            <c:v>R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FinSR40!$H$69:$H$98</c:f>
              <c:numCache>
                <c:formatCode>General</c:formatCode>
                <c:ptCount val="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</c:numCache>
            </c:numRef>
          </c:xVal>
          <c:yVal>
            <c:numRef>
              <c:f>FinSR40!$J$69:$J$98</c:f>
              <c:numCache>
                <c:formatCode>0%</c:formatCode>
                <c:ptCount val="30"/>
                <c:pt idx="0">
                  <c:v>0.1076</c:v>
                </c:pt>
                <c:pt idx="1">
                  <c:v>0.112</c:v>
                </c:pt>
                <c:pt idx="2">
                  <c:v>0.11609999999999999</c:v>
                </c:pt>
                <c:pt idx="3">
                  <c:v>0.11849999999999999</c:v>
                </c:pt>
                <c:pt idx="4">
                  <c:v>0.1239</c:v>
                </c:pt>
                <c:pt idx="5">
                  <c:v>0.12790000000000001</c:v>
                </c:pt>
                <c:pt idx="6">
                  <c:v>0.13120000000000001</c:v>
                </c:pt>
                <c:pt idx="7">
                  <c:v>0.13400000000000001</c:v>
                </c:pt>
                <c:pt idx="8">
                  <c:v>0.1351</c:v>
                </c:pt>
                <c:pt idx="9">
                  <c:v>0.13525000000000001</c:v>
                </c:pt>
                <c:pt idx="10">
                  <c:v>0.1351</c:v>
                </c:pt>
                <c:pt idx="11">
                  <c:v>0.13594999999999999</c:v>
                </c:pt>
                <c:pt idx="12">
                  <c:v>0.1343</c:v>
                </c:pt>
                <c:pt idx="13">
                  <c:v>0.13270000000000001</c:v>
                </c:pt>
                <c:pt idx="14">
                  <c:v>0.13189999999999999</c:v>
                </c:pt>
                <c:pt idx="15">
                  <c:v>0.12845000000000001</c:v>
                </c:pt>
                <c:pt idx="16">
                  <c:v>0.1249</c:v>
                </c:pt>
                <c:pt idx="17">
                  <c:v>0.1217</c:v>
                </c:pt>
                <c:pt idx="18">
                  <c:v>0.1169</c:v>
                </c:pt>
                <c:pt idx="19">
                  <c:v>0.11315</c:v>
                </c:pt>
                <c:pt idx="20">
                  <c:v>0.10885</c:v>
                </c:pt>
                <c:pt idx="21">
                  <c:v>0.10455</c:v>
                </c:pt>
                <c:pt idx="22">
                  <c:v>0.10055</c:v>
                </c:pt>
                <c:pt idx="23">
                  <c:v>9.6100000000000005E-2</c:v>
                </c:pt>
                <c:pt idx="24">
                  <c:v>9.0249999999999997E-2</c:v>
                </c:pt>
                <c:pt idx="25">
                  <c:v>8.6099999999999996E-2</c:v>
                </c:pt>
                <c:pt idx="26">
                  <c:v>8.1500000000000003E-2</c:v>
                </c:pt>
                <c:pt idx="27">
                  <c:v>7.5399999999999995E-2</c:v>
                </c:pt>
                <c:pt idx="28">
                  <c:v>6.905E-2</c:v>
                </c:pt>
                <c:pt idx="29">
                  <c:v>6.0049999999999999E-2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ED6-4035-9EB6-8A4463612355}"/>
            </c:ext>
          </c:extLst>
        </c:ser>
        <c:ser>
          <c:idx val="3"/>
          <c:order val="3"/>
          <c:tx>
            <c:v>SR 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FinSR40!$H$98:$H$290</c:f>
              <c:numCache>
                <c:formatCode>General</c:formatCode>
                <c:ptCount val="19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</c:numCache>
            </c:numRef>
          </c:xVal>
          <c:yVal>
            <c:numRef>
              <c:f>FinSR40!$J$98:$J$290</c:f>
              <c:numCache>
                <c:formatCode>0%</c:formatCode>
                <c:ptCount val="193"/>
                <c:pt idx="0">
                  <c:v>6.0049999999999999E-2</c:v>
                </c:pt>
                <c:pt idx="1">
                  <c:v>5.9749999999999998E-2</c:v>
                </c:pt>
                <c:pt idx="2">
                  <c:v>6.5199999999999994E-2</c:v>
                </c:pt>
                <c:pt idx="3">
                  <c:v>7.1849999999999997E-2</c:v>
                </c:pt>
                <c:pt idx="4">
                  <c:v>7.7850000000000003E-2</c:v>
                </c:pt>
                <c:pt idx="5">
                  <c:v>8.4849999999999995E-2</c:v>
                </c:pt>
                <c:pt idx="6">
                  <c:v>8.8349999999999998E-2</c:v>
                </c:pt>
                <c:pt idx="7">
                  <c:v>9.0149999999999994E-2</c:v>
                </c:pt>
                <c:pt idx="8">
                  <c:v>9.1850000000000001E-2</c:v>
                </c:pt>
                <c:pt idx="9">
                  <c:v>9.2200000000000004E-2</c:v>
                </c:pt>
                <c:pt idx="10">
                  <c:v>9.2549999999999993E-2</c:v>
                </c:pt>
                <c:pt idx="11">
                  <c:v>9.3549999999999994E-2</c:v>
                </c:pt>
                <c:pt idx="12">
                  <c:v>9.35E-2</c:v>
                </c:pt>
                <c:pt idx="13">
                  <c:v>9.3950000000000006E-2</c:v>
                </c:pt>
                <c:pt idx="14">
                  <c:v>9.3950000000000006E-2</c:v>
                </c:pt>
                <c:pt idx="15">
                  <c:v>9.4049999999999995E-2</c:v>
                </c:pt>
                <c:pt idx="16">
                  <c:v>9.4149999999999998E-2</c:v>
                </c:pt>
                <c:pt idx="17">
                  <c:v>9.4450000000000006E-2</c:v>
                </c:pt>
                <c:pt idx="18">
                  <c:v>9.3899999999999997E-2</c:v>
                </c:pt>
                <c:pt idx="19">
                  <c:v>9.4299999999999995E-2</c:v>
                </c:pt>
                <c:pt idx="20">
                  <c:v>9.3799999999999994E-2</c:v>
                </c:pt>
                <c:pt idx="21">
                  <c:v>9.3350000000000002E-2</c:v>
                </c:pt>
                <c:pt idx="22">
                  <c:v>9.3200000000000005E-2</c:v>
                </c:pt>
                <c:pt idx="23">
                  <c:v>9.1700000000000004E-2</c:v>
                </c:pt>
                <c:pt idx="24">
                  <c:v>9.0999999999999998E-2</c:v>
                </c:pt>
                <c:pt idx="25">
                  <c:v>8.9450000000000002E-2</c:v>
                </c:pt>
                <c:pt idx="26">
                  <c:v>8.8499999999999995E-2</c:v>
                </c:pt>
                <c:pt idx="27">
                  <c:v>8.6449999999999999E-2</c:v>
                </c:pt>
                <c:pt idx="28">
                  <c:v>8.4349999999999994E-2</c:v>
                </c:pt>
                <c:pt idx="29">
                  <c:v>8.3000000000000004E-2</c:v>
                </c:pt>
                <c:pt idx="30">
                  <c:v>8.0100000000000005E-2</c:v>
                </c:pt>
                <c:pt idx="31">
                  <c:v>7.6749999999999999E-2</c:v>
                </c:pt>
                <c:pt idx="32">
                  <c:v>7.3700000000000002E-2</c:v>
                </c:pt>
                <c:pt idx="33">
                  <c:v>6.8049999999999999E-2</c:v>
                </c:pt>
                <c:pt idx="34">
                  <c:v>6.2850000000000003E-2</c:v>
                </c:pt>
                <c:pt idx="35">
                  <c:v>5.8099999999999999E-2</c:v>
                </c:pt>
                <c:pt idx="36">
                  <c:v>5.3850000000000002E-2</c:v>
                </c:pt>
                <c:pt idx="37">
                  <c:v>5.1200000000000002E-2</c:v>
                </c:pt>
                <c:pt idx="38">
                  <c:v>4.87E-2</c:v>
                </c:pt>
                <c:pt idx="39">
                  <c:v>4.7199999999999999E-2</c:v>
                </c:pt>
                <c:pt idx="40">
                  <c:v>4.5749999999999999E-2</c:v>
                </c:pt>
                <c:pt idx="41">
                  <c:v>4.4999999999999998E-2</c:v>
                </c:pt>
                <c:pt idx="42">
                  <c:v>4.3200000000000002E-2</c:v>
                </c:pt>
                <c:pt idx="43">
                  <c:v>4.1599999999999998E-2</c:v>
                </c:pt>
                <c:pt idx="44">
                  <c:v>4.07E-2</c:v>
                </c:pt>
                <c:pt idx="45">
                  <c:v>3.9399999999999998E-2</c:v>
                </c:pt>
                <c:pt idx="46">
                  <c:v>3.805E-2</c:v>
                </c:pt>
                <c:pt idx="47">
                  <c:v>3.6600000000000001E-2</c:v>
                </c:pt>
                <c:pt idx="48">
                  <c:v>3.5450000000000002E-2</c:v>
                </c:pt>
                <c:pt idx="49">
                  <c:v>3.4599999999999999E-2</c:v>
                </c:pt>
                <c:pt idx="50">
                  <c:v>3.3149999999999999E-2</c:v>
                </c:pt>
                <c:pt idx="51">
                  <c:v>3.1550000000000002E-2</c:v>
                </c:pt>
                <c:pt idx="52">
                  <c:v>3.0499999999999999E-2</c:v>
                </c:pt>
                <c:pt idx="53">
                  <c:v>2.955E-2</c:v>
                </c:pt>
                <c:pt idx="54">
                  <c:v>2.7550000000000002E-2</c:v>
                </c:pt>
                <c:pt idx="55">
                  <c:v>2.5950000000000001E-2</c:v>
                </c:pt>
                <c:pt idx="56">
                  <c:v>2.4850000000000001E-2</c:v>
                </c:pt>
                <c:pt idx="57">
                  <c:v>2.3650000000000001E-2</c:v>
                </c:pt>
                <c:pt idx="58">
                  <c:v>2.3050000000000001E-2</c:v>
                </c:pt>
                <c:pt idx="59">
                  <c:v>2.2100000000000002E-2</c:v>
                </c:pt>
                <c:pt idx="60">
                  <c:v>2.095E-2</c:v>
                </c:pt>
                <c:pt idx="61">
                  <c:v>0.02</c:v>
                </c:pt>
                <c:pt idx="62">
                  <c:v>1.8249999999999999E-2</c:v>
                </c:pt>
                <c:pt idx="63">
                  <c:v>1.72E-2</c:v>
                </c:pt>
                <c:pt idx="64">
                  <c:v>1.6500000000000001E-2</c:v>
                </c:pt>
                <c:pt idx="65">
                  <c:v>1.55E-2</c:v>
                </c:pt>
                <c:pt idx="66">
                  <c:v>1.4800000000000001E-2</c:v>
                </c:pt>
                <c:pt idx="67">
                  <c:v>1.43E-2</c:v>
                </c:pt>
                <c:pt idx="68">
                  <c:v>1.35E-2</c:v>
                </c:pt>
                <c:pt idx="69">
                  <c:v>1.29E-2</c:v>
                </c:pt>
                <c:pt idx="70">
                  <c:v>1.2200000000000001E-2</c:v>
                </c:pt>
                <c:pt idx="71">
                  <c:v>1.1849999999999999E-2</c:v>
                </c:pt>
                <c:pt idx="72">
                  <c:v>1.15E-2</c:v>
                </c:pt>
                <c:pt idx="73">
                  <c:v>1.125E-2</c:v>
                </c:pt>
                <c:pt idx="74">
                  <c:v>1.11E-2</c:v>
                </c:pt>
                <c:pt idx="75">
                  <c:v>1.065E-2</c:v>
                </c:pt>
                <c:pt idx="76">
                  <c:v>1.0449999999999999E-2</c:v>
                </c:pt>
                <c:pt idx="77">
                  <c:v>1.01E-2</c:v>
                </c:pt>
                <c:pt idx="78">
                  <c:v>9.5999999999999992E-3</c:v>
                </c:pt>
                <c:pt idx="79">
                  <c:v>9.1000000000000004E-3</c:v>
                </c:pt>
                <c:pt idx="80">
                  <c:v>8.8000000000000005E-3</c:v>
                </c:pt>
                <c:pt idx="81">
                  <c:v>8.5000000000000006E-3</c:v>
                </c:pt>
                <c:pt idx="82">
                  <c:v>7.9000000000000008E-3</c:v>
                </c:pt>
                <c:pt idx="83">
                  <c:v>7.45E-3</c:v>
                </c:pt>
                <c:pt idx="84">
                  <c:v>7.1500000000000001E-3</c:v>
                </c:pt>
                <c:pt idx="85">
                  <c:v>7.1999999999999998E-3</c:v>
                </c:pt>
                <c:pt idx="86">
                  <c:v>7.0000000000000001E-3</c:v>
                </c:pt>
                <c:pt idx="87">
                  <c:v>6.7999999999999996E-3</c:v>
                </c:pt>
                <c:pt idx="88">
                  <c:v>6.45E-3</c:v>
                </c:pt>
                <c:pt idx="89">
                  <c:v>5.8500000000000002E-3</c:v>
                </c:pt>
                <c:pt idx="90">
                  <c:v>5.7999999999999996E-3</c:v>
                </c:pt>
                <c:pt idx="91">
                  <c:v>5.7499999999999999E-3</c:v>
                </c:pt>
                <c:pt idx="92">
                  <c:v>5.3499999999999997E-3</c:v>
                </c:pt>
                <c:pt idx="93">
                  <c:v>5.1500000000000001E-3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4.8500000000000001E-3</c:v>
                </c:pt>
                <c:pt idx="97">
                  <c:v>4.7999999999999996E-3</c:v>
                </c:pt>
                <c:pt idx="98">
                  <c:v>4.7000000000000002E-3</c:v>
                </c:pt>
                <c:pt idx="99">
                  <c:v>4.4999999999999997E-3</c:v>
                </c:pt>
                <c:pt idx="100">
                  <c:v>4.4999999999999997E-3</c:v>
                </c:pt>
                <c:pt idx="101">
                  <c:v>4.5999999999999999E-3</c:v>
                </c:pt>
                <c:pt idx="102">
                  <c:v>4.45E-3</c:v>
                </c:pt>
                <c:pt idx="103">
                  <c:v>4.1999999999999997E-3</c:v>
                </c:pt>
                <c:pt idx="104">
                  <c:v>4.1000000000000003E-3</c:v>
                </c:pt>
                <c:pt idx="105">
                  <c:v>3.8E-3</c:v>
                </c:pt>
                <c:pt idx="106">
                  <c:v>3.7000000000000002E-3</c:v>
                </c:pt>
                <c:pt idx="107">
                  <c:v>3.5500000000000002E-3</c:v>
                </c:pt>
                <c:pt idx="108">
                  <c:v>3.4499999999999999E-3</c:v>
                </c:pt>
                <c:pt idx="109">
                  <c:v>3.2000000000000002E-3</c:v>
                </c:pt>
                <c:pt idx="110">
                  <c:v>3.0500000000000002E-3</c:v>
                </c:pt>
                <c:pt idx="111">
                  <c:v>2.8999999999999998E-3</c:v>
                </c:pt>
                <c:pt idx="112">
                  <c:v>2.7499999999999998E-3</c:v>
                </c:pt>
                <c:pt idx="113">
                  <c:v>2.5500000000000002E-3</c:v>
                </c:pt>
                <c:pt idx="114">
                  <c:v>2.5500000000000002E-3</c:v>
                </c:pt>
                <c:pt idx="115">
                  <c:v>2.3E-3</c:v>
                </c:pt>
                <c:pt idx="116">
                  <c:v>2.0500000000000002E-3</c:v>
                </c:pt>
                <c:pt idx="117">
                  <c:v>2.15E-3</c:v>
                </c:pt>
                <c:pt idx="118">
                  <c:v>1.9E-3</c:v>
                </c:pt>
                <c:pt idx="119">
                  <c:v>1.6000000000000001E-3</c:v>
                </c:pt>
                <c:pt idx="120">
                  <c:v>1.6000000000000001E-3</c:v>
                </c:pt>
                <c:pt idx="121">
                  <c:v>1.65E-3</c:v>
                </c:pt>
                <c:pt idx="122">
                  <c:v>1.65E-3</c:v>
                </c:pt>
                <c:pt idx="123">
                  <c:v>1.6999999999999999E-3</c:v>
                </c:pt>
                <c:pt idx="124">
                  <c:v>1.65E-3</c:v>
                </c:pt>
                <c:pt idx="125">
                  <c:v>1.6000000000000001E-3</c:v>
                </c:pt>
                <c:pt idx="126">
                  <c:v>1.5E-3</c:v>
                </c:pt>
                <c:pt idx="127">
                  <c:v>1.4E-3</c:v>
                </c:pt>
                <c:pt idx="128">
                  <c:v>1.2999999999999999E-3</c:v>
                </c:pt>
                <c:pt idx="129">
                  <c:v>1.4E-3</c:v>
                </c:pt>
                <c:pt idx="130">
                  <c:v>1.3500000000000001E-3</c:v>
                </c:pt>
                <c:pt idx="131">
                  <c:v>1.25E-3</c:v>
                </c:pt>
                <c:pt idx="132">
                  <c:v>1.1000000000000001E-3</c:v>
                </c:pt>
                <c:pt idx="133">
                  <c:v>1.0499999999999999E-3</c:v>
                </c:pt>
                <c:pt idx="134">
                  <c:v>1.0499999999999999E-3</c:v>
                </c:pt>
                <c:pt idx="135">
                  <c:v>1.0499999999999999E-3</c:v>
                </c:pt>
                <c:pt idx="136">
                  <c:v>8.9999999999999998E-4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7.5000000000000002E-4</c:v>
                </c:pt>
                <c:pt idx="140">
                  <c:v>7.5000000000000002E-4</c:v>
                </c:pt>
                <c:pt idx="141">
                  <c:v>6.4999999999999997E-4</c:v>
                </c:pt>
                <c:pt idx="142">
                  <c:v>6.4999999999999997E-4</c:v>
                </c:pt>
                <c:pt idx="143">
                  <c:v>6.4999999999999997E-4</c:v>
                </c:pt>
                <c:pt idx="144">
                  <c:v>6.4999999999999997E-4</c:v>
                </c:pt>
                <c:pt idx="145">
                  <c:v>5.9999999999999995E-4</c:v>
                </c:pt>
                <c:pt idx="146">
                  <c:v>5.0000000000000001E-4</c:v>
                </c:pt>
                <c:pt idx="147">
                  <c:v>4.4999999999999999E-4</c:v>
                </c:pt>
                <c:pt idx="148">
                  <c:v>4.0000000000000002E-4</c:v>
                </c:pt>
                <c:pt idx="149">
                  <c:v>3.5E-4</c:v>
                </c:pt>
                <c:pt idx="150">
                  <c:v>3.5E-4</c:v>
                </c:pt>
                <c:pt idx="151">
                  <c:v>4.0000000000000002E-4</c:v>
                </c:pt>
                <c:pt idx="152">
                  <c:v>3.5E-4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3.5E-4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3.5E-4</c:v>
                </c:pt>
                <c:pt idx="160">
                  <c:v>3.5E-4</c:v>
                </c:pt>
                <c:pt idx="161">
                  <c:v>3.5E-4</c:v>
                </c:pt>
                <c:pt idx="162">
                  <c:v>3.5E-4</c:v>
                </c:pt>
                <c:pt idx="163">
                  <c:v>3.5E-4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3.5E-4</c:v>
                </c:pt>
                <c:pt idx="170">
                  <c:v>3.5E-4</c:v>
                </c:pt>
                <c:pt idx="171">
                  <c:v>3.5E-4</c:v>
                </c:pt>
                <c:pt idx="172">
                  <c:v>3.5E-4</c:v>
                </c:pt>
                <c:pt idx="173">
                  <c:v>3.5E-4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3.5E-4</c:v>
                </c:pt>
                <c:pt idx="178">
                  <c:v>3.5E-4</c:v>
                </c:pt>
                <c:pt idx="179">
                  <c:v>3.5E-4</c:v>
                </c:pt>
                <c:pt idx="180">
                  <c:v>3.5E-4</c:v>
                </c:pt>
                <c:pt idx="181">
                  <c:v>4.0000000000000002E-4</c:v>
                </c:pt>
                <c:pt idx="182">
                  <c:v>3.5E-4</c:v>
                </c:pt>
                <c:pt idx="183">
                  <c:v>3.5E-4</c:v>
                </c:pt>
                <c:pt idx="184">
                  <c:v>3.5E-4</c:v>
                </c:pt>
                <c:pt idx="185">
                  <c:v>3.5E-4</c:v>
                </c:pt>
                <c:pt idx="186">
                  <c:v>3.5E-4</c:v>
                </c:pt>
                <c:pt idx="187">
                  <c:v>3.5E-4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ED6-4035-9EB6-8A4463612355}"/>
            </c:ext>
          </c:extLst>
        </c:ser>
        <c:ser>
          <c:idx val="0"/>
          <c:order val="4"/>
          <c:tx>
            <c:v>R 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FinSR40!$E$68:$E$83</c:f>
              <c:numCache>
                <c:formatCode>General</c:formatCode>
                <c:ptCount val="1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</c:numCache>
            </c:numRef>
          </c:xVal>
          <c:yVal>
            <c:numRef>
              <c:f>FinSR40!$G$68:$G$83</c:f>
              <c:numCache>
                <c:formatCode>0%</c:formatCode>
                <c:ptCount val="16"/>
                <c:pt idx="0">
                  <c:v>0.1051</c:v>
                </c:pt>
                <c:pt idx="1">
                  <c:v>0.1076</c:v>
                </c:pt>
                <c:pt idx="2">
                  <c:v>0.112</c:v>
                </c:pt>
                <c:pt idx="3">
                  <c:v>0.11609999999999999</c:v>
                </c:pt>
                <c:pt idx="4">
                  <c:v>0.11849999999999999</c:v>
                </c:pt>
                <c:pt idx="5">
                  <c:v>0.1239</c:v>
                </c:pt>
                <c:pt idx="6">
                  <c:v>0.12790000000000001</c:v>
                </c:pt>
                <c:pt idx="7">
                  <c:v>0.13120000000000001</c:v>
                </c:pt>
                <c:pt idx="8">
                  <c:v>0.13400000000000001</c:v>
                </c:pt>
                <c:pt idx="9">
                  <c:v>0.1351</c:v>
                </c:pt>
                <c:pt idx="10">
                  <c:v>0.13525000000000001</c:v>
                </c:pt>
                <c:pt idx="11">
                  <c:v>0.1351</c:v>
                </c:pt>
                <c:pt idx="12">
                  <c:v>0.13594999999999999</c:v>
                </c:pt>
                <c:pt idx="13">
                  <c:v>0.1343</c:v>
                </c:pt>
                <c:pt idx="14">
                  <c:v>0.13270000000000001</c:v>
                </c:pt>
                <c:pt idx="15">
                  <c:v>0.13189999999999999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6-4035-9EB6-8A4463612355}"/>
            </c:ext>
          </c:extLst>
        </c:ser>
        <c:ser>
          <c:idx val="4"/>
          <c:order val="5"/>
          <c:tx>
            <c:v>SR 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FinSR40!$E$83:$E$239</c:f>
              <c:numCache>
                <c:formatCode>General</c:formatCode>
                <c:ptCount val="15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</c:numCache>
            </c:numRef>
          </c:xVal>
          <c:yVal>
            <c:numRef>
              <c:f>FinSR40!$G$83:$G$239</c:f>
              <c:numCache>
                <c:formatCode>0%</c:formatCode>
                <c:ptCount val="157"/>
                <c:pt idx="0">
                  <c:v>0.13189999999999999</c:v>
                </c:pt>
                <c:pt idx="1">
                  <c:v>0.13819999999999999</c:v>
                </c:pt>
                <c:pt idx="2">
                  <c:v>0.14319999999999999</c:v>
                </c:pt>
                <c:pt idx="3">
                  <c:v>0.14510000000000001</c:v>
                </c:pt>
                <c:pt idx="4">
                  <c:v>0.15425</c:v>
                </c:pt>
                <c:pt idx="5">
                  <c:v>0.16275000000000001</c:v>
                </c:pt>
                <c:pt idx="6">
                  <c:v>0.16635</c:v>
                </c:pt>
                <c:pt idx="7">
                  <c:v>0.1699</c:v>
                </c:pt>
                <c:pt idx="8">
                  <c:v>0.17185</c:v>
                </c:pt>
                <c:pt idx="9">
                  <c:v>0.17030000000000001</c:v>
                </c:pt>
                <c:pt idx="10">
                  <c:v>0.1671</c:v>
                </c:pt>
                <c:pt idx="11">
                  <c:v>0.16514999999999999</c:v>
                </c:pt>
                <c:pt idx="12">
                  <c:v>0.16214999999999999</c:v>
                </c:pt>
                <c:pt idx="13">
                  <c:v>0.15905</c:v>
                </c:pt>
                <c:pt idx="14">
                  <c:v>0.15434999999999999</c:v>
                </c:pt>
                <c:pt idx="15">
                  <c:v>0.1507</c:v>
                </c:pt>
                <c:pt idx="16">
                  <c:v>0.1474</c:v>
                </c:pt>
                <c:pt idx="17">
                  <c:v>0.1472</c:v>
                </c:pt>
                <c:pt idx="18">
                  <c:v>0.14460000000000001</c:v>
                </c:pt>
                <c:pt idx="19">
                  <c:v>0.14265</c:v>
                </c:pt>
                <c:pt idx="20">
                  <c:v>0.14199999999999999</c:v>
                </c:pt>
                <c:pt idx="21">
                  <c:v>0.13915</c:v>
                </c:pt>
                <c:pt idx="22">
                  <c:v>0.1368</c:v>
                </c:pt>
                <c:pt idx="23">
                  <c:v>0.13314999999999999</c:v>
                </c:pt>
                <c:pt idx="24">
                  <c:v>0.13034999999999999</c:v>
                </c:pt>
                <c:pt idx="25">
                  <c:v>0.12805</c:v>
                </c:pt>
                <c:pt idx="26">
                  <c:v>0.126</c:v>
                </c:pt>
                <c:pt idx="27">
                  <c:v>0.12315</c:v>
                </c:pt>
                <c:pt idx="28">
                  <c:v>0.1206</c:v>
                </c:pt>
                <c:pt idx="29">
                  <c:v>0.11724999999999999</c:v>
                </c:pt>
                <c:pt idx="30">
                  <c:v>0.1137</c:v>
                </c:pt>
                <c:pt idx="31">
                  <c:v>0.11075</c:v>
                </c:pt>
                <c:pt idx="32">
                  <c:v>0.10514999999999999</c:v>
                </c:pt>
                <c:pt idx="33">
                  <c:v>9.955E-2</c:v>
                </c:pt>
                <c:pt idx="34">
                  <c:v>9.5649999999999999E-2</c:v>
                </c:pt>
                <c:pt idx="35">
                  <c:v>8.7800000000000003E-2</c:v>
                </c:pt>
                <c:pt idx="36">
                  <c:v>8.14E-2</c:v>
                </c:pt>
                <c:pt idx="37">
                  <c:v>7.7049999999999993E-2</c:v>
                </c:pt>
                <c:pt idx="38">
                  <c:v>7.2999999999999995E-2</c:v>
                </c:pt>
                <c:pt idx="39">
                  <c:v>6.9400000000000003E-2</c:v>
                </c:pt>
                <c:pt idx="40">
                  <c:v>6.6549999999999998E-2</c:v>
                </c:pt>
                <c:pt idx="41">
                  <c:v>6.4399999999999999E-2</c:v>
                </c:pt>
                <c:pt idx="42">
                  <c:v>6.2149999999999997E-2</c:v>
                </c:pt>
                <c:pt idx="43">
                  <c:v>6.055E-2</c:v>
                </c:pt>
                <c:pt idx="44">
                  <c:v>5.8049999999999997E-2</c:v>
                </c:pt>
                <c:pt idx="45">
                  <c:v>5.6500000000000002E-2</c:v>
                </c:pt>
                <c:pt idx="46">
                  <c:v>5.4100000000000002E-2</c:v>
                </c:pt>
                <c:pt idx="47">
                  <c:v>5.1799999999999999E-2</c:v>
                </c:pt>
                <c:pt idx="48">
                  <c:v>4.9599999999999998E-2</c:v>
                </c:pt>
                <c:pt idx="49">
                  <c:v>4.7600000000000003E-2</c:v>
                </c:pt>
                <c:pt idx="50">
                  <c:v>4.5600000000000002E-2</c:v>
                </c:pt>
                <c:pt idx="51">
                  <c:v>4.3299999999999998E-2</c:v>
                </c:pt>
                <c:pt idx="52">
                  <c:v>4.1599999999999998E-2</c:v>
                </c:pt>
                <c:pt idx="53">
                  <c:v>3.9699999999999999E-2</c:v>
                </c:pt>
                <c:pt idx="54">
                  <c:v>3.8199999999999998E-2</c:v>
                </c:pt>
                <c:pt idx="55">
                  <c:v>3.6299999999999999E-2</c:v>
                </c:pt>
                <c:pt idx="56">
                  <c:v>3.49E-2</c:v>
                </c:pt>
                <c:pt idx="57">
                  <c:v>3.3250000000000002E-2</c:v>
                </c:pt>
                <c:pt idx="58">
                  <c:v>3.1449999999999999E-2</c:v>
                </c:pt>
                <c:pt idx="59">
                  <c:v>3.0599999999999999E-2</c:v>
                </c:pt>
                <c:pt idx="60">
                  <c:v>2.9100000000000001E-2</c:v>
                </c:pt>
                <c:pt idx="61">
                  <c:v>2.7699999999999999E-2</c:v>
                </c:pt>
                <c:pt idx="62">
                  <c:v>2.63E-2</c:v>
                </c:pt>
                <c:pt idx="63">
                  <c:v>2.5000000000000001E-2</c:v>
                </c:pt>
                <c:pt idx="64">
                  <c:v>2.3900000000000001E-2</c:v>
                </c:pt>
                <c:pt idx="65">
                  <c:v>2.2599999999999999E-2</c:v>
                </c:pt>
                <c:pt idx="66">
                  <c:v>2.0799999999999999E-2</c:v>
                </c:pt>
                <c:pt idx="67">
                  <c:v>1.985E-2</c:v>
                </c:pt>
                <c:pt idx="68">
                  <c:v>1.9E-2</c:v>
                </c:pt>
                <c:pt idx="69">
                  <c:v>1.7999999999999999E-2</c:v>
                </c:pt>
                <c:pt idx="70">
                  <c:v>1.7250000000000001E-2</c:v>
                </c:pt>
                <c:pt idx="71">
                  <c:v>1.6549999999999999E-2</c:v>
                </c:pt>
                <c:pt idx="72">
                  <c:v>1.6250000000000001E-2</c:v>
                </c:pt>
                <c:pt idx="73">
                  <c:v>1.5350000000000001E-2</c:v>
                </c:pt>
                <c:pt idx="74">
                  <c:v>1.485E-2</c:v>
                </c:pt>
                <c:pt idx="75">
                  <c:v>1.41E-2</c:v>
                </c:pt>
                <c:pt idx="76">
                  <c:v>1.3599999999999999E-2</c:v>
                </c:pt>
                <c:pt idx="77">
                  <c:v>1.325E-2</c:v>
                </c:pt>
                <c:pt idx="78">
                  <c:v>1.26E-2</c:v>
                </c:pt>
                <c:pt idx="79">
                  <c:v>1.225E-2</c:v>
                </c:pt>
                <c:pt idx="80">
                  <c:v>1.1849999999999999E-2</c:v>
                </c:pt>
                <c:pt idx="81">
                  <c:v>1.1299999999999999E-2</c:v>
                </c:pt>
                <c:pt idx="82">
                  <c:v>1.095E-2</c:v>
                </c:pt>
                <c:pt idx="83">
                  <c:v>1.01E-2</c:v>
                </c:pt>
                <c:pt idx="84">
                  <c:v>9.7000000000000003E-3</c:v>
                </c:pt>
                <c:pt idx="85">
                  <c:v>9.3500000000000007E-3</c:v>
                </c:pt>
                <c:pt idx="86">
                  <c:v>8.6499999999999997E-3</c:v>
                </c:pt>
                <c:pt idx="87">
                  <c:v>8.2500000000000004E-3</c:v>
                </c:pt>
                <c:pt idx="88">
                  <c:v>7.9500000000000005E-3</c:v>
                </c:pt>
                <c:pt idx="89">
                  <c:v>7.7000000000000002E-3</c:v>
                </c:pt>
                <c:pt idx="90">
                  <c:v>7.1999999999999998E-3</c:v>
                </c:pt>
                <c:pt idx="91">
                  <c:v>6.6499999999999997E-3</c:v>
                </c:pt>
                <c:pt idx="92">
                  <c:v>6.3E-3</c:v>
                </c:pt>
                <c:pt idx="93">
                  <c:v>5.7000000000000002E-3</c:v>
                </c:pt>
                <c:pt idx="94">
                  <c:v>5.45E-3</c:v>
                </c:pt>
                <c:pt idx="95">
                  <c:v>5.0499999999999998E-3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0-4E21-920E-871A66630043}"/>
            </c:ext>
          </c:extLst>
        </c:ser>
        <c:ser>
          <c:idx val="1"/>
          <c:order val="6"/>
          <c:tx>
            <c:v>Sin restricciones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FinSR40!$D$29:$D$178</c:f>
              <c:numCache>
                <c:formatCode>0%</c:formatCode>
                <c:ptCount val="15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3.7150000000000002E-2</c:v>
                </c:pt>
                <c:pt idx="31">
                  <c:v>4.0550000000000003E-2</c:v>
                </c:pt>
                <c:pt idx="32">
                  <c:v>4.555E-2</c:v>
                </c:pt>
                <c:pt idx="33">
                  <c:v>5.2200000000000003E-2</c:v>
                </c:pt>
                <c:pt idx="34">
                  <c:v>5.765E-2</c:v>
                </c:pt>
                <c:pt idx="35">
                  <c:v>6.4049999999999996E-2</c:v>
                </c:pt>
                <c:pt idx="36">
                  <c:v>7.1400000000000005E-2</c:v>
                </c:pt>
                <c:pt idx="37">
                  <c:v>8.2699999999999996E-2</c:v>
                </c:pt>
                <c:pt idx="38">
                  <c:v>9.3850000000000003E-2</c:v>
                </c:pt>
                <c:pt idx="39">
                  <c:v>0.1051</c:v>
                </c:pt>
                <c:pt idx="40">
                  <c:v>0.1172</c:v>
                </c:pt>
                <c:pt idx="41">
                  <c:v>0.13070000000000001</c:v>
                </c:pt>
                <c:pt idx="42">
                  <c:v>0.14399999999999999</c:v>
                </c:pt>
                <c:pt idx="43">
                  <c:v>0.15684999999999999</c:v>
                </c:pt>
                <c:pt idx="44">
                  <c:v>0.16985</c:v>
                </c:pt>
                <c:pt idx="45">
                  <c:v>0.18160000000000001</c:v>
                </c:pt>
                <c:pt idx="46">
                  <c:v>0.19275</c:v>
                </c:pt>
                <c:pt idx="47">
                  <c:v>0.20135</c:v>
                </c:pt>
                <c:pt idx="48">
                  <c:v>0.2084</c:v>
                </c:pt>
                <c:pt idx="49">
                  <c:v>0.21565000000000001</c:v>
                </c:pt>
                <c:pt idx="50">
                  <c:v>0.22155</c:v>
                </c:pt>
                <c:pt idx="51">
                  <c:v>0.22555</c:v>
                </c:pt>
                <c:pt idx="52">
                  <c:v>0.22795000000000001</c:v>
                </c:pt>
                <c:pt idx="53">
                  <c:v>0.23150000000000001</c:v>
                </c:pt>
                <c:pt idx="54">
                  <c:v>0.23244999999999999</c:v>
                </c:pt>
                <c:pt idx="55">
                  <c:v>0.23230000000000001</c:v>
                </c:pt>
                <c:pt idx="56">
                  <c:v>0.23155000000000001</c:v>
                </c:pt>
                <c:pt idx="57">
                  <c:v>0.22939999999999999</c:v>
                </c:pt>
                <c:pt idx="58">
                  <c:v>0.2268</c:v>
                </c:pt>
                <c:pt idx="59">
                  <c:v>0.22420000000000001</c:v>
                </c:pt>
                <c:pt idx="60">
                  <c:v>0.22165000000000001</c:v>
                </c:pt>
                <c:pt idx="61">
                  <c:v>0.21934999999999999</c:v>
                </c:pt>
                <c:pt idx="62">
                  <c:v>0.21609999999999999</c:v>
                </c:pt>
                <c:pt idx="63">
                  <c:v>0.21085000000000001</c:v>
                </c:pt>
                <c:pt idx="64">
                  <c:v>0.20599999999999999</c:v>
                </c:pt>
                <c:pt idx="65">
                  <c:v>0.20130000000000001</c:v>
                </c:pt>
                <c:pt idx="66">
                  <c:v>0.19434999999999999</c:v>
                </c:pt>
                <c:pt idx="67">
                  <c:v>0.18875</c:v>
                </c:pt>
                <c:pt idx="68">
                  <c:v>0.18149999999999999</c:v>
                </c:pt>
                <c:pt idx="69">
                  <c:v>0.1739</c:v>
                </c:pt>
                <c:pt idx="70">
                  <c:v>0.16650000000000001</c:v>
                </c:pt>
                <c:pt idx="71">
                  <c:v>0.157</c:v>
                </c:pt>
                <c:pt idx="72">
                  <c:v>0.14860000000000001</c:v>
                </c:pt>
                <c:pt idx="73">
                  <c:v>0.13969999999999999</c:v>
                </c:pt>
                <c:pt idx="74">
                  <c:v>0.13195000000000001</c:v>
                </c:pt>
                <c:pt idx="75">
                  <c:v>0.12504999999999999</c:v>
                </c:pt>
                <c:pt idx="76">
                  <c:v>0.1179</c:v>
                </c:pt>
                <c:pt idx="77">
                  <c:v>0.11045000000000001</c:v>
                </c:pt>
                <c:pt idx="78">
                  <c:v>0.1045</c:v>
                </c:pt>
                <c:pt idx="79">
                  <c:v>9.9250000000000005E-2</c:v>
                </c:pt>
                <c:pt idx="80">
                  <c:v>9.3600000000000003E-2</c:v>
                </c:pt>
                <c:pt idx="81">
                  <c:v>8.8550000000000004E-2</c:v>
                </c:pt>
                <c:pt idx="82">
                  <c:v>8.4000000000000005E-2</c:v>
                </c:pt>
                <c:pt idx="83">
                  <c:v>8.0449999999999994E-2</c:v>
                </c:pt>
                <c:pt idx="84">
                  <c:v>7.6700000000000004E-2</c:v>
                </c:pt>
                <c:pt idx="85">
                  <c:v>7.3999999999999996E-2</c:v>
                </c:pt>
                <c:pt idx="86">
                  <c:v>7.0300000000000001E-2</c:v>
                </c:pt>
                <c:pt idx="87">
                  <c:v>6.6949999999999996E-2</c:v>
                </c:pt>
                <c:pt idx="88">
                  <c:v>6.4100000000000004E-2</c:v>
                </c:pt>
                <c:pt idx="89">
                  <c:v>6.1350000000000002E-2</c:v>
                </c:pt>
                <c:pt idx="90">
                  <c:v>5.8549999999999998E-2</c:v>
                </c:pt>
                <c:pt idx="91">
                  <c:v>5.595E-2</c:v>
                </c:pt>
                <c:pt idx="92">
                  <c:v>5.3650000000000003E-2</c:v>
                </c:pt>
                <c:pt idx="93">
                  <c:v>4.965E-2</c:v>
                </c:pt>
                <c:pt idx="94">
                  <c:v>4.6800000000000001E-2</c:v>
                </c:pt>
                <c:pt idx="95">
                  <c:v>4.4299999999999999E-2</c:v>
                </c:pt>
                <c:pt idx="96">
                  <c:v>4.165E-2</c:v>
                </c:pt>
                <c:pt idx="97">
                  <c:v>3.9199999999999999E-2</c:v>
                </c:pt>
                <c:pt idx="98">
                  <c:v>3.755E-2</c:v>
                </c:pt>
                <c:pt idx="99">
                  <c:v>3.56E-2</c:v>
                </c:pt>
                <c:pt idx="100">
                  <c:v>3.3649999999999999E-2</c:v>
                </c:pt>
                <c:pt idx="101">
                  <c:v>3.1800000000000002E-2</c:v>
                </c:pt>
                <c:pt idx="102">
                  <c:v>3.0300000000000001E-2</c:v>
                </c:pt>
                <c:pt idx="103">
                  <c:v>2.92E-2</c:v>
                </c:pt>
                <c:pt idx="104">
                  <c:v>2.7400000000000001E-2</c:v>
                </c:pt>
                <c:pt idx="105">
                  <c:v>2.58E-2</c:v>
                </c:pt>
                <c:pt idx="106">
                  <c:v>2.4500000000000001E-2</c:v>
                </c:pt>
                <c:pt idx="107">
                  <c:v>2.3199999999999998E-2</c:v>
                </c:pt>
                <c:pt idx="108">
                  <c:v>2.24E-2</c:v>
                </c:pt>
                <c:pt idx="109">
                  <c:v>2.0899999999999998E-2</c:v>
                </c:pt>
                <c:pt idx="110">
                  <c:v>0.02</c:v>
                </c:pt>
                <c:pt idx="111">
                  <c:v>1.9099999999999999E-2</c:v>
                </c:pt>
                <c:pt idx="112">
                  <c:v>1.865E-2</c:v>
                </c:pt>
                <c:pt idx="113">
                  <c:v>1.7250000000000001E-2</c:v>
                </c:pt>
                <c:pt idx="114">
                  <c:v>1.67E-2</c:v>
                </c:pt>
                <c:pt idx="115">
                  <c:v>1.5800000000000002E-2</c:v>
                </c:pt>
                <c:pt idx="116">
                  <c:v>1.49E-2</c:v>
                </c:pt>
                <c:pt idx="117">
                  <c:v>1.4E-2</c:v>
                </c:pt>
                <c:pt idx="118">
                  <c:v>1.3350000000000001E-2</c:v>
                </c:pt>
                <c:pt idx="119">
                  <c:v>1.29E-2</c:v>
                </c:pt>
                <c:pt idx="120">
                  <c:v>1.1950000000000001E-2</c:v>
                </c:pt>
                <c:pt idx="121">
                  <c:v>1.15E-2</c:v>
                </c:pt>
                <c:pt idx="122">
                  <c:v>1.085E-2</c:v>
                </c:pt>
                <c:pt idx="123">
                  <c:v>1.0149999999999999E-2</c:v>
                </c:pt>
                <c:pt idx="124">
                  <c:v>9.5499999999999995E-3</c:v>
                </c:pt>
                <c:pt idx="125">
                  <c:v>9.0500000000000008E-3</c:v>
                </c:pt>
                <c:pt idx="126">
                  <c:v>8.7500000000000008E-3</c:v>
                </c:pt>
                <c:pt idx="127">
                  <c:v>8.0999999999999996E-3</c:v>
                </c:pt>
                <c:pt idx="128">
                  <c:v>7.6E-3</c:v>
                </c:pt>
                <c:pt idx="129">
                  <c:v>6.9499999999999996E-3</c:v>
                </c:pt>
                <c:pt idx="130">
                  <c:v>6.6E-3</c:v>
                </c:pt>
                <c:pt idx="131">
                  <c:v>6.1500000000000001E-3</c:v>
                </c:pt>
                <c:pt idx="132">
                  <c:v>5.8999999999999999E-3</c:v>
                </c:pt>
                <c:pt idx="133">
                  <c:v>5.4999999999999997E-3</c:v>
                </c:pt>
                <c:pt idx="134">
                  <c:v>5.3E-3</c:v>
                </c:pt>
                <c:pt idx="135">
                  <c:v>5.0499999999999998E-3</c:v>
                </c:pt>
                <c:pt idx="136">
                  <c:v>4.7000000000000002E-3</c:v>
                </c:pt>
                <c:pt idx="137">
                  <c:v>4.45E-3</c:v>
                </c:pt>
                <c:pt idx="138">
                  <c:v>4.3499999999999997E-3</c:v>
                </c:pt>
                <c:pt idx="139">
                  <c:v>4.15E-3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6-4035-9EB6-8A446361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Simulación BASE sin restricciones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SR!$AB$8:$AB$367</c:f>
              <c:numCache>
                <c:formatCode>0.000%</c:formatCode>
                <c:ptCount val="36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0.03</c:v>
                </c:pt>
                <c:pt idx="29">
                  <c:v>3.3550000000000003E-2</c:v>
                </c:pt>
                <c:pt idx="30">
                  <c:v>3.7499999999999999E-2</c:v>
                </c:pt>
                <c:pt idx="31">
                  <c:v>4.1200000000000001E-2</c:v>
                </c:pt>
                <c:pt idx="32">
                  <c:v>4.65E-2</c:v>
                </c:pt>
                <c:pt idx="33">
                  <c:v>5.3449999999999998E-2</c:v>
                </c:pt>
                <c:pt idx="34">
                  <c:v>5.9200000000000003E-2</c:v>
                </c:pt>
                <c:pt idx="35">
                  <c:v>6.615E-2</c:v>
                </c:pt>
                <c:pt idx="36">
                  <c:v>7.4099999999999999E-2</c:v>
                </c:pt>
                <c:pt idx="37">
                  <c:v>8.5900000000000004E-2</c:v>
                </c:pt>
                <c:pt idx="38">
                  <c:v>9.7350000000000006E-2</c:v>
                </c:pt>
                <c:pt idx="39">
                  <c:v>0.10925</c:v>
                </c:pt>
                <c:pt idx="40">
                  <c:v>0.12214999999999999</c:v>
                </c:pt>
                <c:pt idx="41">
                  <c:v>0.13639999999999999</c:v>
                </c:pt>
                <c:pt idx="42">
                  <c:v>0.15049999999999999</c:v>
                </c:pt>
                <c:pt idx="43">
                  <c:v>0.16445000000000001</c:v>
                </c:pt>
                <c:pt idx="44">
                  <c:v>0.17895</c:v>
                </c:pt>
                <c:pt idx="45">
                  <c:v>0.19220000000000001</c:v>
                </c:pt>
                <c:pt idx="46">
                  <c:v>0.20515</c:v>
                </c:pt>
                <c:pt idx="47">
                  <c:v>0.21579999999999999</c:v>
                </c:pt>
                <c:pt idx="48">
                  <c:v>0.22539999999999999</c:v>
                </c:pt>
                <c:pt idx="49">
                  <c:v>0.23465</c:v>
                </c:pt>
                <c:pt idx="50">
                  <c:v>0.24295</c:v>
                </c:pt>
                <c:pt idx="51">
                  <c:v>0.25024999999999997</c:v>
                </c:pt>
                <c:pt idx="52">
                  <c:v>0.25559999999999999</c:v>
                </c:pt>
                <c:pt idx="53">
                  <c:v>0.2631</c:v>
                </c:pt>
                <c:pt idx="54">
                  <c:v>0.26840000000000003</c:v>
                </c:pt>
                <c:pt idx="55">
                  <c:v>0.27345000000000003</c:v>
                </c:pt>
                <c:pt idx="56">
                  <c:v>0.27884999999999999</c:v>
                </c:pt>
                <c:pt idx="57">
                  <c:v>0.28289999999999998</c:v>
                </c:pt>
                <c:pt idx="58">
                  <c:v>0.28734999999999999</c:v>
                </c:pt>
                <c:pt idx="59">
                  <c:v>0.29204999999999998</c:v>
                </c:pt>
                <c:pt idx="60">
                  <c:v>0.29680000000000001</c:v>
                </c:pt>
                <c:pt idx="61">
                  <c:v>0.30209999999999998</c:v>
                </c:pt>
                <c:pt idx="62">
                  <c:v>0.30680000000000002</c:v>
                </c:pt>
                <c:pt idx="63">
                  <c:v>0.31035000000000001</c:v>
                </c:pt>
                <c:pt idx="64">
                  <c:v>0.31524999999999997</c:v>
                </c:pt>
                <c:pt idx="65">
                  <c:v>0.31929999999999997</c:v>
                </c:pt>
                <c:pt idx="66">
                  <c:v>0.32319999999999999</c:v>
                </c:pt>
                <c:pt idx="67">
                  <c:v>0.32729999999999998</c:v>
                </c:pt>
                <c:pt idx="68">
                  <c:v>0.33055000000000001</c:v>
                </c:pt>
                <c:pt idx="69">
                  <c:v>0.33424999999999999</c:v>
                </c:pt>
                <c:pt idx="70">
                  <c:v>0.33705000000000002</c:v>
                </c:pt>
                <c:pt idx="71">
                  <c:v>0.33994999999999997</c:v>
                </c:pt>
                <c:pt idx="72">
                  <c:v>0.34244999999999998</c:v>
                </c:pt>
                <c:pt idx="73">
                  <c:v>0.3448</c:v>
                </c:pt>
                <c:pt idx="74">
                  <c:v>0.34739999999999999</c:v>
                </c:pt>
                <c:pt idx="75">
                  <c:v>0.34975000000000001</c:v>
                </c:pt>
                <c:pt idx="76">
                  <c:v>0.35265000000000002</c:v>
                </c:pt>
                <c:pt idx="77">
                  <c:v>0.35420000000000001</c:v>
                </c:pt>
                <c:pt idx="78">
                  <c:v>0.35620000000000002</c:v>
                </c:pt>
                <c:pt idx="79">
                  <c:v>0.3579</c:v>
                </c:pt>
                <c:pt idx="80">
                  <c:v>0.35959999999999998</c:v>
                </c:pt>
                <c:pt idx="81">
                  <c:v>0.36080000000000001</c:v>
                </c:pt>
                <c:pt idx="82">
                  <c:v>0.36249999999999999</c:v>
                </c:pt>
                <c:pt idx="83">
                  <c:v>0.36399999999999999</c:v>
                </c:pt>
                <c:pt idx="84">
                  <c:v>0.36545</c:v>
                </c:pt>
                <c:pt idx="85">
                  <c:v>0.36635000000000001</c:v>
                </c:pt>
                <c:pt idx="86">
                  <c:v>0.36745</c:v>
                </c:pt>
                <c:pt idx="87">
                  <c:v>0.36890000000000001</c:v>
                </c:pt>
                <c:pt idx="88">
                  <c:v>0.36954999999999999</c:v>
                </c:pt>
                <c:pt idx="89">
                  <c:v>0.37095</c:v>
                </c:pt>
                <c:pt idx="90">
                  <c:v>0.37219999999999998</c:v>
                </c:pt>
                <c:pt idx="91">
                  <c:v>0.37295</c:v>
                </c:pt>
                <c:pt idx="92">
                  <c:v>0.37404999999999999</c:v>
                </c:pt>
                <c:pt idx="93">
                  <c:v>0.37485000000000002</c:v>
                </c:pt>
                <c:pt idx="94">
                  <c:v>0.37559999999999999</c:v>
                </c:pt>
                <c:pt idx="95">
                  <c:v>0.37659999999999999</c:v>
                </c:pt>
                <c:pt idx="96">
                  <c:v>0.37714999999999999</c:v>
                </c:pt>
                <c:pt idx="97">
                  <c:v>0.37780000000000002</c:v>
                </c:pt>
                <c:pt idx="98">
                  <c:v>0.3785</c:v>
                </c:pt>
                <c:pt idx="99">
                  <c:v>0.37909999999999999</c:v>
                </c:pt>
                <c:pt idx="100">
                  <c:v>0.37980000000000003</c:v>
                </c:pt>
                <c:pt idx="101">
                  <c:v>0.38019999999999998</c:v>
                </c:pt>
                <c:pt idx="102">
                  <c:v>0.38069999999999998</c:v>
                </c:pt>
                <c:pt idx="103">
                  <c:v>0.38109999999999999</c:v>
                </c:pt>
                <c:pt idx="104">
                  <c:v>0.38164999999999999</c:v>
                </c:pt>
                <c:pt idx="105">
                  <c:v>0.38235000000000002</c:v>
                </c:pt>
                <c:pt idx="106">
                  <c:v>0.38285000000000002</c:v>
                </c:pt>
                <c:pt idx="107">
                  <c:v>0.38329999999999997</c:v>
                </c:pt>
                <c:pt idx="108">
                  <c:v>0.3836</c:v>
                </c:pt>
                <c:pt idx="109">
                  <c:v>0.38379999999999997</c:v>
                </c:pt>
                <c:pt idx="110">
                  <c:v>0.38419999999999999</c:v>
                </c:pt>
                <c:pt idx="111">
                  <c:v>0.38450000000000001</c:v>
                </c:pt>
                <c:pt idx="112">
                  <c:v>0.38524999999999998</c:v>
                </c:pt>
                <c:pt idx="113">
                  <c:v>0.38535000000000003</c:v>
                </c:pt>
                <c:pt idx="114">
                  <c:v>0.38574999999999998</c:v>
                </c:pt>
                <c:pt idx="115">
                  <c:v>0.38600000000000001</c:v>
                </c:pt>
                <c:pt idx="116">
                  <c:v>0.38624999999999998</c:v>
                </c:pt>
                <c:pt idx="117">
                  <c:v>0.38650000000000001</c:v>
                </c:pt>
                <c:pt idx="118">
                  <c:v>0.38679999999999998</c:v>
                </c:pt>
                <c:pt idx="119">
                  <c:v>0.38695000000000002</c:v>
                </c:pt>
                <c:pt idx="120">
                  <c:v>0.38700000000000001</c:v>
                </c:pt>
                <c:pt idx="121">
                  <c:v>0.3871</c:v>
                </c:pt>
                <c:pt idx="122">
                  <c:v>0.38729999999999998</c:v>
                </c:pt>
                <c:pt idx="123">
                  <c:v>0.38745000000000002</c:v>
                </c:pt>
                <c:pt idx="124">
                  <c:v>0.38755000000000001</c:v>
                </c:pt>
                <c:pt idx="125">
                  <c:v>0.38764999999999999</c:v>
                </c:pt>
                <c:pt idx="126">
                  <c:v>0.38774999999999998</c:v>
                </c:pt>
                <c:pt idx="127">
                  <c:v>0.38784999999999997</c:v>
                </c:pt>
                <c:pt idx="128">
                  <c:v>0.38805000000000001</c:v>
                </c:pt>
                <c:pt idx="129">
                  <c:v>0.38805000000000001</c:v>
                </c:pt>
                <c:pt idx="130">
                  <c:v>0.38824999999999998</c:v>
                </c:pt>
                <c:pt idx="131">
                  <c:v>0.38834999999999997</c:v>
                </c:pt>
                <c:pt idx="132">
                  <c:v>0.38840000000000002</c:v>
                </c:pt>
                <c:pt idx="133">
                  <c:v>0.38845000000000002</c:v>
                </c:pt>
                <c:pt idx="134">
                  <c:v>0.38850000000000001</c:v>
                </c:pt>
                <c:pt idx="135">
                  <c:v>0.3886</c:v>
                </c:pt>
                <c:pt idx="136">
                  <c:v>0.38865</c:v>
                </c:pt>
                <c:pt idx="137">
                  <c:v>0.38865</c:v>
                </c:pt>
                <c:pt idx="138">
                  <c:v>0.38874999999999998</c:v>
                </c:pt>
                <c:pt idx="139">
                  <c:v>0.38884999999999997</c:v>
                </c:pt>
                <c:pt idx="140">
                  <c:v>0.38900000000000001</c:v>
                </c:pt>
                <c:pt idx="141">
                  <c:v>0.38915</c:v>
                </c:pt>
                <c:pt idx="142">
                  <c:v>0.38919999999999999</c:v>
                </c:pt>
                <c:pt idx="143">
                  <c:v>0.38919999999999999</c:v>
                </c:pt>
                <c:pt idx="144">
                  <c:v>0.38924999999999998</c:v>
                </c:pt>
                <c:pt idx="145">
                  <c:v>0.38929999999999998</c:v>
                </c:pt>
                <c:pt idx="146">
                  <c:v>0.38929999999999998</c:v>
                </c:pt>
                <c:pt idx="147">
                  <c:v>0.38940000000000002</c:v>
                </c:pt>
                <c:pt idx="148">
                  <c:v>0.38945000000000002</c:v>
                </c:pt>
                <c:pt idx="149">
                  <c:v>0.38955000000000001</c:v>
                </c:pt>
                <c:pt idx="150">
                  <c:v>0.38955000000000001</c:v>
                </c:pt>
                <c:pt idx="151">
                  <c:v>0.38955000000000001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2-4C41-B779-0938678E54B7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SR!$AC$8:$AC$367</c:f>
              <c:numCache>
                <c:formatCode>0.000%</c:formatCode>
                <c:ptCount val="36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3.7150000000000002E-2</c:v>
                </c:pt>
                <c:pt idx="31">
                  <c:v>4.0550000000000003E-2</c:v>
                </c:pt>
                <c:pt idx="32">
                  <c:v>4.555E-2</c:v>
                </c:pt>
                <c:pt idx="33">
                  <c:v>5.2200000000000003E-2</c:v>
                </c:pt>
                <c:pt idx="34">
                  <c:v>5.765E-2</c:v>
                </c:pt>
                <c:pt idx="35">
                  <c:v>6.4049999999999996E-2</c:v>
                </c:pt>
                <c:pt idx="36">
                  <c:v>7.1400000000000005E-2</c:v>
                </c:pt>
                <c:pt idx="37">
                  <c:v>8.2699999999999996E-2</c:v>
                </c:pt>
                <c:pt idx="38">
                  <c:v>9.3850000000000003E-2</c:v>
                </c:pt>
                <c:pt idx="39">
                  <c:v>0.1051</c:v>
                </c:pt>
                <c:pt idx="40">
                  <c:v>0.1172</c:v>
                </c:pt>
                <c:pt idx="41">
                  <c:v>0.13070000000000001</c:v>
                </c:pt>
                <c:pt idx="42">
                  <c:v>0.14399999999999999</c:v>
                </c:pt>
                <c:pt idx="43">
                  <c:v>0.15684999999999999</c:v>
                </c:pt>
                <c:pt idx="44">
                  <c:v>0.16985</c:v>
                </c:pt>
                <c:pt idx="45">
                  <c:v>0.18160000000000001</c:v>
                </c:pt>
                <c:pt idx="46">
                  <c:v>0.19275</c:v>
                </c:pt>
                <c:pt idx="47">
                  <c:v>0.20135</c:v>
                </c:pt>
                <c:pt idx="48">
                  <c:v>0.2084</c:v>
                </c:pt>
                <c:pt idx="49">
                  <c:v>0.21565000000000001</c:v>
                </c:pt>
                <c:pt idx="50">
                  <c:v>0.22155</c:v>
                </c:pt>
                <c:pt idx="51">
                  <c:v>0.22555</c:v>
                </c:pt>
                <c:pt idx="52">
                  <c:v>0.22795000000000001</c:v>
                </c:pt>
                <c:pt idx="53">
                  <c:v>0.23150000000000001</c:v>
                </c:pt>
                <c:pt idx="54">
                  <c:v>0.23244999999999999</c:v>
                </c:pt>
                <c:pt idx="55">
                  <c:v>0.23230000000000001</c:v>
                </c:pt>
                <c:pt idx="56">
                  <c:v>0.23155000000000001</c:v>
                </c:pt>
                <c:pt idx="57">
                  <c:v>0.22939999999999999</c:v>
                </c:pt>
                <c:pt idx="58">
                  <c:v>0.2268</c:v>
                </c:pt>
                <c:pt idx="59">
                  <c:v>0.22420000000000001</c:v>
                </c:pt>
                <c:pt idx="60">
                  <c:v>0.22165000000000001</c:v>
                </c:pt>
                <c:pt idx="61">
                  <c:v>0.21934999999999999</c:v>
                </c:pt>
                <c:pt idx="62">
                  <c:v>0.21609999999999999</c:v>
                </c:pt>
                <c:pt idx="63">
                  <c:v>0.21085000000000001</c:v>
                </c:pt>
                <c:pt idx="64">
                  <c:v>0.20599999999999999</c:v>
                </c:pt>
                <c:pt idx="65">
                  <c:v>0.20130000000000001</c:v>
                </c:pt>
                <c:pt idx="66">
                  <c:v>0.19434999999999999</c:v>
                </c:pt>
                <c:pt idx="67">
                  <c:v>0.18875</c:v>
                </c:pt>
                <c:pt idx="68">
                  <c:v>0.18149999999999999</c:v>
                </c:pt>
                <c:pt idx="69">
                  <c:v>0.1739</c:v>
                </c:pt>
                <c:pt idx="70">
                  <c:v>0.16650000000000001</c:v>
                </c:pt>
                <c:pt idx="71">
                  <c:v>0.157</c:v>
                </c:pt>
                <c:pt idx="72">
                  <c:v>0.14860000000000001</c:v>
                </c:pt>
                <c:pt idx="73">
                  <c:v>0.13969999999999999</c:v>
                </c:pt>
                <c:pt idx="74">
                  <c:v>0.13195000000000001</c:v>
                </c:pt>
                <c:pt idx="75">
                  <c:v>0.12504999999999999</c:v>
                </c:pt>
                <c:pt idx="76">
                  <c:v>0.1179</c:v>
                </c:pt>
                <c:pt idx="77">
                  <c:v>0.11045000000000001</c:v>
                </c:pt>
                <c:pt idx="78">
                  <c:v>0.1045</c:v>
                </c:pt>
                <c:pt idx="79">
                  <c:v>9.9250000000000005E-2</c:v>
                </c:pt>
                <c:pt idx="80">
                  <c:v>9.3600000000000003E-2</c:v>
                </c:pt>
                <c:pt idx="81">
                  <c:v>8.8550000000000004E-2</c:v>
                </c:pt>
                <c:pt idx="82">
                  <c:v>8.4000000000000005E-2</c:v>
                </c:pt>
                <c:pt idx="83">
                  <c:v>8.0449999999999994E-2</c:v>
                </c:pt>
                <c:pt idx="84">
                  <c:v>7.6700000000000004E-2</c:v>
                </c:pt>
                <c:pt idx="85">
                  <c:v>7.3999999999999996E-2</c:v>
                </c:pt>
                <c:pt idx="86">
                  <c:v>7.0300000000000001E-2</c:v>
                </c:pt>
                <c:pt idx="87">
                  <c:v>6.6949999999999996E-2</c:v>
                </c:pt>
                <c:pt idx="88">
                  <c:v>6.4100000000000004E-2</c:v>
                </c:pt>
                <c:pt idx="89">
                  <c:v>6.1350000000000002E-2</c:v>
                </c:pt>
                <c:pt idx="90">
                  <c:v>5.8549999999999998E-2</c:v>
                </c:pt>
                <c:pt idx="91">
                  <c:v>5.595E-2</c:v>
                </c:pt>
                <c:pt idx="92">
                  <c:v>5.3650000000000003E-2</c:v>
                </c:pt>
                <c:pt idx="93">
                  <c:v>4.965E-2</c:v>
                </c:pt>
                <c:pt idx="94">
                  <c:v>4.6800000000000001E-2</c:v>
                </c:pt>
                <c:pt idx="95">
                  <c:v>4.4299999999999999E-2</c:v>
                </c:pt>
                <c:pt idx="96">
                  <c:v>4.165E-2</c:v>
                </c:pt>
                <c:pt idx="97">
                  <c:v>3.9199999999999999E-2</c:v>
                </c:pt>
                <c:pt idx="98">
                  <c:v>3.755E-2</c:v>
                </c:pt>
                <c:pt idx="99">
                  <c:v>3.56E-2</c:v>
                </c:pt>
                <c:pt idx="100">
                  <c:v>3.3649999999999999E-2</c:v>
                </c:pt>
                <c:pt idx="101">
                  <c:v>3.1800000000000002E-2</c:v>
                </c:pt>
                <c:pt idx="102">
                  <c:v>3.0300000000000001E-2</c:v>
                </c:pt>
                <c:pt idx="103">
                  <c:v>2.92E-2</c:v>
                </c:pt>
                <c:pt idx="104">
                  <c:v>2.7400000000000001E-2</c:v>
                </c:pt>
                <c:pt idx="105">
                  <c:v>2.58E-2</c:v>
                </c:pt>
                <c:pt idx="106">
                  <c:v>2.4500000000000001E-2</c:v>
                </c:pt>
                <c:pt idx="107">
                  <c:v>2.3199999999999998E-2</c:v>
                </c:pt>
                <c:pt idx="108">
                  <c:v>2.24E-2</c:v>
                </c:pt>
                <c:pt idx="109">
                  <c:v>2.0899999999999998E-2</c:v>
                </c:pt>
                <c:pt idx="110">
                  <c:v>0.02</c:v>
                </c:pt>
                <c:pt idx="111">
                  <c:v>1.9099999999999999E-2</c:v>
                </c:pt>
                <c:pt idx="112">
                  <c:v>1.865E-2</c:v>
                </c:pt>
                <c:pt idx="113">
                  <c:v>1.7250000000000001E-2</c:v>
                </c:pt>
                <c:pt idx="114">
                  <c:v>1.67E-2</c:v>
                </c:pt>
                <c:pt idx="115">
                  <c:v>1.5800000000000002E-2</c:v>
                </c:pt>
                <c:pt idx="116">
                  <c:v>1.49E-2</c:v>
                </c:pt>
                <c:pt idx="117">
                  <c:v>1.4E-2</c:v>
                </c:pt>
                <c:pt idx="118">
                  <c:v>1.3350000000000001E-2</c:v>
                </c:pt>
                <c:pt idx="119">
                  <c:v>1.29E-2</c:v>
                </c:pt>
                <c:pt idx="120">
                  <c:v>1.1950000000000001E-2</c:v>
                </c:pt>
                <c:pt idx="121">
                  <c:v>1.15E-2</c:v>
                </c:pt>
                <c:pt idx="122">
                  <c:v>1.085E-2</c:v>
                </c:pt>
                <c:pt idx="123">
                  <c:v>1.0149999999999999E-2</c:v>
                </c:pt>
                <c:pt idx="124">
                  <c:v>9.5499999999999995E-3</c:v>
                </c:pt>
                <c:pt idx="125">
                  <c:v>9.0500000000000008E-3</c:v>
                </c:pt>
                <c:pt idx="126">
                  <c:v>8.7500000000000008E-3</c:v>
                </c:pt>
                <c:pt idx="127">
                  <c:v>8.0999999999999996E-3</c:v>
                </c:pt>
                <c:pt idx="128">
                  <c:v>7.6E-3</c:v>
                </c:pt>
                <c:pt idx="129">
                  <c:v>6.9499999999999996E-3</c:v>
                </c:pt>
                <c:pt idx="130">
                  <c:v>6.6E-3</c:v>
                </c:pt>
                <c:pt idx="131">
                  <c:v>6.1500000000000001E-3</c:v>
                </c:pt>
                <c:pt idx="132">
                  <c:v>5.8999999999999999E-3</c:v>
                </c:pt>
                <c:pt idx="133">
                  <c:v>5.4999999999999997E-3</c:v>
                </c:pt>
                <c:pt idx="134">
                  <c:v>5.3E-3</c:v>
                </c:pt>
                <c:pt idx="135">
                  <c:v>5.0499999999999998E-3</c:v>
                </c:pt>
                <c:pt idx="136">
                  <c:v>4.7000000000000002E-3</c:v>
                </c:pt>
                <c:pt idx="137">
                  <c:v>4.45E-3</c:v>
                </c:pt>
                <c:pt idx="138">
                  <c:v>4.3499999999999997E-3</c:v>
                </c:pt>
                <c:pt idx="139">
                  <c:v>4.15E-3</c:v>
                </c:pt>
                <c:pt idx="140">
                  <c:v>3.9500000000000004E-3</c:v>
                </c:pt>
                <c:pt idx="141">
                  <c:v>3.65E-3</c:v>
                </c:pt>
                <c:pt idx="142">
                  <c:v>3.3E-3</c:v>
                </c:pt>
                <c:pt idx="143">
                  <c:v>2.8E-3</c:v>
                </c:pt>
                <c:pt idx="144">
                  <c:v>2.7499999999999998E-3</c:v>
                </c:pt>
                <c:pt idx="145">
                  <c:v>2.5000000000000001E-3</c:v>
                </c:pt>
                <c:pt idx="146">
                  <c:v>2.3500000000000001E-3</c:v>
                </c:pt>
                <c:pt idx="147">
                  <c:v>2.3E-3</c:v>
                </c:pt>
                <c:pt idx="148">
                  <c:v>2.3E-3</c:v>
                </c:pt>
                <c:pt idx="149">
                  <c:v>2.3500000000000001E-3</c:v>
                </c:pt>
                <c:pt idx="150">
                  <c:v>2.2000000000000001E-3</c:v>
                </c:pt>
                <c:pt idx="151">
                  <c:v>2.15E-3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2-4C41-B779-0938678E54B7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SR!$AF$8:$AF$367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4.4999999999999999E-4</c:v>
                </c:pt>
                <c:pt idx="13">
                  <c:v>1E-3</c:v>
                </c:pt>
                <c:pt idx="14">
                  <c:v>9.5E-4</c:v>
                </c:pt>
                <c:pt idx="15">
                  <c:v>1E-3</c:v>
                </c:pt>
                <c:pt idx="16">
                  <c:v>1E-3</c:v>
                </c:pt>
                <c:pt idx="17">
                  <c:v>9.5E-4</c:v>
                </c:pt>
                <c:pt idx="18">
                  <c:v>2.9999999999999997E-4</c:v>
                </c:pt>
                <c:pt idx="19">
                  <c:v>2.5000000000000001E-4</c:v>
                </c:pt>
                <c:pt idx="20">
                  <c:v>4.4999999999999999E-4</c:v>
                </c:pt>
                <c:pt idx="21">
                  <c:v>6.4999999999999997E-4</c:v>
                </c:pt>
                <c:pt idx="22">
                  <c:v>8.0000000000000004E-4</c:v>
                </c:pt>
                <c:pt idx="23">
                  <c:v>1.25E-3</c:v>
                </c:pt>
                <c:pt idx="24">
                  <c:v>3.15E-3</c:v>
                </c:pt>
                <c:pt idx="25">
                  <c:v>3.0000000000000001E-3</c:v>
                </c:pt>
                <c:pt idx="26">
                  <c:v>4.4999999999999997E-3</c:v>
                </c:pt>
                <c:pt idx="27">
                  <c:v>5.7999999999999996E-3</c:v>
                </c:pt>
                <c:pt idx="28">
                  <c:v>3.8500000000000001E-3</c:v>
                </c:pt>
                <c:pt idx="29">
                  <c:v>3.5500000000000002E-3</c:v>
                </c:pt>
                <c:pt idx="30">
                  <c:v>3.9500000000000004E-3</c:v>
                </c:pt>
                <c:pt idx="31">
                  <c:v>3.7000000000000002E-3</c:v>
                </c:pt>
                <c:pt idx="32">
                  <c:v>5.3E-3</c:v>
                </c:pt>
                <c:pt idx="33">
                  <c:v>6.9499999999999996E-3</c:v>
                </c:pt>
                <c:pt idx="34">
                  <c:v>5.7499999999999999E-3</c:v>
                </c:pt>
                <c:pt idx="35">
                  <c:v>6.9499999999999996E-3</c:v>
                </c:pt>
                <c:pt idx="36">
                  <c:v>7.9500000000000005E-3</c:v>
                </c:pt>
                <c:pt idx="37">
                  <c:v>1.18E-2</c:v>
                </c:pt>
                <c:pt idx="38">
                  <c:v>1.145E-2</c:v>
                </c:pt>
                <c:pt idx="39">
                  <c:v>1.1900000000000001E-2</c:v>
                </c:pt>
                <c:pt idx="40">
                  <c:v>1.29E-2</c:v>
                </c:pt>
                <c:pt idx="41">
                  <c:v>1.4250000000000001E-2</c:v>
                </c:pt>
                <c:pt idx="42">
                  <c:v>1.41E-2</c:v>
                </c:pt>
                <c:pt idx="43">
                  <c:v>1.3950000000000001E-2</c:v>
                </c:pt>
                <c:pt idx="44">
                  <c:v>1.4500000000000001E-2</c:v>
                </c:pt>
                <c:pt idx="45">
                  <c:v>1.325E-2</c:v>
                </c:pt>
                <c:pt idx="46">
                  <c:v>1.295E-2</c:v>
                </c:pt>
                <c:pt idx="47">
                  <c:v>1.065E-2</c:v>
                </c:pt>
                <c:pt idx="48">
                  <c:v>9.5999999999999992E-3</c:v>
                </c:pt>
                <c:pt idx="49">
                  <c:v>9.2499999999999995E-3</c:v>
                </c:pt>
                <c:pt idx="50">
                  <c:v>8.3000000000000001E-3</c:v>
                </c:pt>
                <c:pt idx="51">
                  <c:v>7.3000000000000001E-3</c:v>
                </c:pt>
                <c:pt idx="52">
                  <c:v>5.3499999999999997E-3</c:v>
                </c:pt>
                <c:pt idx="53">
                  <c:v>7.4999999999999997E-3</c:v>
                </c:pt>
                <c:pt idx="54">
                  <c:v>5.3E-3</c:v>
                </c:pt>
                <c:pt idx="55">
                  <c:v>5.0499999999999998E-3</c:v>
                </c:pt>
                <c:pt idx="56">
                  <c:v>5.4000000000000003E-3</c:v>
                </c:pt>
                <c:pt idx="57">
                  <c:v>4.0499999999999998E-3</c:v>
                </c:pt>
                <c:pt idx="58">
                  <c:v>4.45E-3</c:v>
                </c:pt>
                <c:pt idx="59">
                  <c:v>4.7000000000000002E-3</c:v>
                </c:pt>
                <c:pt idx="60">
                  <c:v>4.7499999999999999E-3</c:v>
                </c:pt>
                <c:pt idx="61">
                  <c:v>5.3E-3</c:v>
                </c:pt>
                <c:pt idx="62">
                  <c:v>4.7000000000000002E-3</c:v>
                </c:pt>
                <c:pt idx="63">
                  <c:v>3.5500000000000002E-3</c:v>
                </c:pt>
                <c:pt idx="64">
                  <c:v>4.8999999999999998E-3</c:v>
                </c:pt>
                <c:pt idx="65">
                  <c:v>4.0499999999999998E-3</c:v>
                </c:pt>
                <c:pt idx="66">
                  <c:v>3.8999999999999998E-3</c:v>
                </c:pt>
                <c:pt idx="67">
                  <c:v>4.1000000000000003E-3</c:v>
                </c:pt>
                <c:pt idx="68">
                  <c:v>3.2499999999999999E-3</c:v>
                </c:pt>
                <c:pt idx="69">
                  <c:v>3.7000000000000002E-3</c:v>
                </c:pt>
                <c:pt idx="70">
                  <c:v>2.8E-3</c:v>
                </c:pt>
                <c:pt idx="71">
                  <c:v>2.8999999999999998E-3</c:v>
                </c:pt>
                <c:pt idx="72">
                  <c:v>2.5000000000000001E-3</c:v>
                </c:pt>
                <c:pt idx="73">
                  <c:v>2.3500000000000001E-3</c:v>
                </c:pt>
                <c:pt idx="74">
                  <c:v>2.5999999999999999E-3</c:v>
                </c:pt>
                <c:pt idx="75">
                  <c:v>2.3500000000000001E-3</c:v>
                </c:pt>
                <c:pt idx="76">
                  <c:v>2.8999999999999998E-3</c:v>
                </c:pt>
                <c:pt idx="77">
                  <c:v>1.5499999999999999E-3</c:v>
                </c:pt>
                <c:pt idx="78">
                  <c:v>2E-3</c:v>
                </c:pt>
                <c:pt idx="79">
                  <c:v>1.6999999999999999E-3</c:v>
                </c:pt>
                <c:pt idx="80">
                  <c:v>1.6999999999999999E-3</c:v>
                </c:pt>
                <c:pt idx="81">
                  <c:v>1.1999999999999999E-3</c:v>
                </c:pt>
                <c:pt idx="82">
                  <c:v>1.6999999999999999E-3</c:v>
                </c:pt>
                <c:pt idx="83">
                  <c:v>1.5E-3</c:v>
                </c:pt>
                <c:pt idx="84">
                  <c:v>1.4499999999999999E-3</c:v>
                </c:pt>
                <c:pt idx="85">
                  <c:v>8.9999999999999998E-4</c:v>
                </c:pt>
                <c:pt idx="86">
                  <c:v>1.1000000000000001E-3</c:v>
                </c:pt>
                <c:pt idx="87">
                  <c:v>1.4499999999999999E-3</c:v>
                </c:pt>
                <c:pt idx="88">
                  <c:v>6.4999999999999997E-4</c:v>
                </c:pt>
                <c:pt idx="89">
                  <c:v>1.4E-3</c:v>
                </c:pt>
                <c:pt idx="90">
                  <c:v>1.25E-3</c:v>
                </c:pt>
                <c:pt idx="91">
                  <c:v>7.5000000000000002E-4</c:v>
                </c:pt>
                <c:pt idx="92">
                  <c:v>1.1000000000000001E-3</c:v>
                </c:pt>
                <c:pt idx="93">
                  <c:v>8.0000000000000004E-4</c:v>
                </c:pt>
                <c:pt idx="94">
                  <c:v>7.5000000000000002E-4</c:v>
                </c:pt>
                <c:pt idx="95">
                  <c:v>1E-3</c:v>
                </c:pt>
                <c:pt idx="96">
                  <c:v>5.5000000000000003E-4</c:v>
                </c:pt>
                <c:pt idx="97">
                  <c:v>6.4999999999999997E-4</c:v>
                </c:pt>
                <c:pt idx="98">
                  <c:v>6.9999999999999999E-4</c:v>
                </c:pt>
                <c:pt idx="99">
                  <c:v>5.9999999999999995E-4</c:v>
                </c:pt>
                <c:pt idx="100">
                  <c:v>6.9999999999999999E-4</c:v>
                </c:pt>
                <c:pt idx="101">
                  <c:v>4.0000000000000002E-4</c:v>
                </c:pt>
                <c:pt idx="102">
                  <c:v>5.0000000000000001E-4</c:v>
                </c:pt>
                <c:pt idx="103">
                  <c:v>4.0000000000000002E-4</c:v>
                </c:pt>
                <c:pt idx="104">
                  <c:v>5.5000000000000003E-4</c:v>
                </c:pt>
                <c:pt idx="105">
                  <c:v>6.9999999999999999E-4</c:v>
                </c:pt>
                <c:pt idx="106">
                  <c:v>5.0000000000000001E-4</c:v>
                </c:pt>
                <c:pt idx="107">
                  <c:v>4.4999999999999999E-4</c:v>
                </c:pt>
                <c:pt idx="108">
                  <c:v>2.9999999999999997E-4</c:v>
                </c:pt>
                <c:pt idx="109">
                  <c:v>2.0000000000000001E-4</c:v>
                </c:pt>
                <c:pt idx="110">
                  <c:v>4.0000000000000002E-4</c:v>
                </c:pt>
                <c:pt idx="111">
                  <c:v>2.9999999999999997E-4</c:v>
                </c:pt>
                <c:pt idx="112">
                  <c:v>7.5000000000000002E-4</c:v>
                </c:pt>
                <c:pt idx="113">
                  <c:v>1E-4</c:v>
                </c:pt>
                <c:pt idx="114">
                  <c:v>4.0000000000000002E-4</c:v>
                </c:pt>
                <c:pt idx="115">
                  <c:v>2.5000000000000001E-4</c:v>
                </c:pt>
                <c:pt idx="116">
                  <c:v>2.5000000000000001E-4</c:v>
                </c:pt>
                <c:pt idx="117">
                  <c:v>2.5000000000000001E-4</c:v>
                </c:pt>
                <c:pt idx="118">
                  <c:v>2.9999999999999997E-4</c:v>
                </c:pt>
                <c:pt idx="119">
                  <c:v>1.4999999999999999E-4</c:v>
                </c:pt>
                <c:pt idx="120">
                  <c:v>5.0000000000000002E-5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1.4999999999999999E-4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2.0000000000000001E-4</c:v>
                </c:pt>
                <c:pt idx="129">
                  <c:v>0</c:v>
                </c:pt>
                <c:pt idx="130">
                  <c:v>2.0000000000000001E-4</c:v>
                </c:pt>
                <c:pt idx="131">
                  <c:v>1E-4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1E-4</c:v>
                </c:pt>
                <c:pt idx="136">
                  <c:v>5.0000000000000002E-5</c:v>
                </c:pt>
                <c:pt idx="137">
                  <c:v>0</c:v>
                </c:pt>
                <c:pt idx="138">
                  <c:v>1E-4</c:v>
                </c:pt>
                <c:pt idx="139">
                  <c:v>1E-4</c:v>
                </c:pt>
                <c:pt idx="140">
                  <c:v>1.4999999999999999E-4</c:v>
                </c:pt>
                <c:pt idx="141">
                  <c:v>1.4999999999999999E-4</c:v>
                </c:pt>
                <c:pt idx="142">
                  <c:v>5.0000000000000002E-5</c:v>
                </c:pt>
                <c:pt idx="143">
                  <c:v>0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0</c:v>
                </c:pt>
                <c:pt idx="147">
                  <c:v>1E-4</c:v>
                </c:pt>
                <c:pt idx="148">
                  <c:v>5.0000000000000002E-5</c:v>
                </c:pt>
                <c:pt idx="149">
                  <c:v>1E-4</c:v>
                </c:pt>
                <c:pt idx="150">
                  <c:v>0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2-4C41-B779-0938678E54B7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SR!$AD$8:$AD$367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2.0000000000000001E-4</c:v>
                </c:pt>
                <c:pt idx="30">
                  <c:v>3.5E-4</c:v>
                </c:pt>
                <c:pt idx="31">
                  <c:v>6.4999999999999997E-4</c:v>
                </c:pt>
                <c:pt idx="32">
                  <c:v>9.5E-4</c:v>
                </c:pt>
                <c:pt idx="33">
                  <c:v>1.25E-3</c:v>
                </c:pt>
                <c:pt idx="34">
                  <c:v>1.5499999999999999E-3</c:v>
                </c:pt>
                <c:pt idx="35">
                  <c:v>2.0999999999999999E-3</c:v>
                </c:pt>
                <c:pt idx="36">
                  <c:v>2.65E-3</c:v>
                </c:pt>
                <c:pt idx="37">
                  <c:v>3.15E-3</c:v>
                </c:pt>
                <c:pt idx="38">
                  <c:v>3.3999999999999998E-3</c:v>
                </c:pt>
                <c:pt idx="39">
                  <c:v>4.0000000000000001E-3</c:v>
                </c:pt>
                <c:pt idx="40">
                  <c:v>4.7999999999999996E-3</c:v>
                </c:pt>
                <c:pt idx="41">
                  <c:v>5.5500000000000002E-3</c:v>
                </c:pt>
                <c:pt idx="42">
                  <c:v>6.3499999999999997E-3</c:v>
                </c:pt>
                <c:pt idx="43">
                  <c:v>7.45E-3</c:v>
                </c:pt>
                <c:pt idx="44">
                  <c:v>8.9499999999999996E-3</c:v>
                </c:pt>
                <c:pt idx="45">
                  <c:v>1.0449999999999999E-2</c:v>
                </c:pt>
                <c:pt idx="46">
                  <c:v>1.225E-2</c:v>
                </c:pt>
                <c:pt idx="47">
                  <c:v>1.4250000000000001E-2</c:v>
                </c:pt>
                <c:pt idx="48">
                  <c:v>1.6799999999999999E-2</c:v>
                </c:pt>
                <c:pt idx="49">
                  <c:v>1.8800000000000001E-2</c:v>
                </c:pt>
                <c:pt idx="50">
                  <c:v>2.12E-2</c:v>
                </c:pt>
                <c:pt idx="51">
                  <c:v>2.4400000000000002E-2</c:v>
                </c:pt>
                <c:pt idx="52">
                  <c:v>2.7300000000000001E-2</c:v>
                </c:pt>
                <c:pt idx="53">
                  <c:v>3.1199999999999999E-2</c:v>
                </c:pt>
                <c:pt idx="54">
                  <c:v>3.5549999999999998E-2</c:v>
                </c:pt>
                <c:pt idx="55">
                  <c:v>4.07E-2</c:v>
                </c:pt>
                <c:pt idx="56">
                  <c:v>4.6699999999999998E-2</c:v>
                </c:pt>
                <c:pt idx="57">
                  <c:v>5.2749999999999998E-2</c:v>
                </c:pt>
                <c:pt idx="58">
                  <c:v>5.9650000000000002E-2</c:v>
                </c:pt>
                <c:pt idx="59">
                  <c:v>6.6799999999999998E-2</c:v>
                </c:pt>
                <c:pt idx="60">
                  <c:v>7.4050000000000005E-2</c:v>
                </c:pt>
                <c:pt idx="61">
                  <c:v>8.1449999999999995E-2</c:v>
                </c:pt>
                <c:pt idx="62">
                  <c:v>8.9099999999999999E-2</c:v>
                </c:pt>
                <c:pt idx="63">
                  <c:v>9.7799999999999998E-2</c:v>
                </c:pt>
                <c:pt idx="64">
                  <c:v>0.10730000000000001</c:v>
                </c:pt>
                <c:pt idx="65">
                  <c:v>0.11595</c:v>
                </c:pt>
                <c:pt idx="66">
                  <c:v>0.12670000000000001</c:v>
                </c:pt>
                <c:pt idx="67">
                  <c:v>0.13600000000000001</c:v>
                </c:pt>
                <c:pt idx="68">
                  <c:v>0.1462</c:v>
                </c:pt>
                <c:pt idx="69">
                  <c:v>0.157</c:v>
                </c:pt>
                <c:pt idx="70">
                  <c:v>0.1671</c:v>
                </c:pt>
                <c:pt idx="71">
                  <c:v>0.1792</c:v>
                </c:pt>
                <c:pt idx="72">
                  <c:v>0.18984999999999999</c:v>
                </c:pt>
                <c:pt idx="73">
                  <c:v>0.20075000000000001</c:v>
                </c:pt>
                <c:pt idx="74">
                  <c:v>0.2109</c:v>
                </c:pt>
                <c:pt idx="75">
                  <c:v>0.22</c:v>
                </c:pt>
                <c:pt idx="76">
                  <c:v>0.22969999999999999</c:v>
                </c:pt>
                <c:pt idx="77">
                  <c:v>0.23849999999999999</c:v>
                </c:pt>
                <c:pt idx="78">
                  <c:v>0.246</c:v>
                </c:pt>
                <c:pt idx="79">
                  <c:v>0.25264999999999999</c:v>
                </c:pt>
                <c:pt idx="80">
                  <c:v>0.25985000000000003</c:v>
                </c:pt>
                <c:pt idx="81">
                  <c:v>0.26584999999999998</c:v>
                </c:pt>
                <c:pt idx="82">
                  <c:v>0.27189999999999998</c:v>
                </c:pt>
                <c:pt idx="83">
                  <c:v>0.27689999999999998</c:v>
                </c:pt>
                <c:pt idx="84">
                  <c:v>0.28199999999999997</c:v>
                </c:pt>
                <c:pt idx="85">
                  <c:v>0.28544999999999998</c:v>
                </c:pt>
                <c:pt idx="86">
                  <c:v>0.29025000000000001</c:v>
                </c:pt>
                <c:pt idx="87">
                  <c:v>0.29485</c:v>
                </c:pt>
                <c:pt idx="88">
                  <c:v>0.29815000000000003</c:v>
                </c:pt>
                <c:pt idx="89">
                  <c:v>0.30220000000000002</c:v>
                </c:pt>
                <c:pt idx="90">
                  <c:v>0.30614999999999998</c:v>
                </c:pt>
                <c:pt idx="91">
                  <c:v>0.30940000000000001</c:v>
                </c:pt>
                <c:pt idx="92">
                  <c:v>0.31280000000000002</c:v>
                </c:pt>
                <c:pt idx="93">
                  <c:v>0.31735000000000002</c:v>
                </c:pt>
                <c:pt idx="94">
                  <c:v>0.32074999999999998</c:v>
                </c:pt>
                <c:pt idx="95">
                  <c:v>0.3241</c:v>
                </c:pt>
                <c:pt idx="96">
                  <c:v>0.32719999999999999</c:v>
                </c:pt>
                <c:pt idx="97">
                  <c:v>0.33019999999999999</c:v>
                </c:pt>
                <c:pt idx="98">
                  <c:v>0.33239999999999997</c:v>
                </c:pt>
                <c:pt idx="99">
                  <c:v>0.33495000000000003</c:v>
                </c:pt>
                <c:pt idx="100">
                  <c:v>0.33755000000000002</c:v>
                </c:pt>
                <c:pt idx="101">
                  <c:v>0.33960000000000001</c:v>
                </c:pt>
                <c:pt idx="102">
                  <c:v>0.34155000000000002</c:v>
                </c:pt>
                <c:pt idx="103">
                  <c:v>0.34300000000000003</c:v>
                </c:pt>
                <c:pt idx="104">
                  <c:v>0.3453</c:v>
                </c:pt>
                <c:pt idx="105">
                  <c:v>0.34739999999999999</c:v>
                </c:pt>
                <c:pt idx="106">
                  <c:v>0.34915000000000002</c:v>
                </c:pt>
                <c:pt idx="107">
                  <c:v>0.35089999999999999</c:v>
                </c:pt>
                <c:pt idx="108">
                  <c:v>0.35194999999999999</c:v>
                </c:pt>
                <c:pt idx="109">
                  <c:v>0.35360000000000003</c:v>
                </c:pt>
                <c:pt idx="110">
                  <c:v>0.35485</c:v>
                </c:pt>
                <c:pt idx="111">
                  <c:v>0.35594999999999999</c:v>
                </c:pt>
                <c:pt idx="112">
                  <c:v>0.35715000000000002</c:v>
                </c:pt>
                <c:pt idx="113">
                  <c:v>0.35859999999999997</c:v>
                </c:pt>
                <c:pt idx="114">
                  <c:v>0.35935</c:v>
                </c:pt>
                <c:pt idx="115">
                  <c:v>0.3604</c:v>
                </c:pt>
                <c:pt idx="116">
                  <c:v>0.36149999999999999</c:v>
                </c:pt>
                <c:pt idx="117">
                  <c:v>0.36259999999999998</c:v>
                </c:pt>
                <c:pt idx="118">
                  <c:v>0.36354999999999998</c:v>
                </c:pt>
                <c:pt idx="119">
                  <c:v>0.36409999999999998</c:v>
                </c:pt>
                <c:pt idx="120">
                  <c:v>0.36499999999999999</c:v>
                </c:pt>
                <c:pt idx="121">
                  <c:v>0.36549999999999999</c:v>
                </c:pt>
                <c:pt idx="122">
                  <c:v>0.36635000000000001</c:v>
                </c:pt>
                <c:pt idx="123">
                  <c:v>0.36720000000000003</c:v>
                </c:pt>
                <c:pt idx="124">
                  <c:v>0.3679</c:v>
                </c:pt>
                <c:pt idx="125">
                  <c:v>0.36849999999999999</c:v>
                </c:pt>
                <c:pt idx="126">
                  <c:v>0.36890000000000001</c:v>
                </c:pt>
                <c:pt idx="127">
                  <c:v>0.36964999999999998</c:v>
                </c:pt>
                <c:pt idx="128">
                  <c:v>0.37035000000000001</c:v>
                </c:pt>
                <c:pt idx="129">
                  <c:v>0.37095</c:v>
                </c:pt>
                <c:pt idx="130">
                  <c:v>0.37145</c:v>
                </c:pt>
                <c:pt idx="131">
                  <c:v>0.372</c:v>
                </c:pt>
                <c:pt idx="132">
                  <c:v>0.37225000000000003</c:v>
                </c:pt>
                <c:pt idx="133">
                  <c:v>0.37269999999999998</c:v>
                </c:pt>
                <c:pt idx="134">
                  <c:v>0.37295</c:v>
                </c:pt>
                <c:pt idx="135">
                  <c:v>0.37325000000000003</c:v>
                </c:pt>
                <c:pt idx="136">
                  <c:v>0.37364999999999998</c:v>
                </c:pt>
                <c:pt idx="137">
                  <c:v>0.37390000000000001</c:v>
                </c:pt>
                <c:pt idx="138">
                  <c:v>0.37409999999999999</c:v>
                </c:pt>
                <c:pt idx="139">
                  <c:v>0.37440000000000001</c:v>
                </c:pt>
                <c:pt idx="140">
                  <c:v>0.37475000000000003</c:v>
                </c:pt>
                <c:pt idx="141">
                  <c:v>0.37519999999999998</c:v>
                </c:pt>
                <c:pt idx="142">
                  <c:v>0.37559999999999999</c:v>
                </c:pt>
                <c:pt idx="143">
                  <c:v>0.37609999999999999</c:v>
                </c:pt>
                <c:pt idx="144">
                  <c:v>0.37619999999999998</c:v>
                </c:pt>
                <c:pt idx="145">
                  <c:v>0.37645000000000001</c:v>
                </c:pt>
                <c:pt idx="146">
                  <c:v>0.37659999999999999</c:v>
                </c:pt>
                <c:pt idx="147">
                  <c:v>0.37674999999999997</c:v>
                </c:pt>
                <c:pt idx="148">
                  <c:v>0.37680000000000002</c:v>
                </c:pt>
                <c:pt idx="149">
                  <c:v>0.37685000000000002</c:v>
                </c:pt>
                <c:pt idx="150">
                  <c:v>0.377</c:v>
                </c:pt>
                <c:pt idx="151">
                  <c:v>0.37705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2-4C41-B779-0938678E54B7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SR!$AE$8:$AE$367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5.0000000000000002E-5</c:v>
                </c:pt>
                <c:pt idx="37">
                  <c:v>5.0000000000000002E-5</c:v>
                </c:pt>
                <c:pt idx="38">
                  <c:v>1E-4</c:v>
                </c:pt>
                <c:pt idx="39">
                  <c:v>1.4999999999999999E-4</c:v>
                </c:pt>
                <c:pt idx="40">
                  <c:v>1.4999999999999999E-4</c:v>
                </c:pt>
                <c:pt idx="41">
                  <c:v>1.4999999999999999E-4</c:v>
                </c:pt>
                <c:pt idx="42">
                  <c:v>1.4999999999999999E-4</c:v>
                </c:pt>
                <c:pt idx="43">
                  <c:v>1.4999999999999999E-4</c:v>
                </c:pt>
                <c:pt idx="44">
                  <c:v>1.4999999999999999E-4</c:v>
                </c:pt>
                <c:pt idx="45">
                  <c:v>1.4999999999999999E-4</c:v>
                </c:pt>
                <c:pt idx="46">
                  <c:v>1.4999999999999999E-4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2.9999999999999997E-4</c:v>
                </c:pt>
                <c:pt idx="52">
                  <c:v>3.5E-4</c:v>
                </c:pt>
                <c:pt idx="53">
                  <c:v>4.0000000000000002E-4</c:v>
                </c:pt>
                <c:pt idx="54">
                  <c:v>4.0000000000000002E-4</c:v>
                </c:pt>
                <c:pt idx="55">
                  <c:v>4.4999999999999999E-4</c:v>
                </c:pt>
                <c:pt idx="56">
                  <c:v>5.9999999999999995E-4</c:v>
                </c:pt>
                <c:pt idx="57">
                  <c:v>7.5000000000000002E-4</c:v>
                </c:pt>
                <c:pt idx="58">
                  <c:v>8.9999999999999998E-4</c:v>
                </c:pt>
                <c:pt idx="59">
                  <c:v>1.0499999999999999E-3</c:v>
                </c:pt>
                <c:pt idx="60">
                  <c:v>1.1000000000000001E-3</c:v>
                </c:pt>
                <c:pt idx="61">
                  <c:v>1.2999999999999999E-3</c:v>
                </c:pt>
                <c:pt idx="62">
                  <c:v>1.6000000000000001E-3</c:v>
                </c:pt>
                <c:pt idx="63">
                  <c:v>1.6999999999999999E-3</c:v>
                </c:pt>
                <c:pt idx="64">
                  <c:v>1.9499999999999999E-3</c:v>
                </c:pt>
                <c:pt idx="65">
                  <c:v>2.0500000000000002E-3</c:v>
                </c:pt>
                <c:pt idx="66">
                  <c:v>2.15E-3</c:v>
                </c:pt>
                <c:pt idx="67">
                  <c:v>2.5500000000000002E-3</c:v>
                </c:pt>
                <c:pt idx="68">
                  <c:v>2.8500000000000001E-3</c:v>
                </c:pt>
                <c:pt idx="69">
                  <c:v>3.3500000000000001E-3</c:v>
                </c:pt>
                <c:pt idx="70">
                  <c:v>3.4499999999999999E-3</c:v>
                </c:pt>
                <c:pt idx="71">
                  <c:v>3.7499999999999999E-3</c:v>
                </c:pt>
                <c:pt idx="72">
                  <c:v>4.0000000000000001E-3</c:v>
                </c:pt>
                <c:pt idx="73">
                  <c:v>4.3499999999999997E-3</c:v>
                </c:pt>
                <c:pt idx="74">
                  <c:v>4.5500000000000002E-3</c:v>
                </c:pt>
                <c:pt idx="75">
                  <c:v>4.7000000000000002E-3</c:v>
                </c:pt>
                <c:pt idx="76">
                  <c:v>5.0499999999999998E-3</c:v>
                </c:pt>
                <c:pt idx="77">
                  <c:v>5.2500000000000003E-3</c:v>
                </c:pt>
                <c:pt idx="78">
                  <c:v>5.7000000000000002E-3</c:v>
                </c:pt>
                <c:pt idx="79">
                  <c:v>6.0000000000000001E-3</c:v>
                </c:pt>
                <c:pt idx="80">
                  <c:v>6.1500000000000001E-3</c:v>
                </c:pt>
                <c:pt idx="81">
                  <c:v>6.4000000000000003E-3</c:v>
                </c:pt>
                <c:pt idx="82">
                  <c:v>6.6E-3</c:v>
                </c:pt>
                <c:pt idx="83">
                  <c:v>6.6499999999999997E-3</c:v>
                </c:pt>
                <c:pt idx="84">
                  <c:v>6.7499999999999999E-3</c:v>
                </c:pt>
                <c:pt idx="85">
                  <c:v>6.8999999999999999E-3</c:v>
                </c:pt>
                <c:pt idx="86">
                  <c:v>6.8999999999999999E-3</c:v>
                </c:pt>
                <c:pt idx="87">
                  <c:v>7.1000000000000004E-3</c:v>
                </c:pt>
                <c:pt idx="88">
                  <c:v>7.3000000000000001E-3</c:v>
                </c:pt>
                <c:pt idx="89">
                  <c:v>7.4000000000000003E-3</c:v>
                </c:pt>
                <c:pt idx="90">
                  <c:v>7.4999999999999997E-3</c:v>
                </c:pt>
                <c:pt idx="91">
                  <c:v>7.6E-3</c:v>
                </c:pt>
                <c:pt idx="92">
                  <c:v>7.6E-3</c:v>
                </c:pt>
                <c:pt idx="93">
                  <c:v>7.8499999999999993E-3</c:v>
                </c:pt>
                <c:pt idx="94">
                  <c:v>8.0499999999999999E-3</c:v>
                </c:pt>
                <c:pt idx="95">
                  <c:v>8.2000000000000007E-3</c:v>
                </c:pt>
                <c:pt idx="96">
                  <c:v>8.3000000000000001E-3</c:v>
                </c:pt>
                <c:pt idx="97">
                  <c:v>8.3999999999999995E-3</c:v>
                </c:pt>
                <c:pt idx="98">
                  <c:v>8.5500000000000003E-3</c:v>
                </c:pt>
                <c:pt idx="99">
                  <c:v>8.5500000000000003E-3</c:v>
                </c:pt>
                <c:pt idx="100">
                  <c:v>8.6E-3</c:v>
                </c:pt>
                <c:pt idx="101">
                  <c:v>8.8000000000000005E-3</c:v>
                </c:pt>
                <c:pt idx="102">
                  <c:v>8.8500000000000002E-3</c:v>
                </c:pt>
                <c:pt idx="103">
                  <c:v>8.8999999999999999E-3</c:v>
                </c:pt>
                <c:pt idx="104">
                  <c:v>8.9499999999999996E-3</c:v>
                </c:pt>
                <c:pt idx="105">
                  <c:v>9.1500000000000001E-3</c:v>
                </c:pt>
                <c:pt idx="106">
                  <c:v>9.1999999999999998E-3</c:v>
                </c:pt>
                <c:pt idx="107">
                  <c:v>9.1999999999999998E-3</c:v>
                </c:pt>
                <c:pt idx="108">
                  <c:v>9.2499999999999995E-3</c:v>
                </c:pt>
                <c:pt idx="109">
                  <c:v>9.2999999999999992E-3</c:v>
                </c:pt>
                <c:pt idx="110">
                  <c:v>9.3500000000000007E-3</c:v>
                </c:pt>
                <c:pt idx="111">
                  <c:v>9.4500000000000001E-3</c:v>
                </c:pt>
                <c:pt idx="112">
                  <c:v>9.4500000000000001E-3</c:v>
                </c:pt>
                <c:pt idx="113">
                  <c:v>9.4999999999999998E-3</c:v>
                </c:pt>
                <c:pt idx="114">
                  <c:v>9.7000000000000003E-3</c:v>
                </c:pt>
                <c:pt idx="115">
                  <c:v>9.7999999999999997E-3</c:v>
                </c:pt>
                <c:pt idx="116">
                  <c:v>9.8499999999999994E-3</c:v>
                </c:pt>
                <c:pt idx="117">
                  <c:v>9.9000000000000008E-3</c:v>
                </c:pt>
                <c:pt idx="118">
                  <c:v>9.9000000000000008E-3</c:v>
                </c:pt>
                <c:pt idx="119">
                  <c:v>9.9500000000000005E-3</c:v>
                </c:pt>
                <c:pt idx="120">
                  <c:v>1.005E-2</c:v>
                </c:pt>
                <c:pt idx="121">
                  <c:v>1.01E-2</c:v>
                </c:pt>
                <c:pt idx="122">
                  <c:v>1.01E-2</c:v>
                </c:pt>
                <c:pt idx="123">
                  <c:v>1.01E-2</c:v>
                </c:pt>
                <c:pt idx="124">
                  <c:v>1.01E-2</c:v>
                </c:pt>
                <c:pt idx="125">
                  <c:v>1.01E-2</c:v>
                </c:pt>
                <c:pt idx="126">
                  <c:v>1.01E-2</c:v>
                </c:pt>
                <c:pt idx="127">
                  <c:v>1.01E-2</c:v>
                </c:pt>
                <c:pt idx="128">
                  <c:v>1.01E-2</c:v>
                </c:pt>
                <c:pt idx="129">
                  <c:v>1.0149999999999999E-2</c:v>
                </c:pt>
                <c:pt idx="130">
                  <c:v>1.0200000000000001E-2</c:v>
                </c:pt>
                <c:pt idx="131">
                  <c:v>1.0200000000000001E-2</c:v>
                </c:pt>
                <c:pt idx="132">
                  <c:v>1.025E-2</c:v>
                </c:pt>
                <c:pt idx="133">
                  <c:v>1.025E-2</c:v>
                </c:pt>
                <c:pt idx="134">
                  <c:v>1.025E-2</c:v>
                </c:pt>
                <c:pt idx="135">
                  <c:v>1.03E-2</c:v>
                </c:pt>
                <c:pt idx="136">
                  <c:v>1.03E-2</c:v>
                </c:pt>
                <c:pt idx="137">
                  <c:v>1.03E-2</c:v>
                </c:pt>
                <c:pt idx="138">
                  <c:v>1.03E-2</c:v>
                </c:pt>
                <c:pt idx="139">
                  <c:v>1.03E-2</c:v>
                </c:pt>
                <c:pt idx="140">
                  <c:v>1.03E-2</c:v>
                </c:pt>
                <c:pt idx="141">
                  <c:v>1.03E-2</c:v>
                </c:pt>
                <c:pt idx="142">
                  <c:v>1.03E-2</c:v>
                </c:pt>
                <c:pt idx="143">
                  <c:v>1.03E-2</c:v>
                </c:pt>
                <c:pt idx="144">
                  <c:v>1.03E-2</c:v>
                </c:pt>
                <c:pt idx="145">
                  <c:v>1.035E-2</c:v>
                </c:pt>
                <c:pt idx="146">
                  <c:v>1.035E-2</c:v>
                </c:pt>
                <c:pt idx="147">
                  <c:v>1.035E-2</c:v>
                </c:pt>
                <c:pt idx="148">
                  <c:v>1.035E-2</c:v>
                </c:pt>
                <c:pt idx="149">
                  <c:v>1.035E-2</c:v>
                </c:pt>
                <c:pt idx="150">
                  <c:v>1.035E-2</c:v>
                </c:pt>
                <c:pt idx="151">
                  <c:v>1.035E-2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2-4C41-B779-0938678E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SR!$AA$8:$AA$367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6.7476383265856947E-4</c:v>
                </c:pt>
                <c:pt idx="37">
                  <c:v>5.8207217694994178E-4</c:v>
                </c:pt>
                <c:pt idx="38">
                  <c:v>1.0272213662044171E-3</c:v>
                </c:pt>
                <c:pt idx="39">
                  <c:v>1.3729977116704805E-3</c:v>
                </c:pt>
                <c:pt idx="40">
                  <c:v>1.2279983626688497E-3</c:v>
                </c:pt>
                <c:pt idx="41">
                  <c:v>1.0997067448680353E-3</c:v>
                </c:pt>
                <c:pt idx="42">
                  <c:v>9.9667774086378727E-4</c:v>
                </c:pt>
                <c:pt idx="43">
                  <c:v>9.1213134691395562E-4</c:v>
                </c:pt>
                <c:pt idx="44">
                  <c:v>8.3822296730930428E-4</c:v>
                </c:pt>
                <c:pt idx="45">
                  <c:v>7.804370447450572E-4</c:v>
                </c:pt>
                <c:pt idx="46">
                  <c:v>7.3117231294174997E-4</c:v>
                </c:pt>
                <c:pt idx="47">
                  <c:v>9.2678405931417981E-4</c:v>
                </c:pt>
                <c:pt idx="48">
                  <c:v>8.8731144631765753E-4</c:v>
                </c:pt>
                <c:pt idx="49">
                  <c:v>8.5233326230556143E-4</c:v>
                </c:pt>
                <c:pt idx="50">
                  <c:v>8.2321465322082732E-4</c:v>
                </c:pt>
                <c:pt idx="51">
                  <c:v>1.1988011988011988E-3</c:v>
                </c:pt>
                <c:pt idx="52">
                  <c:v>1.3693270735524257E-3</c:v>
                </c:pt>
                <c:pt idx="53">
                  <c:v>1.5203344735841885E-3</c:v>
                </c:pt>
                <c:pt idx="54">
                  <c:v>1.4903129657228018E-3</c:v>
                </c:pt>
                <c:pt idx="55">
                  <c:v>1.6456390565002743E-3</c:v>
                </c:pt>
                <c:pt idx="56">
                  <c:v>2.1516944593867669E-3</c:v>
                </c:pt>
                <c:pt idx="57">
                  <c:v>2.6511134676564158E-3</c:v>
                </c:pt>
                <c:pt idx="58">
                  <c:v>3.1320689055159214E-3</c:v>
                </c:pt>
                <c:pt idx="59">
                  <c:v>3.5952747817154596E-3</c:v>
                </c:pt>
                <c:pt idx="60">
                  <c:v>3.706199460916442E-3</c:v>
                </c:pt>
                <c:pt idx="61">
                  <c:v>4.3032108573320092E-3</c:v>
                </c:pt>
                <c:pt idx="62">
                  <c:v>5.2151238591916557E-3</c:v>
                </c:pt>
                <c:pt idx="63">
                  <c:v>5.477686483003061E-3</c:v>
                </c:pt>
                <c:pt idx="64">
                  <c:v>6.1855670103092781E-3</c:v>
                </c:pt>
                <c:pt idx="65">
                  <c:v>6.4202943939868466E-3</c:v>
                </c:pt>
                <c:pt idx="66">
                  <c:v>6.6522277227722771E-3</c:v>
                </c:pt>
                <c:pt idx="67">
                  <c:v>7.7910174152153984E-3</c:v>
                </c:pt>
                <c:pt idx="68">
                  <c:v>8.6219936469520489E-3</c:v>
                </c:pt>
                <c:pt idx="69">
                  <c:v>1.0022438294689604E-2</c:v>
                </c:pt>
                <c:pt idx="70">
                  <c:v>1.0235870048954161E-2</c:v>
                </c:pt>
                <c:pt idx="71">
                  <c:v>1.1031033975584645E-2</c:v>
                </c:pt>
                <c:pt idx="72">
                  <c:v>1.1680537304716018E-2</c:v>
                </c:pt>
                <c:pt idx="73">
                  <c:v>1.261600928074246E-2</c:v>
                </c:pt>
                <c:pt idx="74">
                  <c:v>1.3097294185377088E-2</c:v>
                </c:pt>
                <c:pt idx="75">
                  <c:v>1.3438170121515368E-2</c:v>
                </c:pt>
                <c:pt idx="76">
                  <c:v>1.4320147454983695E-2</c:v>
                </c:pt>
                <c:pt idx="77">
                  <c:v>1.4822134387351778E-2</c:v>
                </c:pt>
                <c:pt idx="78">
                  <c:v>1.6002245929253228E-2</c:v>
                </c:pt>
                <c:pt idx="79">
                  <c:v>1.6764459346186086E-2</c:v>
                </c:pt>
                <c:pt idx="80">
                  <c:v>1.7102335928809789E-2</c:v>
                </c:pt>
                <c:pt idx="81">
                  <c:v>1.7738359201773836E-2</c:v>
                </c:pt>
                <c:pt idx="82">
                  <c:v>1.8206896551724139E-2</c:v>
                </c:pt>
                <c:pt idx="83">
                  <c:v>1.826923076923077E-2</c:v>
                </c:pt>
                <c:pt idx="84">
                  <c:v>1.8470378984813244E-2</c:v>
                </c:pt>
                <c:pt idx="85">
                  <c:v>1.8834447932305171E-2</c:v>
                </c:pt>
                <c:pt idx="86">
                  <c:v>1.8778065042862974E-2</c:v>
                </c:pt>
                <c:pt idx="87">
                  <c:v>1.9246408240715641E-2</c:v>
                </c:pt>
                <c:pt idx="88">
                  <c:v>1.9753754566364499E-2</c:v>
                </c:pt>
                <c:pt idx="89">
                  <c:v>1.9948780159051084E-2</c:v>
                </c:pt>
                <c:pt idx="90">
                  <c:v>2.015045674368619E-2</c:v>
                </c:pt>
                <c:pt idx="91">
                  <c:v>2.0378066764981901E-2</c:v>
                </c:pt>
                <c:pt idx="92">
                  <c:v>2.0318139286191684E-2</c:v>
                </c:pt>
                <c:pt idx="93">
                  <c:v>2.094171001734027E-2</c:v>
                </c:pt>
                <c:pt idx="94">
                  <c:v>2.1432374866879659E-2</c:v>
                </c:pt>
                <c:pt idx="95">
                  <c:v>2.1773765268189062E-2</c:v>
                </c:pt>
                <c:pt idx="96">
                  <c:v>2.2007158955322816E-2</c:v>
                </c:pt>
                <c:pt idx="97">
                  <c:v>2.2233986236103759E-2</c:v>
                </c:pt>
                <c:pt idx="98">
                  <c:v>2.2589167767503304E-2</c:v>
                </c:pt>
                <c:pt idx="99">
                  <c:v>2.2553415985228174E-2</c:v>
                </c:pt>
                <c:pt idx="100">
                  <c:v>2.2643496577145865E-2</c:v>
                </c:pt>
                <c:pt idx="101">
                  <c:v>2.3145712782745922E-2</c:v>
                </c:pt>
                <c:pt idx="102">
                  <c:v>2.3246650906225373E-2</c:v>
                </c:pt>
                <c:pt idx="103">
                  <c:v>2.3353450537916556E-2</c:v>
                </c:pt>
                <c:pt idx="104">
                  <c:v>2.3450805712039828E-2</c:v>
                </c:pt>
                <c:pt idx="105">
                  <c:v>2.39309533150255E-2</c:v>
                </c:pt>
                <c:pt idx="106">
                  <c:v>2.4030299072743896E-2</c:v>
                </c:pt>
                <c:pt idx="107">
                  <c:v>2.4002087138011999E-2</c:v>
                </c:pt>
                <c:pt idx="108">
                  <c:v>2.411366006256517E-2</c:v>
                </c:pt>
                <c:pt idx="109">
                  <c:v>2.4231370505471601E-2</c:v>
                </c:pt>
                <c:pt idx="110">
                  <c:v>2.4336283185840708E-2</c:v>
                </c:pt>
                <c:pt idx="111">
                  <c:v>2.4577373211963589E-2</c:v>
                </c:pt>
                <c:pt idx="112">
                  <c:v>2.4529526281635301E-2</c:v>
                </c:pt>
                <c:pt idx="113">
                  <c:v>2.4652912936291682E-2</c:v>
                </c:pt>
                <c:pt idx="114">
                  <c:v>2.5145819831497083E-2</c:v>
                </c:pt>
                <c:pt idx="115">
                  <c:v>2.5388601036269429E-2</c:v>
                </c:pt>
                <c:pt idx="116">
                  <c:v>2.5501618122977347E-2</c:v>
                </c:pt>
                <c:pt idx="117">
                  <c:v>2.5614489003880983E-2</c:v>
                </c:pt>
                <c:pt idx="118">
                  <c:v>2.5594622543950361E-2</c:v>
                </c:pt>
                <c:pt idx="119">
                  <c:v>2.5713916526683034E-2</c:v>
                </c:pt>
                <c:pt idx="120">
                  <c:v>2.5968992248062015E-2</c:v>
                </c:pt>
                <c:pt idx="121">
                  <c:v>2.6091449237923017E-2</c:v>
                </c:pt>
                <c:pt idx="122">
                  <c:v>2.6077975729408728E-2</c:v>
                </c:pt>
                <c:pt idx="123">
                  <c:v>2.6067879726416311E-2</c:v>
                </c:pt>
                <c:pt idx="124">
                  <c:v>2.6061153399561346E-2</c:v>
                </c:pt>
                <c:pt idx="125">
                  <c:v>2.6054430543015608E-2</c:v>
                </c:pt>
                <c:pt idx="126">
                  <c:v>2.6047711154094134E-2</c:v>
                </c:pt>
                <c:pt idx="127">
                  <c:v>2.6040995230114734E-2</c:v>
                </c:pt>
                <c:pt idx="128">
                  <c:v>2.6027573766267232E-2</c:v>
                </c:pt>
                <c:pt idx="129">
                  <c:v>2.6156423141347765E-2</c:v>
                </c:pt>
                <c:pt idx="130">
                  <c:v>2.6271732131358659E-2</c:v>
                </c:pt>
                <c:pt idx="131">
                  <c:v>2.626496716879104E-2</c:v>
                </c:pt>
                <c:pt idx="132">
                  <c:v>2.6390319258496397E-2</c:v>
                </c:pt>
                <c:pt idx="133">
                  <c:v>2.6386922383833184E-2</c:v>
                </c:pt>
                <c:pt idx="134">
                  <c:v>2.6383526383526385E-2</c:v>
                </c:pt>
                <c:pt idx="135">
                  <c:v>2.6505404014410705E-2</c:v>
                </c:pt>
                <c:pt idx="136">
                  <c:v>2.650199408207899E-2</c:v>
                </c:pt>
                <c:pt idx="137">
                  <c:v>2.650199408207899E-2</c:v>
                </c:pt>
                <c:pt idx="138">
                  <c:v>2.6495176848874598E-2</c:v>
                </c:pt>
                <c:pt idx="139">
                  <c:v>2.6488363122026487E-2</c:v>
                </c:pt>
                <c:pt idx="140">
                  <c:v>2.6478149100257069E-2</c:v>
                </c:pt>
                <c:pt idx="141">
                  <c:v>2.6467942952588978E-2</c:v>
                </c:pt>
                <c:pt idx="142">
                  <c:v>2.6464542651593013E-2</c:v>
                </c:pt>
                <c:pt idx="143">
                  <c:v>2.6464542651593013E-2</c:v>
                </c:pt>
                <c:pt idx="144">
                  <c:v>2.6461143224149004E-2</c:v>
                </c:pt>
                <c:pt idx="145">
                  <c:v>2.6586180323657848E-2</c:v>
                </c:pt>
                <c:pt idx="146">
                  <c:v>2.6586180323657848E-2</c:v>
                </c:pt>
                <c:pt idx="147">
                  <c:v>2.6579352850539292E-2</c:v>
                </c:pt>
                <c:pt idx="148">
                  <c:v>2.6575940428809858E-2</c:v>
                </c:pt>
                <c:pt idx="149">
                  <c:v>2.6569118213323067E-2</c:v>
                </c:pt>
                <c:pt idx="150">
                  <c:v>2.6569118213323067E-2</c:v>
                </c:pt>
                <c:pt idx="151">
                  <c:v>2.6569118213323067E-2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C-465C-944A-5CE7283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SR!$M$8:$M$159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3.75</c:v>
                </c:pt>
                <c:pt idx="30">
                  <c:v>2.29</c:v>
                </c:pt>
                <c:pt idx="31">
                  <c:v>2.92</c:v>
                </c:pt>
                <c:pt idx="32">
                  <c:v>2.21</c:v>
                </c:pt>
                <c:pt idx="33">
                  <c:v>1.92</c:v>
                </c:pt>
                <c:pt idx="34">
                  <c:v>1.74</c:v>
                </c:pt>
                <c:pt idx="35">
                  <c:v>1.57</c:v>
                </c:pt>
                <c:pt idx="36">
                  <c:v>1.91</c:v>
                </c:pt>
                <c:pt idx="37">
                  <c:v>2.23</c:v>
                </c:pt>
                <c:pt idx="38">
                  <c:v>2.39</c:v>
                </c:pt>
                <c:pt idx="39">
                  <c:v>2.39</c:v>
                </c:pt>
                <c:pt idx="40">
                  <c:v>2.33</c:v>
                </c:pt>
                <c:pt idx="41">
                  <c:v>2.56</c:v>
                </c:pt>
                <c:pt idx="42">
                  <c:v>2.38</c:v>
                </c:pt>
                <c:pt idx="43">
                  <c:v>2.33</c:v>
                </c:pt>
                <c:pt idx="44">
                  <c:v>2.25</c:v>
                </c:pt>
                <c:pt idx="45">
                  <c:v>2.13</c:v>
                </c:pt>
                <c:pt idx="46">
                  <c:v>2.09</c:v>
                </c:pt>
                <c:pt idx="47">
                  <c:v>2.17</c:v>
                </c:pt>
                <c:pt idx="48">
                  <c:v>2.12</c:v>
                </c:pt>
                <c:pt idx="49">
                  <c:v>2.1</c:v>
                </c:pt>
                <c:pt idx="50">
                  <c:v>2.11</c:v>
                </c:pt>
                <c:pt idx="51">
                  <c:v>2.0699999999999998</c:v>
                </c:pt>
                <c:pt idx="52">
                  <c:v>1.96</c:v>
                </c:pt>
                <c:pt idx="53">
                  <c:v>1.91</c:v>
                </c:pt>
                <c:pt idx="54">
                  <c:v>1.88</c:v>
                </c:pt>
                <c:pt idx="55">
                  <c:v>1.9</c:v>
                </c:pt>
                <c:pt idx="56">
                  <c:v>1.84</c:v>
                </c:pt>
                <c:pt idx="57">
                  <c:v>1.75</c:v>
                </c:pt>
                <c:pt idx="58">
                  <c:v>1.79</c:v>
                </c:pt>
                <c:pt idx="59">
                  <c:v>1.75</c:v>
                </c:pt>
                <c:pt idx="60">
                  <c:v>1.71</c:v>
                </c:pt>
                <c:pt idx="61">
                  <c:v>1.69</c:v>
                </c:pt>
                <c:pt idx="62">
                  <c:v>1.68</c:v>
                </c:pt>
                <c:pt idx="63">
                  <c:v>1.65</c:v>
                </c:pt>
                <c:pt idx="64">
                  <c:v>1.62</c:v>
                </c:pt>
                <c:pt idx="65">
                  <c:v>1.6</c:v>
                </c:pt>
                <c:pt idx="66">
                  <c:v>1.58</c:v>
                </c:pt>
                <c:pt idx="67">
                  <c:v>1.55</c:v>
                </c:pt>
                <c:pt idx="68">
                  <c:v>1.53</c:v>
                </c:pt>
                <c:pt idx="69">
                  <c:v>1.51</c:v>
                </c:pt>
                <c:pt idx="70">
                  <c:v>1.48</c:v>
                </c:pt>
                <c:pt idx="71">
                  <c:v>1.44</c:v>
                </c:pt>
                <c:pt idx="72">
                  <c:v>1.42</c:v>
                </c:pt>
                <c:pt idx="73">
                  <c:v>1.4</c:v>
                </c:pt>
                <c:pt idx="74">
                  <c:v>1.37</c:v>
                </c:pt>
                <c:pt idx="75">
                  <c:v>1.34</c:v>
                </c:pt>
                <c:pt idx="76">
                  <c:v>1.32</c:v>
                </c:pt>
                <c:pt idx="77">
                  <c:v>1.3</c:v>
                </c:pt>
                <c:pt idx="78">
                  <c:v>1.27</c:v>
                </c:pt>
                <c:pt idx="79">
                  <c:v>1.26</c:v>
                </c:pt>
                <c:pt idx="80">
                  <c:v>1.24</c:v>
                </c:pt>
                <c:pt idx="81">
                  <c:v>1.22</c:v>
                </c:pt>
                <c:pt idx="82">
                  <c:v>1.21</c:v>
                </c:pt>
                <c:pt idx="83">
                  <c:v>1.19</c:v>
                </c:pt>
                <c:pt idx="84">
                  <c:v>1.18</c:v>
                </c:pt>
                <c:pt idx="85">
                  <c:v>1.18</c:v>
                </c:pt>
                <c:pt idx="86">
                  <c:v>1.1599999999999999</c:v>
                </c:pt>
                <c:pt idx="87">
                  <c:v>1.1499999999999999</c:v>
                </c:pt>
                <c:pt idx="88">
                  <c:v>1.1399999999999999</c:v>
                </c:pt>
                <c:pt idx="89">
                  <c:v>1.1399999999999999</c:v>
                </c:pt>
                <c:pt idx="90">
                  <c:v>1.1299999999999999</c:v>
                </c:pt>
                <c:pt idx="91">
                  <c:v>1.1200000000000001</c:v>
                </c:pt>
                <c:pt idx="92">
                  <c:v>1.1100000000000001</c:v>
                </c:pt>
                <c:pt idx="93">
                  <c:v>1.1100000000000001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1.0900000000000001</c:v>
                </c:pt>
                <c:pt idx="97">
                  <c:v>1.08</c:v>
                </c:pt>
                <c:pt idx="98">
                  <c:v>1.08</c:v>
                </c:pt>
                <c:pt idx="99">
                  <c:v>1.07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  <c:pt idx="103">
                  <c:v>1.06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1.04</c:v>
                </c:pt>
                <c:pt idx="108">
                  <c:v>1.04</c:v>
                </c:pt>
                <c:pt idx="109">
                  <c:v>1.04</c:v>
                </c:pt>
                <c:pt idx="110">
                  <c:v>1.04</c:v>
                </c:pt>
                <c:pt idx="111">
                  <c:v>1.03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1-4218-B565-BB246F33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3624"/>
        <c:axId val="557684112"/>
      </c:scatterChart>
      <c:valAx>
        <c:axId val="557693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 de infección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684112"/>
        <c:crosses val="autoZero"/>
        <c:crossBetween val="midCat"/>
      </c:valAx>
      <c:valAx>
        <c:axId val="5576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6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SR30_CRa!$AB$8:$AB$367</c:f>
              <c:numCache>
                <c:formatCode>0.000%</c:formatCode>
                <c:ptCount val="360"/>
                <c:pt idx="0">
                  <c:v>3.5700000000000003E-2</c:v>
                </c:pt>
                <c:pt idx="1">
                  <c:v>3.7850000000000002E-2</c:v>
                </c:pt>
                <c:pt idx="2">
                  <c:v>4.0849999999999997E-2</c:v>
                </c:pt>
                <c:pt idx="3">
                  <c:v>4.53E-2</c:v>
                </c:pt>
                <c:pt idx="4">
                  <c:v>4.8349999999999997E-2</c:v>
                </c:pt>
                <c:pt idx="5">
                  <c:v>5.11E-2</c:v>
                </c:pt>
                <c:pt idx="6">
                  <c:v>5.4649999999999997E-2</c:v>
                </c:pt>
                <c:pt idx="7">
                  <c:v>5.8749999999999997E-2</c:v>
                </c:pt>
                <c:pt idx="8">
                  <c:v>6.225E-2</c:v>
                </c:pt>
                <c:pt idx="9">
                  <c:v>6.6100000000000006E-2</c:v>
                </c:pt>
                <c:pt idx="10">
                  <c:v>6.7699999999999996E-2</c:v>
                </c:pt>
                <c:pt idx="11">
                  <c:v>7.0400000000000004E-2</c:v>
                </c:pt>
                <c:pt idx="12">
                  <c:v>7.2150000000000006E-2</c:v>
                </c:pt>
                <c:pt idx="13">
                  <c:v>7.4749999999999997E-2</c:v>
                </c:pt>
                <c:pt idx="14">
                  <c:v>7.6899999999999996E-2</c:v>
                </c:pt>
                <c:pt idx="15">
                  <c:v>8.0250000000000002E-2</c:v>
                </c:pt>
                <c:pt idx="16">
                  <c:v>8.3000000000000004E-2</c:v>
                </c:pt>
                <c:pt idx="17">
                  <c:v>8.4900000000000003E-2</c:v>
                </c:pt>
                <c:pt idx="18">
                  <c:v>8.8050000000000003E-2</c:v>
                </c:pt>
                <c:pt idx="19">
                  <c:v>9.1499999999999998E-2</c:v>
                </c:pt>
                <c:pt idx="20">
                  <c:v>9.425E-2</c:v>
                </c:pt>
                <c:pt idx="21">
                  <c:v>9.7699999999999995E-2</c:v>
                </c:pt>
                <c:pt idx="22">
                  <c:v>9.9400000000000002E-2</c:v>
                </c:pt>
                <c:pt idx="23">
                  <c:v>0.10145</c:v>
                </c:pt>
                <c:pt idx="24">
                  <c:v>0.10375</c:v>
                </c:pt>
                <c:pt idx="25">
                  <c:v>0.10680000000000001</c:v>
                </c:pt>
                <c:pt idx="26">
                  <c:v>0.10845</c:v>
                </c:pt>
                <c:pt idx="27">
                  <c:v>0.1096</c:v>
                </c:pt>
                <c:pt idx="28">
                  <c:v>0.11105</c:v>
                </c:pt>
                <c:pt idx="29">
                  <c:v>0.11205</c:v>
                </c:pt>
                <c:pt idx="30">
                  <c:v>0.11385000000000001</c:v>
                </c:pt>
                <c:pt idx="31">
                  <c:v>0.11615</c:v>
                </c:pt>
                <c:pt idx="32">
                  <c:v>0.1178</c:v>
                </c:pt>
                <c:pt idx="33">
                  <c:v>0.11985</c:v>
                </c:pt>
                <c:pt idx="34">
                  <c:v>0.1212</c:v>
                </c:pt>
                <c:pt idx="35">
                  <c:v>0.12275</c:v>
                </c:pt>
                <c:pt idx="36">
                  <c:v>0.12429999999999999</c:v>
                </c:pt>
                <c:pt idx="37">
                  <c:v>0.12534999999999999</c:v>
                </c:pt>
                <c:pt idx="38">
                  <c:v>0.12659999999999999</c:v>
                </c:pt>
                <c:pt idx="39">
                  <c:v>0.12725</c:v>
                </c:pt>
                <c:pt idx="40">
                  <c:v>0.12825</c:v>
                </c:pt>
                <c:pt idx="41">
                  <c:v>0.12855</c:v>
                </c:pt>
                <c:pt idx="42">
                  <c:v>0.12939999999999999</c:v>
                </c:pt>
                <c:pt idx="43">
                  <c:v>0.13005</c:v>
                </c:pt>
                <c:pt idx="44">
                  <c:v>0.13025</c:v>
                </c:pt>
                <c:pt idx="45">
                  <c:v>0.13070000000000001</c:v>
                </c:pt>
                <c:pt idx="46">
                  <c:v>0.13109999999999999</c:v>
                </c:pt>
                <c:pt idx="47">
                  <c:v>0.13164999999999999</c:v>
                </c:pt>
                <c:pt idx="48">
                  <c:v>0.13225000000000001</c:v>
                </c:pt>
                <c:pt idx="49">
                  <c:v>0.1328</c:v>
                </c:pt>
                <c:pt idx="50">
                  <c:v>0.13335</c:v>
                </c:pt>
                <c:pt idx="51">
                  <c:v>0.13350000000000001</c:v>
                </c:pt>
                <c:pt idx="52">
                  <c:v>0.1338</c:v>
                </c:pt>
                <c:pt idx="53">
                  <c:v>0.1341</c:v>
                </c:pt>
                <c:pt idx="54">
                  <c:v>0.1346</c:v>
                </c:pt>
                <c:pt idx="55">
                  <c:v>0.13505</c:v>
                </c:pt>
                <c:pt idx="56">
                  <c:v>0.13539999999999999</c:v>
                </c:pt>
                <c:pt idx="57">
                  <c:v>0.1356</c:v>
                </c:pt>
                <c:pt idx="58">
                  <c:v>0.13589999999999999</c:v>
                </c:pt>
                <c:pt idx="59">
                  <c:v>0.13600000000000001</c:v>
                </c:pt>
                <c:pt idx="60">
                  <c:v>0.13625000000000001</c:v>
                </c:pt>
                <c:pt idx="61">
                  <c:v>0.13650000000000001</c:v>
                </c:pt>
                <c:pt idx="62">
                  <c:v>0.13669999999999999</c:v>
                </c:pt>
                <c:pt idx="63">
                  <c:v>0.13700000000000001</c:v>
                </c:pt>
                <c:pt idx="64">
                  <c:v>0.1371</c:v>
                </c:pt>
                <c:pt idx="65">
                  <c:v>0.13730000000000001</c:v>
                </c:pt>
                <c:pt idx="66">
                  <c:v>0.13744999999999999</c:v>
                </c:pt>
                <c:pt idx="67">
                  <c:v>0.1376</c:v>
                </c:pt>
                <c:pt idx="68">
                  <c:v>0.13769999999999999</c:v>
                </c:pt>
                <c:pt idx="69">
                  <c:v>0.13789999999999999</c:v>
                </c:pt>
                <c:pt idx="70">
                  <c:v>0.13800000000000001</c:v>
                </c:pt>
                <c:pt idx="71">
                  <c:v>0.13800000000000001</c:v>
                </c:pt>
                <c:pt idx="72">
                  <c:v>0.13805000000000001</c:v>
                </c:pt>
                <c:pt idx="73">
                  <c:v>0.13819999999999999</c:v>
                </c:pt>
                <c:pt idx="74">
                  <c:v>0.13830000000000001</c:v>
                </c:pt>
                <c:pt idx="75">
                  <c:v>0.13835</c:v>
                </c:pt>
                <c:pt idx="76">
                  <c:v>0.13844999999999999</c:v>
                </c:pt>
                <c:pt idx="77">
                  <c:v>0.13855000000000001</c:v>
                </c:pt>
                <c:pt idx="78">
                  <c:v>0.13865</c:v>
                </c:pt>
                <c:pt idx="79">
                  <c:v>0.13869999999999999</c:v>
                </c:pt>
                <c:pt idx="80">
                  <c:v>0.13869999999999999</c:v>
                </c:pt>
                <c:pt idx="81">
                  <c:v>0.13869999999999999</c:v>
                </c:pt>
                <c:pt idx="82">
                  <c:v>0.13875000000000001</c:v>
                </c:pt>
                <c:pt idx="83">
                  <c:v>0.13880000000000001</c:v>
                </c:pt>
                <c:pt idx="84">
                  <c:v>0.1389</c:v>
                </c:pt>
                <c:pt idx="85">
                  <c:v>0.13894999999999999</c:v>
                </c:pt>
                <c:pt idx="86">
                  <c:v>0.13894999999999999</c:v>
                </c:pt>
                <c:pt idx="87">
                  <c:v>0.13900000000000001</c:v>
                </c:pt>
                <c:pt idx="88">
                  <c:v>0.13900000000000001</c:v>
                </c:pt>
                <c:pt idx="89">
                  <c:v>0.13900000000000001</c:v>
                </c:pt>
                <c:pt idx="90">
                  <c:v>0.1391</c:v>
                </c:pt>
                <c:pt idx="91">
                  <c:v>0.1391</c:v>
                </c:pt>
                <c:pt idx="92">
                  <c:v>0.1391</c:v>
                </c:pt>
                <c:pt idx="93">
                  <c:v>0.1391</c:v>
                </c:pt>
                <c:pt idx="94">
                  <c:v>0.1391</c:v>
                </c:pt>
                <c:pt idx="95">
                  <c:v>0.1391</c:v>
                </c:pt>
                <c:pt idx="96">
                  <c:v>0.1391</c:v>
                </c:pt>
                <c:pt idx="97">
                  <c:v>0.1391</c:v>
                </c:pt>
                <c:pt idx="98">
                  <c:v>0.1391</c:v>
                </c:pt>
                <c:pt idx="99">
                  <c:v>0.13915</c:v>
                </c:pt>
                <c:pt idx="100">
                  <c:v>0.13915</c:v>
                </c:pt>
                <c:pt idx="101">
                  <c:v>0.13919999999999999</c:v>
                </c:pt>
                <c:pt idx="102">
                  <c:v>0.13919999999999999</c:v>
                </c:pt>
                <c:pt idx="103">
                  <c:v>0.13925000000000001</c:v>
                </c:pt>
                <c:pt idx="104">
                  <c:v>0.13925000000000001</c:v>
                </c:pt>
                <c:pt idx="105">
                  <c:v>0.13925000000000001</c:v>
                </c:pt>
                <c:pt idx="106">
                  <c:v>0.13925000000000001</c:v>
                </c:pt>
                <c:pt idx="107">
                  <c:v>0.13930000000000001</c:v>
                </c:pt>
                <c:pt idx="108">
                  <c:v>0.13930000000000001</c:v>
                </c:pt>
                <c:pt idx="109">
                  <c:v>0.13930000000000001</c:v>
                </c:pt>
                <c:pt idx="110">
                  <c:v>0.13930000000000001</c:v>
                </c:pt>
                <c:pt idx="111">
                  <c:v>0.13935</c:v>
                </c:pt>
                <c:pt idx="112">
                  <c:v>0.13935</c:v>
                </c:pt>
                <c:pt idx="113">
                  <c:v>0.13935</c:v>
                </c:pt>
                <c:pt idx="114">
                  <c:v>0.13935</c:v>
                </c:pt>
                <c:pt idx="115">
                  <c:v>0.13935</c:v>
                </c:pt>
                <c:pt idx="116">
                  <c:v>0.13935</c:v>
                </c:pt>
                <c:pt idx="117">
                  <c:v>0.13935</c:v>
                </c:pt>
                <c:pt idx="118">
                  <c:v>0.1394</c:v>
                </c:pt>
                <c:pt idx="119">
                  <c:v>0.1394</c:v>
                </c:pt>
                <c:pt idx="120">
                  <c:v>0.1394</c:v>
                </c:pt>
                <c:pt idx="121">
                  <c:v>0.1394</c:v>
                </c:pt>
                <c:pt idx="122">
                  <c:v>0.13944999999999999</c:v>
                </c:pt>
                <c:pt idx="123">
                  <c:v>0.13950000000000001</c:v>
                </c:pt>
                <c:pt idx="124">
                  <c:v>0.13950000000000001</c:v>
                </c:pt>
                <c:pt idx="125">
                  <c:v>0.13950000000000001</c:v>
                </c:pt>
                <c:pt idx="126">
                  <c:v>0.13950000000000001</c:v>
                </c:pt>
                <c:pt idx="127">
                  <c:v>0.13950000000000001</c:v>
                </c:pt>
                <c:pt idx="128">
                  <c:v>0.13950000000000001</c:v>
                </c:pt>
                <c:pt idx="129">
                  <c:v>0.13950000000000001</c:v>
                </c:pt>
                <c:pt idx="130">
                  <c:v>0.13950000000000001</c:v>
                </c:pt>
                <c:pt idx="131">
                  <c:v>0.13950000000000001</c:v>
                </c:pt>
                <c:pt idx="132">
                  <c:v>0.13950000000000001</c:v>
                </c:pt>
                <c:pt idx="133">
                  <c:v>0.13950000000000001</c:v>
                </c:pt>
                <c:pt idx="134">
                  <c:v>0.13950000000000001</c:v>
                </c:pt>
                <c:pt idx="135">
                  <c:v>0.13950000000000001</c:v>
                </c:pt>
                <c:pt idx="136">
                  <c:v>0.13950000000000001</c:v>
                </c:pt>
                <c:pt idx="137">
                  <c:v>0.13955000000000001</c:v>
                </c:pt>
                <c:pt idx="138">
                  <c:v>0.13955000000000001</c:v>
                </c:pt>
                <c:pt idx="139">
                  <c:v>0.13955000000000001</c:v>
                </c:pt>
                <c:pt idx="140">
                  <c:v>0.13955000000000001</c:v>
                </c:pt>
                <c:pt idx="141">
                  <c:v>0.13955000000000001</c:v>
                </c:pt>
                <c:pt idx="142">
                  <c:v>0.13955000000000001</c:v>
                </c:pt>
                <c:pt idx="143">
                  <c:v>0.13955000000000001</c:v>
                </c:pt>
                <c:pt idx="144">
                  <c:v>0.13955000000000001</c:v>
                </c:pt>
                <c:pt idx="145">
                  <c:v>0.13955000000000001</c:v>
                </c:pt>
                <c:pt idx="146">
                  <c:v>0.13955000000000001</c:v>
                </c:pt>
                <c:pt idx="147">
                  <c:v>0.13955000000000001</c:v>
                </c:pt>
                <c:pt idx="148">
                  <c:v>0.13955000000000001</c:v>
                </c:pt>
                <c:pt idx="149">
                  <c:v>0.13955000000000001</c:v>
                </c:pt>
                <c:pt idx="150">
                  <c:v>0.13955000000000001</c:v>
                </c:pt>
                <c:pt idx="151">
                  <c:v>0.13955000000000001</c:v>
                </c:pt>
                <c:pt idx="152">
                  <c:v>0.13955000000000001</c:v>
                </c:pt>
                <c:pt idx="153">
                  <c:v>0.13955000000000001</c:v>
                </c:pt>
                <c:pt idx="154">
                  <c:v>0.13955000000000001</c:v>
                </c:pt>
                <c:pt idx="155">
                  <c:v>0.13955000000000001</c:v>
                </c:pt>
                <c:pt idx="156">
                  <c:v>0.13955000000000001</c:v>
                </c:pt>
                <c:pt idx="157">
                  <c:v>0.13955000000000001</c:v>
                </c:pt>
                <c:pt idx="158">
                  <c:v>0.13955000000000001</c:v>
                </c:pt>
                <c:pt idx="159">
                  <c:v>0.13955000000000001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70C-9CE3-4AE89DC203DB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SR30_CRa!$AC$8:$AC$367</c:f>
              <c:numCache>
                <c:formatCode>0.000%</c:formatCode>
                <c:ptCount val="360"/>
                <c:pt idx="0">
                  <c:v>3.5450000000000002E-2</c:v>
                </c:pt>
                <c:pt idx="1">
                  <c:v>3.7249999999999998E-2</c:v>
                </c:pt>
                <c:pt idx="2">
                  <c:v>4.02E-2</c:v>
                </c:pt>
                <c:pt idx="3">
                  <c:v>4.4400000000000002E-2</c:v>
                </c:pt>
                <c:pt idx="4">
                  <c:v>4.7199999999999999E-2</c:v>
                </c:pt>
                <c:pt idx="5">
                  <c:v>4.9450000000000001E-2</c:v>
                </c:pt>
                <c:pt idx="6">
                  <c:v>5.2600000000000001E-2</c:v>
                </c:pt>
                <c:pt idx="7">
                  <c:v>5.6099999999999997E-2</c:v>
                </c:pt>
                <c:pt idx="8">
                  <c:v>5.9249999999999997E-2</c:v>
                </c:pt>
                <c:pt idx="9">
                  <c:v>6.2600000000000003E-2</c:v>
                </c:pt>
                <c:pt idx="10">
                  <c:v>6.3600000000000004E-2</c:v>
                </c:pt>
                <c:pt idx="11">
                  <c:v>6.5449999999999994E-2</c:v>
                </c:pt>
                <c:pt idx="12">
                  <c:v>6.5750000000000003E-2</c:v>
                </c:pt>
                <c:pt idx="13">
                  <c:v>6.7349999999999993E-2</c:v>
                </c:pt>
                <c:pt idx="14">
                  <c:v>6.7949999999999997E-2</c:v>
                </c:pt>
                <c:pt idx="15">
                  <c:v>6.9849999999999995E-2</c:v>
                </c:pt>
                <c:pt idx="16">
                  <c:v>7.0949999999999999E-2</c:v>
                </c:pt>
                <c:pt idx="17">
                  <c:v>7.0900000000000005E-2</c:v>
                </c:pt>
                <c:pt idx="18">
                  <c:v>7.2300000000000003E-2</c:v>
                </c:pt>
                <c:pt idx="19">
                  <c:v>7.3849999999999999E-2</c:v>
                </c:pt>
                <c:pt idx="20">
                  <c:v>7.4899999999999994E-2</c:v>
                </c:pt>
                <c:pt idx="21">
                  <c:v>7.6600000000000001E-2</c:v>
                </c:pt>
                <c:pt idx="22">
                  <c:v>7.6050000000000006E-2</c:v>
                </c:pt>
                <c:pt idx="23">
                  <c:v>7.535E-2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7.3849999999999999E-2</c:v>
                </c:pt>
                <c:pt idx="27">
                  <c:v>7.1050000000000002E-2</c:v>
                </c:pt>
                <c:pt idx="28">
                  <c:v>6.9000000000000006E-2</c:v>
                </c:pt>
                <c:pt idx="29">
                  <c:v>6.6949999999999996E-2</c:v>
                </c:pt>
                <c:pt idx="30">
                  <c:v>6.5699999999999995E-2</c:v>
                </c:pt>
                <c:pt idx="31">
                  <c:v>6.5549999999999997E-2</c:v>
                </c:pt>
                <c:pt idx="32">
                  <c:v>6.4299999999999996E-2</c:v>
                </c:pt>
                <c:pt idx="33">
                  <c:v>6.3700000000000007E-2</c:v>
                </c:pt>
                <c:pt idx="34">
                  <c:v>6.0999999999999999E-2</c:v>
                </c:pt>
                <c:pt idx="35">
                  <c:v>5.9049999999999998E-2</c:v>
                </c:pt>
                <c:pt idx="36">
                  <c:v>5.7500000000000002E-2</c:v>
                </c:pt>
                <c:pt idx="37">
                  <c:v>5.5599999999999997E-2</c:v>
                </c:pt>
                <c:pt idx="38">
                  <c:v>5.4050000000000001E-2</c:v>
                </c:pt>
                <c:pt idx="39">
                  <c:v>5.16E-2</c:v>
                </c:pt>
                <c:pt idx="40">
                  <c:v>4.9200000000000001E-2</c:v>
                </c:pt>
                <c:pt idx="41">
                  <c:v>4.7899999999999998E-2</c:v>
                </c:pt>
                <c:pt idx="42">
                  <c:v>4.5949999999999998E-2</c:v>
                </c:pt>
                <c:pt idx="43">
                  <c:v>4.4400000000000002E-2</c:v>
                </c:pt>
                <c:pt idx="44">
                  <c:v>4.215E-2</c:v>
                </c:pt>
                <c:pt idx="45">
                  <c:v>4.0349999999999997E-2</c:v>
                </c:pt>
                <c:pt idx="46">
                  <c:v>3.805E-2</c:v>
                </c:pt>
                <c:pt idx="47">
                  <c:v>3.6249999999999998E-2</c:v>
                </c:pt>
                <c:pt idx="48">
                  <c:v>3.465E-2</c:v>
                </c:pt>
                <c:pt idx="49">
                  <c:v>3.2250000000000001E-2</c:v>
                </c:pt>
                <c:pt idx="50">
                  <c:v>3.075E-2</c:v>
                </c:pt>
                <c:pt idx="51">
                  <c:v>2.8750000000000001E-2</c:v>
                </c:pt>
                <c:pt idx="52">
                  <c:v>2.7150000000000001E-2</c:v>
                </c:pt>
                <c:pt idx="53">
                  <c:v>2.5499999999999998E-2</c:v>
                </c:pt>
                <c:pt idx="54">
                  <c:v>2.445E-2</c:v>
                </c:pt>
                <c:pt idx="55">
                  <c:v>2.3050000000000001E-2</c:v>
                </c:pt>
                <c:pt idx="56">
                  <c:v>2.1100000000000001E-2</c:v>
                </c:pt>
                <c:pt idx="57">
                  <c:v>1.9949999999999999E-2</c:v>
                </c:pt>
                <c:pt idx="58">
                  <c:v>1.8499999999999999E-2</c:v>
                </c:pt>
                <c:pt idx="59">
                  <c:v>1.7299999999999999E-2</c:v>
                </c:pt>
                <c:pt idx="60">
                  <c:v>1.6150000000000001E-2</c:v>
                </c:pt>
                <c:pt idx="61">
                  <c:v>1.5350000000000001E-2</c:v>
                </c:pt>
                <c:pt idx="62">
                  <c:v>1.4200000000000001E-2</c:v>
                </c:pt>
                <c:pt idx="63">
                  <c:v>1.3299999999999999E-2</c:v>
                </c:pt>
                <c:pt idx="64">
                  <c:v>1.2149999999999999E-2</c:v>
                </c:pt>
                <c:pt idx="65">
                  <c:v>1.1650000000000001E-2</c:v>
                </c:pt>
                <c:pt idx="66">
                  <c:v>1.0500000000000001E-2</c:v>
                </c:pt>
                <c:pt idx="67">
                  <c:v>9.4500000000000001E-3</c:v>
                </c:pt>
                <c:pt idx="68">
                  <c:v>9.0500000000000008E-3</c:v>
                </c:pt>
                <c:pt idx="69">
                  <c:v>8.3999999999999995E-3</c:v>
                </c:pt>
                <c:pt idx="70">
                  <c:v>8.0499999999999999E-3</c:v>
                </c:pt>
                <c:pt idx="71">
                  <c:v>7.2500000000000004E-3</c:v>
                </c:pt>
                <c:pt idx="72">
                  <c:v>6.8999999999999999E-3</c:v>
                </c:pt>
                <c:pt idx="73">
                  <c:v>6.4999999999999997E-3</c:v>
                </c:pt>
                <c:pt idx="74">
                  <c:v>6.1000000000000004E-3</c:v>
                </c:pt>
                <c:pt idx="75">
                  <c:v>5.8999999999999999E-3</c:v>
                </c:pt>
                <c:pt idx="76">
                  <c:v>5.6499999999999996E-3</c:v>
                </c:pt>
                <c:pt idx="77">
                  <c:v>5.3E-3</c:v>
                </c:pt>
                <c:pt idx="78">
                  <c:v>4.8500000000000001E-3</c:v>
                </c:pt>
                <c:pt idx="79">
                  <c:v>4.5999999999999999E-3</c:v>
                </c:pt>
                <c:pt idx="80">
                  <c:v>4.3E-3</c:v>
                </c:pt>
                <c:pt idx="81">
                  <c:v>3.9500000000000004E-3</c:v>
                </c:pt>
                <c:pt idx="82">
                  <c:v>3.8999999999999998E-3</c:v>
                </c:pt>
                <c:pt idx="83">
                  <c:v>3.65E-3</c:v>
                </c:pt>
                <c:pt idx="84">
                  <c:v>3.3999999999999998E-3</c:v>
                </c:pt>
                <c:pt idx="85">
                  <c:v>3.2000000000000002E-3</c:v>
                </c:pt>
                <c:pt idx="86">
                  <c:v>2.8500000000000001E-3</c:v>
                </c:pt>
                <c:pt idx="87">
                  <c:v>2.5500000000000002E-3</c:v>
                </c:pt>
                <c:pt idx="88">
                  <c:v>2.4499999999999999E-3</c:v>
                </c:pt>
                <c:pt idx="89">
                  <c:v>2.2499999999999998E-3</c:v>
                </c:pt>
                <c:pt idx="90">
                  <c:v>2.2000000000000001E-3</c:v>
                </c:pt>
                <c:pt idx="91">
                  <c:v>1.75E-3</c:v>
                </c:pt>
                <c:pt idx="92">
                  <c:v>1.6000000000000001E-3</c:v>
                </c:pt>
                <c:pt idx="93">
                  <c:v>1.5499999999999999E-3</c:v>
                </c:pt>
                <c:pt idx="94">
                  <c:v>1.3500000000000001E-3</c:v>
                </c:pt>
                <c:pt idx="95">
                  <c:v>1.25E-3</c:v>
                </c:pt>
                <c:pt idx="96">
                  <c:v>1.1000000000000001E-3</c:v>
                </c:pt>
                <c:pt idx="97">
                  <c:v>1.0499999999999999E-3</c:v>
                </c:pt>
                <c:pt idx="98">
                  <c:v>1E-3</c:v>
                </c:pt>
                <c:pt idx="99">
                  <c:v>9.5E-4</c:v>
                </c:pt>
                <c:pt idx="100">
                  <c:v>8.9999999999999998E-4</c:v>
                </c:pt>
                <c:pt idx="101">
                  <c:v>8.9999999999999998E-4</c:v>
                </c:pt>
                <c:pt idx="102">
                  <c:v>8.9999999999999998E-4</c:v>
                </c:pt>
                <c:pt idx="103">
                  <c:v>8.9999999999999998E-4</c:v>
                </c:pt>
                <c:pt idx="104">
                  <c:v>8.4999999999999995E-4</c:v>
                </c:pt>
                <c:pt idx="105">
                  <c:v>8.4999999999999995E-4</c:v>
                </c:pt>
                <c:pt idx="106">
                  <c:v>7.5000000000000002E-4</c:v>
                </c:pt>
                <c:pt idx="107">
                  <c:v>7.5000000000000002E-4</c:v>
                </c:pt>
                <c:pt idx="108">
                  <c:v>6.4999999999999997E-4</c:v>
                </c:pt>
                <c:pt idx="109">
                  <c:v>5.5000000000000003E-4</c:v>
                </c:pt>
                <c:pt idx="110">
                  <c:v>5.5000000000000003E-4</c:v>
                </c:pt>
                <c:pt idx="111">
                  <c:v>5.5000000000000003E-4</c:v>
                </c:pt>
                <c:pt idx="112">
                  <c:v>5.5000000000000003E-4</c:v>
                </c:pt>
                <c:pt idx="113">
                  <c:v>5.0000000000000001E-4</c:v>
                </c:pt>
                <c:pt idx="114">
                  <c:v>5.0000000000000001E-4</c:v>
                </c:pt>
                <c:pt idx="115">
                  <c:v>3.5E-4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3.5E-4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3.5E-4</c:v>
                </c:pt>
                <c:pt idx="123">
                  <c:v>4.0000000000000002E-4</c:v>
                </c:pt>
                <c:pt idx="124">
                  <c:v>3.5E-4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2.5000000000000001E-4</c:v>
                </c:pt>
                <c:pt idx="130">
                  <c:v>2.5000000000000001E-4</c:v>
                </c:pt>
                <c:pt idx="131">
                  <c:v>2.5000000000000001E-4</c:v>
                </c:pt>
                <c:pt idx="132">
                  <c:v>2.5000000000000001E-4</c:v>
                </c:pt>
                <c:pt idx="133">
                  <c:v>2.5000000000000001E-4</c:v>
                </c:pt>
                <c:pt idx="134">
                  <c:v>2.5000000000000001E-4</c:v>
                </c:pt>
                <c:pt idx="135">
                  <c:v>2.5000000000000001E-4</c:v>
                </c:pt>
                <c:pt idx="136">
                  <c:v>2.0000000000000001E-4</c:v>
                </c:pt>
                <c:pt idx="137">
                  <c:v>2.5000000000000001E-4</c:v>
                </c:pt>
                <c:pt idx="138">
                  <c:v>2.5000000000000001E-4</c:v>
                </c:pt>
                <c:pt idx="139">
                  <c:v>2.5000000000000001E-4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1.4999999999999999E-4</c:v>
                </c:pt>
                <c:pt idx="143">
                  <c:v>1.4999999999999999E-4</c:v>
                </c:pt>
                <c:pt idx="144">
                  <c:v>1.4999999999999999E-4</c:v>
                </c:pt>
                <c:pt idx="145">
                  <c:v>1.4999999999999999E-4</c:v>
                </c:pt>
                <c:pt idx="146">
                  <c:v>1.4999999999999999E-4</c:v>
                </c:pt>
                <c:pt idx="147">
                  <c:v>1.4999999999999999E-4</c:v>
                </c:pt>
                <c:pt idx="148">
                  <c:v>1.4999999999999999E-4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70C-9CE3-4AE89DC203DB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SR30_CRa!$AF$8:$AF$367</c:f>
              <c:numCache>
                <c:formatCode>0.000%</c:formatCode>
                <c:ptCount val="360"/>
                <c:pt idx="0">
                  <c:v>0</c:v>
                </c:pt>
                <c:pt idx="1">
                  <c:v>2.15E-3</c:v>
                </c:pt>
                <c:pt idx="2">
                  <c:v>3.0000000000000001E-3</c:v>
                </c:pt>
                <c:pt idx="3">
                  <c:v>4.45E-3</c:v>
                </c:pt>
                <c:pt idx="4">
                  <c:v>3.0500000000000002E-3</c:v>
                </c:pt>
                <c:pt idx="5">
                  <c:v>2.7499999999999998E-3</c:v>
                </c:pt>
                <c:pt idx="6">
                  <c:v>3.5500000000000002E-3</c:v>
                </c:pt>
                <c:pt idx="7">
                  <c:v>4.1000000000000003E-3</c:v>
                </c:pt>
                <c:pt idx="8">
                  <c:v>3.5000000000000001E-3</c:v>
                </c:pt>
                <c:pt idx="9">
                  <c:v>3.8500000000000001E-3</c:v>
                </c:pt>
                <c:pt idx="10">
                  <c:v>1.6000000000000001E-3</c:v>
                </c:pt>
                <c:pt idx="11">
                  <c:v>2.7000000000000001E-3</c:v>
                </c:pt>
                <c:pt idx="12">
                  <c:v>1.75E-3</c:v>
                </c:pt>
                <c:pt idx="13">
                  <c:v>2.5999999999999999E-3</c:v>
                </c:pt>
                <c:pt idx="14">
                  <c:v>2.15E-3</c:v>
                </c:pt>
                <c:pt idx="15">
                  <c:v>3.3500000000000001E-3</c:v>
                </c:pt>
                <c:pt idx="16">
                  <c:v>2.7499999999999998E-3</c:v>
                </c:pt>
                <c:pt idx="17">
                  <c:v>1.9E-3</c:v>
                </c:pt>
                <c:pt idx="18">
                  <c:v>3.15E-3</c:v>
                </c:pt>
                <c:pt idx="19">
                  <c:v>3.4499999999999999E-3</c:v>
                </c:pt>
                <c:pt idx="20">
                  <c:v>2.7499999999999998E-3</c:v>
                </c:pt>
                <c:pt idx="21">
                  <c:v>3.4499999999999999E-3</c:v>
                </c:pt>
                <c:pt idx="22">
                  <c:v>1.6999999999999999E-3</c:v>
                </c:pt>
                <c:pt idx="23">
                  <c:v>2.0500000000000002E-3</c:v>
                </c:pt>
                <c:pt idx="24">
                  <c:v>2.3E-3</c:v>
                </c:pt>
                <c:pt idx="25">
                  <c:v>3.0500000000000002E-3</c:v>
                </c:pt>
                <c:pt idx="26">
                  <c:v>1.65E-3</c:v>
                </c:pt>
                <c:pt idx="27">
                  <c:v>1.15E-3</c:v>
                </c:pt>
                <c:pt idx="28">
                  <c:v>1.4499999999999999E-3</c:v>
                </c:pt>
                <c:pt idx="29">
                  <c:v>1E-3</c:v>
                </c:pt>
                <c:pt idx="30">
                  <c:v>1.8E-3</c:v>
                </c:pt>
                <c:pt idx="31">
                  <c:v>2.3E-3</c:v>
                </c:pt>
                <c:pt idx="32">
                  <c:v>1.65E-3</c:v>
                </c:pt>
                <c:pt idx="33">
                  <c:v>2.0500000000000002E-3</c:v>
                </c:pt>
                <c:pt idx="34">
                  <c:v>1.3500000000000001E-3</c:v>
                </c:pt>
                <c:pt idx="35">
                  <c:v>1.5499999999999999E-3</c:v>
                </c:pt>
                <c:pt idx="36">
                  <c:v>1.5499999999999999E-3</c:v>
                </c:pt>
                <c:pt idx="37">
                  <c:v>1.0499999999999999E-3</c:v>
                </c:pt>
                <c:pt idx="38">
                  <c:v>1.25E-3</c:v>
                </c:pt>
                <c:pt idx="39">
                  <c:v>6.4999999999999997E-4</c:v>
                </c:pt>
                <c:pt idx="40">
                  <c:v>1E-3</c:v>
                </c:pt>
                <c:pt idx="41">
                  <c:v>2.9999999999999997E-4</c:v>
                </c:pt>
                <c:pt idx="42">
                  <c:v>8.4999999999999995E-4</c:v>
                </c:pt>
                <c:pt idx="43">
                  <c:v>6.4999999999999997E-4</c:v>
                </c:pt>
                <c:pt idx="44">
                  <c:v>2.0000000000000001E-4</c:v>
                </c:pt>
                <c:pt idx="45">
                  <c:v>4.4999999999999999E-4</c:v>
                </c:pt>
                <c:pt idx="46">
                  <c:v>4.0000000000000002E-4</c:v>
                </c:pt>
                <c:pt idx="47">
                  <c:v>5.5000000000000003E-4</c:v>
                </c:pt>
                <c:pt idx="48">
                  <c:v>5.9999999999999995E-4</c:v>
                </c:pt>
                <c:pt idx="49">
                  <c:v>5.5000000000000003E-4</c:v>
                </c:pt>
                <c:pt idx="50">
                  <c:v>5.5000000000000003E-4</c:v>
                </c:pt>
                <c:pt idx="51">
                  <c:v>1.4999999999999999E-4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5.0000000000000001E-4</c:v>
                </c:pt>
                <c:pt idx="55">
                  <c:v>4.4999999999999999E-4</c:v>
                </c:pt>
                <c:pt idx="56">
                  <c:v>3.5E-4</c:v>
                </c:pt>
                <c:pt idx="57">
                  <c:v>2.0000000000000001E-4</c:v>
                </c:pt>
                <c:pt idx="58">
                  <c:v>2.9999999999999997E-4</c:v>
                </c:pt>
                <c:pt idx="59">
                  <c:v>1E-4</c:v>
                </c:pt>
                <c:pt idx="60">
                  <c:v>2.5000000000000001E-4</c:v>
                </c:pt>
                <c:pt idx="61">
                  <c:v>2.5000000000000001E-4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2.0000000000000001E-4</c:v>
                </c:pt>
                <c:pt idx="66">
                  <c:v>1.4999999999999999E-4</c:v>
                </c:pt>
                <c:pt idx="67">
                  <c:v>1.4999999999999999E-4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0</c:v>
                </c:pt>
                <c:pt idx="72">
                  <c:v>5.0000000000000002E-5</c:v>
                </c:pt>
                <c:pt idx="73">
                  <c:v>1.4999999999999999E-4</c:v>
                </c:pt>
                <c:pt idx="74">
                  <c:v>1E-4</c:v>
                </c:pt>
                <c:pt idx="75">
                  <c:v>5.0000000000000002E-5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5.0000000000000002E-5</c:v>
                </c:pt>
                <c:pt idx="80">
                  <c:v>0</c:v>
                </c:pt>
                <c:pt idx="81">
                  <c:v>0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1E-4</c:v>
                </c:pt>
                <c:pt idx="85">
                  <c:v>5.0000000000000002E-5</c:v>
                </c:pt>
                <c:pt idx="86">
                  <c:v>0</c:v>
                </c:pt>
                <c:pt idx="87">
                  <c:v>5.0000000000000002E-5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5.0000000000000002E-5</c:v>
                </c:pt>
                <c:pt idx="100">
                  <c:v>0</c:v>
                </c:pt>
                <c:pt idx="101">
                  <c:v>5.0000000000000002E-5</c:v>
                </c:pt>
                <c:pt idx="102">
                  <c:v>0</c:v>
                </c:pt>
                <c:pt idx="103">
                  <c:v>5.0000000000000002E-5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5.0000000000000002E-5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5.0000000000000002E-5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5.0000000000000002E-5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5.0000000000000002E-5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F-470C-9CE3-4AE89DC203DB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SR30_CRa!$AD$8:$AD$367</c:f>
              <c:numCache>
                <c:formatCode>0.000%</c:formatCode>
                <c:ptCount val="360"/>
                <c:pt idx="0">
                  <c:v>2.5000000000000001E-4</c:v>
                </c:pt>
                <c:pt idx="1">
                  <c:v>5.9999999999999995E-4</c:v>
                </c:pt>
                <c:pt idx="2">
                  <c:v>6.4999999999999997E-4</c:v>
                </c:pt>
                <c:pt idx="3">
                  <c:v>8.9999999999999998E-4</c:v>
                </c:pt>
                <c:pt idx="4">
                  <c:v>1.15E-3</c:v>
                </c:pt>
                <c:pt idx="5">
                  <c:v>1.65E-3</c:v>
                </c:pt>
                <c:pt idx="6">
                  <c:v>2.0500000000000002E-3</c:v>
                </c:pt>
                <c:pt idx="7">
                  <c:v>2.65E-3</c:v>
                </c:pt>
                <c:pt idx="8">
                  <c:v>3.0000000000000001E-3</c:v>
                </c:pt>
                <c:pt idx="9">
                  <c:v>3.5000000000000001E-3</c:v>
                </c:pt>
                <c:pt idx="10">
                  <c:v>4.0499999999999998E-3</c:v>
                </c:pt>
                <c:pt idx="11">
                  <c:v>4.8999999999999998E-3</c:v>
                </c:pt>
                <c:pt idx="12">
                  <c:v>6.3499999999999997E-3</c:v>
                </c:pt>
                <c:pt idx="13">
                  <c:v>7.3499999999999998E-3</c:v>
                </c:pt>
                <c:pt idx="14">
                  <c:v>8.8999999999999999E-3</c:v>
                </c:pt>
                <c:pt idx="15">
                  <c:v>1.035E-2</c:v>
                </c:pt>
                <c:pt idx="16">
                  <c:v>1.1950000000000001E-2</c:v>
                </c:pt>
                <c:pt idx="17">
                  <c:v>1.3899999999999999E-2</c:v>
                </c:pt>
                <c:pt idx="18">
                  <c:v>1.5599999999999999E-2</c:v>
                </c:pt>
                <c:pt idx="19">
                  <c:v>1.7500000000000002E-2</c:v>
                </c:pt>
                <c:pt idx="20">
                  <c:v>1.9199999999999998E-2</c:v>
                </c:pt>
                <c:pt idx="21">
                  <c:v>2.095E-2</c:v>
                </c:pt>
                <c:pt idx="22">
                  <c:v>2.3099999999999999E-2</c:v>
                </c:pt>
                <c:pt idx="23">
                  <c:v>2.5749999999999999E-2</c:v>
                </c:pt>
                <c:pt idx="24">
                  <c:v>2.8400000000000002E-2</c:v>
                </c:pt>
                <c:pt idx="25">
                  <c:v>3.1399999999999997E-2</c:v>
                </c:pt>
                <c:pt idx="26">
                  <c:v>3.415E-2</c:v>
                </c:pt>
                <c:pt idx="27">
                  <c:v>3.805E-2</c:v>
                </c:pt>
                <c:pt idx="28">
                  <c:v>4.1450000000000001E-2</c:v>
                </c:pt>
                <c:pt idx="29">
                  <c:v>4.4499999999999998E-2</c:v>
                </c:pt>
                <c:pt idx="30">
                  <c:v>4.7500000000000001E-2</c:v>
                </c:pt>
                <c:pt idx="31">
                  <c:v>4.99E-2</c:v>
                </c:pt>
                <c:pt idx="32">
                  <c:v>5.2699999999999997E-2</c:v>
                </c:pt>
                <c:pt idx="33">
                  <c:v>5.5300000000000002E-2</c:v>
                </c:pt>
                <c:pt idx="34">
                  <c:v>5.935E-2</c:v>
                </c:pt>
                <c:pt idx="35">
                  <c:v>6.2799999999999995E-2</c:v>
                </c:pt>
                <c:pt idx="36">
                  <c:v>6.5799999999999997E-2</c:v>
                </c:pt>
                <c:pt idx="37">
                  <c:v>6.8750000000000006E-2</c:v>
                </c:pt>
                <c:pt idx="38">
                  <c:v>7.145E-2</c:v>
                </c:pt>
                <c:pt idx="39">
                  <c:v>7.4499999999999997E-2</c:v>
                </c:pt>
                <c:pt idx="40">
                  <c:v>7.7799999999999994E-2</c:v>
                </c:pt>
                <c:pt idx="41">
                  <c:v>7.9399999999999998E-2</c:v>
                </c:pt>
                <c:pt idx="42">
                  <c:v>8.2100000000000006E-2</c:v>
                </c:pt>
                <c:pt idx="43">
                  <c:v>8.4250000000000005E-2</c:v>
                </c:pt>
                <c:pt idx="44">
                  <c:v>8.6599999999999996E-2</c:v>
                </c:pt>
                <c:pt idx="45">
                  <c:v>8.8849999999999998E-2</c:v>
                </c:pt>
                <c:pt idx="46">
                  <c:v>9.1550000000000006E-2</c:v>
                </c:pt>
                <c:pt idx="47">
                  <c:v>9.3799999999999994E-2</c:v>
                </c:pt>
                <c:pt idx="48">
                  <c:v>9.5899999999999999E-2</c:v>
                </c:pt>
                <c:pt idx="49">
                  <c:v>9.8799999999999999E-2</c:v>
                </c:pt>
                <c:pt idx="50">
                  <c:v>0.10085</c:v>
                </c:pt>
                <c:pt idx="51">
                  <c:v>0.10295</c:v>
                </c:pt>
                <c:pt idx="52">
                  <c:v>0.1047</c:v>
                </c:pt>
                <c:pt idx="53">
                  <c:v>0.10664999999999999</c:v>
                </c:pt>
                <c:pt idx="54">
                  <c:v>0.108</c:v>
                </c:pt>
                <c:pt idx="55">
                  <c:v>0.10979999999999999</c:v>
                </c:pt>
                <c:pt idx="56">
                  <c:v>0.11205</c:v>
                </c:pt>
                <c:pt idx="57">
                  <c:v>0.11335000000000001</c:v>
                </c:pt>
                <c:pt idx="58">
                  <c:v>0.11509999999999999</c:v>
                </c:pt>
                <c:pt idx="59">
                  <c:v>0.1164</c:v>
                </c:pt>
                <c:pt idx="60">
                  <c:v>0.11774999999999999</c:v>
                </c:pt>
                <c:pt idx="61">
                  <c:v>0.11874999999999999</c:v>
                </c:pt>
                <c:pt idx="62">
                  <c:v>0.1201</c:v>
                </c:pt>
                <c:pt idx="63">
                  <c:v>0.12130000000000001</c:v>
                </c:pt>
                <c:pt idx="64">
                  <c:v>0.1225</c:v>
                </c:pt>
                <c:pt idx="65">
                  <c:v>0.1232</c:v>
                </c:pt>
                <c:pt idx="66">
                  <c:v>0.12445000000000001</c:v>
                </c:pt>
                <c:pt idx="67">
                  <c:v>0.12565000000000001</c:v>
                </c:pt>
                <c:pt idx="68">
                  <c:v>0.12615000000000001</c:v>
                </c:pt>
                <c:pt idx="69">
                  <c:v>0.127</c:v>
                </c:pt>
                <c:pt idx="70">
                  <c:v>0.12745000000000001</c:v>
                </c:pt>
                <c:pt idx="71">
                  <c:v>0.12825</c:v>
                </c:pt>
                <c:pt idx="72">
                  <c:v>0.12864999999999999</c:v>
                </c:pt>
                <c:pt idx="73">
                  <c:v>0.12920000000000001</c:v>
                </c:pt>
                <c:pt idx="74">
                  <c:v>0.12959999999999999</c:v>
                </c:pt>
                <c:pt idx="75">
                  <c:v>0.1298</c:v>
                </c:pt>
                <c:pt idx="76">
                  <c:v>0.13014999999999999</c:v>
                </c:pt>
                <c:pt idx="77">
                  <c:v>0.13059999999999999</c:v>
                </c:pt>
                <c:pt idx="78">
                  <c:v>0.13114999999999999</c:v>
                </c:pt>
                <c:pt idx="79">
                  <c:v>0.13145000000000001</c:v>
                </c:pt>
                <c:pt idx="80">
                  <c:v>0.13175000000000001</c:v>
                </c:pt>
                <c:pt idx="81">
                  <c:v>0.13205</c:v>
                </c:pt>
                <c:pt idx="82">
                  <c:v>0.13214999999999999</c:v>
                </c:pt>
                <c:pt idx="83">
                  <c:v>0.13245000000000001</c:v>
                </c:pt>
                <c:pt idx="84">
                  <c:v>0.1328</c:v>
                </c:pt>
                <c:pt idx="85">
                  <c:v>0.13300000000000001</c:v>
                </c:pt>
                <c:pt idx="86">
                  <c:v>0.13335</c:v>
                </c:pt>
                <c:pt idx="87">
                  <c:v>0.13364999999999999</c:v>
                </c:pt>
                <c:pt idx="88">
                  <c:v>0.13375000000000001</c:v>
                </c:pt>
                <c:pt idx="89">
                  <c:v>0.13395000000000001</c:v>
                </c:pt>
                <c:pt idx="90">
                  <c:v>0.13405</c:v>
                </c:pt>
                <c:pt idx="91">
                  <c:v>0.13450000000000001</c:v>
                </c:pt>
                <c:pt idx="92">
                  <c:v>0.1346</c:v>
                </c:pt>
                <c:pt idx="93">
                  <c:v>0.13464999999999999</c:v>
                </c:pt>
                <c:pt idx="94">
                  <c:v>0.13485</c:v>
                </c:pt>
                <c:pt idx="95">
                  <c:v>0.13494999999999999</c:v>
                </c:pt>
                <c:pt idx="96">
                  <c:v>0.1351</c:v>
                </c:pt>
                <c:pt idx="97">
                  <c:v>0.13514999999999999</c:v>
                </c:pt>
                <c:pt idx="98">
                  <c:v>0.13519999999999999</c:v>
                </c:pt>
                <c:pt idx="99">
                  <c:v>0.1353</c:v>
                </c:pt>
                <c:pt idx="100">
                  <c:v>0.13535</c:v>
                </c:pt>
                <c:pt idx="101">
                  <c:v>0.13539999999999999</c:v>
                </c:pt>
                <c:pt idx="102">
                  <c:v>0.13539999999999999</c:v>
                </c:pt>
                <c:pt idx="103">
                  <c:v>0.13544999999999999</c:v>
                </c:pt>
                <c:pt idx="104">
                  <c:v>0.13550000000000001</c:v>
                </c:pt>
                <c:pt idx="105">
                  <c:v>0.13550000000000001</c:v>
                </c:pt>
                <c:pt idx="106">
                  <c:v>0.1356</c:v>
                </c:pt>
                <c:pt idx="107">
                  <c:v>0.13564999999999999</c:v>
                </c:pt>
                <c:pt idx="108">
                  <c:v>0.13575000000000001</c:v>
                </c:pt>
                <c:pt idx="109">
                  <c:v>0.13585</c:v>
                </c:pt>
                <c:pt idx="110">
                  <c:v>0.13585</c:v>
                </c:pt>
                <c:pt idx="111">
                  <c:v>0.13589999999999999</c:v>
                </c:pt>
                <c:pt idx="112">
                  <c:v>0.13589999999999999</c:v>
                </c:pt>
                <c:pt idx="113">
                  <c:v>0.13594999999999999</c:v>
                </c:pt>
                <c:pt idx="114">
                  <c:v>0.13594999999999999</c:v>
                </c:pt>
                <c:pt idx="115">
                  <c:v>0.1361</c:v>
                </c:pt>
                <c:pt idx="116">
                  <c:v>0.13614999999999999</c:v>
                </c:pt>
                <c:pt idx="117">
                  <c:v>0.13614999999999999</c:v>
                </c:pt>
                <c:pt idx="118">
                  <c:v>0.13614999999999999</c:v>
                </c:pt>
                <c:pt idx="119">
                  <c:v>0.13619999999999999</c:v>
                </c:pt>
                <c:pt idx="120">
                  <c:v>0.13619999999999999</c:v>
                </c:pt>
                <c:pt idx="121">
                  <c:v>0.13619999999999999</c:v>
                </c:pt>
                <c:pt idx="122">
                  <c:v>0.13619999999999999</c:v>
                </c:pt>
                <c:pt idx="123">
                  <c:v>0.13619999999999999</c:v>
                </c:pt>
                <c:pt idx="124">
                  <c:v>0.13625000000000001</c:v>
                </c:pt>
                <c:pt idx="125">
                  <c:v>0.1363</c:v>
                </c:pt>
                <c:pt idx="126">
                  <c:v>0.1363</c:v>
                </c:pt>
                <c:pt idx="127">
                  <c:v>0.1363</c:v>
                </c:pt>
                <c:pt idx="128">
                  <c:v>0.1363</c:v>
                </c:pt>
                <c:pt idx="129">
                  <c:v>0.13635</c:v>
                </c:pt>
                <c:pt idx="130">
                  <c:v>0.13635</c:v>
                </c:pt>
                <c:pt idx="131">
                  <c:v>0.13635</c:v>
                </c:pt>
                <c:pt idx="132">
                  <c:v>0.13635</c:v>
                </c:pt>
                <c:pt idx="133">
                  <c:v>0.13635</c:v>
                </c:pt>
                <c:pt idx="134">
                  <c:v>0.13635</c:v>
                </c:pt>
                <c:pt idx="135">
                  <c:v>0.13635</c:v>
                </c:pt>
                <c:pt idx="136">
                  <c:v>0.13635</c:v>
                </c:pt>
                <c:pt idx="137">
                  <c:v>0.13635</c:v>
                </c:pt>
                <c:pt idx="138">
                  <c:v>0.13635</c:v>
                </c:pt>
                <c:pt idx="139">
                  <c:v>0.13635</c:v>
                </c:pt>
                <c:pt idx="140">
                  <c:v>0.13639999999999999</c:v>
                </c:pt>
                <c:pt idx="141">
                  <c:v>0.13639999999999999</c:v>
                </c:pt>
                <c:pt idx="142">
                  <c:v>0.13639999999999999</c:v>
                </c:pt>
                <c:pt idx="143">
                  <c:v>0.13639999999999999</c:v>
                </c:pt>
                <c:pt idx="144">
                  <c:v>0.13639999999999999</c:v>
                </c:pt>
                <c:pt idx="145">
                  <c:v>0.13639999999999999</c:v>
                </c:pt>
                <c:pt idx="146">
                  <c:v>0.13639999999999999</c:v>
                </c:pt>
                <c:pt idx="147">
                  <c:v>0.13639999999999999</c:v>
                </c:pt>
                <c:pt idx="148">
                  <c:v>0.13639999999999999</c:v>
                </c:pt>
                <c:pt idx="149">
                  <c:v>0.13644999999999999</c:v>
                </c:pt>
                <c:pt idx="150">
                  <c:v>0.13644999999999999</c:v>
                </c:pt>
                <c:pt idx="151">
                  <c:v>0.13644999999999999</c:v>
                </c:pt>
                <c:pt idx="152">
                  <c:v>0.13644999999999999</c:v>
                </c:pt>
                <c:pt idx="153">
                  <c:v>0.13644999999999999</c:v>
                </c:pt>
                <c:pt idx="154">
                  <c:v>0.13650000000000001</c:v>
                </c:pt>
                <c:pt idx="155">
                  <c:v>0.13650000000000001</c:v>
                </c:pt>
                <c:pt idx="156">
                  <c:v>0.13650000000000001</c:v>
                </c:pt>
                <c:pt idx="157">
                  <c:v>0.13650000000000001</c:v>
                </c:pt>
                <c:pt idx="158">
                  <c:v>0.13650000000000001</c:v>
                </c:pt>
                <c:pt idx="159">
                  <c:v>0.13655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1F-470C-9CE3-4AE89DC203DB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SR30_CRa!$AE$8:$AE$367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5.0000000000000002E-5</c:v>
                </c:pt>
                <c:pt idx="11">
                  <c:v>5.0000000000000002E-5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5.0000000000000002E-5</c:v>
                </c:pt>
                <c:pt idx="15">
                  <c:v>5.0000000000000002E-5</c:v>
                </c:pt>
                <c:pt idx="16">
                  <c:v>1E-4</c:v>
                </c:pt>
                <c:pt idx="17">
                  <c:v>1E-4</c:v>
                </c:pt>
                <c:pt idx="18">
                  <c:v>1.4999999999999999E-4</c:v>
                </c:pt>
                <c:pt idx="19">
                  <c:v>1.4999999999999999E-4</c:v>
                </c:pt>
                <c:pt idx="20">
                  <c:v>1.4999999999999999E-4</c:v>
                </c:pt>
                <c:pt idx="21">
                  <c:v>1.4999999999999999E-4</c:v>
                </c:pt>
                <c:pt idx="22">
                  <c:v>2.5000000000000001E-4</c:v>
                </c:pt>
                <c:pt idx="23">
                  <c:v>3.5E-4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5.9999999999999995E-4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8.0000000000000004E-4</c:v>
                </c:pt>
                <c:pt idx="33">
                  <c:v>8.4999999999999995E-4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1E-3</c:v>
                </c:pt>
                <c:pt idx="38">
                  <c:v>1.1000000000000001E-3</c:v>
                </c:pt>
                <c:pt idx="39">
                  <c:v>1.15E-3</c:v>
                </c:pt>
                <c:pt idx="40">
                  <c:v>1.25E-3</c:v>
                </c:pt>
                <c:pt idx="41">
                  <c:v>1.25E-3</c:v>
                </c:pt>
                <c:pt idx="42">
                  <c:v>1.3500000000000001E-3</c:v>
                </c:pt>
                <c:pt idx="43">
                  <c:v>1.4E-3</c:v>
                </c:pt>
                <c:pt idx="44">
                  <c:v>1.5E-3</c:v>
                </c:pt>
                <c:pt idx="45">
                  <c:v>1.5E-3</c:v>
                </c:pt>
                <c:pt idx="46">
                  <c:v>1.5E-3</c:v>
                </c:pt>
                <c:pt idx="47">
                  <c:v>1.6000000000000001E-3</c:v>
                </c:pt>
                <c:pt idx="48">
                  <c:v>1.6999999999999999E-3</c:v>
                </c:pt>
                <c:pt idx="49">
                  <c:v>1.75E-3</c:v>
                </c:pt>
                <c:pt idx="50">
                  <c:v>1.75E-3</c:v>
                </c:pt>
                <c:pt idx="51">
                  <c:v>1.8E-3</c:v>
                </c:pt>
                <c:pt idx="52">
                  <c:v>1.9499999999999999E-3</c:v>
                </c:pt>
                <c:pt idx="53">
                  <c:v>1.9499999999999999E-3</c:v>
                </c:pt>
                <c:pt idx="54">
                  <c:v>2.15E-3</c:v>
                </c:pt>
                <c:pt idx="55">
                  <c:v>2.2000000000000001E-3</c:v>
                </c:pt>
                <c:pt idx="56">
                  <c:v>2.2499999999999998E-3</c:v>
                </c:pt>
                <c:pt idx="57">
                  <c:v>2.3E-3</c:v>
                </c:pt>
                <c:pt idx="58">
                  <c:v>2.3E-3</c:v>
                </c:pt>
                <c:pt idx="59">
                  <c:v>2.3E-3</c:v>
                </c:pt>
                <c:pt idx="60">
                  <c:v>2.3500000000000001E-3</c:v>
                </c:pt>
                <c:pt idx="61">
                  <c:v>2.3999999999999998E-3</c:v>
                </c:pt>
                <c:pt idx="62">
                  <c:v>2.3999999999999998E-3</c:v>
                </c:pt>
                <c:pt idx="63">
                  <c:v>2.3999999999999998E-3</c:v>
                </c:pt>
                <c:pt idx="64">
                  <c:v>2.4499999999999999E-3</c:v>
                </c:pt>
                <c:pt idx="65">
                  <c:v>2.4499999999999999E-3</c:v>
                </c:pt>
                <c:pt idx="66">
                  <c:v>2.5000000000000001E-3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2.5000000000000001E-3</c:v>
                </c:pt>
                <c:pt idx="70">
                  <c:v>2.5000000000000001E-3</c:v>
                </c:pt>
                <c:pt idx="71">
                  <c:v>2.5000000000000001E-3</c:v>
                </c:pt>
                <c:pt idx="72">
                  <c:v>2.5000000000000001E-3</c:v>
                </c:pt>
                <c:pt idx="73">
                  <c:v>2.5000000000000001E-3</c:v>
                </c:pt>
                <c:pt idx="74">
                  <c:v>2.5999999999999999E-3</c:v>
                </c:pt>
                <c:pt idx="75">
                  <c:v>2.65E-3</c:v>
                </c:pt>
                <c:pt idx="76">
                  <c:v>2.65E-3</c:v>
                </c:pt>
                <c:pt idx="77">
                  <c:v>2.65E-3</c:v>
                </c:pt>
                <c:pt idx="78">
                  <c:v>2.65E-3</c:v>
                </c:pt>
                <c:pt idx="79">
                  <c:v>2.65E-3</c:v>
                </c:pt>
                <c:pt idx="80">
                  <c:v>2.65E-3</c:v>
                </c:pt>
                <c:pt idx="81">
                  <c:v>2.7000000000000001E-3</c:v>
                </c:pt>
                <c:pt idx="82">
                  <c:v>2.7000000000000001E-3</c:v>
                </c:pt>
                <c:pt idx="83">
                  <c:v>2.7000000000000001E-3</c:v>
                </c:pt>
                <c:pt idx="84">
                  <c:v>2.7000000000000001E-3</c:v>
                </c:pt>
                <c:pt idx="85">
                  <c:v>2.7499999999999998E-3</c:v>
                </c:pt>
                <c:pt idx="86">
                  <c:v>2.7499999999999998E-3</c:v>
                </c:pt>
                <c:pt idx="87">
                  <c:v>2.8E-3</c:v>
                </c:pt>
                <c:pt idx="88">
                  <c:v>2.8E-3</c:v>
                </c:pt>
                <c:pt idx="89">
                  <c:v>2.8E-3</c:v>
                </c:pt>
                <c:pt idx="90">
                  <c:v>2.8500000000000001E-3</c:v>
                </c:pt>
                <c:pt idx="91">
                  <c:v>2.8500000000000001E-3</c:v>
                </c:pt>
                <c:pt idx="92">
                  <c:v>2.8999999999999998E-3</c:v>
                </c:pt>
                <c:pt idx="93">
                  <c:v>2.8999999999999998E-3</c:v>
                </c:pt>
                <c:pt idx="94">
                  <c:v>2.8999999999999998E-3</c:v>
                </c:pt>
                <c:pt idx="95">
                  <c:v>2.8999999999999998E-3</c:v>
                </c:pt>
                <c:pt idx="96">
                  <c:v>2.8999999999999998E-3</c:v>
                </c:pt>
                <c:pt idx="97">
                  <c:v>2.8999999999999998E-3</c:v>
                </c:pt>
                <c:pt idx="98">
                  <c:v>2.8999999999999998E-3</c:v>
                </c:pt>
                <c:pt idx="99">
                  <c:v>2.8999999999999998E-3</c:v>
                </c:pt>
                <c:pt idx="100">
                  <c:v>2.8999999999999998E-3</c:v>
                </c:pt>
                <c:pt idx="101">
                  <c:v>2.8999999999999998E-3</c:v>
                </c:pt>
                <c:pt idx="102">
                  <c:v>2.8999999999999998E-3</c:v>
                </c:pt>
                <c:pt idx="103">
                  <c:v>2.8999999999999998E-3</c:v>
                </c:pt>
                <c:pt idx="104">
                  <c:v>2.8999999999999998E-3</c:v>
                </c:pt>
                <c:pt idx="105">
                  <c:v>2.8999999999999998E-3</c:v>
                </c:pt>
                <c:pt idx="106">
                  <c:v>2.8999999999999998E-3</c:v>
                </c:pt>
                <c:pt idx="107">
                  <c:v>2.8999999999999998E-3</c:v>
                </c:pt>
                <c:pt idx="108">
                  <c:v>2.8999999999999998E-3</c:v>
                </c:pt>
                <c:pt idx="109">
                  <c:v>2.8999999999999998E-3</c:v>
                </c:pt>
                <c:pt idx="110">
                  <c:v>2.8999999999999998E-3</c:v>
                </c:pt>
                <c:pt idx="111">
                  <c:v>2.8999999999999998E-3</c:v>
                </c:pt>
                <c:pt idx="112">
                  <c:v>2.8999999999999998E-3</c:v>
                </c:pt>
                <c:pt idx="113">
                  <c:v>2.8999999999999998E-3</c:v>
                </c:pt>
                <c:pt idx="114">
                  <c:v>2.8999999999999998E-3</c:v>
                </c:pt>
                <c:pt idx="115">
                  <c:v>2.8999999999999998E-3</c:v>
                </c:pt>
                <c:pt idx="116">
                  <c:v>2.8999999999999998E-3</c:v>
                </c:pt>
                <c:pt idx="117">
                  <c:v>2.8999999999999998E-3</c:v>
                </c:pt>
                <c:pt idx="118">
                  <c:v>2.8999999999999998E-3</c:v>
                </c:pt>
                <c:pt idx="119">
                  <c:v>2.8999999999999998E-3</c:v>
                </c:pt>
                <c:pt idx="120">
                  <c:v>2.8999999999999998E-3</c:v>
                </c:pt>
                <c:pt idx="121">
                  <c:v>2.8999999999999998E-3</c:v>
                </c:pt>
                <c:pt idx="122">
                  <c:v>2.8999999999999998E-3</c:v>
                </c:pt>
                <c:pt idx="123">
                  <c:v>2.8999999999999998E-3</c:v>
                </c:pt>
                <c:pt idx="124">
                  <c:v>2.8999999999999998E-3</c:v>
                </c:pt>
                <c:pt idx="125">
                  <c:v>2.8999999999999998E-3</c:v>
                </c:pt>
                <c:pt idx="126">
                  <c:v>2.8999999999999998E-3</c:v>
                </c:pt>
                <c:pt idx="127">
                  <c:v>2.8999999999999998E-3</c:v>
                </c:pt>
                <c:pt idx="128">
                  <c:v>2.8999999999999998E-3</c:v>
                </c:pt>
                <c:pt idx="129">
                  <c:v>2.8999999999999998E-3</c:v>
                </c:pt>
                <c:pt idx="130">
                  <c:v>2.8999999999999998E-3</c:v>
                </c:pt>
                <c:pt idx="131">
                  <c:v>2.8999999999999998E-3</c:v>
                </c:pt>
                <c:pt idx="132">
                  <c:v>2.8999999999999998E-3</c:v>
                </c:pt>
                <c:pt idx="133">
                  <c:v>2.8999999999999998E-3</c:v>
                </c:pt>
                <c:pt idx="134">
                  <c:v>2.8999999999999998E-3</c:v>
                </c:pt>
                <c:pt idx="135">
                  <c:v>2.8999999999999998E-3</c:v>
                </c:pt>
                <c:pt idx="136">
                  <c:v>2.9499999999999999E-3</c:v>
                </c:pt>
                <c:pt idx="137">
                  <c:v>2.9499999999999999E-3</c:v>
                </c:pt>
                <c:pt idx="138">
                  <c:v>2.9499999999999999E-3</c:v>
                </c:pt>
                <c:pt idx="139">
                  <c:v>2.9499999999999999E-3</c:v>
                </c:pt>
                <c:pt idx="140">
                  <c:v>2.9499999999999999E-3</c:v>
                </c:pt>
                <c:pt idx="141">
                  <c:v>2.9499999999999999E-3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F-470C-9CE3-4AE89DC2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SR30_CRa!$AA$8:$AA$367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7.3855243722304289E-4</c:v>
                </c:pt>
                <c:pt idx="11">
                  <c:v>7.1022727272727275E-4</c:v>
                </c:pt>
                <c:pt idx="12">
                  <c:v>6.93000693000693E-4</c:v>
                </c:pt>
                <c:pt idx="13">
                  <c:v>6.6889632107023408E-4</c:v>
                </c:pt>
                <c:pt idx="14">
                  <c:v>6.5019505851755528E-4</c:v>
                </c:pt>
                <c:pt idx="15">
                  <c:v>6.2305295950155766E-4</c:v>
                </c:pt>
                <c:pt idx="16">
                  <c:v>1.2048192771084338E-3</c:v>
                </c:pt>
                <c:pt idx="17">
                  <c:v>1.1778563015312131E-3</c:v>
                </c:pt>
                <c:pt idx="18">
                  <c:v>1.7035775127768314E-3</c:v>
                </c:pt>
                <c:pt idx="19">
                  <c:v>1.639344262295082E-3</c:v>
                </c:pt>
                <c:pt idx="20">
                  <c:v>1.5915119363395225E-3</c:v>
                </c:pt>
                <c:pt idx="21">
                  <c:v>1.5353121801432957E-3</c:v>
                </c:pt>
                <c:pt idx="22">
                  <c:v>2.5150905432595573E-3</c:v>
                </c:pt>
                <c:pt idx="23">
                  <c:v>3.4499753573188764E-3</c:v>
                </c:pt>
                <c:pt idx="24">
                  <c:v>3.3734939759036144E-3</c:v>
                </c:pt>
                <c:pt idx="25">
                  <c:v>3.7453183520599251E-3</c:v>
                </c:pt>
                <c:pt idx="26">
                  <c:v>4.1493775933609959E-3</c:v>
                </c:pt>
                <c:pt idx="27">
                  <c:v>4.5620437956204376E-3</c:v>
                </c:pt>
                <c:pt idx="28">
                  <c:v>5.4029716343989191E-3</c:v>
                </c:pt>
                <c:pt idx="29">
                  <c:v>5.3547523427041497E-3</c:v>
                </c:pt>
                <c:pt idx="30">
                  <c:v>5.709266578831796E-3</c:v>
                </c:pt>
                <c:pt idx="31">
                  <c:v>6.0266896254842876E-3</c:v>
                </c:pt>
                <c:pt idx="32">
                  <c:v>6.7911714770797962E-3</c:v>
                </c:pt>
                <c:pt idx="33">
                  <c:v>7.0921985815602835E-3</c:v>
                </c:pt>
                <c:pt idx="34">
                  <c:v>7.0132013201320131E-3</c:v>
                </c:pt>
                <c:pt idx="35">
                  <c:v>7.3319755600814666E-3</c:v>
                </c:pt>
                <c:pt idx="36">
                  <c:v>8.0450522928399038E-3</c:v>
                </c:pt>
                <c:pt idx="37">
                  <c:v>7.9776625448743522E-3</c:v>
                </c:pt>
                <c:pt idx="38">
                  <c:v>8.6887835703001581E-3</c:v>
                </c:pt>
                <c:pt idx="39">
                  <c:v>9.0373280943025543E-3</c:v>
                </c:pt>
                <c:pt idx="40">
                  <c:v>9.7465886939571145E-3</c:v>
                </c:pt>
                <c:pt idx="41">
                  <c:v>9.723842862699339E-3</c:v>
                </c:pt>
                <c:pt idx="42">
                  <c:v>1.0432766615146832E-2</c:v>
                </c:pt>
                <c:pt idx="43">
                  <c:v>1.0765090349865437E-2</c:v>
                </c:pt>
                <c:pt idx="44">
                  <c:v>1.1516314779270634E-2</c:v>
                </c:pt>
                <c:pt idx="45">
                  <c:v>1.1476664116296864E-2</c:v>
                </c:pt>
                <c:pt idx="46">
                  <c:v>1.1441647597254004E-2</c:v>
                </c:pt>
                <c:pt idx="47">
                  <c:v>1.2153437143942271E-2</c:v>
                </c:pt>
                <c:pt idx="48">
                  <c:v>1.2854442344045369E-2</c:v>
                </c:pt>
                <c:pt idx="49">
                  <c:v>1.3177710843373495E-2</c:v>
                </c:pt>
                <c:pt idx="50">
                  <c:v>1.3123359580052493E-2</c:v>
                </c:pt>
                <c:pt idx="51">
                  <c:v>1.3483146067415731E-2</c:v>
                </c:pt>
                <c:pt idx="52">
                  <c:v>1.4573991031390135E-2</c:v>
                </c:pt>
                <c:pt idx="53">
                  <c:v>1.45413870246085E-2</c:v>
                </c:pt>
                <c:pt idx="54">
                  <c:v>1.5973254086181277E-2</c:v>
                </c:pt>
                <c:pt idx="55">
                  <c:v>1.629026286560533E-2</c:v>
                </c:pt>
                <c:pt idx="56">
                  <c:v>1.6617429837518464E-2</c:v>
                </c:pt>
                <c:pt idx="57">
                  <c:v>1.696165191740413E-2</c:v>
                </c:pt>
                <c:pt idx="58">
                  <c:v>1.692420897718911E-2</c:v>
                </c:pt>
                <c:pt idx="59">
                  <c:v>1.6911764705882352E-2</c:v>
                </c:pt>
                <c:pt idx="60">
                  <c:v>1.7247706422018349E-2</c:v>
                </c:pt>
                <c:pt idx="61">
                  <c:v>1.7582417582417582E-2</c:v>
                </c:pt>
                <c:pt idx="62">
                  <c:v>1.755669348939283E-2</c:v>
                </c:pt>
                <c:pt idx="63">
                  <c:v>1.7518248175182483E-2</c:v>
                </c:pt>
                <c:pt idx="64">
                  <c:v>1.787016776075857E-2</c:v>
                </c:pt>
                <c:pt idx="65">
                  <c:v>1.7844136926438457E-2</c:v>
                </c:pt>
                <c:pt idx="66">
                  <c:v>1.8188432157148052E-2</c:v>
                </c:pt>
                <c:pt idx="67">
                  <c:v>1.8168604651162792E-2</c:v>
                </c:pt>
                <c:pt idx="68">
                  <c:v>1.8155410312273058E-2</c:v>
                </c:pt>
                <c:pt idx="69">
                  <c:v>1.8129079042784626E-2</c:v>
                </c:pt>
                <c:pt idx="70">
                  <c:v>1.8115942028985508E-2</c:v>
                </c:pt>
                <c:pt idx="71">
                  <c:v>1.8115942028985508E-2</c:v>
                </c:pt>
                <c:pt idx="72">
                  <c:v>1.8109380659181457E-2</c:v>
                </c:pt>
                <c:pt idx="73">
                  <c:v>1.8089725036179449E-2</c:v>
                </c:pt>
                <c:pt idx="74">
                  <c:v>1.8799710773680405E-2</c:v>
                </c:pt>
                <c:pt idx="75">
                  <c:v>1.9154318756776291E-2</c:v>
                </c:pt>
                <c:pt idx="76">
                  <c:v>1.9140483929216325E-2</c:v>
                </c:pt>
                <c:pt idx="77">
                  <c:v>1.9126669072536989E-2</c:v>
                </c:pt>
                <c:pt idx="78">
                  <c:v>1.9112874143526866E-2</c:v>
                </c:pt>
                <c:pt idx="79">
                  <c:v>1.9105984138428261E-2</c:v>
                </c:pt>
                <c:pt idx="80">
                  <c:v>1.9105984138428261E-2</c:v>
                </c:pt>
                <c:pt idx="81">
                  <c:v>1.9466474405191059E-2</c:v>
                </c:pt>
                <c:pt idx="82">
                  <c:v>1.9459459459459458E-2</c:v>
                </c:pt>
                <c:pt idx="83">
                  <c:v>1.9452449567723344E-2</c:v>
                </c:pt>
                <c:pt idx="84">
                  <c:v>1.9438444924406047E-2</c:v>
                </c:pt>
                <c:pt idx="85">
                  <c:v>1.9791291831594098E-2</c:v>
                </c:pt>
                <c:pt idx="86">
                  <c:v>1.9791291831594098E-2</c:v>
                </c:pt>
                <c:pt idx="87">
                  <c:v>2.0143884892086329E-2</c:v>
                </c:pt>
                <c:pt idx="88">
                  <c:v>2.0143884892086329E-2</c:v>
                </c:pt>
                <c:pt idx="89">
                  <c:v>2.0143884892086329E-2</c:v>
                </c:pt>
                <c:pt idx="90">
                  <c:v>2.0488856937455068E-2</c:v>
                </c:pt>
                <c:pt idx="91">
                  <c:v>2.0488856937455068E-2</c:v>
                </c:pt>
                <c:pt idx="92">
                  <c:v>2.0848310567936738E-2</c:v>
                </c:pt>
                <c:pt idx="93">
                  <c:v>2.0848310567936738E-2</c:v>
                </c:pt>
                <c:pt idx="94">
                  <c:v>2.0848310567936738E-2</c:v>
                </c:pt>
                <c:pt idx="95">
                  <c:v>2.0848310567936738E-2</c:v>
                </c:pt>
                <c:pt idx="96">
                  <c:v>2.0848310567936738E-2</c:v>
                </c:pt>
                <c:pt idx="97">
                  <c:v>2.0848310567936738E-2</c:v>
                </c:pt>
                <c:pt idx="98">
                  <c:v>2.0848310567936738E-2</c:v>
                </c:pt>
                <c:pt idx="99">
                  <c:v>2.0840819259791591E-2</c:v>
                </c:pt>
                <c:pt idx="100">
                  <c:v>2.0840819259791591E-2</c:v>
                </c:pt>
                <c:pt idx="101">
                  <c:v>2.0833333333333332E-2</c:v>
                </c:pt>
                <c:pt idx="102">
                  <c:v>2.0833333333333332E-2</c:v>
                </c:pt>
                <c:pt idx="103">
                  <c:v>2.082585278276481E-2</c:v>
                </c:pt>
                <c:pt idx="104">
                  <c:v>2.082585278276481E-2</c:v>
                </c:pt>
                <c:pt idx="105">
                  <c:v>2.082585278276481E-2</c:v>
                </c:pt>
                <c:pt idx="106">
                  <c:v>2.082585278276481E-2</c:v>
                </c:pt>
                <c:pt idx="107">
                  <c:v>2.0818377602297201E-2</c:v>
                </c:pt>
                <c:pt idx="108">
                  <c:v>2.0818377602297201E-2</c:v>
                </c:pt>
                <c:pt idx="109">
                  <c:v>2.0818377602297201E-2</c:v>
                </c:pt>
                <c:pt idx="110">
                  <c:v>2.0818377602297201E-2</c:v>
                </c:pt>
                <c:pt idx="111">
                  <c:v>2.0810907786149982E-2</c:v>
                </c:pt>
                <c:pt idx="112">
                  <c:v>2.0810907786149982E-2</c:v>
                </c:pt>
                <c:pt idx="113">
                  <c:v>2.0810907786149982E-2</c:v>
                </c:pt>
                <c:pt idx="114">
                  <c:v>2.0810907786149982E-2</c:v>
                </c:pt>
                <c:pt idx="115">
                  <c:v>2.0810907786149982E-2</c:v>
                </c:pt>
                <c:pt idx="116">
                  <c:v>2.0810907786149982E-2</c:v>
                </c:pt>
                <c:pt idx="117">
                  <c:v>2.0810907786149982E-2</c:v>
                </c:pt>
                <c:pt idx="118">
                  <c:v>2.0803443328550931E-2</c:v>
                </c:pt>
                <c:pt idx="119">
                  <c:v>2.0803443328550931E-2</c:v>
                </c:pt>
                <c:pt idx="120">
                  <c:v>2.0803443328550931E-2</c:v>
                </c:pt>
                <c:pt idx="121">
                  <c:v>2.0803443328550931E-2</c:v>
                </c:pt>
                <c:pt idx="122">
                  <c:v>2.0795984223736106E-2</c:v>
                </c:pt>
                <c:pt idx="123">
                  <c:v>2.078853046594982E-2</c:v>
                </c:pt>
                <c:pt idx="124">
                  <c:v>2.078853046594982E-2</c:v>
                </c:pt>
                <c:pt idx="125">
                  <c:v>2.078853046594982E-2</c:v>
                </c:pt>
                <c:pt idx="126">
                  <c:v>2.078853046594982E-2</c:v>
                </c:pt>
                <c:pt idx="127">
                  <c:v>2.078853046594982E-2</c:v>
                </c:pt>
                <c:pt idx="128">
                  <c:v>2.078853046594982E-2</c:v>
                </c:pt>
                <c:pt idx="129">
                  <c:v>2.078853046594982E-2</c:v>
                </c:pt>
                <c:pt idx="130">
                  <c:v>2.078853046594982E-2</c:v>
                </c:pt>
                <c:pt idx="131">
                  <c:v>2.078853046594982E-2</c:v>
                </c:pt>
                <c:pt idx="132">
                  <c:v>2.078853046594982E-2</c:v>
                </c:pt>
                <c:pt idx="133">
                  <c:v>2.078853046594982E-2</c:v>
                </c:pt>
                <c:pt idx="134">
                  <c:v>2.078853046594982E-2</c:v>
                </c:pt>
                <c:pt idx="135">
                  <c:v>2.078853046594982E-2</c:v>
                </c:pt>
                <c:pt idx="136">
                  <c:v>2.1146953405017922E-2</c:v>
                </c:pt>
                <c:pt idx="137">
                  <c:v>2.1139376567538518E-2</c:v>
                </c:pt>
                <c:pt idx="138">
                  <c:v>2.1139376567538518E-2</c:v>
                </c:pt>
                <c:pt idx="139">
                  <c:v>2.1139376567538518E-2</c:v>
                </c:pt>
                <c:pt idx="140">
                  <c:v>2.1139376567538518E-2</c:v>
                </c:pt>
                <c:pt idx="141">
                  <c:v>2.1139376567538518E-2</c:v>
                </c:pt>
                <c:pt idx="142">
                  <c:v>2.149767108563239E-2</c:v>
                </c:pt>
                <c:pt idx="143">
                  <c:v>2.149767108563239E-2</c:v>
                </c:pt>
                <c:pt idx="144">
                  <c:v>2.149767108563239E-2</c:v>
                </c:pt>
                <c:pt idx="145">
                  <c:v>2.149767108563239E-2</c:v>
                </c:pt>
                <c:pt idx="146">
                  <c:v>2.149767108563239E-2</c:v>
                </c:pt>
                <c:pt idx="147">
                  <c:v>2.149767108563239E-2</c:v>
                </c:pt>
                <c:pt idx="148">
                  <c:v>2.149767108563239E-2</c:v>
                </c:pt>
                <c:pt idx="149">
                  <c:v>2.149767108563239E-2</c:v>
                </c:pt>
                <c:pt idx="150">
                  <c:v>2.149767108563239E-2</c:v>
                </c:pt>
                <c:pt idx="151">
                  <c:v>2.149767108563239E-2</c:v>
                </c:pt>
                <c:pt idx="152">
                  <c:v>2.149767108563239E-2</c:v>
                </c:pt>
                <c:pt idx="153">
                  <c:v>2.149767108563239E-2</c:v>
                </c:pt>
                <c:pt idx="154">
                  <c:v>2.149767108563239E-2</c:v>
                </c:pt>
                <c:pt idx="155">
                  <c:v>2.149767108563239E-2</c:v>
                </c:pt>
                <c:pt idx="156">
                  <c:v>2.149767108563239E-2</c:v>
                </c:pt>
                <c:pt idx="157">
                  <c:v>2.149767108563239E-2</c:v>
                </c:pt>
                <c:pt idx="158">
                  <c:v>2.149767108563239E-2</c:v>
                </c:pt>
                <c:pt idx="159">
                  <c:v>2.149767108563239E-2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B-43ED-80C8-758B38CB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40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SR40_CRa!$AB$8:$AB$367</c:f>
              <c:numCache>
                <c:formatCode>0.000%</c:formatCode>
                <c:ptCount val="360"/>
                <c:pt idx="0">
                  <c:v>0.11225</c:v>
                </c:pt>
                <c:pt idx="1">
                  <c:v>0.11755</c:v>
                </c:pt>
                <c:pt idx="2">
                  <c:v>0.1226</c:v>
                </c:pt>
                <c:pt idx="3">
                  <c:v>0.12620000000000001</c:v>
                </c:pt>
                <c:pt idx="4">
                  <c:v>0.1331</c:v>
                </c:pt>
                <c:pt idx="5">
                  <c:v>0.13855000000000001</c:v>
                </c:pt>
                <c:pt idx="6">
                  <c:v>0.14380000000000001</c:v>
                </c:pt>
                <c:pt idx="7">
                  <c:v>0.14910000000000001</c:v>
                </c:pt>
                <c:pt idx="8">
                  <c:v>0.1522</c:v>
                </c:pt>
                <c:pt idx="9">
                  <c:v>0.15509999999999999</c:v>
                </c:pt>
                <c:pt idx="10">
                  <c:v>0.1575</c:v>
                </c:pt>
                <c:pt idx="11">
                  <c:v>0.1608</c:v>
                </c:pt>
                <c:pt idx="12">
                  <c:v>0.16259999999999999</c:v>
                </c:pt>
                <c:pt idx="13">
                  <c:v>0.16505</c:v>
                </c:pt>
                <c:pt idx="14">
                  <c:v>0.1671</c:v>
                </c:pt>
                <c:pt idx="15">
                  <c:v>0.16880000000000001</c:v>
                </c:pt>
                <c:pt idx="16">
                  <c:v>0.17044999999999999</c:v>
                </c:pt>
                <c:pt idx="17">
                  <c:v>0.1721</c:v>
                </c:pt>
                <c:pt idx="18">
                  <c:v>0.17365</c:v>
                </c:pt>
                <c:pt idx="19">
                  <c:v>0.17519999999999999</c:v>
                </c:pt>
                <c:pt idx="20">
                  <c:v>0.17660000000000001</c:v>
                </c:pt>
                <c:pt idx="21">
                  <c:v>0.17780000000000001</c:v>
                </c:pt>
                <c:pt idx="22">
                  <c:v>0.17929999999999999</c:v>
                </c:pt>
                <c:pt idx="23">
                  <c:v>0.18079999999999999</c:v>
                </c:pt>
                <c:pt idx="24">
                  <c:v>0.18165000000000001</c:v>
                </c:pt>
                <c:pt idx="25">
                  <c:v>0.18304999999999999</c:v>
                </c:pt>
                <c:pt idx="26">
                  <c:v>0.18410000000000001</c:v>
                </c:pt>
                <c:pt idx="27">
                  <c:v>0.18529999999999999</c:v>
                </c:pt>
                <c:pt idx="28">
                  <c:v>0.18609999999999999</c:v>
                </c:pt>
                <c:pt idx="29">
                  <c:v>0.18695000000000001</c:v>
                </c:pt>
                <c:pt idx="30">
                  <c:v>0.18754999999999999</c:v>
                </c:pt>
                <c:pt idx="31">
                  <c:v>0.18820000000000001</c:v>
                </c:pt>
                <c:pt idx="32">
                  <c:v>0.18859999999999999</c:v>
                </c:pt>
                <c:pt idx="33">
                  <c:v>0.18909999999999999</c:v>
                </c:pt>
                <c:pt idx="34">
                  <c:v>0.18955</c:v>
                </c:pt>
                <c:pt idx="35">
                  <c:v>0.19015000000000001</c:v>
                </c:pt>
                <c:pt idx="36">
                  <c:v>0.19064999999999999</c:v>
                </c:pt>
                <c:pt idx="37">
                  <c:v>0.19095000000000001</c:v>
                </c:pt>
                <c:pt idx="38">
                  <c:v>0.19134999999999999</c:v>
                </c:pt>
                <c:pt idx="39">
                  <c:v>0.19175</c:v>
                </c:pt>
                <c:pt idx="40">
                  <c:v>0.19234999999999999</c:v>
                </c:pt>
                <c:pt idx="41">
                  <c:v>0.19270000000000001</c:v>
                </c:pt>
                <c:pt idx="42">
                  <c:v>0.19309999999999999</c:v>
                </c:pt>
                <c:pt idx="43">
                  <c:v>0.19334999999999999</c:v>
                </c:pt>
                <c:pt idx="44">
                  <c:v>0.19350000000000001</c:v>
                </c:pt>
                <c:pt idx="45">
                  <c:v>0.19375000000000001</c:v>
                </c:pt>
                <c:pt idx="46">
                  <c:v>0.19395000000000001</c:v>
                </c:pt>
                <c:pt idx="47">
                  <c:v>0.19405</c:v>
                </c:pt>
                <c:pt idx="48">
                  <c:v>0.19409999999999999</c:v>
                </c:pt>
                <c:pt idx="49">
                  <c:v>0.19414999999999999</c:v>
                </c:pt>
                <c:pt idx="50">
                  <c:v>0.19425000000000001</c:v>
                </c:pt>
                <c:pt idx="51">
                  <c:v>0.19439999999999999</c:v>
                </c:pt>
                <c:pt idx="52">
                  <c:v>0.19464999999999999</c:v>
                </c:pt>
                <c:pt idx="53">
                  <c:v>0.1948</c:v>
                </c:pt>
                <c:pt idx="54">
                  <c:v>0.19500000000000001</c:v>
                </c:pt>
                <c:pt idx="55">
                  <c:v>0.19514999999999999</c:v>
                </c:pt>
                <c:pt idx="56">
                  <c:v>0.19525000000000001</c:v>
                </c:pt>
                <c:pt idx="57">
                  <c:v>0.19539999999999999</c:v>
                </c:pt>
                <c:pt idx="58">
                  <c:v>0.19550000000000001</c:v>
                </c:pt>
                <c:pt idx="59">
                  <c:v>0.19555</c:v>
                </c:pt>
                <c:pt idx="60">
                  <c:v>0.19575000000000001</c:v>
                </c:pt>
                <c:pt idx="61">
                  <c:v>0.19585</c:v>
                </c:pt>
                <c:pt idx="62">
                  <c:v>0.19589999999999999</c:v>
                </c:pt>
                <c:pt idx="63">
                  <c:v>0.19595000000000001</c:v>
                </c:pt>
                <c:pt idx="64">
                  <c:v>0.19600000000000001</c:v>
                </c:pt>
                <c:pt idx="65">
                  <c:v>0.19600000000000001</c:v>
                </c:pt>
                <c:pt idx="66">
                  <c:v>0.19605</c:v>
                </c:pt>
                <c:pt idx="67">
                  <c:v>0.19605</c:v>
                </c:pt>
                <c:pt idx="68">
                  <c:v>0.1961</c:v>
                </c:pt>
                <c:pt idx="69">
                  <c:v>0.19614999999999999</c:v>
                </c:pt>
                <c:pt idx="70">
                  <c:v>0.19620000000000001</c:v>
                </c:pt>
                <c:pt idx="71">
                  <c:v>0.19620000000000001</c:v>
                </c:pt>
                <c:pt idx="72">
                  <c:v>0.19625000000000001</c:v>
                </c:pt>
                <c:pt idx="73">
                  <c:v>0.19645000000000001</c:v>
                </c:pt>
                <c:pt idx="74">
                  <c:v>0.19650000000000001</c:v>
                </c:pt>
                <c:pt idx="75">
                  <c:v>0.19655</c:v>
                </c:pt>
                <c:pt idx="76">
                  <c:v>0.19655</c:v>
                </c:pt>
                <c:pt idx="77">
                  <c:v>0.1966</c:v>
                </c:pt>
                <c:pt idx="78">
                  <c:v>0.1966</c:v>
                </c:pt>
                <c:pt idx="79">
                  <c:v>0.1966</c:v>
                </c:pt>
                <c:pt idx="80">
                  <c:v>0.19664999999999999</c:v>
                </c:pt>
                <c:pt idx="81">
                  <c:v>0.19664999999999999</c:v>
                </c:pt>
                <c:pt idx="82">
                  <c:v>0.19664999999999999</c:v>
                </c:pt>
                <c:pt idx="83">
                  <c:v>0.19664999999999999</c:v>
                </c:pt>
                <c:pt idx="84">
                  <c:v>0.19664999999999999</c:v>
                </c:pt>
                <c:pt idx="85">
                  <c:v>0.19664999999999999</c:v>
                </c:pt>
                <c:pt idx="86">
                  <c:v>0.19664999999999999</c:v>
                </c:pt>
                <c:pt idx="87">
                  <c:v>0.19664999999999999</c:v>
                </c:pt>
                <c:pt idx="88">
                  <c:v>0.19670000000000001</c:v>
                </c:pt>
                <c:pt idx="89">
                  <c:v>0.19670000000000001</c:v>
                </c:pt>
                <c:pt idx="90">
                  <c:v>0.19670000000000001</c:v>
                </c:pt>
                <c:pt idx="91">
                  <c:v>0.19670000000000001</c:v>
                </c:pt>
                <c:pt idx="92">
                  <c:v>0.19670000000000001</c:v>
                </c:pt>
                <c:pt idx="93">
                  <c:v>0.19670000000000001</c:v>
                </c:pt>
                <c:pt idx="94">
                  <c:v>0.19670000000000001</c:v>
                </c:pt>
                <c:pt idx="95">
                  <c:v>0.19670000000000001</c:v>
                </c:pt>
                <c:pt idx="96">
                  <c:v>0.19670000000000001</c:v>
                </c:pt>
                <c:pt idx="97">
                  <c:v>0.19670000000000001</c:v>
                </c:pt>
                <c:pt idx="98">
                  <c:v>0.19670000000000001</c:v>
                </c:pt>
                <c:pt idx="99">
                  <c:v>0.19670000000000001</c:v>
                </c:pt>
                <c:pt idx="100">
                  <c:v>0.19670000000000001</c:v>
                </c:pt>
                <c:pt idx="101">
                  <c:v>0.19670000000000001</c:v>
                </c:pt>
                <c:pt idx="102">
                  <c:v>0.19670000000000001</c:v>
                </c:pt>
                <c:pt idx="103">
                  <c:v>0.19670000000000001</c:v>
                </c:pt>
                <c:pt idx="104">
                  <c:v>0.19670000000000001</c:v>
                </c:pt>
                <c:pt idx="105">
                  <c:v>0.19670000000000001</c:v>
                </c:pt>
                <c:pt idx="106">
                  <c:v>0.19670000000000001</c:v>
                </c:pt>
                <c:pt idx="107">
                  <c:v>0.19670000000000001</c:v>
                </c:pt>
                <c:pt idx="108">
                  <c:v>0.19670000000000001</c:v>
                </c:pt>
                <c:pt idx="109">
                  <c:v>0.19670000000000001</c:v>
                </c:pt>
                <c:pt idx="110">
                  <c:v>0.19670000000000001</c:v>
                </c:pt>
                <c:pt idx="111">
                  <c:v>0.19670000000000001</c:v>
                </c:pt>
                <c:pt idx="112">
                  <c:v>0.19670000000000001</c:v>
                </c:pt>
                <c:pt idx="113">
                  <c:v>0.19670000000000001</c:v>
                </c:pt>
                <c:pt idx="114">
                  <c:v>0.19670000000000001</c:v>
                </c:pt>
                <c:pt idx="115">
                  <c:v>0.19670000000000001</c:v>
                </c:pt>
                <c:pt idx="116">
                  <c:v>0.19670000000000001</c:v>
                </c:pt>
                <c:pt idx="117">
                  <c:v>0.19670000000000001</c:v>
                </c:pt>
                <c:pt idx="118">
                  <c:v>0.19670000000000001</c:v>
                </c:pt>
                <c:pt idx="119">
                  <c:v>0.19670000000000001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B-463D-963D-3C160050B038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SR40_CRa!$AC$8:$AC$367</c:f>
              <c:numCache>
                <c:formatCode>0.000%</c:formatCode>
                <c:ptCount val="360"/>
                <c:pt idx="0">
                  <c:v>0.1076</c:v>
                </c:pt>
                <c:pt idx="1">
                  <c:v>0.112</c:v>
                </c:pt>
                <c:pt idx="2">
                  <c:v>0.11609999999999999</c:v>
                </c:pt>
                <c:pt idx="3">
                  <c:v>0.11849999999999999</c:v>
                </c:pt>
                <c:pt idx="4">
                  <c:v>0.1239</c:v>
                </c:pt>
                <c:pt idx="5">
                  <c:v>0.12790000000000001</c:v>
                </c:pt>
                <c:pt idx="6">
                  <c:v>0.13120000000000001</c:v>
                </c:pt>
                <c:pt idx="7">
                  <c:v>0.13400000000000001</c:v>
                </c:pt>
                <c:pt idx="8">
                  <c:v>0.1351</c:v>
                </c:pt>
                <c:pt idx="9">
                  <c:v>0.13525000000000001</c:v>
                </c:pt>
                <c:pt idx="10">
                  <c:v>0.1351</c:v>
                </c:pt>
                <c:pt idx="11">
                  <c:v>0.13594999999999999</c:v>
                </c:pt>
                <c:pt idx="12">
                  <c:v>0.1343</c:v>
                </c:pt>
                <c:pt idx="13">
                  <c:v>0.13270000000000001</c:v>
                </c:pt>
                <c:pt idx="14">
                  <c:v>0.13189999999999999</c:v>
                </c:pt>
                <c:pt idx="15">
                  <c:v>0.12845000000000001</c:v>
                </c:pt>
                <c:pt idx="16">
                  <c:v>0.1249</c:v>
                </c:pt>
                <c:pt idx="17">
                  <c:v>0.1217</c:v>
                </c:pt>
                <c:pt idx="18">
                  <c:v>0.1169</c:v>
                </c:pt>
                <c:pt idx="19">
                  <c:v>0.11315</c:v>
                </c:pt>
                <c:pt idx="20">
                  <c:v>0.10885</c:v>
                </c:pt>
                <c:pt idx="21">
                  <c:v>0.10455</c:v>
                </c:pt>
                <c:pt idx="22">
                  <c:v>0.10055</c:v>
                </c:pt>
                <c:pt idx="23">
                  <c:v>9.6100000000000005E-2</c:v>
                </c:pt>
                <c:pt idx="24">
                  <c:v>9.0249999999999997E-2</c:v>
                </c:pt>
                <c:pt idx="25">
                  <c:v>8.6099999999999996E-2</c:v>
                </c:pt>
                <c:pt idx="26">
                  <c:v>8.1500000000000003E-2</c:v>
                </c:pt>
                <c:pt idx="27">
                  <c:v>7.5399999999999995E-2</c:v>
                </c:pt>
                <c:pt idx="28">
                  <c:v>6.905E-2</c:v>
                </c:pt>
                <c:pt idx="29">
                  <c:v>6.3200000000000006E-2</c:v>
                </c:pt>
                <c:pt idx="30">
                  <c:v>5.7200000000000001E-2</c:v>
                </c:pt>
                <c:pt idx="31">
                  <c:v>5.3800000000000001E-2</c:v>
                </c:pt>
                <c:pt idx="32">
                  <c:v>4.9950000000000001E-2</c:v>
                </c:pt>
                <c:pt idx="33">
                  <c:v>4.58E-2</c:v>
                </c:pt>
                <c:pt idx="34">
                  <c:v>4.2950000000000002E-2</c:v>
                </c:pt>
                <c:pt idx="35">
                  <c:v>3.9199999999999999E-2</c:v>
                </c:pt>
                <c:pt idx="36">
                  <c:v>3.6400000000000002E-2</c:v>
                </c:pt>
                <c:pt idx="37">
                  <c:v>3.3599999999999998E-2</c:v>
                </c:pt>
                <c:pt idx="38">
                  <c:v>3.0949999999999998E-2</c:v>
                </c:pt>
                <c:pt idx="39">
                  <c:v>2.8199999999999999E-2</c:v>
                </c:pt>
                <c:pt idx="40">
                  <c:v>2.6499999999999999E-2</c:v>
                </c:pt>
                <c:pt idx="41">
                  <c:v>2.5100000000000001E-2</c:v>
                </c:pt>
                <c:pt idx="42">
                  <c:v>2.3199999999999998E-2</c:v>
                </c:pt>
                <c:pt idx="43">
                  <c:v>2.2249999999999999E-2</c:v>
                </c:pt>
                <c:pt idx="44">
                  <c:v>2.1049999999999999E-2</c:v>
                </c:pt>
                <c:pt idx="45">
                  <c:v>0.02</c:v>
                </c:pt>
                <c:pt idx="46">
                  <c:v>1.9099999999999999E-2</c:v>
                </c:pt>
                <c:pt idx="47">
                  <c:v>1.7850000000000001E-2</c:v>
                </c:pt>
                <c:pt idx="48">
                  <c:v>1.6549999999999999E-2</c:v>
                </c:pt>
                <c:pt idx="49">
                  <c:v>1.515E-2</c:v>
                </c:pt>
                <c:pt idx="50">
                  <c:v>1.3950000000000001E-2</c:v>
                </c:pt>
                <c:pt idx="51">
                  <c:v>1.29E-2</c:v>
                </c:pt>
                <c:pt idx="52">
                  <c:v>1.225E-2</c:v>
                </c:pt>
                <c:pt idx="53">
                  <c:v>1.1299999999999999E-2</c:v>
                </c:pt>
                <c:pt idx="54">
                  <c:v>1.0500000000000001E-2</c:v>
                </c:pt>
                <c:pt idx="55">
                  <c:v>9.5999999999999992E-3</c:v>
                </c:pt>
                <c:pt idx="56">
                  <c:v>9.1999999999999998E-3</c:v>
                </c:pt>
                <c:pt idx="57">
                  <c:v>8.3000000000000001E-3</c:v>
                </c:pt>
                <c:pt idx="58">
                  <c:v>7.7999999999999996E-3</c:v>
                </c:pt>
                <c:pt idx="59">
                  <c:v>7.1500000000000001E-3</c:v>
                </c:pt>
                <c:pt idx="60">
                  <c:v>6.7999999999999996E-3</c:v>
                </c:pt>
                <c:pt idx="61">
                  <c:v>6.4999999999999997E-3</c:v>
                </c:pt>
                <c:pt idx="62">
                  <c:v>5.5999999999999999E-3</c:v>
                </c:pt>
                <c:pt idx="63">
                  <c:v>5.2500000000000003E-3</c:v>
                </c:pt>
                <c:pt idx="64">
                  <c:v>4.7000000000000002E-3</c:v>
                </c:pt>
                <c:pt idx="65">
                  <c:v>4.0499999999999998E-3</c:v>
                </c:pt>
                <c:pt idx="66">
                  <c:v>3.8E-3</c:v>
                </c:pt>
                <c:pt idx="67">
                  <c:v>3.65E-3</c:v>
                </c:pt>
                <c:pt idx="68">
                  <c:v>3.3999999999999998E-3</c:v>
                </c:pt>
                <c:pt idx="69">
                  <c:v>3.3E-3</c:v>
                </c:pt>
                <c:pt idx="70">
                  <c:v>2.8500000000000001E-3</c:v>
                </c:pt>
                <c:pt idx="71">
                  <c:v>2.5500000000000002E-3</c:v>
                </c:pt>
                <c:pt idx="72">
                  <c:v>2.5000000000000001E-3</c:v>
                </c:pt>
                <c:pt idx="73">
                  <c:v>2.5500000000000002E-3</c:v>
                </c:pt>
                <c:pt idx="74">
                  <c:v>2.4499999999999999E-3</c:v>
                </c:pt>
                <c:pt idx="75">
                  <c:v>2.3E-3</c:v>
                </c:pt>
                <c:pt idx="76">
                  <c:v>2.2499999999999998E-3</c:v>
                </c:pt>
                <c:pt idx="77">
                  <c:v>2.2000000000000001E-3</c:v>
                </c:pt>
                <c:pt idx="78">
                  <c:v>2.0500000000000002E-3</c:v>
                </c:pt>
                <c:pt idx="79">
                  <c:v>1.9499999999999999E-3</c:v>
                </c:pt>
                <c:pt idx="80">
                  <c:v>1.8500000000000001E-3</c:v>
                </c:pt>
                <c:pt idx="81">
                  <c:v>1.75E-3</c:v>
                </c:pt>
                <c:pt idx="82">
                  <c:v>1.65E-3</c:v>
                </c:pt>
                <c:pt idx="83">
                  <c:v>1.6000000000000001E-3</c:v>
                </c:pt>
                <c:pt idx="84">
                  <c:v>1.5499999999999999E-3</c:v>
                </c:pt>
                <c:pt idx="85">
                  <c:v>1.4E-3</c:v>
                </c:pt>
                <c:pt idx="86">
                  <c:v>1.2999999999999999E-3</c:v>
                </c:pt>
                <c:pt idx="87">
                  <c:v>1.15E-3</c:v>
                </c:pt>
                <c:pt idx="88">
                  <c:v>1.0499999999999999E-3</c:v>
                </c:pt>
                <c:pt idx="89">
                  <c:v>9.5E-4</c:v>
                </c:pt>
                <c:pt idx="90">
                  <c:v>8.4999999999999995E-4</c:v>
                </c:pt>
                <c:pt idx="91">
                  <c:v>6.9999999999999999E-4</c:v>
                </c:pt>
                <c:pt idx="92">
                  <c:v>6.4999999999999997E-4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5.5000000000000003E-4</c:v>
                </c:pt>
                <c:pt idx="97">
                  <c:v>4.4999999999999999E-4</c:v>
                </c:pt>
                <c:pt idx="98">
                  <c:v>4.4999999999999999E-4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3.5E-4</c:v>
                </c:pt>
                <c:pt idx="102">
                  <c:v>3.5E-4</c:v>
                </c:pt>
                <c:pt idx="103">
                  <c:v>2.5000000000000001E-4</c:v>
                </c:pt>
                <c:pt idx="104">
                  <c:v>1.4999999999999999E-4</c:v>
                </c:pt>
                <c:pt idx="105">
                  <c:v>1E-4</c:v>
                </c:pt>
                <c:pt idx="106">
                  <c:v>1E-4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5.0000000000000002E-5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B-463D-963D-3C160050B038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SR40_CRa!$AF$8:$AF$367</c:f>
              <c:numCache>
                <c:formatCode>0.000%</c:formatCode>
                <c:ptCount val="360"/>
                <c:pt idx="0">
                  <c:v>0</c:v>
                </c:pt>
                <c:pt idx="1">
                  <c:v>5.3E-3</c:v>
                </c:pt>
                <c:pt idx="2">
                  <c:v>5.0499999999999998E-3</c:v>
                </c:pt>
                <c:pt idx="3">
                  <c:v>3.5999999999999999E-3</c:v>
                </c:pt>
                <c:pt idx="4">
                  <c:v>6.8999999999999999E-3</c:v>
                </c:pt>
                <c:pt idx="5">
                  <c:v>5.45E-3</c:v>
                </c:pt>
                <c:pt idx="6">
                  <c:v>5.2500000000000003E-3</c:v>
                </c:pt>
                <c:pt idx="7">
                  <c:v>5.3E-3</c:v>
                </c:pt>
                <c:pt idx="8">
                  <c:v>3.0999999999999999E-3</c:v>
                </c:pt>
                <c:pt idx="9">
                  <c:v>2.8999999999999998E-3</c:v>
                </c:pt>
                <c:pt idx="10">
                  <c:v>2.3999999999999998E-3</c:v>
                </c:pt>
                <c:pt idx="11">
                  <c:v>3.3E-3</c:v>
                </c:pt>
                <c:pt idx="12">
                  <c:v>1.8E-3</c:v>
                </c:pt>
                <c:pt idx="13">
                  <c:v>2.4499999999999999E-3</c:v>
                </c:pt>
                <c:pt idx="14">
                  <c:v>2.0500000000000002E-3</c:v>
                </c:pt>
                <c:pt idx="15">
                  <c:v>1.6999999999999999E-3</c:v>
                </c:pt>
                <c:pt idx="16">
                  <c:v>1.65E-3</c:v>
                </c:pt>
                <c:pt idx="17">
                  <c:v>1.65E-3</c:v>
                </c:pt>
                <c:pt idx="18">
                  <c:v>1.5499999999999999E-3</c:v>
                </c:pt>
                <c:pt idx="19">
                  <c:v>1.5499999999999999E-3</c:v>
                </c:pt>
                <c:pt idx="20">
                  <c:v>1.4E-3</c:v>
                </c:pt>
                <c:pt idx="21">
                  <c:v>1.1999999999999999E-3</c:v>
                </c:pt>
                <c:pt idx="22">
                  <c:v>1.5E-3</c:v>
                </c:pt>
                <c:pt idx="23">
                  <c:v>1.5E-3</c:v>
                </c:pt>
                <c:pt idx="24">
                  <c:v>8.4999999999999995E-4</c:v>
                </c:pt>
                <c:pt idx="25">
                  <c:v>1.4E-3</c:v>
                </c:pt>
                <c:pt idx="26">
                  <c:v>1.0499999999999999E-3</c:v>
                </c:pt>
                <c:pt idx="27">
                  <c:v>1.1999999999999999E-3</c:v>
                </c:pt>
                <c:pt idx="28">
                  <c:v>8.0000000000000004E-4</c:v>
                </c:pt>
                <c:pt idx="29">
                  <c:v>8.4999999999999995E-4</c:v>
                </c:pt>
                <c:pt idx="30">
                  <c:v>5.9999999999999995E-4</c:v>
                </c:pt>
                <c:pt idx="31">
                  <c:v>6.4999999999999997E-4</c:v>
                </c:pt>
                <c:pt idx="32">
                  <c:v>4.0000000000000002E-4</c:v>
                </c:pt>
                <c:pt idx="33">
                  <c:v>5.0000000000000001E-4</c:v>
                </c:pt>
                <c:pt idx="34">
                  <c:v>4.4999999999999999E-4</c:v>
                </c:pt>
                <c:pt idx="35">
                  <c:v>5.9999999999999995E-4</c:v>
                </c:pt>
                <c:pt idx="36">
                  <c:v>5.0000000000000001E-4</c:v>
                </c:pt>
                <c:pt idx="37">
                  <c:v>2.9999999999999997E-4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5.9999999999999995E-4</c:v>
                </c:pt>
                <c:pt idx="41">
                  <c:v>3.5E-4</c:v>
                </c:pt>
                <c:pt idx="42">
                  <c:v>4.0000000000000002E-4</c:v>
                </c:pt>
                <c:pt idx="43">
                  <c:v>2.5000000000000001E-4</c:v>
                </c:pt>
                <c:pt idx="44">
                  <c:v>1.4999999999999999E-4</c:v>
                </c:pt>
                <c:pt idx="45">
                  <c:v>2.5000000000000001E-4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5.0000000000000002E-5</c:v>
                </c:pt>
                <c:pt idx="49">
                  <c:v>5.0000000000000002E-5</c:v>
                </c:pt>
                <c:pt idx="50">
                  <c:v>1E-4</c:v>
                </c:pt>
                <c:pt idx="51">
                  <c:v>1.4999999999999999E-4</c:v>
                </c:pt>
                <c:pt idx="52">
                  <c:v>2.5000000000000001E-4</c:v>
                </c:pt>
                <c:pt idx="53">
                  <c:v>1.4999999999999999E-4</c:v>
                </c:pt>
                <c:pt idx="54">
                  <c:v>2.0000000000000001E-4</c:v>
                </c:pt>
                <c:pt idx="55">
                  <c:v>1.4999999999999999E-4</c:v>
                </c:pt>
                <c:pt idx="56">
                  <c:v>1E-4</c:v>
                </c:pt>
                <c:pt idx="57">
                  <c:v>1.4999999999999999E-4</c:v>
                </c:pt>
                <c:pt idx="58">
                  <c:v>1E-4</c:v>
                </c:pt>
                <c:pt idx="59">
                  <c:v>5.0000000000000002E-5</c:v>
                </c:pt>
                <c:pt idx="60">
                  <c:v>2.0000000000000001E-4</c:v>
                </c:pt>
                <c:pt idx="61">
                  <c:v>1E-4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0</c:v>
                </c:pt>
                <c:pt idx="66">
                  <c:v>5.0000000000000002E-5</c:v>
                </c:pt>
                <c:pt idx="67">
                  <c:v>0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0</c:v>
                </c:pt>
                <c:pt idx="72">
                  <c:v>5.0000000000000002E-5</c:v>
                </c:pt>
                <c:pt idx="73">
                  <c:v>2.0000000000000001E-4</c:v>
                </c:pt>
                <c:pt idx="74">
                  <c:v>5.0000000000000002E-5</c:v>
                </c:pt>
                <c:pt idx="75">
                  <c:v>5.0000000000000002E-5</c:v>
                </c:pt>
                <c:pt idx="76">
                  <c:v>0</c:v>
                </c:pt>
                <c:pt idx="77">
                  <c:v>5.0000000000000002E-5</c:v>
                </c:pt>
                <c:pt idx="78">
                  <c:v>0</c:v>
                </c:pt>
                <c:pt idx="79">
                  <c:v>0</c:v>
                </c:pt>
                <c:pt idx="80">
                  <c:v>5.0000000000000002E-5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5.0000000000000002E-5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B-463D-963D-3C160050B038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SR40_CRa!$AD$8:$AD$367</c:f>
              <c:numCache>
                <c:formatCode>0.000%</c:formatCode>
                <c:ptCount val="360"/>
                <c:pt idx="0">
                  <c:v>4.4999999999999997E-3</c:v>
                </c:pt>
                <c:pt idx="1">
                  <c:v>5.4000000000000003E-3</c:v>
                </c:pt>
                <c:pt idx="2">
                  <c:v>6.3499999999999997E-3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1.0449999999999999E-2</c:v>
                </c:pt>
                <c:pt idx="6">
                  <c:v>1.24E-2</c:v>
                </c:pt>
                <c:pt idx="7">
                  <c:v>1.49E-2</c:v>
                </c:pt>
                <c:pt idx="8">
                  <c:v>1.6899999999999998E-2</c:v>
                </c:pt>
                <c:pt idx="9">
                  <c:v>1.9650000000000001E-2</c:v>
                </c:pt>
                <c:pt idx="10">
                  <c:v>2.2100000000000002E-2</c:v>
                </c:pt>
                <c:pt idx="11">
                  <c:v>2.4549999999999999E-2</c:v>
                </c:pt>
                <c:pt idx="12">
                  <c:v>2.7900000000000001E-2</c:v>
                </c:pt>
                <c:pt idx="13">
                  <c:v>3.1899999999999998E-2</c:v>
                </c:pt>
                <c:pt idx="14">
                  <c:v>3.4750000000000003E-2</c:v>
                </c:pt>
                <c:pt idx="15">
                  <c:v>3.9800000000000002E-2</c:v>
                </c:pt>
                <c:pt idx="16">
                  <c:v>4.4850000000000001E-2</c:v>
                </c:pt>
                <c:pt idx="17">
                  <c:v>4.965E-2</c:v>
                </c:pt>
                <c:pt idx="18">
                  <c:v>5.5849999999999997E-2</c:v>
                </c:pt>
                <c:pt idx="19">
                  <c:v>6.0999999999999999E-2</c:v>
                </c:pt>
                <c:pt idx="20">
                  <c:v>6.6500000000000004E-2</c:v>
                </c:pt>
                <c:pt idx="21">
                  <c:v>7.1749999999999994E-2</c:v>
                </c:pt>
                <c:pt idx="22">
                  <c:v>7.7200000000000005E-2</c:v>
                </c:pt>
                <c:pt idx="23">
                  <c:v>8.2900000000000001E-2</c:v>
                </c:pt>
                <c:pt idx="24">
                  <c:v>8.9399999999999993E-2</c:v>
                </c:pt>
                <c:pt idx="25">
                  <c:v>9.4850000000000004E-2</c:v>
                </c:pt>
                <c:pt idx="26">
                  <c:v>0.10034999999999999</c:v>
                </c:pt>
                <c:pt idx="27">
                  <c:v>0.1075</c:v>
                </c:pt>
                <c:pt idx="28">
                  <c:v>0.1145</c:v>
                </c:pt>
                <c:pt idx="29">
                  <c:v>0.12095</c:v>
                </c:pt>
                <c:pt idx="30">
                  <c:v>0.12745000000000001</c:v>
                </c:pt>
                <c:pt idx="31">
                  <c:v>0.13139999999999999</c:v>
                </c:pt>
                <c:pt idx="32">
                  <c:v>0.13550000000000001</c:v>
                </c:pt>
                <c:pt idx="33">
                  <c:v>0.13994999999999999</c:v>
                </c:pt>
                <c:pt idx="34">
                  <c:v>0.14305000000000001</c:v>
                </c:pt>
                <c:pt idx="35">
                  <c:v>0.14724999999999999</c:v>
                </c:pt>
                <c:pt idx="36">
                  <c:v>0.15045</c:v>
                </c:pt>
                <c:pt idx="37">
                  <c:v>0.15345</c:v>
                </c:pt>
                <c:pt idx="38">
                  <c:v>0.15645000000000001</c:v>
                </c:pt>
                <c:pt idx="39">
                  <c:v>0.15945000000000001</c:v>
                </c:pt>
                <c:pt idx="40">
                  <c:v>0.16170000000000001</c:v>
                </c:pt>
                <c:pt idx="41">
                  <c:v>0.16335</c:v>
                </c:pt>
                <c:pt idx="42">
                  <c:v>0.16550000000000001</c:v>
                </c:pt>
                <c:pt idx="43">
                  <c:v>0.16664999999999999</c:v>
                </c:pt>
                <c:pt idx="44">
                  <c:v>0.16794999999999999</c:v>
                </c:pt>
                <c:pt idx="45">
                  <c:v>0.16914999999999999</c:v>
                </c:pt>
                <c:pt idx="46">
                  <c:v>0.17025000000000001</c:v>
                </c:pt>
                <c:pt idx="47">
                  <c:v>0.1714</c:v>
                </c:pt>
                <c:pt idx="48">
                  <c:v>0.17265</c:v>
                </c:pt>
                <c:pt idx="49">
                  <c:v>0.1741</c:v>
                </c:pt>
                <c:pt idx="50">
                  <c:v>0.17530000000000001</c:v>
                </c:pt>
                <c:pt idx="51">
                  <c:v>0.17645</c:v>
                </c:pt>
                <c:pt idx="52">
                  <c:v>0.17730000000000001</c:v>
                </c:pt>
                <c:pt idx="53">
                  <c:v>0.17835000000000001</c:v>
                </c:pt>
                <c:pt idx="54">
                  <c:v>0.17935000000000001</c:v>
                </c:pt>
                <c:pt idx="55">
                  <c:v>0.18029999999999999</c:v>
                </c:pt>
                <c:pt idx="56">
                  <c:v>0.18074999999999999</c:v>
                </c:pt>
                <c:pt idx="57">
                  <c:v>0.1817</c:v>
                </c:pt>
                <c:pt idx="58">
                  <c:v>0.18229999999999999</c:v>
                </c:pt>
                <c:pt idx="59">
                  <c:v>0.18295</c:v>
                </c:pt>
                <c:pt idx="60">
                  <c:v>0.1835</c:v>
                </c:pt>
                <c:pt idx="61">
                  <c:v>0.18390000000000001</c:v>
                </c:pt>
                <c:pt idx="62">
                  <c:v>0.18479999999999999</c:v>
                </c:pt>
                <c:pt idx="63">
                  <c:v>0.1852</c:v>
                </c:pt>
                <c:pt idx="64">
                  <c:v>0.18579999999999999</c:v>
                </c:pt>
                <c:pt idx="65">
                  <c:v>0.18645</c:v>
                </c:pt>
                <c:pt idx="66">
                  <c:v>0.18675</c:v>
                </c:pt>
                <c:pt idx="67">
                  <c:v>0.18690000000000001</c:v>
                </c:pt>
                <c:pt idx="68">
                  <c:v>0.18720000000000001</c:v>
                </c:pt>
                <c:pt idx="69">
                  <c:v>0.18734999999999999</c:v>
                </c:pt>
                <c:pt idx="70">
                  <c:v>0.18779999999999999</c:v>
                </c:pt>
                <c:pt idx="71">
                  <c:v>0.18809999999999999</c:v>
                </c:pt>
                <c:pt idx="72">
                  <c:v>0.18820000000000001</c:v>
                </c:pt>
                <c:pt idx="73">
                  <c:v>0.18834999999999999</c:v>
                </c:pt>
                <c:pt idx="74">
                  <c:v>0.1885</c:v>
                </c:pt>
                <c:pt idx="75">
                  <c:v>0.18865000000000001</c:v>
                </c:pt>
                <c:pt idx="76">
                  <c:v>0.18870000000000001</c:v>
                </c:pt>
                <c:pt idx="77">
                  <c:v>0.1888</c:v>
                </c:pt>
                <c:pt idx="78">
                  <c:v>0.18895000000000001</c:v>
                </c:pt>
                <c:pt idx="79">
                  <c:v>0.18905</c:v>
                </c:pt>
                <c:pt idx="80">
                  <c:v>0.18920000000000001</c:v>
                </c:pt>
                <c:pt idx="81">
                  <c:v>0.1893</c:v>
                </c:pt>
                <c:pt idx="82">
                  <c:v>0.18940000000000001</c:v>
                </c:pt>
                <c:pt idx="83">
                  <c:v>0.18945000000000001</c:v>
                </c:pt>
                <c:pt idx="84">
                  <c:v>0.1895</c:v>
                </c:pt>
                <c:pt idx="85">
                  <c:v>0.18965000000000001</c:v>
                </c:pt>
                <c:pt idx="86">
                  <c:v>0.18975</c:v>
                </c:pt>
                <c:pt idx="87">
                  <c:v>0.18990000000000001</c:v>
                </c:pt>
                <c:pt idx="88">
                  <c:v>0.19005</c:v>
                </c:pt>
                <c:pt idx="89">
                  <c:v>0.19015000000000001</c:v>
                </c:pt>
                <c:pt idx="90">
                  <c:v>0.19025</c:v>
                </c:pt>
                <c:pt idx="91">
                  <c:v>0.19040000000000001</c:v>
                </c:pt>
                <c:pt idx="92">
                  <c:v>0.19045000000000001</c:v>
                </c:pt>
                <c:pt idx="93">
                  <c:v>0.1905</c:v>
                </c:pt>
                <c:pt idx="94">
                  <c:v>0.1905</c:v>
                </c:pt>
                <c:pt idx="95">
                  <c:v>0.1905</c:v>
                </c:pt>
                <c:pt idx="96">
                  <c:v>0.19055</c:v>
                </c:pt>
                <c:pt idx="97">
                  <c:v>0.19064999999999999</c:v>
                </c:pt>
                <c:pt idx="98">
                  <c:v>0.19064999999999999</c:v>
                </c:pt>
                <c:pt idx="99">
                  <c:v>0.19070000000000001</c:v>
                </c:pt>
                <c:pt idx="100">
                  <c:v>0.19070000000000001</c:v>
                </c:pt>
                <c:pt idx="101">
                  <c:v>0.19075</c:v>
                </c:pt>
                <c:pt idx="102">
                  <c:v>0.19075</c:v>
                </c:pt>
                <c:pt idx="103">
                  <c:v>0.19084999999999999</c:v>
                </c:pt>
                <c:pt idx="104">
                  <c:v>0.19095000000000001</c:v>
                </c:pt>
                <c:pt idx="105">
                  <c:v>0.191</c:v>
                </c:pt>
                <c:pt idx="106">
                  <c:v>0.191</c:v>
                </c:pt>
                <c:pt idx="107">
                  <c:v>0.19105</c:v>
                </c:pt>
                <c:pt idx="108">
                  <c:v>0.19105</c:v>
                </c:pt>
                <c:pt idx="109">
                  <c:v>0.19105</c:v>
                </c:pt>
                <c:pt idx="110">
                  <c:v>0.19105</c:v>
                </c:pt>
                <c:pt idx="111">
                  <c:v>0.19105</c:v>
                </c:pt>
                <c:pt idx="112">
                  <c:v>0.19105</c:v>
                </c:pt>
                <c:pt idx="113">
                  <c:v>0.19105</c:v>
                </c:pt>
                <c:pt idx="114">
                  <c:v>0.19105</c:v>
                </c:pt>
                <c:pt idx="115">
                  <c:v>0.19105</c:v>
                </c:pt>
                <c:pt idx="116">
                  <c:v>0.19105</c:v>
                </c:pt>
                <c:pt idx="117">
                  <c:v>0.19105</c:v>
                </c:pt>
                <c:pt idx="118">
                  <c:v>0.19105</c:v>
                </c:pt>
                <c:pt idx="119">
                  <c:v>0.19109999999999999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B-463D-963D-3C160050B038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SR40_CRa!$AE$8:$AE$367</c:f>
              <c:numCache>
                <c:formatCode>0.000%</c:formatCode>
                <c:ptCount val="360"/>
                <c:pt idx="0">
                  <c:v>1.4999999999999999E-4</c:v>
                </c:pt>
                <c:pt idx="1">
                  <c:v>1.4999999999999999E-4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4.4999999999999999E-4</c:v>
                </c:pt>
                <c:pt idx="14">
                  <c:v>4.4999999999999999E-4</c:v>
                </c:pt>
                <c:pt idx="15">
                  <c:v>5.5000000000000003E-4</c:v>
                </c:pt>
                <c:pt idx="16">
                  <c:v>6.9999999999999999E-4</c:v>
                </c:pt>
                <c:pt idx="17">
                  <c:v>7.5000000000000002E-4</c:v>
                </c:pt>
                <c:pt idx="18">
                  <c:v>8.9999999999999998E-4</c:v>
                </c:pt>
                <c:pt idx="19">
                  <c:v>1.0499999999999999E-3</c:v>
                </c:pt>
                <c:pt idx="20">
                  <c:v>1.25E-3</c:v>
                </c:pt>
                <c:pt idx="21">
                  <c:v>1.5E-3</c:v>
                </c:pt>
                <c:pt idx="22">
                  <c:v>1.5499999999999999E-3</c:v>
                </c:pt>
                <c:pt idx="23">
                  <c:v>1.8E-3</c:v>
                </c:pt>
                <c:pt idx="24">
                  <c:v>2E-3</c:v>
                </c:pt>
                <c:pt idx="25">
                  <c:v>2.0999999999999999E-3</c:v>
                </c:pt>
                <c:pt idx="26">
                  <c:v>2.2499999999999998E-3</c:v>
                </c:pt>
                <c:pt idx="27">
                  <c:v>2.3999999999999998E-3</c:v>
                </c:pt>
                <c:pt idx="28">
                  <c:v>2.5500000000000002E-3</c:v>
                </c:pt>
                <c:pt idx="29">
                  <c:v>2.8E-3</c:v>
                </c:pt>
                <c:pt idx="30">
                  <c:v>2.8999999999999998E-3</c:v>
                </c:pt>
                <c:pt idx="31">
                  <c:v>3.0000000000000001E-3</c:v>
                </c:pt>
                <c:pt idx="32">
                  <c:v>3.15E-3</c:v>
                </c:pt>
                <c:pt idx="33">
                  <c:v>3.3500000000000001E-3</c:v>
                </c:pt>
                <c:pt idx="34">
                  <c:v>3.5500000000000002E-3</c:v>
                </c:pt>
                <c:pt idx="35">
                  <c:v>3.7000000000000002E-3</c:v>
                </c:pt>
                <c:pt idx="36">
                  <c:v>3.8E-3</c:v>
                </c:pt>
                <c:pt idx="37">
                  <c:v>3.8999999999999998E-3</c:v>
                </c:pt>
                <c:pt idx="38">
                  <c:v>3.9500000000000004E-3</c:v>
                </c:pt>
                <c:pt idx="39">
                  <c:v>4.1000000000000003E-3</c:v>
                </c:pt>
                <c:pt idx="40">
                  <c:v>4.15E-3</c:v>
                </c:pt>
                <c:pt idx="41">
                  <c:v>4.2500000000000003E-3</c:v>
                </c:pt>
                <c:pt idx="42">
                  <c:v>4.4000000000000003E-3</c:v>
                </c:pt>
                <c:pt idx="43">
                  <c:v>4.45E-3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4.5999999999999999E-3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5.0499999999999998E-3</c:v>
                </c:pt>
                <c:pt idx="52">
                  <c:v>5.1000000000000004E-3</c:v>
                </c:pt>
                <c:pt idx="53">
                  <c:v>5.1500000000000001E-3</c:v>
                </c:pt>
                <c:pt idx="54">
                  <c:v>5.1500000000000001E-3</c:v>
                </c:pt>
                <c:pt idx="55">
                  <c:v>5.2500000000000003E-3</c:v>
                </c:pt>
                <c:pt idx="56">
                  <c:v>5.3E-3</c:v>
                </c:pt>
                <c:pt idx="57">
                  <c:v>5.4000000000000003E-3</c:v>
                </c:pt>
                <c:pt idx="58">
                  <c:v>5.4000000000000003E-3</c:v>
                </c:pt>
                <c:pt idx="59">
                  <c:v>5.45E-3</c:v>
                </c:pt>
                <c:pt idx="60">
                  <c:v>5.45E-3</c:v>
                </c:pt>
                <c:pt idx="61">
                  <c:v>5.45E-3</c:v>
                </c:pt>
                <c:pt idx="62">
                  <c:v>5.4999999999999997E-3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5.4999999999999997E-3</c:v>
                </c:pt>
                <c:pt idx="66">
                  <c:v>5.4999999999999997E-3</c:v>
                </c:pt>
                <c:pt idx="67">
                  <c:v>5.4999999999999997E-3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5.5500000000000002E-3</c:v>
                </c:pt>
                <c:pt idx="71">
                  <c:v>5.5500000000000002E-3</c:v>
                </c:pt>
                <c:pt idx="72">
                  <c:v>5.5500000000000002E-3</c:v>
                </c:pt>
                <c:pt idx="73">
                  <c:v>5.5500000000000002E-3</c:v>
                </c:pt>
                <c:pt idx="74">
                  <c:v>5.5500000000000002E-3</c:v>
                </c:pt>
                <c:pt idx="75">
                  <c:v>5.5999999999999999E-3</c:v>
                </c:pt>
                <c:pt idx="76">
                  <c:v>5.5999999999999999E-3</c:v>
                </c:pt>
                <c:pt idx="77">
                  <c:v>5.5999999999999999E-3</c:v>
                </c:pt>
                <c:pt idx="78">
                  <c:v>5.5999999999999999E-3</c:v>
                </c:pt>
                <c:pt idx="79">
                  <c:v>5.5999999999999999E-3</c:v>
                </c:pt>
                <c:pt idx="80">
                  <c:v>5.5999999999999999E-3</c:v>
                </c:pt>
                <c:pt idx="81">
                  <c:v>5.5999999999999999E-3</c:v>
                </c:pt>
                <c:pt idx="82">
                  <c:v>5.5999999999999999E-3</c:v>
                </c:pt>
                <c:pt idx="83">
                  <c:v>5.5999999999999999E-3</c:v>
                </c:pt>
                <c:pt idx="84">
                  <c:v>5.5999999999999999E-3</c:v>
                </c:pt>
                <c:pt idx="85">
                  <c:v>5.5999999999999999E-3</c:v>
                </c:pt>
                <c:pt idx="86">
                  <c:v>5.5999999999999999E-3</c:v>
                </c:pt>
                <c:pt idx="87">
                  <c:v>5.5999999999999999E-3</c:v>
                </c:pt>
                <c:pt idx="88">
                  <c:v>5.5999999999999999E-3</c:v>
                </c:pt>
                <c:pt idx="89">
                  <c:v>5.5999999999999999E-3</c:v>
                </c:pt>
                <c:pt idx="90">
                  <c:v>5.5999999999999999E-3</c:v>
                </c:pt>
                <c:pt idx="91">
                  <c:v>5.5999999999999999E-3</c:v>
                </c:pt>
                <c:pt idx="92">
                  <c:v>5.5999999999999999E-3</c:v>
                </c:pt>
                <c:pt idx="93">
                  <c:v>5.5999999999999999E-3</c:v>
                </c:pt>
                <c:pt idx="94">
                  <c:v>5.5999999999999999E-3</c:v>
                </c:pt>
                <c:pt idx="95">
                  <c:v>5.5999999999999999E-3</c:v>
                </c:pt>
                <c:pt idx="96">
                  <c:v>5.5999999999999999E-3</c:v>
                </c:pt>
                <c:pt idx="97">
                  <c:v>5.5999999999999999E-3</c:v>
                </c:pt>
                <c:pt idx="98">
                  <c:v>5.5999999999999999E-3</c:v>
                </c:pt>
                <c:pt idx="99">
                  <c:v>5.5999999999999999E-3</c:v>
                </c:pt>
                <c:pt idx="100">
                  <c:v>5.5999999999999999E-3</c:v>
                </c:pt>
                <c:pt idx="101">
                  <c:v>5.5999999999999999E-3</c:v>
                </c:pt>
                <c:pt idx="102">
                  <c:v>5.5999999999999999E-3</c:v>
                </c:pt>
                <c:pt idx="103">
                  <c:v>5.5999999999999999E-3</c:v>
                </c:pt>
                <c:pt idx="104">
                  <c:v>5.5999999999999999E-3</c:v>
                </c:pt>
                <c:pt idx="105">
                  <c:v>5.5999999999999999E-3</c:v>
                </c:pt>
                <c:pt idx="106">
                  <c:v>5.5999999999999999E-3</c:v>
                </c:pt>
                <c:pt idx="107">
                  <c:v>5.5999999999999999E-3</c:v>
                </c:pt>
                <c:pt idx="108">
                  <c:v>5.5999999999999999E-3</c:v>
                </c:pt>
                <c:pt idx="109">
                  <c:v>5.5999999999999999E-3</c:v>
                </c:pt>
                <c:pt idx="110">
                  <c:v>5.5999999999999999E-3</c:v>
                </c:pt>
                <c:pt idx="111">
                  <c:v>5.5999999999999999E-3</c:v>
                </c:pt>
                <c:pt idx="112">
                  <c:v>5.5999999999999999E-3</c:v>
                </c:pt>
                <c:pt idx="113">
                  <c:v>5.5999999999999999E-3</c:v>
                </c:pt>
                <c:pt idx="114">
                  <c:v>5.5999999999999999E-3</c:v>
                </c:pt>
                <c:pt idx="115">
                  <c:v>5.5999999999999999E-3</c:v>
                </c:pt>
                <c:pt idx="116">
                  <c:v>5.5999999999999999E-3</c:v>
                </c:pt>
                <c:pt idx="117">
                  <c:v>5.5999999999999999E-3</c:v>
                </c:pt>
                <c:pt idx="118">
                  <c:v>5.5999999999999999E-3</c:v>
                </c:pt>
                <c:pt idx="119">
                  <c:v>5.5999999999999999E-3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B-463D-963D-3C16005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SR40_CRa!$AA$8:$AA$367</c:f>
              <c:numCache>
                <c:formatCode>0.000%</c:formatCode>
                <c:ptCount val="360"/>
                <c:pt idx="0">
                  <c:v>1.3363028953229399E-3</c:v>
                </c:pt>
                <c:pt idx="1">
                  <c:v>1.2760527435133986E-3</c:v>
                </c:pt>
                <c:pt idx="2">
                  <c:v>1.2234910277324632E-3</c:v>
                </c:pt>
                <c:pt idx="3">
                  <c:v>1.5847860538827259E-3</c:v>
                </c:pt>
                <c:pt idx="4">
                  <c:v>1.5026296018031556E-3</c:v>
                </c:pt>
                <c:pt idx="5">
                  <c:v>1.443522194153735E-3</c:v>
                </c:pt>
                <c:pt idx="6">
                  <c:v>1.3908205841446453E-3</c:v>
                </c:pt>
                <c:pt idx="7">
                  <c:v>1.3413816230717639E-3</c:v>
                </c:pt>
                <c:pt idx="8">
                  <c:v>1.3140604467805519E-3</c:v>
                </c:pt>
                <c:pt idx="9">
                  <c:v>1.2894906511927789E-3</c:v>
                </c:pt>
                <c:pt idx="10">
                  <c:v>1.9047619047619048E-3</c:v>
                </c:pt>
                <c:pt idx="11">
                  <c:v>1.8656716417910447E-3</c:v>
                </c:pt>
                <c:pt idx="12">
                  <c:v>2.4600246002460025E-3</c:v>
                </c:pt>
                <c:pt idx="13">
                  <c:v>2.7264465313541352E-3</c:v>
                </c:pt>
                <c:pt idx="14">
                  <c:v>2.6929982046678637E-3</c:v>
                </c:pt>
                <c:pt idx="15">
                  <c:v>3.2582938388625591E-3</c:v>
                </c:pt>
                <c:pt idx="16">
                  <c:v>4.1067761806981521E-3</c:v>
                </c:pt>
                <c:pt idx="17">
                  <c:v>4.3579314352120858E-3</c:v>
                </c:pt>
                <c:pt idx="18">
                  <c:v>5.1828390440541317E-3</c:v>
                </c:pt>
                <c:pt idx="19">
                  <c:v>5.9931506849315065E-3</c:v>
                </c:pt>
                <c:pt idx="20">
                  <c:v>7.0781426953567383E-3</c:v>
                </c:pt>
                <c:pt idx="21">
                  <c:v>8.4364454443194604E-3</c:v>
                </c:pt>
                <c:pt idx="22">
                  <c:v>8.6447295036252095E-3</c:v>
                </c:pt>
                <c:pt idx="23">
                  <c:v>9.9557522123893804E-3</c:v>
                </c:pt>
                <c:pt idx="24">
                  <c:v>1.1010184420589045E-2</c:v>
                </c:pt>
                <c:pt idx="25">
                  <c:v>1.1472275334608031E-2</c:v>
                </c:pt>
                <c:pt idx="26">
                  <c:v>1.2221618685497012E-2</c:v>
                </c:pt>
                <c:pt idx="27">
                  <c:v>1.2951969778737183E-2</c:v>
                </c:pt>
                <c:pt idx="28">
                  <c:v>1.3702310585706609E-2</c:v>
                </c:pt>
                <c:pt idx="29">
                  <c:v>1.4977266648836588E-2</c:v>
                </c:pt>
                <c:pt idx="30">
                  <c:v>1.5462543321780858E-2</c:v>
                </c:pt>
                <c:pt idx="31">
                  <c:v>1.5940488841657812E-2</c:v>
                </c:pt>
                <c:pt idx="32">
                  <c:v>1.670201484623542E-2</c:v>
                </c:pt>
                <c:pt idx="33">
                  <c:v>1.7715494447382338E-2</c:v>
                </c:pt>
                <c:pt idx="34">
                  <c:v>1.8728567660247955E-2</c:v>
                </c:pt>
                <c:pt idx="35">
                  <c:v>1.9458322377070732E-2</c:v>
                </c:pt>
                <c:pt idx="36">
                  <c:v>1.993181222134802E-2</c:v>
                </c:pt>
                <c:pt idx="37">
                  <c:v>2.0424194815396701E-2</c:v>
                </c:pt>
                <c:pt idx="38">
                  <c:v>2.0642801149725633E-2</c:v>
                </c:pt>
                <c:pt idx="39">
                  <c:v>2.1382007822685789E-2</c:v>
                </c:pt>
                <c:pt idx="40">
                  <c:v>2.1575253444242267E-2</c:v>
                </c:pt>
                <c:pt idx="41">
                  <c:v>2.2055007784120395E-2</c:v>
                </c:pt>
                <c:pt idx="42">
                  <c:v>2.2786121180735371E-2</c:v>
                </c:pt>
                <c:pt idx="43">
                  <c:v>2.3015257305404706E-2</c:v>
                </c:pt>
                <c:pt idx="44">
                  <c:v>2.3255813953488372E-2</c:v>
                </c:pt>
                <c:pt idx="45">
                  <c:v>2.3741935483870966E-2</c:v>
                </c:pt>
                <c:pt idx="46">
                  <c:v>2.3717452951791698E-2</c:v>
                </c:pt>
                <c:pt idx="47">
                  <c:v>2.4735892811131151E-2</c:v>
                </c:pt>
                <c:pt idx="48">
                  <c:v>2.5244719216898505E-2</c:v>
                </c:pt>
                <c:pt idx="49">
                  <c:v>2.523821787277878E-2</c:v>
                </c:pt>
                <c:pt idx="50">
                  <c:v>2.5740025740025738E-2</c:v>
                </c:pt>
                <c:pt idx="51">
                  <c:v>2.5977366255144033E-2</c:v>
                </c:pt>
                <c:pt idx="52">
                  <c:v>2.6200873362445413E-2</c:v>
                </c:pt>
                <c:pt idx="53">
                  <c:v>2.6437371663244353E-2</c:v>
                </c:pt>
                <c:pt idx="54">
                  <c:v>2.6410256410256409E-2</c:v>
                </c:pt>
                <c:pt idx="55">
                  <c:v>2.6902382782475018E-2</c:v>
                </c:pt>
                <c:pt idx="56">
                  <c:v>2.7144686299615878E-2</c:v>
                </c:pt>
                <c:pt idx="57">
                  <c:v>2.7635619242579325E-2</c:v>
                </c:pt>
                <c:pt idx="58">
                  <c:v>2.7621483375959079E-2</c:v>
                </c:pt>
                <c:pt idx="59">
                  <c:v>2.7870109946305292E-2</c:v>
                </c:pt>
                <c:pt idx="60">
                  <c:v>2.7841634738186464E-2</c:v>
                </c:pt>
                <c:pt idx="61">
                  <c:v>2.7827418943068675E-2</c:v>
                </c:pt>
                <c:pt idx="62">
                  <c:v>2.8075548749361919E-2</c:v>
                </c:pt>
                <c:pt idx="63">
                  <c:v>2.8068384792038787E-2</c:v>
                </c:pt>
                <c:pt idx="64">
                  <c:v>2.8061224489795918E-2</c:v>
                </c:pt>
                <c:pt idx="65">
                  <c:v>2.8061224489795918E-2</c:v>
                </c:pt>
                <c:pt idx="66">
                  <c:v>2.8054067839836775E-2</c:v>
                </c:pt>
                <c:pt idx="67">
                  <c:v>2.8054067839836775E-2</c:v>
                </c:pt>
                <c:pt idx="68">
                  <c:v>2.8046914839367668E-2</c:v>
                </c:pt>
                <c:pt idx="69">
                  <c:v>2.8039765485597758E-2</c:v>
                </c:pt>
                <c:pt idx="70">
                  <c:v>2.8287461773700305E-2</c:v>
                </c:pt>
                <c:pt idx="71">
                  <c:v>2.8287461773700305E-2</c:v>
                </c:pt>
                <c:pt idx="72">
                  <c:v>2.8280254777070062E-2</c:v>
                </c:pt>
                <c:pt idx="73">
                  <c:v>2.8251463476711633E-2</c:v>
                </c:pt>
                <c:pt idx="74">
                  <c:v>2.8244274809160305E-2</c:v>
                </c:pt>
                <c:pt idx="75">
                  <c:v>2.8491477995421014E-2</c:v>
                </c:pt>
                <c:pt idx="76">
                  <c:v>2.8491477995421014E-2</c:v>
                </c:pt>
                <c:pt idx="77">
                  <c:v>2.8484231943031537E-2</c:v>
                </c:pt>
                <c:pt idx="78">
                  <c:v>2.8484231943031537E-2</c:v>
                </c:pt>
                <c:pt idx="79">
                  <c:v>2.8484231943031537E-2</c:v>
                </c:pt>
                <c:pt idx="80">
                  <c:v>2.8476989575387746E-2</c:v>
                </c:pt>
                <c:pt idx="81">
                  <c:v>2.8476989575387746E-2</c:v>
                </c:pt>
                <c:pt idx="82">
                  <c:v>2.8476989575387746E-2</c:v>
                </c:pt>
                <c:pt idx="83">
                  <c:v>2.8476989575387746E-2</c:v>
                </c:pt>
                <c:pt idx="84">
                  <c:v>2.8476989575387746E-2</c:v>
                </c:pt>
                <c:pt idx="85">
                  <c:v>2.8476989575387746E-2</c:v>
                </c:pt>
                <c:pt idx="86">
                  <c:v>2.8476989575387746E-2</c:v>
                </c:pt>
                <c:pt idx="87">
                  <c:v>2.8476989575387746E-2</c:v>
                </c:pt>
                <c:pt idx="88">
                  <c:v>2.8469750889679714E-2</c:v>
                </c:pt>
                <c:pt idx="89">
                  <c:v>2.8469750889679714E-2</c:v>
                </c:pt>
                <c:pt idx="90">
                  <c:v>2.8469750889679714E-2</c:v>
                </c:pt>
                <c:pt idx="91">
                  <c:v>2.8469750889679714E-2</c:v>
                </c:pt>
                <c:pt idx="92">
                  <c:v>2.8469750889679714E-2</c:v>
                </c:pt>
                <c:pt idx="93">
                  <c:v>2.8469750889679714E-2</c:v>
                </c:pt>
                <c:pt idx="94">
                  <c:v>2.8469750889679714E-2</c:v>
                </c:pt>
                <c:pt idx="95">
                  <c:v>2.8469750889679714E-2</c:v>
                </c:pt>
                <c:pt idx="96">
                  <c:v>2.8469750889679714E-2</c:v>
                </c:pt>
                <c:pt idx="97">
                  <c:v>2.8469750889679714E-2</c:v>
                </c:pt>
                <c:pt idx="98">
                  <c:v>2.8469750889679714E-2</c:v>
                </c:pt>
                <c:pt idx="99">
                  <c:v>2.8469750889679714E-2</c:v>
                </c:pt>
                <c:pt idx="100">
                  <c:v>2.8469750889679714E-2</c:v>
                </c:pt>
                <c:pt idx="101">
                  <c:v>2.8469750889679714E-2</c:v>
                </c:pt>
                <c:pt idx="102">
                  <c:v>2.8469750889679714E-2</c:v>
                </c:pt>
                <c:pt idx="103">
                  <c:v>2.8469750889679714E-2</c:v>
                </c:pt>
                <c:pt idx="104">
                  <c:v>2.8469750889679714E-2</c:v>
                </c:pt>
                <c:pt idx="105">
                  <c:v>2.8469750889679714E-2</c:v>
                </c:pt>
                <c:pt idx="106">
                  <c:v>2.8469750889679714E-2</c:v>
                </c:pt>
                <c:pt idx="107">
                  <c:v>2.8469750889679714E-2</c:v>
                </c:pt>
                <c:pt idx="108">
                  <c:v>2.8469750889679714E-2</c:v>
                </c:pt>
                <c:pt idx="109">
                  <c:v>2.8469750889679714E-2</c:v>
                </c:pt>
                <c:pt idx="110">
                  <c:v>2.8469750889679714E-2</c:v>
                </c:pt>
                <c:pt idx="111">
                  <c:v>2.8469750889679714E-2</c:v>
                </c:pt>
                <c:pt idx="112">
                  <c:v>2.8469750889679714E-2</c:v>
                </c:pt>
                <c:pt idx="113">
                  <c:v>2.8469750889679714E-2</c:v>
                </c:pt>
                <c:pt idx="114">
                  <c:v>2.8469750889679714E-2</c:v>
                </c:pt>
                <c:pt idx="115">
                  <c:v>2.8469750889679714E-2</c:v>
                </c:pt>
                <c:pt idx="116">
                  <c:v>2.8469750889679714E-2</c:v>
                </c:pt>
                <c:pt idx="117">
                  <c:v>2.8469750889679714E-2</c:v>
                </c:pt>
                <c:pt idx="118">
                  <c:v>2.8469750889679714E-2</c:v>
                </c:pt>
                <c:pt idx="119">
                  <c:v>2.8469750889679714E-2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B-4A78-B525-90103DC8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SR40_CRa15!$AB$8:$AB$367</c:f>
              <c:numCache>
                <c:formatCode>0.000%</c:formatCode>
                <c:ptCount val="360"/>
                <c:pt idx="0">
                  <c:v>0.17780000000000001</c:v>
                </c:pt>
                <c:pt idx="1">
                  <c:v>0.18695000000000001</c:v>
                </c:pt>
                <c:pt idx="2">
                  <c:v>0.19389999999999999</c:v>
                </c:pt>
                <c:pt idx="3">
                  <c:v>0.20945</c:v>
                </c:pt>
                <c:pt idx="4">
                  <c:v>0.22289999999999999</c:v>
                </c:pt>
                <c:pt idx="5">
                  <c:v>0.23130000000000001</c:v>
                </c:pt>
                <c:pt idx="6">
                  <c:v>0.24015</c:v>
                </c:pt>
                <c:pt idx="7">
                  <c:v>0.24734999999999999</c:v>
                </c:pt>
                <c:pt idx="8">
                  <c:v>0.25274999999999997</c:v>
                </c:pt>
                <c:pt idx="9">
                  <c:v>0.25695000000000001</c:v>
                </c:pt>
                <c:pt idx="10">
                  <c:v>0.26129999999999998</c:v>
                </c:pt>
                <c:pt idx="11">
                  <c:v>0.26555000000000001</c:v>
                </c:pt>
                <c:pt idx="12">
                  <c:v>0.26955000000000001</c:v>
                </c:pt>
                <c:pt idx="13">
                  <c:v>0.27265</c:v>
                </c:pt>
                <c:pt idx="14">
                  <c:v>0.27700000000000002</c:v>
                </c:pt>
                <c:pt idx="15">
                  <c:v>0.2802</c:v>
                </c:pt>
                <c:pt idx="16">
                  <c:v>0.28389999999999999</c:v>
                </c:pt>
                <c:pt idx="17">
                  <c:v>0.28684999999999999</c:v>
                </c:pt>
                <c:pt idx="18">
                  <c:v>0.28994999999999999</c:v>
                </c:pt>
                <c:pt idx="19">
                  <c:v>0.29360000000000003</c:v>
                </c:pt>
                <c:pt idx="20">
                  <c:v>0.29654999999999998</c:v>
                </c:pt>
                <c:pt idx="21">
                  <c:v>0.30009999999999998</c:v>
                </c:pt>
                <c:pt idx="22">
                  <c:v>0.30230000000000001</c:v>
                </c:pt>
                <c:pt idx="23">
                  <c:v>0.30504999999999999</c:v>
                </c:pt>
                <c:pt idx="24">
                  <c:v>0.30809999999999998</c:v>
                </c:pt>
                <c:pt idx="25">
                  <c:v>0.311</c:v>
                </c:pt>
                <c:pt idx="26">
                  <c:v>0.31340000000000001</c:v>
                </c:pt>
                <c:pt idx="27">
                  <c:v>0.31619999999999998</c:v>
                </c:pt>
                <c:pt idx="28">
                  <c:v>0.31850000000000001</c:v>
                </c:pt>
                <c:pt idx="29">
                  <c:v>0.32045000000000001</c:v>
                </c:pt>
                <c:pt idx="30">
                  <c:v>0.32250000000000001</c:v>
                </c:pt>
                <c:pt idx="31">
                  <c:v>0.32490000000000002</c:v>
                </c:pt>
                <c:pt idx="32">
                  <c:v>0.32665</c:v>
                </c:pt>
                <c:pt idx="33">
                  <c:v>0.32855000000000001</c:v>
                </c:pt>
                <c:pt idx="34">
                  <c:v>0.33024999999999999</c:v>
                </c:pt>
                <c:pt idx="35">
                  <c:v>0.33195000000000002</c:v>
                </c:pt>
                <c:pt idx="36">
                  <c:v>0.33374999999999999</c:v>
                </c:pt>
                <c:pt idx="37">
                  <c:v>0.33489999999999998</c:v>
                </c:pt>
                <c:pt idx="38">
                  <c:v>0.33615</c:v>
                </c:pt>
                <c:pt idx="39">
                  <c:v>0.33734999999999998</c:v>
                </c:pt>
                <c:pt idx="40">
                  <c:v>0.33855000000000002</c:v>
                </c:pt>
                <c:pt idx="41">
                  <c:v>0.33994999999999997</c:v>
                </c:pt>
                <c:pt idx="42">
                  <c:v>0.34160000000000001</c:v>
                </c:pt>
                <c:pt idx="43">
                  <c:v>0.34289999999999998</c:v>
                </c:pt>
                <c:pt idx="44">
                  <c:v>0.34384999999999999</c:v>
                </c:pt>
                <c:pt idx="45">
                  <c:v>0.3448</c:v>
                </c:pt>
                <c:pt idx="46">
                  <c:v>0.34594999999999998</c:v>
                </c:pt>
                <c:pt idx="47">
                  <c:v>0.34689999999999999</c:v>
                </c:pt>
                <c:pt idx="48">
                  <c:v>0.3478</c:v>
                </c:pt>
                <c:pt idx="49">
                  <c:v>0.34875</c:v>
                </c:pt>
                <c:pt idx="50">
                  <c:v>0.34944999999999998</c:v>
                </c:pt>
                <c:pt idx="51">
                  <c:v>0.35044999999999998</c:v>
                </c:pt>
                <c:pt idx="52">
                  <c:v>0.35110000000000002</c:v>
                </c:pt>
                <c:pt idx="53">
                  <c:v>0.35165000000000002</c:v>
                </c:pt>
                <c:pt idx="54">
                  <c:v>0.35239999999999999</c:v>
                </c:pt>
                <c:pt idx="55">
                  <c:v>0.35299999999999998</c:v>
                </c:pt>
                <c:pt idx="56">
                  <c:v>0.35365000000000002</c:v>
                </c:pt>
                <c:pt idx="57">
                  <c:v>0.3543</c:v>
                </c:pt>
                <c:pt idx="58">
                  <c:v>0.35535</c:v>
                </c:pt>
                <c:pt idx="59">
                  <c:v>0.35599999999999998</c:v>
                </c:pt>
                <c:pt idx="60">
                  <c:v>0.35644999999999999</c:v>
                </c:pt>
                <c:pt idx="61">
                  <c:v>0.35694999999999999</c:v>
                </c:pt>
                <c:pt idx="62">
                  <c:v>0.35759999999999997</c:v>
                </c:pt>
                <c:pt idx="63">
                  <c:v>0.35799999999999998</c:v>
                </c:pt>
                <c:pt idx="64">
                  <c:v>0.35825000000000001</c:v>
                </c:pt>
                <c:pt idx="65">
                  <c:v>0.35859999999999997</c:v>
                </c:pt>
                <c:pt idx="66">
                  <c:v>0.35885</c:v>
                </c:pt>
                <c:pt idx="67">
                  <c:v>0.35920000000000002</c:v>
                </c:pt>
                <c:pt idx="68">
                  <c:v>0.35954999999999998</c:v>
                </c:pt>
                <c:pt idx="69">
                  <c:v>0.3599</c:v>
                </c:pt>
                <c:pt idx="70">
                  <c:v>0.36035</c:v>
                </c:pt>
                <c:pt idx="71">
                  <c:v>0.36075000000000002</c:v>
                </c:pt>
                <c:pt idx="72">
                  <c:v>0.36109999999999998</c:v>
                </c:pt>
                <c:pt idx="73">
                  <c:v>0.36144999999999999</c:v>
                </c:pt>
                <c:pt idx="74">
                  <c:v>0.36165000000000003</c:v>
                </c:pt>
                <c:pt idx="75">
                  <c:v>0.36180000000000001</c:v>
                </c:pt>
                <c:pt idx="76">
                  <c:v>0.36215000000000003</c:v>
                </c:pt>
                <c:pt idx="77">
                  <c:v>0.36220000000000002</c:v>
                </c:pt>
                <c:pt idx="78">
                  <c:v>0.36244999999999999</c:v>
                </c:pt>
                <c:pt idx="79">
                  <c:v>0.36270000000000002</c:v>
                </c:pt>
                <c:pt idx="80">
                  <c:v>0.36280000000000001</c:v>
                </c:pt>
                <c:pt idx="81">
                  <c:v>0.36309999999999998</c:v>
                </c:pt>
                <c:pt idx="82">
                  <c:v>0.36335000000000001</c:v>
                </c:pt>
                <c:pt idx="83">
                  <c:v>0.36345</c:v>
                </c:pt>
                <c:pt idx="84">
                  <c:v>0.36359999999999998</c:v>
                </c:pt>
                <c:pt idx="85">
                  <c:v>0.36380000000000001</c:v>
                </c:pt>
                <c:pt idx="86">
                  <c:v>0.3639</c:v>
                </c:pt>
                <c:pt idx="87">
                  <c:v>0.36409999999999998</c:v>
                </c:pt>
                <c:pt idx="88">
                  <c:v>0.36435000000000001</c:v>
                </c:pt>
                <c:pt idx="89">
                  <c:v>0.36449999999999999</c:v>
                </c:pt>
                <c:pt idx="90">
                  <c:v>0.36459999999999998</c:v>
                </c:pt>
                <c:pt idx="91">
                  <c:v>0.36470000000000002</c:v>
                </c:pt>
                <c:pt idx="92">
                  <c:v>0.36470000000000002</c:v>
                </c:pt>
                <c:pt idx="93">
                  <c:v>0.36475000000000002</c:v>
                </c:pt>
                <c:pt idx="94">
                  <c:v>0.36485000000000001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C-4E34-A350-85B2D0D7D2C0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SR40_CRa15!$AC$8:$AC$367</c:f>
              <c:numCache>
                <c:formatCode>0.000%</c:formatCode>
                <c:ptCount val="360"/>
                <c:pt idx="0">
                  <c:v>0.13819999999999999</c:v>
                </c:pt>
                <c:pt idx="1">
                  <c:v>0.14319999999999999</c:v>
                </c:pt>
                <c:pt idx="2">
                  <c:v>0.14510000000000001</c:v>
                </c:pt>
                <c:pt idx="3">
                  <c:v>0.15425</c:v>
                </c:pt>
                <c:pt idx="4">
                  <c:v>0.16275000000000001</c:v>
                </c:pt>
                <c:pt idx="5">
                  <c:v>0.16635</c:v>
                </c:pt>
                <c:pt idx="6">
                  <c:v>0.1699</c:v>
                </c:pt>
                <c:pt idx="7">
                  <c:v>0.17185</c:v>
                </c:pt>
                <c:pt idx="8">
                  <c:v>0.17030000000000001</c:v>
                </c:pt>
                <c:pt idx="9">
                  <c:v>0.1671</c:v>
                </c:pt>
                <c:pt idx="10">
                  <c:v>0.16514999999999999</c:v>
                </c:pt>
                <c:pt idx="11">
                  <c:v>0.16214999999999999</c:v>
                </c:pt>
                <c:pt idx="12">
                  <c:v>0.15905</c:v>
                </c:pt>
                <c:pt idx="13">
                  <c:v>0.15434999999999999</c:v>
                </c:pt>
                <c:pt idx="14">
                  <c:v>0.1507</c:v>
                </c:pt>
                <c:pt idx="15">
                  <c:v>0.1474</c:v>
                </c:pt>
                <c:pt idx="16">
                  <c:v>0.1472</c:v>
                </c:pt>
                <c:pt idx="17">
                  <c:v>0.14460000000000001</c:v>
                </c:pt>
                <c:pt idx="18">
                  <c:v>0.14265</c:v>
                </c:pt>
                <c:pt idx="19">
                  <c:v>0.14199999999999999</c:v>
                </c:pt>
                <c:pt idx="20">
                  <c:v>0.13915</c:v>
                </c:pt>
                <c:pt idx="21">
                  <c:v>0.1368</c:v>
                </c:pt>
                <c:pt idx="22">
                  <c:v>0.13314999999999999</c:v>
                </c:pt>
                <c:pt idx="23">
                  <c:v>0.13034999999999999</c:v>
                </c:pt>
                <c:pt idx="24">
                  <c:v>0.12805</c:v>
                </c:pt>
                <c:pt idx="25">
                  <c:v>0.126</c:v>
                </c:pt>
                <c:pt idx="26">
                  <c:v>0.12315</c:v>
                </c:pt>
                <c:pt idx="27">
                  <c:v>0.1206</c:v>
                </c:pt>
                <c:pt idx="28">
                  <c:v>0.11724999999999999</c:v>
                </c:pt>
                <c:pt idx="29">
                  <c:v>0.1137</c:v>
                </c:pt>
                <c:pt idx="30">
                  <c:v>0.11075</c:v>
                </c:pt>
                <c:pt idx="31">
                  <c:v>0.10514999999999999</c:v>
                </c:pt>
                <c:pt idx="32">
                  <c:v>9.955E-2</c:v>
                </c:pt>
                <c:pt idx="33">
                  <c:v>9.5649999999999999E-2</c:v>
                </c:pt>
                <c:pt idx="34">
                  <c:v>8.7800000000000003E-2</c:v>
                </c:pt>
                <c:pt idx="35">
                  <c:v>8.14E-2</c:v>
                </c:pt>
                <c:pt idx="36">
                  <c:v>7.7049999999999993E-2</c:v>
                </c:pt>
                <c:pt idx="37">
                  <c:v>7.2999999999999995E-2</c:v>
                </c:pt>
                <c:pt idx="38">
                  <c:v>6.9400000000000003E-2</c:v>
                </c:pt>
                <c:pt idx="39">
                  <c:v>6.6549999999999998E-2</c:v>
                </c:pt>
                <c:pt idx="40">
                  <c:v>6.4399999999999999E-2</c:v>
                </c:pt>
                <c:pt idx="41">
                  <c:v>6.2149999999999997E-2</c:v>
                </c:pt>
                <c:pt idx="42">
                  <c:v>6.055E-2</c:v>
                </c:pt>
                <c:pt idx="43">
                  <c:v>5.8049999999999997E-2</c:v>
                </c:pt>
                <c:pt idx="44">
                  <c:v>5.6500000000000002E-2</c:v>
                </c:pt>
                <c:pt idx="45">
                  <c:v>5.4100000000000002E-2</c:v>
                </c:pt>
                <c:pt idx="46">
                  <c:v>5.1799999999999999E-2</c:v>
                </c:pt>
                <c:pt idx="47">
                  <c:v>4.9599999999999998E-2</c:v>
                </c:pt>
                <c:pt idx="48">
                  <c:v>4.7600000000000003E-2</c:v>
                </c:pt>
                <c:pt idx="49">
                  <c:v>4.5600000000000002E-2</c:v>
                </c:pt>
                <c:pt idx="50">
                  <c:v>4.3299999999999998E-2</c:v>
                </c:pt>
                <c:pt idx="51">
                  <c:v>4.1599999999999998E-2</c:v>
                </c:pt>
                <c:pt idx="52">
                  <c:v>3.9699999999999999E-2</c:v>
                </c:pt>
                <c:pt idx="53">
                  <c:v>3.8199999999999998E-2</c:v>
                </c:pt>
                <c:pt idx="54">
                  <c:v>3.6299999999999999E-2</c:v>
                </c:pt>
                <c:pt idx="55">
                  <c:v>3.49E-2</c:v>
                </c:pt>
                <c:pt idx="56">
                  <c:v>3.3250000000000002E-2</c:v>
                </c:pt>
                <c:pt idx="57">
                  <c:v>3.1449999999999999E-2</c:v>
                </c:pt>
                <c:pt idx="58">
                  <c:v>3.0599999999999999E-2</c:v>
                </c:pt>
                <c:pt idx="59">
                  <c:v>2.9100000000000001E-2</c:v>
                </c:pt>
                <c:pt idx="60">
                  <c:v>2.7699999999999999E-2</c:v>
                </c:pt>
                <c:pt idx="61">
                  <c:v>2.63E-2</c:v>
                </c:pt>
                <c:pt idx="62">
                  <c:v>2.5000000000000001E-2</c:v>
                </c:pt>
                <c:pt idx="63">
                  <c:v>2.3900000000000001E-2</c:v>
                </c:pt>
                <c:pt idx="64">
                  <c:v>2.2599999999999999E-2</c:v>
                </c:pt>
                <c:pt idx="65">
                  <c:v>2.0799999999999999E-2</c:v>
                </c:pt>
                <c:pt idx="66">
                  <c:v>1.985E-2</c:v>
                </c:pt>
                <c:pt idx="67">
                  <c:v>1.9E-2</c:v>
                </c:pt>
                <c:pt idx="68">
                  <c:v>1.7999999999999999E-2</c:v>
                </c:pt>
                <c:pt idx="69">
                  <c:v>1.7250000000000001E-2</c:v>
                </c:pt>
                <c:pt idx="70">
                  <c:v>1.6549999999999999E-2</c:v>
                </c:pt>
                <c:pt idx="71">
                  <c:v>1.6250000000000001E-2</c:v>
                </c:pt>
                <c:pt idx="72">
                  <c:v>1.5350000000000001E-2</c:v>
                </c:pt>
                <c:pt idx="73">
                  <c:v>1.485E-2</c:v>
                </c:pt>
                <c:pt idx="74">
                  <c:v>1.41E-2</c:v>
                </c:pt>
                <c:pt idx="75">
                  <c:v>1.3599999999999999E-2</c:v>
                </c:pt>
                <c:pt idx="76">
                  <c:v>1.325E-2</c:v>
                </c:pt>
                <c:pt idx="77">
                  <c:v>1.26E-2</c:v>
                </c:pt>
                <c:pt idx="78">
                  <c:v>1.225E-2</c:v>
                </c:pt>
                <c:pt idx="79">
                  <c:v>1.1849999999999999E-2</c:v>
                </c:pt>
                <c:pt idx="80">
                  <c:v>1.1299999999999999E-2</c:v>
                </c:pt>
                <c:pt idx="81">
                  <c:v>1.095E-2</c:v>
                </c:pt>
                <c:pt idx="82">
                  <c:v>1.01E-2</c:v>
                </c:pt>
                <c:pt idx="83">
                  <c:v>9.7000000000000003E-3</c:v>
                </c:pt>
                <c:pt idx="84">
                  <c:v>9.3500000000000007E-3</c:v>
                </c:pt>
                <c:pt idx="85">
                  <c:v>8.6499999999999997E-3</c:v>
                </c:pt>
                <c:pt idx="86">
                  <c:v>8.2500000000000004E-3</c:v>
                </c:pt>
                <c:pt idx="87">
                  <c:v>7.9500000000000005E-3</c:v>
                </c:pt>
                <c:pt idx="88">
                  <c:v>7.7000000000000002E-3</c:v>
                </c:pt>
                <c:pt idx="89">
                  <c:v>7.1999999999999998E-3</c:v>
                </c:pt>
                <c:pt idx="90">
                  <c:v>6.6499999999999997E-3</c:v>
                </c:pt>
                <c:pt idx="91">
                  <c:v>6.3E-3</c:v>
                </c:pt>
                <c:pt idx="92">
                  <c:v>5.7000000000000002E-3</c:v>
                </c:pt>
                <c:pt idx="93">
                  <c:v>5.45E-3</c:v>
                </c:pt>
                <c:pt idx="94">
                  <c:v>5.0499999999999998E-3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C-4E34-A350-85B2D0D7D2C0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SR40_CRa15!$AF$8:$AF$367</c:f>
              <c:numCache>
                <c:formatCode>0.000%</c:formatCode>
                <c:ptCount val="360"/>
                <c:pt idx="0">
                  <c:v>0</c:v>
                </c:pt>
                <c:pt idx="1">
                  <c:v>9.1500000000000001E-3</c:v>
                </c:pt>
                <c:pt idx="2">
                  <c:v>6.9499999999999996E-3</c:v>
                </c:pt>
                <c:pt idx="3">
                  <c:v>1.555E-2</c:v>
                </c:pt>
                <c:pt idx="4">
                  <c:v>1.345E-2</c:v>
                </c:pt>
                <c:pt idx="5">
                  <c:v>8.3999999999999995E-3</c:v>
                </c:pt>
                <c:pt idx="6">
                  <c:v>8.8500000000000002E-3</c:v>
                </c:pt>
                <c:pt idx="7">
                  <c:v>7.1999999999999998E-3</c:v>
                </c:pt>
                <c:pt idx="8">
                  <c:v>5.4000000000000003E-3</c:v>
                </c:pt>
                <c:pt idx="9">
                  <c:v>4.1999999999999997E-3</c:v>
                </c:pt>
                <c:pt idx="10">
                  <c:v>4.3499999999999997E-3</c:v>
                </c:pt>
                <c:pt idx="11">
                  <c:v>4.2500000000000003E-3</c:v>
                </c:pt>
                <c:pt idx="12">
                  <c:v>4.0000000000000001E-3</c:v>
                </c:pt>
                <c:pt idx="13">
                  <c:v>3.0999999999999999E-3</c:v>
                </c:pt>
                <c:pt idx="14">
                  <c:v>4.3499999999999997E-3</c:v>
                </c:pt>
                <c:pt idx="15">
                  <c:v>3.2000000000000002E-3</c:v>
                </c:pt>
                <c:pt idx="16">
                  <c:v>3.7000000000000002E-3</c:v>
                </c:pt>
                <c:pt idx="17">
                  <c:v>2.9499999999999999E-3</c:v>
                </c:pt>
                <c:pt idx="18">
                  <c:v>3.0999999999999999E-3</c:v>
                </c:pt>
                <c:pt idx="19">
                  <c:v>3.65E-3</c:v>
                </c:pt>
                <c:pt idx="20">
                  <c:v>2.9499999999999999E-3</c:v>
                </c:pt>
                <c:pt idx="21">
                  <c:v>3.5500000000000002E-3</c:v>
                </c:pt>
                <c:pt idx="22">
                  <c:v>2.2000000000000001E-3</c:v>
                </c:pt>
                <c:pt idx="23">
                  <c:v>2.7499999999999998E-3</c:v>
                </c:pt>
                <c:pt idx="24">
                  <c:v>3.0500000000000002E-3</c:v>
                </c:pt>
                <c:pt idx="25">
                  <c:v>2.8999999999999998E-3</c:v>
                </c:pt>
                <c:pt idx="26">
                  <c:v>2.3999999999999998E-3</c:v>
                </c:pt>
                <c:pt idx="27">
                  <c:v>2.8E-3</c:v>
                </c:pt>
                <c:pt idx="28">
                  <c:v>2.3E-3</c:v>
                </c:pt>
                <c:pt idx="29">
                  <c:v>1.9499999999999999E-3</c:v>
                </c:pt>
                <c:pt idx="30">
                  <c:v>2.0500000000000002E-3</c:v>
                </c:pt>
                <c:pt idx="31">
                  <c:v>2.3999999999999998E-3</c:v>
                </c:pt>
                <c:pt idx="32">
                  <c:v>1.75E-3</c:v>
                </c:pt>
                <c:pt idx="33">
                  <c:v>1.9E-3</c:v>
                </c:pt>
                <c:pt idx="34">
                  <c:v>1.6999999999999999E-3</c:v>
                </c:pt>
                <c:pt idx="35">
                  <c:v>1.6999999999999999E-3</c:v>
                </c:pt>
                <c:pt idx="36">
                  <c:v>1.8E-3</c:v>
                </c:pt>
                <c:pt idx="37">
                  <c:v>1.15E-3</c:v>
                </c:pt>
                <c:pt idx="38">
                  <c:v>1.25E-3</c:v>
                </c:pt>
                <c:pt idx="39">
                  <c:v>1.1999999999999999E-3</c:v>
                </c:pt>
                <c:pt idx="40">
                  <c:v>1.1999999999999999E-3</c:v>
                </c:pt>
                <c:pt idx="41">
                  <c:v>1.4E-3</c:v>
                </c:pt>
                <c:pt idx="42">
                  <c:v>1.65E-3</c:v>
                </c:pt>
                <c:pt idx="43">
                  <c:v>1.2999999999999999E-3</c:v>
                </c:pt>
                <c:pt idx="44">
                  <c:v>9.5E-4</c:v>
                </c:pt>
                <c:pt idx="45">
                  <c:v>9.5E-4</c:v>
                </c:pt>
                <c:pt idx="46">
                  <c:v>1.15E-3</c:v>
                </c:pt>
                <c:pt idx="47">
                  <c:v>9.5E-4</c:v>
                </c:pt>
                <c:pt idx="48">
                  <c:v>8.9999999999999998E-4</c:v>
                </c:pt>
                <c:pt idx="49">
                  <c:v>9.5E-4</c:v>
                </c:pt>
                <c:pt idx="50">
                  <c:v>6.9999999999999999E-4</c:v>
                </c:pt>
                <c:pt idx="51">
                  <c:v>1E-3</c:v>
                </c:pt>
                <c:pt idx="52">
                  <c:v>6.4999999999999997E-4</c:v>
                </c:pt>
                <c:pt idx="53">
                  <c:v>5.5000000000000003E-4</c:v>
                </c:pt>
                <c:pt idx="54">
                  <c:v>7.5000000000000002E-4</c:v>
                </c:pt>
                <c:pt idx="55">
                  <c:v>5.9999999999999995E-4</c:v>
                </c:pt>
                <c:pt idx="56">
                  <c:v>6.4999999999999997E-4</c:v>
                </c:pt>
                <c:pt idx="57">
                  <c:v>6.4999999999999997E-4</c:v>
                </c:pt>
                <c:pt idx="58">
                  <c:v>1.0499999999999999E-3</c:v>
                </c:pt>
                <c:pt idx="59">
                  <c:v>6.4999999999999997E-4</c:v>
                </c:pt>
                <c:pt idx="60">
                  <c:v>4.4999999999999999E-4</c:v>
                </c:pt>
                <c:pt idx="61">
                  <c:v>5.0000000000000001E-4</c:v>
                </c:pt>
                <c:pt idx="62">
                  <c:v>6.4999999999999997E-4</c:v>
                </c:pt>
                <c:pt idx="63">
                  <c:v>4.0000000000000002E-4</c:v>
                </c:pt>
                <c:pt idx="64">
                  <c:v>2.5000000000000001E-4</c:v>
                </c:pt>
                <c:pt idx="65">
                  <c:v>3.5E-4</c:v>
                </c:pt>
                <c:pt idx="66">
                  <c:v>2.5000000000000001E-4</c:v>
                </c:pt>
                <c:pt idx="67">
                  <c:v>3.5E-4</c:v>
                </c:pt>
                <c:pt idx="68">
                  <c:v>3.5E-4</c:v>
                </c:pt>
                <c:pt idx="69">
                  <c:v>3.5E-4</c:v>
                </c:pt>
                <c:pt idx="70">
                  <c:v>4.4999999999999999E-4</c:v>
                </c:pt>
                <c:pt idx="71">
                  <c:v>4.0000000000000002E-4</c:v>
                </c:pt>
                <c:pt idx="72">
                  <c:v>3.5E-4</c:v>
                </c:pt>
                <c:pt idx="73">
                  <c:v>3.5E-4</c:v>
                </c:pt>
                <c:pt idx="74">
                  <c:v>2.0000000000000001E-4</c:v>
                </c:pt>
                <c:pt idx="75">
                  <c:v>1.4999999999999999E-4</c:v>
                </c:pt>
                <c:pt idx="76">
                  <c:v>3.5E-4</c:v>
                </c:pt>
                <c:pt idx="77">
                  <c:v>5.0000000000000002E-5</c:v>
                </c:pt>
                <c:pt idx="78">
                  <c:v>2.5000000000000001E-4</c:v>
                </c:pt>
                <c:pt idx="79">
                  <c:v>2.5000000000000001E-4</c:v>
                </c:pt>
                <c:pt idx="80">
                  <c:v>1E-4</c:v>
                </c:pt>
                <c:pt idx="81">
                  <c:v>2.9999999999999997E-4</c:v>
                </c:pt>
                <c:pt idx="82">
                  <c:v>2.5000000000000001E-4</c:v>
                </c:pt>
                <c:pt idx="83">
                  <c:v>1E-4</c:v>
                </c:pt>
                <c:pt idx="84">
                  <c:v>1.4999999999999999E-4</c:v>
                </c:pt>
                <c:pt idx="85">
                  <c:v>2.0000000000000001E-4</c:v>
                </c:pt>
                <c:pt idx="86">
                  <c:v>1E-4</c:v>
                </c:pt>
                <c:pt idx="87">
                  <c:v>2.0000000000000001E-4</c:v>
                </c:pt>
                <c:pt idx="88">
                  <c:v>2.5000000000000001E-4</c:v>
                </c:pt>
                <c:pt idx="89">
                  <c:v>1.4999999999999999E-4</c:v>
                </c:pt>
                <c:pt idx="90">
                  <c:v>1E-4</c:v>
                </c:pt>
                <c:pt idx="91">
                  <c:v>1E-4</c:v>
                </c:pt>
                <c:pt idx="92">
                  <c:v>0</c:v>
                </c:pt>
                <c:pt idx="93">
                  <c:v>5.0000000000000002E-5</c:v>
                </c:pt>
                <c:pt idx="94">
                  <c:v>1E-4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C-4E34-A350-85B2D0D7D2C0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SR40_CRa15!$AD$8:$AD$367</c:f>
              <c:numCache>
                <c:formatCode>0.000%</c:formatCode>
                <c:ptCount val="360"/>
                <c:pt idx="0">
                  <c:v>3.8949999999999999E-2</c:v>
                </c:pt>
                <c:pt idx="1">
                  <c:v>4.2999999999999997E-2</c:v>
                </c:pt>
                <c:pt idx="2">
                  <c:v>4.8000000000000001E-2</c:v>
                </c:pt>
                <c:pt idx="3">
                  <c:v>5.425E-2</c:v>
                </c:pt>
                <c:pt idx="4">
                  <c:v>5.9200000000000003E-2</c:v>
                </c:pt>
                <c:pt idx="5">
                  <c:v>6.3899999999999998E-2</c:v>
                </c:pt>
                <c:pt idx="6">
                  <c:v>6.9150000000000003E-2</c:v>
                </c:pt>
                <c:pt idx="7">
                  <c:v>7.4399999999999994E-2</c:v>
                </c:pt>
                <c:pt idx="8">
                  <c:v>8.1250000000000003E-2</c:v>
                </c:pt>
                <c:pt idx="9">
                  <c:v>8.8450000000000001E-2</c:v>
                </c:pt>
                <c:pt idx="10">
                  <c:v>9.4700000000000006E-2</c:v>
                </c:pt>
                <c:pt idx="11">
                  <c:v>0.1018</c:v>
                </c:pt>
                <c:pt idx="12">
                  <c:v>0.1087</c:v>
                </c:pt>
                <c:pt idx="13">
                  <c:v>0.11645</c:v>
                </c:pt>
                <c:pt idx="14">
                  <c:v>0.12429999999999999</c:v>
                </c:pt>
                <c:pt idx="15">
                  <c:v>0.13039999999999999</c:v>
                </c:pt>
                <c:pt idx="16">
                  <c:v>0.13420000000000001</c:v>
                </c:pt>
                <c:pt idx="17">
                  <c:v>0.13955000000000001</c:v>
                </c:pt>
                <c:pt idx="18">
                  <c:v>0.14435000000000001</c:v>
                </c:pt>
                <c:pt idx="19">
                  <c:v>0.14849999999999999</c:v>
                </c:pt>
                <c:pt idx="20">
                  <c:v>0.15404999999999999</c:v>
                </c:pt>
                <c:pt idx="21">
                  <c:v>0.1598</c:v>
                </c:pt>
                <c:pt idx="22">
                  <c:v>0.16545000000000001</c:v>
                </c:pt>
                <c:pt idx="23">
                  <c:v>0.17085</c:v>
                </c:pt>
                <c:pt idx="24">
                  <c:v>0.1762</c:v>
                </c:pt>
                <c:pt idx="25">
                  <c:v>0.18090000000000001</c:v>
                </c:pt>
                <c:pt idx="26">
                  <c:v>0.18609999999999999</c:v>
                </c:pt>
                <c:pt idx="27">
                  <c:v>0.19125</c:v>
                </c:pt>
                <c:pt idx="28">
                  <c:v>0.19675000000000001</c:v>
                </c:pt>
                <c:pt idx="29">
                  <c:v>0.20219999999999999</c:v>
                </c:pt>
                <c:pt idx="30">
                  <c:v>0.2069</c:v>
                </c:pt>
                <c:pt idx="31">
                  <c:v>0.21454999999999999</c:v>
                </c:pt>
                <c:pt idx="32">
                  <c:v>0.22159999999999999</c:v>
                </c:pt>
                <c:pt idx="33">
                  <c:v>0.22714999999999999</c:v>
                </c:pt>
                <c:pt idx="34">
                  <c:v>0.2364</c:v>
                </c:pt>
                <c:pt idx="35">
                  <c:v>0.24435000000000001</c:v>
                </c:pt>
                <c:pt idx="36">
                  <c:v>0.25035000000000002</c:v>
                </c:pt>
                <c:pt idx="37">
                  <c:v>0.25540000000000002</c:v>
                </c:pt>
                <c:pt idx="38">
                  <c:v>0.2601</c:v>
                </c:pt>
                <c:pt idx="39">
                  <c:v>0.26405000000000001</c:v>
                </c:pt>
                <c:pt idx="40">
                  <c:v>0.26729999999999998</c:v>
                </c:pt>
                <c:pt idx="41">
                  <c:v>0.27084999999999998</c:v>
                </c:pt>
                <c:pt idx="42">
                  <c:v>0.27395000000000003</c:v>
                </c:pt>
                <c:pt idx="43">
                  <c:v>0.27765000000000001</c:v>
                </c:pt>
                <c:pt idx="44">
                  <c:v>0.28005000000000002</c:v>
                </c:pt>
                <c:pt idx="45">
                  <c:v>0.28325</c:v>
                </c:pt>
                <c:pt idx="46">
                  <c:v>0.28665000000000002</c:v>
                </c:pt>
                <c:pt idx="47">
                  <c:v>0.28965000000000002</c:v>
                </c:pt>
                <c:pt idx="48">
                  <c:v>0.29249999999999998</c:v>
                </c:pt>
                <c:pt idx="49">
                  <c:v>0.29535</c:v>
                </c:pt>
                <c:pt idx="50">
                  <c:v>0.29820000000000002</c:v>
                </c:pt>
                <c:pt idx="51">
                  <c:v>0.3009</c:v>
                </c:pt>
                <c:pt idx="52">
                  <c:v>0.3034</c:v>
                </c:pt>
                <c:pt idx="53">
                  <c:v>0.30530000000000002</c:v>
                </c:pt>
                <c:pt idx="54">
                  <c:v>0.30785000000000001</c:v>
                </c:pt>
                <c:pt idx="55">
                  <c:v>0.30975000000000003</c:v>
                </c:pt>
                <c:pt idx="56">
                  <c:v>0.31204999999999999</c:v>
                </c:pt>
                <c:pt idx="57">
                  <c:v>0.3145</c:v>
                </c:pt>
                <c:pt idx="58">
                  <c:v>0.31635000000000002</c:v>
                </c:pt>
                <c:pt idx="59">
                  <c:v>0.31845000000000001</c:v>
                </c:pt>
                <c:pt idx="60">
                  <c:v>0.32014999999999999</c:v>
                </c:pt>
                <c:pt idx="61">
                  <c:v>0.32205</c:v>
                </c:pt>
                <c:pt idx="62">
                  <c:v>0.32400000000000001</c:v>
                </c:pt>
                <c:pt idx="63">
                  <c:v>0.32545000000000002</c:v>
                </c:pt>
                <c:pt idx="64">
                  <c:v>0.32700000000000001</c:v>
                </c:pt>
                <c:pt idx="65">
                  <c:v>0.3291</c:v>
                </c:pt>
                <c:pt idx="66">
                  <c:v>0.33024999999999999</c:v>
                </c:pt>
                <c:pt idx="67">
                  <c:v>0.33139999999999997</c:v>
                </c:pt>
                <c:pt idx="68">
                  <c:v>0.33274999999999999</c:v>
                </c:pt>
                <c:pt idx="69">
                  <c:v>0.33384999999999998</c:v>
                </c:pt>
                <c:pt idx="70">
                  <c:v>0.33500000000000002</c:v>
                </c:pt>
                <c:pt idx="71">
                  <c:v>0.33565</c:v>
                </c:pt>
                <c:pt idx="72">
                  <c:v>0.33679999999999999</c:v>
                </c:pt>
                <c:pt idx="73">
                  <c:v>0.33760000000000001</c:v>
                </c:pt>
                <c:pt idx="74">
                  <c:v>0.33855000000000002</c:v>
                </c:pt>
                <c:pt idx="75">
                  <c:v>0.33910000000000001</c:v>
                </c:pt>
                <c:pt idx="76">
                  <c:v>0.33979999999999999</c:v>
                </c:pt>
                <c:pt idx="77">
                  <c:v>0.34050000000000002</c:v>
                </c:pt>
                <c:pt idx="78">
                  <c:v>0.34110000000000001</c:v>
                </c:pt>
                <c:pt idx="79">
                  <c:v>0.34175</c:v>
                </c:pt>
                <c:pt idx="80">
                  <c:v>0.34239999999999998</c:v>
                </c:pt>
                <c:pt idx="81">
                  <c:v>0.34305000000000002</c:v>
                </c:pt>
                <c:pt idx="82">
                  <c:v>0.34410000000000002</c:v>
                </c:pt>
                <c:pt idx="83">
                  <c:v>0.34460000000000002</c:v>
                </c:pt>
                <c:pt idx="84">
                  <c:v>0.34499999999999997</c:v>
                </c:pt>
                <c:pt idx="85">
                  <c:v>0.34589999999999999</c:v>
                </c:pt>
                <c:pt idx="86">
                  <c:v>0.34639999999999999</c:v>
                </c:pt>
                <c:pt idx="87">
                  <c:v>0.34689999999999999</c:v>
                </c:pt>
                <c:pt idx="88">
                  <c:v>0.34734999999999999</c:v>
                </c:pt>
                <c:pt idx="89">
                  <c:v>0.34799999999999998</c:v>
                </c:pt>
                <c:pt idx="90">
                  <c:v>0.34865000000000002</c:v>
                </c:pt>
                <c:pt idx="91">
                  <c:v>0.34910000000000002</c:v>
                </c:pt>
                <c:pt idx="92">
                  <c:v>0.34970000000000001</c:v>
                </c:pt>
                <c:pt idx="93">
                  <c:v>0.35</c:v>
                </c:pt>
                <c:pt idx="94">
                  <c:v>0.35044999999999998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C-4E34-A350-85B2D0D7D2C0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SR40_CRa15!$AE$8:$AE$367</c:f>
              <c:numCache>
                <c:formatCode>0.000%</c:formatCode>
                <c:ptCount val="360"/>
                <c:pt idx="0">
                  <c:v>6.4999999999999997E-4</c:v>
                </c:pt>
                <c:pt idx="1">
                  <c:v>7.5000000000000002E-4</c:v>
                </c:pt>
                <c:pt idx="2">
                  <c:v>8.0000000000000004E-4</c:v>
                </c:pt>
                <c:pt idx="3">
                  <c:v>9.5E-4</c:v>
                </c:pt>
                <c:pt idx="4">
                  <c:v>9.5E-4</c:v>
                </c:pt>
                <c:pt idx="5">
                  <c:v>1.0499999999999999E-3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1.4E-3</c:v>
                </c:pt>
                <c:pt idx="10">
                  <c:v>1.4499999999999999E-3</c:v>
                </c:pt>
                <c:pt idx="11">
                  <c:v>1.6000000000000001E-3</c:v>
                </c:pt>
                <c:pt idx="12">
                  <c:v>1.8E-3</c:v>
                </c:pt>
                <c:pt idx="13">
                  <c:v>1.8500000000000001E-3</c:v>
                </c:pt>
                <c:pt idx="14">
                  <c:v>2E-3</c:v>
                </c:pt>
                <c:pt idx="15">
                  <c:v>2.3999999999999998E-3</c:v>
                </c:pt>
                <c:pt idx="16">
                  <c:v>2.5000000000000001E-3</c:v>
                </c:pt>
                <c:pt idx="17">
                  <c:v>2.7000000000000001E-3</c:v>
                </c:pt>
                <c:pt idx="18">
                  <c:v>2.9499999999999999E-3</c:v>
                </c:pt>
                <c:pt idx="19">
                  <c:v>3.0999999999999999E-3</c:v>
                </c:pt>
                <c:pt idx="20">
                  <c:v>3.3500000000000001E-3</c:v>
                </c:pt>
                <c:pt idx="21">
                  <c:v>3.5000000000000001E-3</c:v>
                </c:pt>
                <c:pt idx="22">
                  <c:v>3.7000000000000002E-3</c:v>
                </c:pt>
                <c:pt idx="23">
                  <c:v>3.8500000000000001E-3</c:v>
                </c:pt>
                <c:pt idx="24">
                  <c:v>3.8500000000000001E-3</c:v>
                </c:pt>
                <c:pt idx="25">
                  <c:v>4.1000000000000003E-3</c:v>
                </c:pt>
                <c:pt idx="26">
                  <c:v>4.15E-3</c:v>
                </c:pt>
                <c:pt idx="27">
                  <c:v>4.3499999999999997E-3</c:v>
                </c:pt>
                <c:pt idx="28">
                  <c:v>4.4999999999999997E-3</c:v>
                </c:pt>
                <c:pt idx="29">
                  <c:v>4.5500000000000002E-3</c:v>
                </c:pt>
                <c:pt idx="30">
                  <c:v>4.8500000000000001E-3</c:v>
                </c:pt>
                <c:pt idx="31">
                  <c:v>5.1999999999999998E-3</c:v>
                </c:pt>
                <c:pt idx="32">
                  <c:v>5.4999999999999997E-3</c:v>
                </c:pt>
                <c:pt idx="33">
                  <c:v>5.7499999999999999E-3</c:v>
                </c:pt>
                <c:pt idx="34">
                  <c:v>6.0499999999999998E-3</c:v>
                </c:pt>
                <c:pt idx="35">
                  <c:v>6.1999999999999998E-3</c:v>
                </c:pt>
                <c:pt idx="36">
                  <c:v>6.3499999999999997E-3</c:v>
                </c:pt>
                <c:pt idx="37">
                  <c:v>6.4999999999999997E-3</c:v>
                </c:pt>
                <c:pt idx="38">
                  <c:v>6.6499999999999997E-3</c:v>
                </c:pt>
                <c:pt idx="39">
                  <c:v>6.7499999999999999E-3</c:v>
                </c:pt>
                <c:pt idx="40">
                  <c:v>6.8500000000000002E-3</c:v>
                </c:pt>
                <c:pt idx="41">
                  <c:v>6.9499999999999996E-3</c:v>
                </c:pt>
                <c:pt idx="42">
                  <c:v>7.1000000000000004E-3</c:v>
                </c:pt>
                <c:pt idx="43">
                  <c:v>7.1999999999999998E-3</c:v>
                </c:pt>
                <c:pt idx="44">
                  <c:v>7.3000000000000001E-3</c:v>
                </c:pt>
                <c:pt idx="45">
                  <c:v>7.45E-3</c:v>
                </c:pt>
                <c:pt idx="46">
                  <c:v>7.4999999999999997E-3</c:v>
                </c:pt>
                <c:pt idx="47">
                  <c:v>7.6499999999999997E-3</c:v>
                </c:pt>
                <c:pt idx="48">
                  <c:v>7.7000000000000002E-3</c:v>
                </c:pt>
                <c:pt idx="49">
                  <c:v>7.7999999999999996E-3</c:v>
                </c:pt>
                <c:pt idx="50">
                  <c:v>7.9500000000000005E-3</c:v>
                </c:pt>
                <c:pt idx="51">
                  <c:v>7.9500000000000005E-3</c:v>
                </c:pt>
                <c:pt idx="52">
                  <c:v>8.0000000000000002E-3</c:v>
                </c:pt>
                <c:pt idx="53">
                  <c:v>8.1499999999999993E-3</c:v>
                </c:pt>
                <c:pt idx="54">
                  <c:v>8.2500000000000004E-3</c:v>
                </c:pt>
                <c:pt idx="55">
                  <c:v>8.3499999999999998E-3</c:v>
                </c:pt>
                <c:pt idx="56">
                  <c:v>8.3499999999999998E-3</c:v>
                </c:pt>
                <c:pt idx="57">
                  <c:v>8.3499999999999998E-3</c:v>
                </c:pt>
                <c:pt idx="58">
                  <c:v>8.3999999999999995E-3</c:v>
                </c:pt>
                <c:pt idx="59">
                  <c:v>8.4499999999999992E-3</c:v>
                </c:pt>
                <c:pt idx="60">
                  <c:v>8.6E-3</c:v>
                </c:pt>
                <c:pt idx="61">
                  <c:v>8.6E-3</c:v>
                </c:pt>
                <c:pt idx="62">
                  <c:v>8.6E-3</c:v>
                </c:pt>
                <c:pt idx="63">
                  <c:v>8.6499999999999997E-3</c:v>
                </c:pt>
                <c:pt idx="64">
                  <c:v>8.6499999999999997E-3</c:v>
                </c:pt>
                <c:pt idx="65">
                  <c:v>8.6999999999999994E-3</c:v>
                </c:pt>
                <c:pt idx="66">
                  <c:v>8.7500000000000008E-3</c:v>
                </c:pt>
                <c:pt idx="67">
                  <c:v>8.8000000000000005E-3</c:v>
                </c:pt>
                <c:pt idx="68">
                  <c:v>8.8000000000000005E-3</c:v>
                </c:pt>
                <c:pt idx="69">
                  <c:v>8.8000000000000005E-3</c:v>
                </c:pt>
                <c:pt idx="70">
                  <c:v>8.8000000000000005E-3</c:v>
                </c:pt>
                <c:pt idx="71">
                  <c:v>8.8500000000000002E-3</c:v>
                </c:pt>
                <c:pt idx="72">
                  <c:v>8.9499999999999996E-3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9.1000000000000004E-3</c:v>
                </c:pt>
                <c:pt idx="76">
                  <c:v>9.1000000000000004E-3</c:v>
                </c:pt>
                <c:pt idx="77">
                  <c:v>9.1000000000000004E-3</c:v>
                </c:pt>
                <c:pt idx="78">
                  <c:v>9.1000000000000004E-3</c:v>
                </c:pt>
                <c:pt idx="79">
                  <c:v>9.1000000000000004E-3</c:v>
                </c:pt>
                <c:pt idx="80">
                  <c:v>9.1000000000000004E-3</c:v>
                </c:pt>
                <c:pt idx="81">
                  <c:v>9.1000000000000004E-3</c:v>
                </c:pt>
                <c:pt idx="82">
                  <c:v>9.1500000000000001E-3</c:v>
                </c:pt>
                <c:pt idx="83">
                  <c:v>9.1500000000000001E-3</c:v>
                </c:pt>
                <c:pt idx="84">
                  <c:v>9.2499999999999995E-3</c:v>
                </c:pt>
                <c:pt idx="85">
                  <c:v>9.2499999999999995E-3</c:v>
                </c:pt>
                <c:pt idx="86">
                  <c:v>9.2499999999999995E-3</c:v>
                </c:pt>
                <c:pt idx="87">
                  <c:v>9.2499999999999995E-3</c:v>
                </c:pt>
                <c:pt idx="88">
                  <c:v>9.2999999999999992E-3</c:v>
                </c:pt>
                <c:pt idx="89">
                  <c:v>9.2999999999999992E-3</c:v>
                </c:pt>
                <c:pt idx="90">
                  <c:v>9.2999999999999992E-3</c:v>
                </c:pt>
                <c:pt idx="91">
                  <c:v>9.2999999999999992E-3</c:v>
                </c:pt>
                <c:pt idx="92">
                  <c:v>9.2999999999999992E-3</c:v>
                </c:pt>
                <c:pt idx="93">
                  <c:v>9.2999999999999992E-3</c:v>
                </c:pt>
                <c:pt idx="94">
                  <c:v>9.3500000000000007E-3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4C-4E34-A350-85B2D0D7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SR40_CRa15!$AA$8:$AA$367</c:f>
              <c:numCache>
                <c:formatCode>0.000%</c:formatCode>
                <c:ptCount val="360"/>
                <c:pt idx="0">
                  <c:v>3.6557930258717662E-3</c:v>
                </c:pt>
                <c:pt idx="1">
                  <c:v>4.0117678523669429E-3</c:v>
                </c:pt>
                <c:pt idx="2">
                  <c:v>4.1258380608561115E-3</c:v>
                </c:pt>
                <c:pt idx="3">
                  <c:v>4.5356887085223202E-3</c:v>
                </c:pt>
                <c:pt idx="4">
                  <c:v>4.2620008972633471E-3</c:v>
                </c:pt>
                <c:pt idx="5">
                  <c:v>4.5395590142671858E-3</c:v>
                </c:pt>
                <c:pt idx="6">
                  <c:v>4.5804705392463044E-3</c:v>
                </c:pt>
                <c:pt idx="7">
                  <c:v>4.4471396806145137E-3</c:v>
                </c:pt>
                <c:pt idx="8">
                  <c:v>4.747774480712166E-3</c:v>
                </c:pt>
                <c:pt idx="9">
                  <c:v>5.4485308425763768E-3</c:v>
                </c:pt>
                <c:pt idx="10">
                  <c:v>5.5491771909682358E-3</c:v>
                </c:pt>
                <c:pt idx="11">
                  <c:v>6.025230653360949E-3</c:v>
                </c:pt>
                <c:pt idx="12">
                  <c:v>6.6777963272120202E-3</c:v>
                </c:pt>
                <c:pt idx="13">
                  <c:v>6.785255822483037E-3</c:v>
                </c:pt>
                <c:pt idx="14">
                  <c:v>7.2202166064981952E-3</c:v>
                </c:pt>
                <c:pt idx="15">
                  <c:v>8.5653104925053538E-3</c:v>
                </c:pt>
                <c:pt idx="16">
                  <c:v>8.8059175766114824E-3</c:v>
                </c:pt>
                <c:pt idx="17">
                  <c:v>9.4125849747254669E-3</c:v>
                </c:pt>
                <c:pt idx="18">
                  <c:v>1.0174167959993102E-2</c:v>
                </c:pt>
                <c:pt idx="19">
                  <c:v>1.055858310626703E-2</c:v>
                </c:pt>
                <c:pt idx="20">
                  <c:v>1.129657730568201E-2</c:v>
                </c:pt>
                <c:pt idx="21">
                  <c:v>1.166277907364212E-2</c:v>
                </c:pt>
                <c:pt idx="22">
                  <c:v>1.2239497188223619E-2</c:v>
                </c:pt>
                <c:pt idx="23">
                  <c:v>1.2620881822652025E-2</c:v>
                </c:pt>
                <c:pt idx="24">
                  <c:v>1.2495942875689711E-2</c:v>
                </c:pt>
                <c:pt idx="25">
                  <c:v>1.3183279742765274E-2</c:v>
                </c:pt>
                <c:pt idx="26">
                  <c:v>1.3241863433312061E-2</c:v>
                </c:pt>
                <c:pt idx="27">
                  <c:v>1.3757115749525617E-2</c:v>
                </c:pt>
                <c:pt idx="28">
                  <c:v>1.4128728414442701E-2</c:v>
                </c:pt>
                <c:pt idx="29">
                  <c:v>1.4198782961460446E-2</c:v>
                </c:pt>
                <c:pt idx="30">
                  <c:v>1.5038759689922481E-2</c:v>
                </c:pt>
                <c:pt idx="31">
                  <c:v>1.600492459218221E-2</c:v>
                </c:pt>
                <c:pt idx="32">
                  <c:v>1.6837593754783407E-2</c:v>
                </c:pt>
                <c:pt idx="33">
                  <c:v>1.7501141378785574E-2</c:v>
                </c:pt>
                <c:pt idx="34">
                  <c:v>1.8319454958364876E-2</c:v>
                </c:pt>
                <c:pt idx="35">
                  <c:v>1.8677511673444797E-2</c:v>
                </c:pt>
                <c:pt idx="36">
                  <c:v>1.9026217228464419E-2</c:v>
                </c:pt>
                <c:pt idx="37">
                  <c:v>1.9408778739922364E-2</c:v>
                </c:pt>
                <c:pt idx="38">
                  <c:v>1.9782835043879222E-2</c:v>
                </c:pt>
                <c:pt idx="39">
                  <c:v>2.0008892841262782E-2</c:v>
                </c:pt>
                <c:pt idx="40">
                  <c:v>2.0233348102200562E-2</c:v>
                </c:pt>
                <c:pt idx="41">
                  <c:v>2.0444182968083542E-2</c:v>
                </c:pt>
                <c:pt idx="42">
                  <c:v>2.0784543325526931E-2</c:v>
                </c:pt>
                <c:pt idx="43">
                  <c:v>2.0997375328083989E-2</c:v>
                </c:pt>
                <c:pt idx="44">
                  <c:v>2.1230187581794388E-2</c:v>
                </c:pt>
                <c:pt idx="45">
                  <c:v>2.1606728538283063E-2</c:v>
                </c:pt>
                <c:pt idx="46">
                  <c:v>2.1679433444139327E-2</c:v>
                </c:pt>
                <c:pt idx="47">
                  <c:v>2.205246468722975E-2</c:v>
                </c:pt>
                <c:pt idx="48">
                  <c:v>2.2139160437032776E-2</c:v>
                </c:pt>
                <c:pt idx="49">
                  <c:v>2.2365591397849462E-2</c:v>
                </c:pt>
                <c:pt idx="50">
                  <c:v>2.2750035770496495E-2</c:v>
                </c:pt>
                <c:pt idx="51">
                  <c:v>2.2685119132543872E-2</c:v>
                </c:pt>
                <c:pt idx="52">
                  <c:v>2.2785531187695812E-2</c:v>
                </c:pt>
                <c:pt idx="53">
                  <c:v>2.317645386037253E-2</c:v>
                </c:pt>
                <c:pt idx="54">
                  <c:v>2.3410896708286038E-2</c:v>
                </c:pt>
                <c:pt idx="55">
                  <c:v>2.3654390934844192E-2</c:v>
                </c:pt>
                <c:pt idx="56">
                  <c:v>2.3610914746218011E-2</c:v>
                </c:pt>
                <c:pt idx="57">
                  <c:v>2.3567598080722552E-2</c:v>
                </c:pt>
                <c:pt idx="58">
                  <c:v>2.3638666103841282E-2</c:v>
                </c:pt>
                <c:pt idx="59">
                  <c:v>2.3735955056179776E-2</c:v>
                </c:pt>
                <c:pt idx="60">
                  <c:v>2.4126806003647076E-2</c:v>
                </c:pt>
                <c:pt idx="61">
                  <c:v>2.4093010225521783E-2</c:v>
                </c:pt>
                <c:pt idx="62">
                  <c:v>2.4049217002237135E-2</c:v>
                </c:pt>
                <c:pt idx="63">
                  <c:v>2.4162011173184356E-2</c:v>
                </c:pt>
                <c:pt idx="64">
                  <c:v>2.4145150034891837E-2</c:v>
                </c:pt>
                <c:pt idx="65">
                  <c:v>2.426101505856107E-2</c:v>
                </c:pt>
                <c:pt idx="66">
                  <c:v>2.4383447122753241E-2</c:v>
                </c:pt>
                <c:pt idx="67">
                  <c:v>2.4498886414253896E-2</c:v>
                </c:pt>
                <c:pt idx="68">
                  <c:v>2.4475038242247255E-2</c:v>
                </c:pt>
                <c:pt idx="69">
                  <c:v>2.4451236454570716E-2</c:v>
                </c:pt>
                <c:pt idx="70">
                  <c:v>2.4420702095185237E-2</c:v>
                </c:pt>
                <c:pt idx="71">
                  <c:v>2.4532224532224534E-2</c:v>
                </c:pt>
                <c:pt idx="72">
                  <c:v>2.4785378011631127E-2</c:v>
                </c:pt>
                <c:pt idx="73">
                  <c:v>2.4899709503389128E-2</c:v>
                </c:pt>
                <c:pt idx="74">
                  <c:v>2.4885939444214019E-2</c:v>
                </c:pt>
                <c:pt idx="75">
                  <c:v>2.5152017689331122E-2</c:v>
                </c:pt>
                <c:pt idx="76">
                  <c:v>2.5127709512632886E-2</c:v>
                </c:pt>
                <c:pt idx="77">
                  <c:v>2.5124240750966316E-2</c:v>
                </c:pt>
                <c:pt idx="78">
                  <c:v>2.5106911298110084E-2</c:v>
                </c:pt>
                <c:pt idx="79">
                  <c:v>2.5089605734767026E-2</c:v>
                </c:pt>
                <c:pt idx="80">
                  <c:v>2.5082690187431093E-2</c:v>
                </c:pt>
                <c:pt idx="81">
                  <c:v>2.5061966400440651E-2</c:v>
                </c:pt>
                <c:pt idx="82">
                  <c:v>2.5182331085730012E-2</c:v>
                </c:pt>
                <c:pt idx="83">
                  <c:v>2.5175402393726783E-2</c:v>
                </c:pt>
                <c:pt idx="84">
                  <c:v>2.544004400440044E-2</c:v>
                </c:pt>
                <c:pt idx="85">
                  <c:v>2.5426058273776801E-2</c:v>
                </c:pt>
                <c:pt idx="86">
                  <c:v>2.5419071173399286E-2</c:v>
                </c:pt>
                <c:pt idx="87">
                  <c:v>2.5405108486679484E-2</c:v>
                </c:pt>
                <c:pt idx="88">
                  <c:v>2.5524907369287773E-2</c:v>
                </c:pt>
                <c:pt idx="89">
                  <c:v>2.5514403292181069E-2</c:v>
                </c:pt>
                <c:pt idx="90">
                  <c:v>2.5507405375754251E-2</c:v>
                </c:pt>
                <c:pt idx="91">
                  <c:v>2.5500411296956401E-2</c:v>
                </c:pt>
                <c:pt idx="92">
                  <c:v>2.5500411296956401E-2</c:v>
                </c:pt>
                <c:pt idx="93">
                  <c:v>2.5496915695681972E-2</c:v>
                </c:pt>
                <c:pt idx="94">
                  <c:v>2.5626969987666164E-2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4-45A2-9561-2D8C5DE3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muertes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muertes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EvolOf!$AE$3:$AE$88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28</c:v>
                </c:pt>
                <c:pt idx="71">
                  <c:v>35</c:v>
                </c:pt>
                <c:pt idx="72">
                  <c:v>47</c:v>
                </c:pt>
                <c:pt idx="73">
                  <c:v>84</c:v>
                </c:pt>
                <c:pt idx="74">
                  <c:v>121</c:v>
                </c:pt>
                <c:pt idx="75">
                  <c:v>136</c:v>
                </c:pt>
                <c:pt idx="76">
                  <c:v>288</c:v>
                </c:pt>
                <c:pt idx="77">
                  <c:v>309</c:v>
                </c:pt>
                <c:pt idx="78">
                  <c:v>491</c:v>
                </c:pt>
                <c:pt idx="79">
                  <c:v>598</c:v>
                </c:pt>
                <c:pt idx="80">
                  <c:v>767</c:v>
                </c:pt>
                <c:pt idx="81">
                  <c:v>1002</c:v>
                </c:pt>
                <c:pt idx="82">
                  <c:v>1326</c:v>
                </c:pt>
                <c:pt idx="83">
                  <c:v>1720</c:v>
                </c:pt>
                <c:pt idx="84">
                  <c:v>2182</c:v>
                </c:pt>
                <c:pt idx="85">
                  <c:v>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1-42A5-9389-B74387A9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1216"/>
        <c:axId val="465940232"/>
      </c:scatterChart>
      <c:valAx>
        <c:axId val="465941216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0232"/>
        <c:crosses val="autoZero"/>
        <c:crossBetween val="midCat"/>
      </c:valAx>
      <c:valAx>
        <c:axId val="465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SR40_CRa30!$AB$8:$AB$367</c:f>
              <c:numCache>
                <c:formatCode>0.000%</c:formatCode>
                <c:ptCount val="360"/>
                <c:pt idx="0">
                  <c:v>0.19120000000000001</c:v>
                </c:pt>
                <c:pt idx="1">
                  <c:v>0.19470000000000001</c:v>
                </c:pt>
                <c:pt idx="2">
                  <c:v>0.1983</c:v>
                </c:pt>
                <c:pt idx="3">
                  <c:v>0.20849999999999999</c:v>
                </c:pt>
                <c:pt idx="4">
                  <c:v>0.21859999999999999</c:v>
                </c:pt>
                <c:pt idx="5">
                  <c:v>0.2286</c:v>
                </c:pt>
                <c:pt idx="6">
                  <c:v>0.2392</c:v>
                </c:pt>
                <c:pt idx="7">
                  <c:v>0.246</c:v>
                </c:pt>
                <c:pt idx="8">
                  <c:v>0.25090000000000001</c:v>
                </c:pt>
                <c:pt idx="9">
                  <c:v>0.25464999999999999</c:v>
                </c:pt>
                <c:pt idx="10">
                  <c:v>0.2576</c:v>
                </c:pt>
                <c:pt idx="11">
                  <c:v>0.26029999999999998</c:v>
                </c:pt>
                <c:pt idx="12">
                  <c:v>0.26329999999999998</c:v>
                </c:pt>
                <c:pt idx="13">
                  <c:v>0.26529999999999998</c:v>
                </c:pt>
                <c:pt idx="14">
                  <c:v>0.26779999999999998</c:v>
                </c:pt>
                <c:pt idx="15">
                  <c:v>0.26979999999999998</c:v>
                </c:pt>
                <c:pt idx="16">
                  <c:v>0.27189999999999998</c:v>
                </c:pt>
                <c:pt idx="17">
                  <c:v>0.27355000000000002</c:v>
                </c:pt>
                <c:pt idx="18">
                  <c:v>0.27600000000000002</c:v>
                </c:pt>
                <c:pt idx="19">
                  <c:v>0.27744999999999997</c:v>
                </c:pt>
                <c:pt idx="20">
                  <c:v>0.28010000000000002</c:v>
                </c:pt>
                <c:pt idx="21">
                  <c:v>0.28225</c:v>
                </c:pt>
                <c:pt idx="22">
                  <c:v>0.28425</c:v>
                </c:pt>
                <c:pt idx="23">
                  <c:v>0.28655000000000003</c:v>
                </c:pt>
                <c:pt idx="24">
                  <c:v>0.28839999999999999</c:v>
                </c:pt>
                <c:pt idx="25">
                  <c:v>0.29070000000000001</c:v>
                </c:pt>
                <c:pt idx="26">
                  <c:v>0.29299999999999998</c:v>
                </c:pt>
                <c:pt idx="27">
                  <c:v>0.29509999999999997</c:v>
                </c:pt>
                <c:pt idx="28">
                  <c:v>0.2969</c:v>
                </c:pt>
                <c:pt idx="29">
                  <c:v>0.29870000000000002</c:v>
                </c:pt>
                <c:pt idx="30">
                  <c:v>0.3009</c:v>
                </c:pt>
                <c:pt idx="31">
                  <c:v>0.30259999999999998</c:v>
                </c:pt>
                <c:pt idx="32">
                  <c:v>0.30430000000000001</c:v>
                </c:pt>
                <c:pt idx="33">
                  <c:v>0.30585000000000001</c:v>
                </c:pt>
                <c:pt idx="34">
                  <c:v>0.3075</c:v>
                </c:pt>
                <c:pt idx="35">
                  <c:v>0.30875000000000002</c:v>
                </c:pt>
                <c:pt idx="36">
                  <c:v>0.31</c:v>
                </c:pt>
                <c:pt idx="37">
                  <c:v>0.31135000000000002</c:v>
                </c:pt>
                <c:pt idx="38">
                  <c:v>0.31280000000000002</c:v>
                </c:pt>
                <c:pt idx="39">
                  <c:v>0.31340000000000001</c:v>
                </c:pt>
                <c:pt idx="40">
                  <c:v>0.31445000000000001</c:v>
                </c:pt>
                <c:pt idx="41">
                  <c:v>0.31545000000000001</c:v>
                </c:pt>
                <c:pt idx="42">
                  <c:v>0.3165</c:v>
                </c:pt>
                <c:pt idx="43">
                  <c:v>0.31714999999999999</c:v>
                </c:pt>
                <c:pt idx="44">
                  <c:v>0.31780000000000003</c:v>
                </c:pt>
                <c:pt idx="45">
                  <c:v>0.31859999999999999</c:v>
                </c:pt>
                <c:pt idx="46">
                  <c:v>0.31940000000000002</c:v>
                </c:pt>
                <c:pt idx="47">
                  <c:v>0.32019999999999998</c:v>
                </c:pt>
                <c:pt idx="48">
                  <c:v>0.32085000000000002</c:v>
                </c:pt>
                <c:pt idx="49">
                  <c:v>0.32174999999999998</c:v>
                </c:pt>
                <c:pt idx="50">
                  <c:v>0.32250000000000001</c:v>
                </c:pt>
                <c:pt idx="51">
                  <c:v>0.3231</c:v>
                </c:pt>
                <c:pt idx="52">
                  <c:v>0.32369999999999999</c:v>
                </c:pt>
                <c:pt idx="53">
                  <c:v>0.32435000000000003</c:v>
                </c:pt>
                <c:pt idx="54">
                  <c:v>0.32479999999999998</c:v>
                </c:pt>
                <c:pt idx="55">
                  <c:v>0.32500000000000001</c:v>
                </c:pt>
                <c:pt idx="56">
                  <c:v>0.32550000000000001</c:v>
                </c:pt>
                <c:pt idx="57">
                  <c:v>0.32615</c:v>
                </c:pt>
                <c:pt idx="58">
                  <c:v>0.32665</c:v>
                </c:pt>
                <c:pt idx="59">
                  <c:v>0.32740000000000002</c:v>
                </c:pt>
                <c:pt idx="60">
                  <c:v>0.32779999999999998</c:v>
                </c:pt>
                <c:pt idx="61">
                  <c:v>0.3281</c:v>
                </c:pt>
                <c:pt idx="62">
                  <c:v>0.32855000000000001</c:v>
                </c:pt>
                <c:pt idx="63">
                  <c:v>0.32865</c:v>
                </c:pt>
                <c:pt idx="64">
                  <c:v>0.32895000000000002</c:v>
                </c:pt>
                <c:pt idx="65">
                  <c:v>0.32924999999999999</c:v>
                </c:pt>
                <c:pt idx="66">
                  <c:v>0.32955000000000001</c:v>
                </c:pt>
                <c:pt idx="67">
                  <c:v>0.32979999999999998</c:v>
                </c:pt>
                <c:pt idx="68">
                  <c:v>0.33024999999999999</c:v>
                </c:pt>
                <c:pt idx="69">
                  <c:v>0.33050000000000002</c:v>
                </c:pt>
                <c:pt idx="70">
                  <c:v>0.33074999999999999</c:v>
                </c:pt>
                <c:pt idx="71">
                  <c:v>0.33084999999999998</c:v>
                </c:pt>
                <c:pt idx="72">
                  <c:v>0.33115</c:v>
                </c:pt>
                <c:pt idx="73">
                  <c:v>0.33129999999999998</c:v>
                </c:pt>
                <c:pt idx="74">
                  <c:v>0.33145000000000002</c:v>
                </c:pt>
                <c:pt idx="75">
                  <c:v>0.33200000000000002</c:v>
                </c:pt>
                <c:pt idx="76">
                  <c:v>0.33215</c:v>
                </c:pt>
                <c:pt idx="77">
                  <c:v>0.33229999999999998</c:v>
                </c:pt>
                <c:pt idx="78">
                  <c:v>0.33250000000000002</c:v>
                </c:pt>
                <c:pt idx="79">
                  <c:v>0.33279999999999998</c:v>
                </c:pt>
                <c:pt idx="80">
                  <c:v>0.33295000000000002</c:v>
                </c:pt>
                <c:pt idx="81">
                  <c:v>0.33329999999999999</c:v>
                </c:pt>
                <c:pt idx="82">
                  <c:v>0.33350000000000002</c:v>
                </c:pt>
                <c:pt idx="83">
                  <c:v>0.33365</c:v>
                </c:pt>
                <c:pt idx="84">
                  <c:v>0.33365</c:v>
                </c:pt>
                <c:pt idx="85">
                  <c:v>0.33384999999999998</c:v>
                </c:pt>
                <c:pt idx="86">
                  <c:v>0.3342</c:v>
                </c:pt>
                <c:pt idx="87">
                  <c:v>0.33434999999999998</c:v>
                </c:pt>
                <c:pt idx="88">
                  <c:v>0.33439999999999998</c:v>
                </c:pt>
                <c:pt idx="89">
                  <c:v>0.33460000000000001</c:v>
                </c:pt>
                <c:pt idx="90">
                  <c:v>0.3347</c:v>
                </c:pt>
                <c:pt idx="91">
                  <c:v>0.33479999999999999</c:v>
                </c:pt>
                <c:pt idx="92">
                  <c:v>0.33500000000000002</c:v>
                </c:pt>
                <c:pt idx="93">
                  <c:v>0.33505000000000001</c:v>
                </c:pt>
                <c:pt idx="94">
                  <c:v>0.33510000000000001</c:v>
                </c:pt>
                <c:pt idx="95">
                  <c:v>0.3352</c:v>
                </c:pt>
                <c:pt idx="96">
                  <c:v>0.33539999999999998</c:v>
                </c:pt>
                <c:pt idx="97">
                  <c:v>0.33565</c:v>
                </c:pt>
                <c:pt idx="98">
                  <c:v>0.33579999999999999</c:v>
                </c:pt>
                <c:pt idx="99">
                  <c:v>0.33595000000000003</c:v>
                </c:pt>
                <c:pt idx="100">
                  <c:v>0.33600000000000002</c:v>
                </c:pt>
                <c:pt idx="101">
                  <c:v>0.3362</c:v>
                </c:pt>
                <c:pt idx="102">
                  <c:v>0.33650000000000002</c:v>
                </c:pt>
                <c:pt idx="103">
                  <c:v>0.33660000000000001</c:v>
                </c:pt>
                <c:pt idx="104">
                  <c:v>0.33660000000000001</c:v>
                </c:pt>
                <c:pt idx="105">
                  <c:v>0.33660000000000001</c:v>
                </c:pt>
                <c:pt idx="106">
                  <c:v>0.33660000000000001</c:v>
                </c:pt>
                <c:pt idx="107">
                  <c:v>0.33674999999999999</c:v>
                </c:pt>
                <c:pt idx="108">
                  <c:v>0.33679999999999999</c:v>
                </c:pt>
                <c:pt idx="109">
                  <c:v>0.33684999999999998</c:v>
                </c:pt>
                <c:pt idx="110">
                  <c:v>0.33684999999999998</c:v>
                </c:pt>
                <c:pt idx="111">
                  <c:v>0.33684999999999998</c:v>
                </c:pt>
                <c:pt idx="112">
                  <c:v>0.33689999999999998</c:v>
                </c:pt>
                <c:pt idx="113">
                  <c:v>0.33689999999999998</c:v>
                </c:pt>
                <c:pt idx="114">
                  <c:v>0.33695000000000003</c:v>
                </c:pt>
                <c:pt idx="115">
                  <c:v>0.33700000000000002</c:v>
                </c:pt>
                <c:pt idx="116">
                  <c:v>0.33705000000000002</c:v>
                </c:pt>
                <c:pt idx="117">
                  <c:v>0.33710000000000001</c:v>
                </c:pt>
                <c:pt idx="118">
                  <c:v>0.3372</c:v>
                </c:pt>
                <c:pt idx="119">
                  <c:v>0.33724999999999999</c:v>
                </c:pt>
                <c:pt idx="120">
                  <c:v>0.33724999999999999</c:v>
                </c:pt>
                <c:pt idx="121">
                  <c:v>0.33724999999999999</c:v>
                </c:pt>
                <c:pt idx="122">
                  <c:v>0.33729999999999999</c:v>
                </c:pt>
                <c:pt idx="123">
                  <c:v>0.33739999999999998</c:v>
                </c:pt>
                <c:pt idx="124">
                  <c:v>0.33745000000000003</c:v>
                </c:pt>
                <c:pt idx="125">
                  <c:v>0.33750000000000002</c:v>
                </c:pt>
                <c:pt idx="126">
                  <c:v>0.33750000000000002</c:v>
                </c:pt>
                <c:pt idx="127">
                  <c:v>0.33750000000000002</c:v>
                </c:pt>
                <c:pt idx="128">
                  <c:v>0.33750000000000002</c:v>
                </c:pt>
                <c:pt idx="129">
                  <c:v>0.33755000000000002</c:v>
                </c:pt>
                <c:pt idx="130">
                  <c:v>0.33765000000000001</c:v>
                </c:pt>
                <c:pt idx="131">
                  <c:v>0.3377</c:v>
                </c:pt>
                <c:pt idx="132">
                  <c:v>0.3377</c:v>
                </c:pt>
                <c:pt idx="133">
                  <c:v>0.3377</c:v>
                </c:pt>
                <c:pt idx="134">
                  <c:v>0.33774999999999999</c:v>
                </c:pt>
                <c:pt idx="135">
                  <c:v>0.33774999999999999</c:v>
                </c:pt>
                <c:pt idx="136">
                  <c:v>0.33774999999999999</c:v>
                </c:pt>
                <c:pt idx="137">
                  <c:v>0.33774999999999999</c:v>
                </c:pt>
                <c:pt idx="138">
                  <c:v>0.33774999999999999</c:v>
                </c:pt>
                <c:pt idx="139">
                  <c:v>0.33779999999999999</c:v>
                </c:pt>
                <c:pt idx="140">
                  <c:v>0.33779999999999999</c:v>
                </c:pt>
                <c:pt idx="141">
                  <c:v>0.33779999999999999</c:v>
                </c:pt>
                <c:pt idx="142">
                  <c:v>0.33779999999999999</c:v>
                </c:pt>
                <c:pt idx="143">
                  <c:v>0.33779999999999999</c:v>
                </c:pt>
                <c:pt idx="144">
                  <c:v>0.33779999999999999</c:v>
                </c:pt>
                <c:pt idx="145">
                  <c:v>0.33779999999999999</c:v>
                </c:pt>
                <c:pt idx="146">
                  <c:v>0.33779999999999999</c:v>
                </c:pt>
                <c:pt idx="147">
                  <c:v>0.33779999999999999</c:v>
                </c:pt>
                <c:pt idx="148">
                  <c:v>0.33779999999999999</c:v>
                </c:pt>
                <c:pt idx="149">
                  <c:v>0.33779999999999999</c:v>
                </c:pt>
                <c:pt idx="150">
                  <c:v>0.33779999999999999</c:v>
                </c:pt>
                <c:pt idx="151">
                  <c:v>0.33779999999999999</c:v>
                </c:pt>
                <c:pt idx="152">
                  <c:v>0.33784999999999998</c:v>
                </c:pt>
                <c:pt idx="153">
                  <c:v>0.33784999999999998</c:v>
                </c:pt>
                <c:pt idx="154">
                  <c:v>0.33789999999999998</c:v>
                </c:pt>
                <c:pt idx="155">
                  <c:v>0.33789999999999998</c:v>
                </c:pt>
                <c:pt idx="156">
                  <c:v>0.33789999999999998</c:v>
                </c:pt>
                <c:pt idx="157">
                  <c:v>0.33794999999999997</c:v>
                </c:pt>
                <c:pt idx="158">
                  <c:v>0.33800000000000002</c:v>
                </c:pt>
                <c:pt idx="159">
                  <c:v>0.33800000000000002</c:v>
                </c:pt>
                <c:pt idx="160">
                  <c:v>0.33800000000000002</c:v>
                </c:pt>
                <c:pt idx="161">
                  <c:v>0.33800000000000002</c:v>
                </c:pt>
                <c:pt idx="162">
                  <c:v>0.33805000000000002</c:v>
                </c:pt>
                <c:pt idx="163">
                  <c:v>0.33805000000000002</c:v>
                </c:pt>
                <c:pt idx="164">
                  <c:v>0.33805000000000002</c:v>
                </c:pt>
                <c:pt idx="165">
                  <c:v>0.33805000000000002</c:v>
                </c:pt>
                <c:pt idx="166">
                  <c:v>0.33805000000000002</c:v>
                </c:pt>
                <c:pt idx="167">
                  <c:v>0.33805000000000002</c:v>
                </c:pt>
                <c:pt idx="168">
                  <c:v>0.33810000000000001</c:v>
                </c:pt>
                <c:pt idx="169">
                  <c:v>0.33810000000000001</c:v>
                </c:pt>
                <c:pt idx="170">
                  <c:v>0.33815000000000001</c:v>
                </c:pt>
                <c:pt idx="171">
                  <c:v>0.33815000000000001</c:v>
                </c:pt>
                <c:pt idx="172">
                  <c:v>0.33815000000000001</c:v>
                </c:pt>
                <c:pt idx="173">
                  <c:v>0.33815000000000001</c:v>
                </c:pt>
                <c:pt idx="174">
                  <c:v>0.33815000000000001</c:v>
                </c:pt>
                <c:pt idx="175">
                  <c:v>0.33815000000000001</c:v>
                </c:pt>
                <c:pt idx="176">
                  <c:v>0.33815000000000001</c:v>
                </c:pt>
                <c:pt idx="177">
                  <c:v>0.33815000000000001</c:v>
                </c:pt>
                <c:pt idx="178">
                  <c:v>0.3382</c:v>
                </c:pt>
                <c:pt idx="179">
                  <c:v>0.3382</c:v>
                </c:pt>
                <c:pt idx="180">
                  <c:v>0.3382</c:v>
                </c:pt>
                <c:pt idx="181">
                  <c:v>0.3382</c:v>
                </c:pt>
                <c:pt idx="182">
                  <c:v>0.33825</c:v>
                </c:pt>
                <c:pt idx="183">
                  <c:v>0.33825</c:v>
                </c:pt>
                <c:pt idx="184">
                  <c:v>0.33825</c:v>
                </c:pt>
                <c:pt idx="185">
                  <c:v>0.33829999999999999</c:v>
                </c:pt>
                <c:pt idx="186">
                  <c:v>0.33829999999999999</c:v>
                </c:pt>
                <c:pt idx="187">
                  <c:v>0.33829999999999999</c:v>
                </c:pt>
                <c:pt idx="188">
                  <c:v>0.33829999999999999</c:v>
                </c:pt>
                <c:pt idx="189">
                  <c:v>0.33829999999999999</c:v>
                </c:pt>
                <c:pt idx="190">
                  <c:v>0.33834999999999998</c:v>
                </c:pt>
                <c:pt idx="191">
                  <c:v>0.33834999999999998</c:v>
                </c:pt>
                <c:pt idx="192">
                  <c:v>0.33834999999999998</c:v>
                </c:pt>
                <c:pt idx="193">
                  <c:v>0.33834999999999998</c:v>
                </c:pt>
                <c:pt idx="194">
                  <c:v>0.33834999999999998</c:v>
                </c:pt>
                <c:pt idx="195">
                  <c:v>0.33834999999999998</c:v>
                </c:pt>
                <c:pt idx="196">
                  <c:v>0.33834999999999998</c:v>
                </c:pt>
                <c:pt idx="197">
                  <c:v>0.33834999999999998</c:v>
                </c:pt>
                <c:pt idx="198">
                  <c:v>0.33834999999999998</c:v>
                </c:pt>
                <c:pt idx="199">
                  <c:v>0.33834999999999998</c:v>
                </c:pt>
                <c:pt idx="200">
                  <c:v>0.33834999999999998</c:v>
                </c:pt>
                <c:pt idx="201">
                  <c:v>0.33834999999999998</c:v>
                </c:pt>
                <c:pt idx="202">
                  <c:v>0.33834999999999998</c:v>
                </c:pt>
                <c:pt idx="203">
                  <c:v>0.33834999999999998</c:v>
                </c:pt>
                <c:pt idx="204">
                  <c:v>0.33834999999999998</c:v>
                </c:pt>
                <c:pt idx="205">
                  <c:v>0.33834999999999998</c:v>
                </c:pt>
                <c:pt idx="206">
                  <c:v>0.33834999999999998</c:v>
                </c:pt>
                <c:pt idx="207">
                  <c:v>0.33834999999999998</c:v>
                </c:pt>
                <c:pt idx="208">
                  <c:v>0.33834999999999998</c:v>
                </c:pt>
                <c:pt idx="209">
                  <c:v>0.33834999999999998</c:v>
                </c:pt>
                <c:pt idx="210">
                  <c:v>0.33834999999999998</c:v>
                </c:pt>
                <c:pt idx="211">
                  <c:v>0.33834999999999998</c:v>
                </c:pt>
                <c:pt idx="212">
                  <c:v>0.33834999999999998</c:v>
                </c:pt>
                <c:pt idx="213">
                  <c:v>0.33834999999999998</c:v>
                </c:pt>
                <c:pt idx="214">
                  <c:v>0.33834999999999998</c:v>
                </c:pt>
                <c:pt idx="215">
                  <c:v>0.33834999999999998</c:v>
                </c:pt>
                <c:pt idx="216">
                  <c:v>0.33834999999999998</c:v>
                </c:pt>
                <c:pt idx="217">
                  <c:v>0.33834999999999998</c:v>
                </c:pt>
                <c:pt idx="218">
                  <c:v>0.33834999999999998</c:v>
                </c:pt>
                <c:pt idx="219">
                  <c:v>0.33834999999999998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8-485F-AE79-556E17FB365E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SR40_CRa30!$AC$8:$AC$367</c:f>
              <c:numCache>
                <c:formatCode>0.000%</c:formatCode>
                <c:ptCount val="360"/>
                <c:pt idx="0">
                  <c:v>5.9900000000000002E-2</c:v>
                </c:pt>
                <c:pt idx="1">
                  <c:v>6.0049999999999999E-2</c:v>
                </c:pt>
                <c:pt idx="2">
                  <c:v>5.9749999999999998E-2</c:v>
                </c:pt>
                <c:pt idx="3">
                  <c:v>6.5199999999999994E-2</c:v>
                </c:pt>
                <c:pt idx="4">
                  <c:v>7.1849999999999997E-2</c:v>
                </c:pt>
                <c:pt idx="5">
                  <c:v>7.7850000000000003E-2</c:v>
                </c:pt>
                <c:pt idx="6">
                  <c:v>8.4849999999999995E-2</c:v>
                </c:pt>
                <c:pt idx="7">
                  <c:v>8.8349999999999998E-2</c:v>
                </c:pt>
                <c:pt idx="8">
                  <c:v>9.0149999999999994E-2</c:v>
                </c:pt>
                <c:pt idx="9">
                  <c:v>9.1850000000000001E-2</c:v>
                </c:pt>
                <c:pt idx="10">
                  <c:v>9.2200000000000004E-2</c:v>
                </c:pt>
                <c:pt idx="11">
                  <c:v>9.2549999999999993E-2</c:v>
                </c:pt>
                <c:pt idx="12">
                  <c:v>9.3549999999999994E-2</c:v>
                </c:pt>
                <c:pt idx="13">
                  <c:v>9.35E-2</c:v>
                </c:pt>
                <c:pt idx="14">
                  <c:v>9.3950000000000006E-2</c:v>
                </c:pt>
                <c:pt idx="15">
                  <c:v>9.3950000000000006E-2</c:v>
                </c:pt>
                <c:pt idx="16">
                  <c:v>9.4049999999999995E-2</c:v>
                </c:pt>
                <c:pt idx="17">
                  <c:v>9.4149999999999998E-2</c:v>
                </c:pt>
                <c:pt idx="18">
                  <c:v>9.4450000000000006E-2</c:v>
                </c:pt>
                <c:pt idx="19">
                  <c:v>9.3899999999999997E-2</c:v>
                </c:pt>
                <c:pt idx="20">
                  <c:v>9.4299999999999995E-2</c:v>
                </c:pt>
                <c:pt idx="21">
                  <c:v>9.3799999999999994E-2</c:v>
                </c:pt>
                <c:pt idx="22">
                  <c:v>9.3350000000000002E-2</c:v>
                </c:pt>
                <c:pt idx="23">
                  <c:v>9.3200000000000005E-2</c:v>
                </c:pt>
                <c:pt idx="24">
                  <c:v>9.1700000000000004E-2</c:v>
                </c:pt>
                <c:pt idx="25">
                  <c:v>9.0999999999999998E-2</c:v>
                </c:pt>
                <c:pt idx="26">
                  <c:v>8.9450000000000002E-2</c:v>
                </c:pt>
                <c:pt idx="27">
                  <c:v>8.8499999999999995E-2</c:v>
                </c:pt>
                <c:pt idx="28">
                  <c:v>8.6449999999999999E-2</c:v>
                </c:pt>
                <c:pt idx="29">
                  <c:v>8.4349999999999994E-2</c:v>
                </c:pt>
                <c:pt idx="30">
                  <c:v>8.3000000000000004E-2</c:v>
                </c:pt>
                <c:pt idx="31">
                  <c:v>8.0100000000000005E-2</c:v>
                </c:pt>
                <c:pt idx="32">
                  <c:v>7.6749999999999999E-2</c:v>
                </c:pt>
                <c:pt idx="33">
                  <c:v>7.3700000000000002E-2</c:v>
                </c:pt>
                <c:pt idx="34">
                  <c:v>6.8049999999999999E-2</c:v>
                </c:pt>
                <c:pt idx="35">
                  <c:v>6.2850000000000003E-2</c:v>
                </c:pt>
                <c:pt idx="36">
                  <c:v>5.8099999999999999E-2</c:v>
                </c:pt>
                <c:pt idx="37">
                  <c:v>5.3850000000000002E-2</c:v>
                </c:pt>
                <c:pt idx="38">
                  <c:v>5.1200000000000002E-2</c:v>
                </c:pt>
                <c:pt idx="39">
                  <c:v>4.87E-2</c:v>
                </c:pt>
                <c:pt idx="40">
                  <c:v>4.7199999999999999E-2</c:v>
                </c:pt>
                <c:pt idx="41">
                  <c:v>4.5749999999999999E-2</c:v>
                </c:pt>
                <c:pt idx="42">
                  <c:v>4.4999999999999998E-2</c:v>
                </c:pt>
                <c:pt idx="43">
                  <c:v>4.3200000000000002E-2</c:v>
                </c:pt>
                <c:pt idx="44">
                  <c:v>4.1599999999999998E-2</c:v>
                </c:pt>
                <c:pt idx="45">
                  <c:v>4.07E-2</c:v>
                </c:pt>
                <c:pt idx="46">
                  <c:v>3.9399999999999998E-2</c:v>
                </c:pt>
                <c:pt idx="47">
                  <c:v>3.805E-2</c:v>
                </c:pt>
                <c:pt idx="48">
                  <c:v>3.6600000000000001E-2</c:v>
                </c:pt>
                <c:pt idx="49">
                  <c:v>3.5450000000000002E-2</c:v>
                </c:pt>
                <c:pt idx="50">
                  <c:v>3.4599999999999999E-2</c:v>
                </c:pt>
                <c:pt idx="51">
                  <c:v>3.3149999999999999E-2</c:v>
                </c:pt>
                <c:pt idx="52">
                  <c:v>3.1550000000000002E-2</c:v>
                </c:pt>
                <c:pt idx="53">
                  <c:v>3.0499999999999999E-2</c:v>
                </c:pt>
                <c:pt idx="54">
                  <c:v>2.955E-2</c:v>
                </c:pt>
                <c:pt idx="55">
                  <c:v>2.7550000000000002E-2</c:v>
                </c:pt>
                <c:pt idx="56">
                  <c:v>2.5950000000000001E-2</c:v>
                </c:pt>
                <c:pt idx="57">
                  <c:v>2.4850000000000001E-2</c:v>
                </c:pt>
                <c:pt idx="58">
                  <c:v>2.3650000000000001E-2</c:v>
                </c:pt>
                <c:pt idx="59">
                  <c:v>2.3050000000000001E-2</c:v>
                </c:pt>
                <c:pt idx="60">
                  <c:v>2.2100000000000002E-2</c:v>
                </c:pt>
                <c:pt idx="61">
                  <c:v>2.095E-2</c:v>
                </c:pt>
                <c:pt idx="62">
                  <c:v>0.02</c:v>
                </c:pt>
                <c:pt idx="63">
                  <c:v>1.8249999999999999E-2</c:v>
                </c:pt>
                <c:pt idx="64">
                  <c:v>1.72E-2</c:v>
                </c:pt>
                <c:pt idx="65">
                  <c:v>1.6500000000000001E-2</c:v>
                </c:pt>
                <c:pt idx="66">
                  <c:v>1.55E-2</c:v>
                </c:pt>
                <c:pt idx="67">
                  <c:v>1.4800000000000001E-2</c:v>
                </c:pt>
                <c:pt idx="68">
                  <c:v>1.43E-2</c:v>
                </c:pt>
                <c:pt idx="69">
                  <c:v>1.35E-2</c:v>
                </c:pt>
                <c:pt idx="70">
                  <c:v>1.29E-2</c:v>
                </c:pt>
                <c:pt idx="71">
                  <c:v>1.2200000000000001E-2</c:v>
                </c:pt>
                <c:pt idx="72">
                  <c:v>1.1849999999999999E-2</c:v>
                </c:pt>
                <c:pt idx="73">
                  <c:v>1.15E-2</c:v>
                </c:pt>
                <c:pt idx="74">
                  <c:v>1.125E-2</c:v>
                </c:pt>
                <c:pt idx="75">
                  <c:v>1.11E-2</c:v>
                </c:pt>
                <c:pt idx="76">
                  <c:v>1.065E-2</c:v>
                </c:pt>
                <c:pt idx="77">
                  <c:v>1.0449999999999999E-2</c:v>
                </c:pt>
                <c:pt idx="78">
                  <c:v>1.01E-2</c:v>
                </c:pt>
                <c:pt idx="79">
                  <c:v>9.5999999999999992E-3</c:v>
                </c:pt>
                <c:pt idx="80">
                  <c:v>9.1000000000000004E-3</c:v>
                </c:pt>
                <c:pt idx="81">
                  <c:v>8.8000000000000005E-3</c:v>
                </c:pt>
                <c:pt idx="82">
                  <c:v>8.5000000000000006E-3</c:v>
                </c:pt>
                <c:pt idx="83">
                  <c:v>7.9000000000000008E-3</c:v>
                </c:pt>
                <c:pt idx="84">
                  <c:v>7.45E-3</c:v>
                </c:pt>
                <c:pt idx="85">
                  <c:v>7.1500000000000001E-3</c:v>
                </c:pt>
                <c:pt idx="86">
                  <c:v>7.1999999999999998E-3</c:v>
                </c:pt>
                <c:pt idx="87">
                  <c:v>7.0000000000000001E-3</c:v>
                </c:pt>
                <c:pt idx="88">
                  <c:v>6.7999999999999996E-3</c:v>
                </c:pt>
                <c:pt idx="89">
                  <c:v>6.45E-3</c:v>
                </c:pt>
                <c:pt idx="90">
                  <c:v>5.8500000000000002E-3</c:v>
                </c:pt>
                <c:pt idx="91">
                  <c:v>5.7999999999999996E-3</c:v>
                </c:pt>
                <c:pt idx="92">
                  <c:v>5.7499999999999999E-3</c:v>
                </c:pt>
                <c:pt idx="93">
                  <c:v>5.3499999999999997E-3</c:v>
                </c:pt>
                <c:pt idx="94">
                  <c:v>5.1500000000000001E-3</c:v>
                </c:pt>
                <c:pt idx="95">
                  <c:v>4.7000000000000002E-3</c:v>
                </c:pt>
                <c:pt idx="96">
                  <c:v>4.7499999999999999E-3</c:v>
                </c:pt>
                <c:pt idx="97">
                  <c:v>4.8500000000000001E-3</c:v>
                </c:pt>
                <c:pt idx="98">
                  <c:v>4.7999999999999996E-3</c:v>
                </c:pt>
                <c:pt idx="99">
                  <c:v>4.7000000000000002E-3</c:v>
                </c:pt>
                <c:pt idx="100">
                  <c:v>4.4999999999999997E-3</c:v>
                </c:pt>
                <c:pt idx="101">
                  <c:v>4.4999999999999997E-3</c:v>
                </c:pt>
                <c:pt idx="102">
                  <c:v>4.5999999999999999E-3</c:v>
                </c:pt>
                <c:pt idx="103">
                  <c:v>4.45E-3</c:v>
                </c:pt>
                <c:pt idx="104">
                  <c:v>4.1999999999999997E-3</c:v>
                </c:pt>
                <c:pt idx="105">
                  <c:v>4.1000000000000003E-3</c:v>
                </c:pt>
                <c:pt idx="106">
                  <c:v>3.8E-3</c:v>
                </c:pt>
                <c:pt idx="107">
                  <c:v>3.7000000000000002E-3</c:v>
                </c:pt>
                <c:pt idx="108">
                  <c:v>3.5500000000000002E-3</c:v>
                </c:pt>
                <c:pt idx="109">
                  <c:v>3.4499999999999999E-3</c:v>
                </c:pt>
                <c:pt idx="110">
                  <c:v>3.2000000000000002E-3</c:v>
                </c:pt>
                <c:pt idx="111">
                  <c:v>3.0500000000000002E-3</c:v>
                </c:pt>
                <c:pt idx="112">
                  <c:v>2.8999999999999998E-3</c:v>
                </c:pt>
                <c:pt idx="113">
                  <c:v>2.7499999999999998E-3</c:v>
                </c:pt>
                <c:pt idx="114">
                  <c:v>2.5500000000000002E-3</c:v>
                </c:pt>
                <c:pt idx="115">
                  <c:v>2.5500000000000002E-3</c:v>
                </c:pt>
                <c:pt idx="116">
                  <c:v>2.3E-3</c:v>
                </c:pt>
                <c:pt idx="117">
                  <c:v>2.0500000000000002E-3</c:v>
                </c:pt>
                <c:pt idx="118">
                  <c:v>2.15E-3</c:v>
                </c:pt>
                <c:pt idx="119">
                  <c:v>1.9E-3</c:v>
                </c:pt>
                <c:pt idx="120">
                  <c:v>1.6000000000000001E-3</c:v>
                </c:pt>
                <c:pt idx="121">
                  <c:v>1.6000000000000001E-3</c:v>
                </c:pt>
                <c:pt idx="122">
                  <c:v>1.65E-3</c:v>
                </c:pt>
                <c:pt idx="123">
                  <c:v>1.65E-3</c:v>
                </c:pt>
                <c:pt idx="124">
                  <c:v>1.6999999999999999E-3</c:v>
                </c:pt>
                <c:pt idx="125">
                  <c:v>1.65E-3</c:v>
                </c:pt>
                <c:pt idx="126">
                  <c:v>1.6000000000000001E-3</c:v>
                </c:pt>
                <c:pt idx="127">
                  <c:v>1.5E-3</c:v>
                </c:pt>
                <c:pt idx="128">
                  <c:v>1.4E-3</c:v>
                </c:pt>
                <c:pt idx="129">
                  <c:v>1.2999999999999999E-3</c:v>
                </c:pt>
                <c:pt idx="130">
                  <c:v>1.4E-3</c:v>
                </c:pt>
                <c:pt idx="131">
                  <c:v>1.3500000000000001E-3</c:v>
                </c:pt>
                <c:pt idx="132">
                  <c:v>1.25E-3</c:v>
                </c:pt>
                <c:pt idx="133">
                  <c:v>1.1000000000000001E-3</c:v>
                </c:pt>
                <c:pt idx="134">
                  <c:v>1.0499999999999999E-3</c:v>
                </c:pt>
                <c:pt idx="135">
                  <c:v>1.0499999999999999E-3</c:v>
                </c:pt>
                <c:pt idx="136">
                  <c:v>1.0499999999999999E-3</c:v>
                </c:pt>
                <c:pt idx="137">
                  <c:v>8.9999999999999998E-4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7.5000000000000002E-4</c:v>
                </c:pt>
                <c:pt idx="141">
                  <c:v>7.5000000000000002E-4</c:v>
                </c:pt>
                <c:pt idx="142">
                  <c:v>6.4999999999999997E-4</c:v>
                </c:pt>
                <c:pt idx="143">
                  <c:v>6.4999999999999997E-4</c:v>
                </c:pt>
                <c:pt idx="144">
                  <c:v>6.4999999999999997E-4</c:v>
                </c:pt>
                <c:pt idx="145">
                  <c:v>6.4999999999999997E-4</c:v>
                </c:pt>
                <c:pt idx="146">
                  <c:v>5.9999999999999995E-4</c:v>
                </c:pt>
                <c:pt idx="147">
                  <c:v>5.0000000000000001E-4</c:v>
                </c:pt>
                <c:pt idx="148">
                  <c:v>4.4999999999999999E-4</c:v>
                </c:pt>
                <c:pt idx="149">
                  <c:v>4.0000000000000002E-4</c:v>
                </c:pt>
                <c:pt idx="150">
                  <c:v>3.5E-4</c:v>
                </c:pt>
                <c:pt idx="151">
                  <c:v>3.5E-4</c:v>
                </c:pt>
                <c:pt idx="152">
                  <c:v>4.0000000000000002E-4</c:v>
                </c:pt>
                <c:pt idx="153">
                  <c:v>3.5E-4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3.5E-4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3.5E-4</c:v>
                </c:pt>
                <c:pt idx="161">
                  <c:v>3.5E-4</c:v>
                </c:pt>
                <c:pt idx="162">
                  <c:v>3.5E-4</c:v>
                </c:pt>
                <c:pt idx="163">
                  <c:v>3.5E-4</c:v>
                </c:pt>
                <c:pt idx="164">
                  <c:v>3.5E-4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3.5E-4</c:v>
                </c:pt>
                <c:pt idx="171">
                  <c:v>3.5E-4</c:v>
                </c:pt>
                <c:pt idx="172">
                  <c:v>3.5E-4</c:v>
                </c:pt>
                <c:pt idx="173">
                  <c:v>3.5E-4</c:v>
                </c:pt>
                <c:pt idx="174">
                  <c:v>3.5E-4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3.5E-4</c:v>
                </c:pt>
                <c:pt idx="179">
                  <c:v>3.5E-4</c:v>
                </c:pt>
                <c:pt idx="180">
                  <c:v>3.5E-4</c:v>
                </c:pt>
                <c:pt idx="181">
                  <c:v>3.5E-4</c:v>
                </c:pt>
                <c:pt idx="182">
                  <c:v>4.0000000000000002E-4</c:v>
                </c:pt>
                <c:pt idx="183">
                  <c:v>3.5E-4</c:v>
                </c:pt>
                <c:pt idx="184">
                  <c:v>3.5E-4</c:v>
                </c:pt>
                <c:pt idx="185">
                  <c:v>3.5E-4</c:v>
                </c:pt>
                <c:pt idx="186">
                  <c:v>3.5E-4</c:v>
                </c:pt>
                <c:pt idx="187">
                  <c:v>3.5E-4</c:v>
                </c:pt>
                <c:pt idx="188">
                  <c:v>3.5E-4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2.5000000000000001E-4</c:v>
                </c:pt>
                <c:pt idx="200">
                  <c:v>2.0000000000000001E-4</c:v>
                </c:pt>
                <c:pt idx="201">
                  <c:v>1.4999999999999999E-4</c:v>
                </c:pt>
                <c:pt idx="202">
                  <c:v>1.4999999999999999E-4</c:v>
                </c:pt>
                <c:pt idx="203">
                  <c:v>1.4999999999999999E-4</c:v>
                </c:pt>
                <c:pt idx="204">
                  <c:v>1.4999999999999999E-4</c:v>
                </c:pt>
                <c:pt idx="205">
                  <c:v>1.4999999999999999E-4</c:v>
                </c:pt>
                <c:pt idx="206">
                  <c:v>1.4999999999999999E-4</c:v>
                </c:pt>
                <c:pt idx="207">
                  <c:v>1.4999999999999999E-4</c:v>
                </c:pt>
                <c:pt idx="208">
                  <c:v>1.4999999999999999E-4</c:v>
                </c:pt>
                <c:pt idx="209">
                  <c:v>1.4999999999999999E-4</c:v>
                </c:pt>
                <c:pt idx="210">
                  <c:v>1.4999999999999999E-4</c:v>
                </c:pt>
                <c:pt idx="211">
                  <c:v>1.4999999999999999E-4</c:v>
                </c:pt>
                <c:pt idx="212">
                  <c:v>1E-4</c:v>
                </c:pt>
                <c:pt idx="213">
                  <c:v>1E-4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0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8-485F-AE79-556E17FB365E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SR40_CRa30!$AF$8:$AF$367</c:f>
              <c:numCache>
                <c:formatCode>0.000%</c:formatCode>
                <c:ptCount val="360"/>
                <c:pt idx="0">
                  <c:v>0</c:v>
                </c:pt>
                <c:pt idx="1">
                  <c:v>3.5000000000000001E-3</c:v>
                </c:pt>
                <c:pt idx="2">
                  <c:v>3.5999999999999999E-3</c:v>
                </c:pt>
                <c:pt idx="3">
                  <c:v>1.0200000000000001E-2</c:v>
                </c:pt>
                <c:pt idx="4">
                  <c:v>1.01E-2</c:v>
                </c:pt>
                <c:pt idx="5">
                  <c:v>0.01</c:v>
                </c:pt>
                <c:pt idx="6">
                  <c:v>1.06E-2</c:v>
                </c:pt>
                <c:pt idx="7">
                  <c:v>6.7999999999999996E-3</c:v>
                </c:pt>
                <c:pt idx="8">
                  <c:v>4.8999999999999998E-3</c:v>
                </c:pt>
                <c:pt idx="9">
                  <c:v>3.7499999999999999E-3</c:v>
                </c:pt>
                <c:pt idx="10">
                  <c:v>2.9499999999999999E-3</c:v>
                </c:pt>
                <c:pt idx="11">
                  <c:v>2.7000000000000001E-3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2.5000000000000001E-3</c:v>
                </c:pt>
                <c:pt idx="15">
                  <c:v>2E-3</c:v>
                </c:pt>
                <c:pt idx="16">
                  <c:v>2.0999999999999999E-3</c:v>
                </c:pt>
                <c:pt idx="17">
                  <c:v>1.65E-3</c:v>
                </c:pt>
                <c:pt idx="18">
                  <c:v>2.4499999999999999E-3</c:v>
                </c:pt>
                <c:pt idx="19">
                  <c:v>1.4499999999999999E-3</c:v>
                </c:pt>
                <c:pt idx="20">
                  <c:v>2.65E-3</c:v>
                </c:pt>
                <c:pt idx="21">
                  <c:v>2.15E-3</c:v>
                </c:pt>
                <c:pt idx="22">
                  <c:v>2E-3</c:v>
                </c:pt>
                <c:pt idx="23">
                  <c:v>2.3E-3</c:v>
                </c:pt>
                <c:pt idx="24">
                  <c:v>1.8500000000000001E-3</c:v>
                </c:pt>
                <c:pt idx="25">
                  <c:v>2.3E-3</c:v>
                </c:pt>
                <c:pt idx="26">
                  <c:v>2.3E-3</c:v>
                </c:pt>
                <c:pt idx="27">
                  <c:v>2.0999999999999999E-3</c:v>
                </c:pt>
                <c:pt idx="28">
                  <c:v>1.8E-3</c:v>
                </c:pt>
                <c:pt idx="29">
                  <c:v>1.8E-3</c:v>
                </c:pt>
                <c:pt idx="30">
                  <c:v>2.2000000000000001E-3</c:v>
                </c:pt>
                <c:pt idx="31">
                  <c:v>1.6999999999999999E-3</c:v>
                </c:pt>
                <c:pt idx="32">
                  <c:v>1.6999999999999999E-3</c:v>
                </c:pt>
                <c:pt idx="33">
                  <c:v>1.5499999999999999E-3</c:v>
                </c:pt>
                <c:pt idx="34">
                  <c:v>1.65E-3</c:v>
                </c:pt>
                <c:pt idx="35">
                  <c:v>1.25E-3</c:v>
                </c:pt>
                <c:pt idx="36">
                  <c:v>1.25E-3</c:v>
                </c:pt>
                <c:pt idx="37">
                  <c:v>1.3500000000000001E-3</c:v>
                </c:pt>
                <c:pt idx="38">
                  <c:v>1.4499999999999999E-3</c:v>
                </c:pt>
                <c:pt idx="39">
                  <c:v>5.9999999999999995E-4</c:v>
                </c:pt>
                <c:pt idx="40">
                  <c:v>1.0499999999999999E-3</c:v>
                </c:pt>
                <c:pt idx="41">
                  <c:v>1E-3</c:v>
                </c:pt>
                <c:pt idx="42">
                  <c:v>1.0499999999999999E-3</c:v>
                </c:pt>
                <c:pt idx="43">
                  <c:v>6.4999999999999997E-4</c:v>
                </c:pt>
                <c:pt idx="44">
                  <c:v>6.4999999999999997E-4</c:v>
                </c:pt>
                <c:pt idx="45">
                  <c:v>8.0000000000000004E-4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6.4999999999999997E-4</c:v>
                </c:pt>
                <c:pt idx="49">
                  <c:v>8.9999999999999998E-4</c:v>
                </c:pt>
                <c:pt idx="50">
                  <c:v>7.5000000000000002E-4</c:v>
                </c:pt>
                <c:pt idx="51">
                  <c:v>5.9999999999999995E-4</c:v>
                </c:pt>
                <c:pt idx="52">
                  <c:v>5.9999999999999995E-4</c:v>
                </c:pt>
                <c:pt idx="53">
                  <c:v>6.4999999999999997E-4</c:v>
                </c:pt>
                <c:pt idx="54">
                  <c:v>4.4999999999999999E-4</c:v>
                </c:pt>
                <c:pt idx="55">
                  <c:v>2.0000000000000001E-4</c:v>
                </c:pt>
                <c:pt idx="56">
                  <c:v>5.0000000000000001E-4</c:v>
                </c:pt>
                <c:pt idx="57">
                  <c:v>6.4999999999999997E-4</c:v>
                </c:pt>
                <c:pt idx="58">
                  <c:v>5.0000000000000001E-4</c:v>
                </c:pt>
                <c:pt idx="59">
                  <c:v>7.5000000000000002E-4</c:v>
                </c:pt>
                <c:pt idx="60">
                  <c:v>4.0000000000000002E-4</c:v>
                </c:pt>
                <c:pt idx="61">
                  <c:v>2.9999999999999997E-4</c:v>
                </c:pt>
                <c:pt idx="62">
                  <c:v>4.4999999999999999E-4</c:v>
                </c:pt>
                <c:pt idx="63">
                  <c:v>1E-4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2.5000000000000001E-4</c:v>
                </c:pt>
                <c:pt idx="68">
                  <c:v>4.4999999999999999E-4</c:v>
                </c:pt>
                <c:pt idx="69">
                  <c:v>2.5000000000000001E-4</c:v>
                </c:pt>
                <c:pt idx="70">
                  <c:v>2.5000000000000001E-4</c:v>
                </c:pt>
                <c:pt idx="71">
                  <c:v>1E-4</c:v>
                </c:pt>
                <c:pt idx="72">
                  <c:v>2.9999999999999997E-4</c:v>
                </c:pt>
                <c:pt idx="73">
                  <c:v>1.4999999999999999E-4</c:v>
                </c:pt>
                <c:pt idx="74">
                  <c:v>1.4999999999999999E-4</c:v>
                </c:pt>
                <c:pt idx="75">
                  <c:v>5.5000000000000003E-4</c:v>
                </c:pt>
                <c:pt idx="76">
                  <c:v>1.4999999999999999E-4</c:v>
                </c:pt>
                <c:pt idx="77">
                  <c:v>1.4999999999999999E-4</c:v>
                </c:pt>
                <c:pt idx="78">
                  <c:v>2.0000000000000001E-4</c:v>
                </c:pt>
                <c:pt idx="79">
                  <c:v>2.9999999999999997E-4</c:v>
                </c:pt>
                <c:pt idx="80">
                  <c:v>1.4999999999999999E-4</c:v>
                </c:pt>
                <c:pt idx="81">
                  <c:v>3.5E-4</c:v>
                </c:pt>
                <c:pt idx="82">
                  <c:v>2.0000000000000001E-4</c:v>
                </c:pt>
                <c:pt idx="83">
                  <c:v>1.4999999999999999E-4</c:v>
                </c:pt>
                <c:pt idx="84">
                  <c:v>0</c:v>
                </c:pt>
                <c:pt idx="85">
                  <c:v>2.0000000000000001E-4</c:v>
                </c:pt>
                <c:pt idx="86">
                  <c:v>3.5E-4</c:v>
                </c:pt>
                <c:pt idx="87">
                  <c:v>1.4999999999999999E-4</c:v>
                </c:pt>
                <c:pt idx="88">
                  <c:v>5.0000000000000002E-5</c:v>
                </c:pt>
                <c:pt idx="89">
                  <c:v>2.0000000000000001E-4</c:v>
                </c:pt>
                <c:pt idx="90">
                  <c:v>1E-4</c:v>
                </c:pt>
                <c:pt idx="91">
                  <c:v>1E-4</c:v>
                </c:pt>
                <c:pt idx="92">
                  <c:v>2.0000000000000001E-4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1E-4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1.4999999999999999E-4</c:v>
                </c:pt>
                <c:pt idx="99">
                  <c:v>1.4999999999999999E-4</c:v>
                </c:pt>
                <c:pt idx="100">
                  <c:v>5.0000000000000002E-5</c:v>
                </c:pt>
                <c:pt idx="101">
                  <c:v>2.0000000000000001E-4</c:v>
                </c:pt>
                <c:pt idx="102">
                  <c:v>2.9999999999999997E-4</c:v>
                </c:pt>
                <c:pt idx="103">
                  <c:v>1E-4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1.4999999999999999E-4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0</c:v>
                </c:pt>
                <c:pt idx="111">
                  <c:v>0</c:v>
                </c:pt>
                <c:pt idx="112">
                  <c:v>5.0000000000000002E-5</c:v>
                </c:pt>
                <c:pt idx="113">
                  <c:v>0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1E-4</c:v>
                </c:pt>
                <c:pt idx="119">
                  <c:v>5.0000000000000002E-5</c:v>
                </c:pt>
                <c:pt idx="120">
                  <c:v>0</c:v>
                </c:pt>
                <c:pt idx="121">
                  <c:v>0</c:v>
                </c:pt>
                <c:pt idx="122">
                  <c:v>5.0000000000000002E-5</c:v>
                </c:pt>
                <c:pt idx="123">
                  <c:v>1E-4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5.0000000000000002E-5</c:v>
                </c:pt>
                <c:pt idx="130">
                  <c:v>1E-4</c:v>
                </c:pt>
                <c:pt idx="131">
                  <c:v>5.0000000000000002E-5</c:v>
                </c:pt>
                <c:pt idx="132">
                  <c:v>0</c:v>
                </c:pt>
                <c:pt idx="133">
                  <c:v>0</c:v>
                </c:pt>
                <c:pt idx="134">
                  <c:v>5.0000000000000002E-5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5.0000000000000002E-5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5.0000000000000002E-5</c:v>
                </c:pt>
                <c:pt idx="153">
                  <c:v>0</c:v>
                </c:pt>
                <c:pt idx="154">
                  <c:v>5.0000000000000002E-5</c:v>
                </c:pt>
                <c:pt idx="155">
                  <c:v>0</c:v>
                </c:pt>
                <c:pt idx="156">
                  <c:v>0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5.0000000000000002E-5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5.0000000000000002E-5</c:v>
                </c:pt>
                <c:pt idx="169">
                  <c:v>0</c:v>
                </c:pt>
                <c:pt idx="170">
                  <c:v>5.0000000000000002E-5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5.0000000000000002E-5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5.0000000000000002E-5</c:v>
                </c:pt>
                <c:pt idx="183">
                  <c:v>0</c:v>
                </c:pt>
                <c:pt idx="184">
                  <c:v>0</c:v>
                </c:pt>
                <c:pt idx="185">
                  <c:v>5.0000000000000002E-5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5.0000000000000002E-5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D8-485F-AE79-556E17FB365E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SR40_CRa30!$AD$8:$AD$367</c:f>
              <c:numCache>
                <c:formatCode>0.000%</c:formatCode>
                <c:ptCount val="360"/>
                <c:pt idx="0">
                  <c:v>0.12825</c:v>
                </c:pt>
                <c:pt idx="1">
                  <c:v>0.13155</c:v>
                </c:pt>
                <c:pt idx="2">
                  <c:v>0.13544999999999999</c:v>
                </c:pt>
                <c:pt idx="3">
                  <c:v>0.14015</c:v>
                </c:pt>
                <c:pt idx="4">
                  <c:v>0.14360000000000001</c:v>
                </c:pt>
                <c:pt idx="5">
                  <c:v>0.14760000000000001</c:v>
                </c:pt>
                <c:pt idx="6">
                  <c:v>0.15104999999999999</c:v>
                </c:pt>
                <c:pt idx="7">
                  <c:v>0.15429999999999999</c:v>
                </c:pt>
                <c:pt idx="8">
                  <c:v>0.15734999999999999</c:v>
                </c:pt>
                <c:pt idx="9">
                  <c:v>0.15939999999999999</c:v>
                </c:pt>
                <c:pt idx="10">
                  <c:v>0.16189999999999999</c:v>
                </c:pt>
                <c:pt idx="11">
                  <c:v>0.16400000000000001</c:v>
                </c:pt>
                <c:pt idx="12">
                  <c:v>0.16600000000000001</c:v>
                </c:pt>
                <c:pt idx="13">
                  <c:v>0.16794999999999999</c:v>
                </c:pt>
                <c:pt idx="14">
                  <c:v>0.16994999999999999</c:v>
                </c:pt>
                <c:pt idx="15">
                  <c:v>0.1719</c:v>
                </c:pt>
                <c:pt idx="16">
                  <c:v>0.17380000000000001</c:v>
                </c:pt>
                <c:pt idx="17">
                  <c:v>0.17530000000000001</c:v>
                </c:pt>
                <c:pt idx="18">
                  <c:v>0.17735000000000001</c:v>
                </c:pt>
                <c:pt idx="19">
                  <c:v>0.17935000000000001</c:v>
                </c:pt>
                <c:pt idx="20">
                  <c:v>0.18160000000000001</c:v>
                </c:pt>
                <c:pt idx="21">
                  <c:v>0.18425</c:v>
                </c:pt>
                <c:pt idx="22">
                  <c:v>0.18659999999999999</c:v>
                </c:pt>
                <c:pt idx="23">
                  <c:v>0.189</c:v>
                </c:pt>
                <c:pt idx="24">
                  <c:v>0.1923</c:v>
                </c:pt>
                <c:pt idx="25">
                  <c:v>0.19514999999999999</c:v>
                </c:pt>
                <c:pt idx="26">
                  <c:v>0.19894999999999999</c:v>
                </c:pt>
                <c:pt idx="27">
                  <c:v>0.20200000000000001</c:v>
                </c:pt>
                <c:pt idx="28">
                  <c:v>0.20569999999999999</c:v>
                </c:pt>
                <c:pt idx="29">
                  <c:v>0.20954999999999999</c:v>
                </c:pt>
                <c:pt idx="30">
                  <c:v>0.21310000000000001</c:v>
                </c:pt>
                <c:pt idx="31">
                  <c:v>0.21745</c:v>
                </c:pt>
                <c:pt idx="32">
                  <c:v>0.22245000000000001</c:v>
                </c:pt>
                <c:pt idx="33">
                  <c:v>0.22695000000000001</c:v>
                </c:pt>
                <c:pt idx="34">
                  <c:v>0.23400000000000001</c:v>
                </c:pt>
                <c:pt idx="35">
                  <c:v>0.24024999999999999</c:v>
                </c:pt>
                <c:pt idx="36">
                  <c:v>0.24615000000000001</c:v>
                </c:pt>
                <c:pt idx="37">
                  <c:v>0.25169999999999998</c:v>
                </c:pt>
                <c:pt idx="38">
                  <c:v>0.25574999999999998</c:v>
                </c:pt>
                <c:pt idx="39">
                  <c:v>0.25879999999999997</c:v>
                </c:pt>
                <c:pt idx="40">
                  <c:v>0.26124999999999998</c:v>
                </c:pt>
                <c:pt idx="41">
                  <c:v>0.26365</c:v>
                </c:pt>
                <c:pt idx="42">
                  <c:v>0.26545000000000002</c:v>
                </c:pt>
                <c:pt idx="43">
                  <c:v>0.26779999999999998</c:v>
                </c:pt>
                <c:pt idx="44">
                  <c:v>0.26989999999999997</c:v>
                </c:pt>
                <c:pt idx="45">
                  <c:v>0.27150000000000002</c:v>
                </c:pt>
                <c:pt idx="46">
                  <c:v>0.27360000000000001</c:v>
                </c:pt>
                <c:pt idx="47">
                  <c:v>0.27560000000000001</c:v>
                </c:pt>
                <c:pt idx="48">
                  <c:v>0.27765000000000001</c:v>
                </c:pt>
                <c:pt idx="49">
                  <c:v>0.27960000000000002</c:v>
                </c:pt>
                <c:pt idx="50">
                  <c:v>0.28115000000000001</c:v>
                </c:pt>
                <c:pt idx="51">
                  <c:v>0.28305000000000002</c:v>
                </c:pt>
                <c:pt idx="52">
                  <c:v>0.28510000000000002</c:v>
                </c:pt>
                <c:pt idx="53">
                  <c:v>0.28670000000000001</c:v>
                </c:pt>
                <c:pt idx="54">
                  <c:v>0.28804999999999997</c:v>
                </c:pt>
                <c:pt idx="55">
                  <c:v>0.29015000000000002</c:v>
                </c:pt>
                <c:pt idx="56">
                  <c:v>0.29220000000000002</c:v>
                </c:pt>
                <c:pt idx="57">
                  <c:v>0.29385</c:v>
                </c:pt>
                <c:pt idx="58">
                  <c:v>0.29544999999999999</c:v>
                </c:pt>
                <c:pt idx="59">
                  <c:v>0.29675000000000001</c:v>
                </c:pt>
                <c:pt idx="60">
                  <c:v>0.29794999999999999</c:v>
                </c:pt>
                <c:pt idx="61">
                  <c:v>0.29935</c:v>
                </c:pt>
                <c:pt idx="62">
                  <c:v>0.30070000000000002</c:v>
                </c:pt>
                <c:pt idx="63">
                  <c:v>0.30254999999999999</c:v>
                </c:pt>
                <c:pt idx="64">
                  <c:v>0.3039</c:v>
                </c:pt>
                <c:pt idx="65">
                  <c:v>0.30480000000000002</c:v>
                </c:pt>
                <c:pt idx="66">
                  <c:v>0.30609999999999998</c:v>
                </c:pt>
                <c:pt idx="67">
                  <c:v>0.307</c:v>
                </c:pt>
                <c:pt idx="68">
                  <c:v>0.30785000000000001</c:v>
                </c:pt>
                <c:pt idx="69">
                  <c:v>0.30890000000000001</c:v>
                </c:pt>
                <c:pt idx="70">
                  <c:v>0.30964999999999998</c:v>
                </c:pt>
                <c:pt idx="71">
                  <c:v>0.31040000000000001</c:v>
                </c:pt>
                <c:pt idx="72">
                  <c:v>0.31104999999999999</c:v>
                </c:pt>
                <c:pt idx="73">
                  <c:v>0.31154999999999999</c:v>
                </c:pt>
                <c:pt idx="74">
                  <c:v>0.31195000000000001</c:v>
                </c:pt>
                <c:pt idx="75">
                  <c:v>0.31264999999999998</c:v>
                </c:pt>
                <c:pt idx="76">
                  <c:v>0.31319999999999998</c:v>
                </c:pt>
                <c:pt idx="77">
                  <c:v>0.31355</c:v>
                </c:pt>
                <c:pt idx="78">
                  <c:v>0.31409999999999999</c:v>
                </c:pt>
                <c:pt idx="79">
                  <c:v>0.31485000000000002</c:v>
                </c:pt>
                <c:pt idx="80">
                  <c:v>0.3155</c:v>
                </c:pt>
                <c:pt idx="81">
                  <c:v>0.31614999999999999</c:v>
                </c:pt>
                <c:pt idx="82">
                  <c:v>0.31664999999999999</c:v>
                </c:pt>
                <c:pt idx="83">
                  <c:v>0.31735000000000002</c:v>
                </c:pt>
                <c:pt idx="84">
                  <c:v>0.31780000000000003</c:v>
                </c:pt>
                <c:pt idx="85">
                  <c:v>0.31830000000000003</c:v>
                </c:pt>
                <c:pt idx="86">
                  <c:v>0.31855</c:v>
                </c:pt>
                <c:pt idx="87">
                  <c:v>0.31885000000000002</c:v>
                </c:pt>
                <c:pt idx="88">
                  <c:v>0.31909999999999999</c:v>
                </c:pt>
                <c:pt idx="89">
                  <c:v>0.3196</c:v>
                </c:pt>
                <c:pt idx="90">
                  <c:v>0.32019999999999998</c:v>
                </c:pt>
                <c:pt idx="91">
                  <c:v>0.32035000000000002</c:v>
                </c:pt>
                <c:pt idx="92">
                  <c:v>0.3206</c:v>
                </c:pt>
                <c:pt idx="93">
                  <c:v>0.32105</c:v>
                </c:pt>
                <c:pt idx="94">
                  <c:v>0.32129999999999997</c:v>
                </c:pt>
                <c:pt idx="95">
                  <c:v>0.32185000000000002</c:v>
                </c:pt>
                <c:pt idx="96">
                  <c:v>0.32200000000000001</c:v>
                </c:pt>
                <c:pt idx="97">
                  <c:v>0.32214999999999999</c:v>
                </c:pt>
                <c:pt idx="98">
                  <c:v>0.32235000000000003</c:v>
                </c:pt>
                <c:pt idx="99">
                  <c:v>0.3226</c:v>
                </c:pt>
                <c:pt idx="100">
                  <c:v>0.32279999999999998</c:v>
                </c:pt>
                <c:pt idx="101">
                  <c:v>0.32295000000000001</c:v>
                </c:pt>
                <c:pt idx="102">
                  <c:v>0.32314999999999999</c:v>
                </c:pt>
                <c:pt idx="103">
                  <c:v>0.32340000000000002</c:v>
                </c:pt>
                <c:pt idx="104">
                  <c:v>0.32364999999999999</c:v>
                </c:pt>
                <c:pt idx="105">
                  <c:v>0.32374999999999998</c:v>
                </c:pt>
                <c:pt idx="106">
                  <c:v>0.32405</c:v>
                </c:pt>
                <c:pt idx="107">
                  <c:v>0.32429999999999998</c:v>
                </c:pt>
                <c:pt idx="108">
                  <c:v>0.32450000000000001</c:v>
                </c:pt>
                <c:pt idx="109">
                  <c:v>0.32464999999999999</c:v>
                </c:pt>
                <c:pt idx="110">
                  <c:v>0.32490000000000002</c:v>
                </c:pt>
                <c:pt idx="111">
                  <c:v>0.32505000000000001</c:v>
                </c:pt>
                <c:pt idx="112">
                  <c:v>0.32524999999999998</c:v>
                </c:pt>
                <c:pt idx="113">
                  <c:v>0.32540000000000002</c:v>
                </c:pt>
                <c:pt idx="114">
                  <c:v>0.32565</c:v>
                </c:pt>
                <c:pt idx="115">
                  <c:v>0.32569999999999999</c:v>
                </c:pt>
                <c:pt idx="116">
                  <c:v>0.32600000000000001</c:v>
                </c:pt>
                <c:pt idx="117">
                  <c:v>0.32624999999999998</c:v>
                </c:pt>
                <c:pt idx="118">
                  <c:v>0.32624999999999998</c:v>
                </c:pt>
                <c:pt idx="119">
                  <c:v>0.32655000000000001</c:v>
                </c:pt>
                <c:pt idx="120">
                  <c:v>0.32684999999999997</c:v>
                </c:pt>
                <c:pt idx="121">
                  <c:v>0.32684999999999997</c:v>
                </c:pt>
                <c:pt idx="122">
                  <c:v>0.32684999999999997</c:v>
                </c:pt>
                <c:pt idx="123">
                  <c:v>0.32695000000000002</c:v>
                </c:pt>
                <c:pt idx="124">
                  <c:v>0.32695000000000002</c:v>
                </c:pt>
                <c:pt idx="125">
                  <c:v>0.32705000000000001</c:v>
                </c:pt>
                <c:pt idx="126">
                  <c:v>0.3271</c:v>
                </c:pt>
                <c:pt idx="127">
                  <c:v>0.32719999999999999</c:v>
                </c:pt>
                <c:pt idx="128">
                  <c:v>0.32724999999999999</c:v>
                </c:pt>
                <c:pt idx="129">
                  <c:v>0.32740000000000002</c:v>
                </c:pt>
                <c:pt idx="130">
                  <c:v>0.32740000000000002</c:v>
                </c:pt>
                <c:pt idx="131">
                  <c:v>0.32750000000000001</c:v>
                </c:pt>
                <c:pt idx="132">
                  <c:v>0.3276</c:v>
                </c:pt>
                <c:pt idx="133">
                  <c:v>0.32774999999999999</c:v>
                </c:pt>
                <c:pt idx="134">
                  <c:v>0.32784999999999997</c:v>
                </c:pt>
                <c:pt idx="135">
                  <c:v>0.32784999999999997</c:v>
                </c:pt>
                <c:pt idx="136">
                  <c:v>0.32784999999999997</c:v>
                </c:pt>
                <c:pt idx="137">
                  <c:v>0.32795000000000002</c:v>
                </c:pt>
                <c:pt idx="138">
                  <c:v>0.32800000000000001</c:v>
                </c:pt>
                <c:pt idx="139">
                  <c:v>0.32805000000000001</c:v>
                </c:pt>
                <c:pt idx="140">
                  <c:v>0.3281</c:v>
                </c:pt>
                <c:pt idx="141">
                  <c:v>0.3281</c:v>
                </c:pt>
                <c:pt idx="142">
                  <c:v>0.32819999999999999</c:v>
                </c:pt>
                <c:pt idx="143">
                  <c:v>0.32819999999999999</c:v>
                </c:pt>
                <c:pt idx="144">
                  <c:v>0.32819999999999999</c:v>
                </c:pt>
                <c:pt idx="145">
                  <c:v>0.32819999999999999</c:v>
                </c:pt>
                <c:pt idx="146">
                  <c:v>0.32824999999999999</c:v>
                </c:pt>
                <c:pt idx="147">
                  <c:v>0.32834999999999998</c:v>
                </c:pt>
                <c:pt idx="148">
                  <c:v>0.32840000000000003</c:v>
                </c:pt>
                <c:pt idx="149">
                  <c:v>0.32845000000000002</c:v>
                </c:pt>
                <c:pt idx="150">
                  <c:v>0.32850000000000001</c:v>
                </c:pt>
                <c:pt idx="151">
                  <c:v>0.32850000000000001</c:v>
                </c:pt>
                <c:pt idx="152">
                  <c:v>0.32850000000000001</c:v>
                </c:pt>
                <c:pt idx="153">
                  <c:v>0.32855000000000001</c:v>
                </c:pt>
                <c:pt idx="154">
                  <c:v>0.32855000000000001</c:v>
                </c:pt>
                <c:pt idx="155">
                  <c:v>0.32855000000000001</c:v>
                </c:pt>
                <c:pt idx="156">
                  <c:v>0.3286</c:v>
                </c:pt>
                <c:pt idx="157">
                  <c:v>0.3286</c:v>
                </c:pt>
                <c:pt idx="158">
                  <c:v>0.32865</c:v>
                </c:pt>
                <c:pt idx="159">
                  <c:v>0.32865</c:v>
                </c:pt>
                <c:pt idx="160">
                  <c:v>0.32869999999999999</c:v>
                </c:pt>
                <c:pt idx="161">
                  <c:v>0.32869999999999999</c:v>
                </c:pt>
                <c:pt idx="162">
                  <c:v>0.32874999999999999</c:v>
                </c:pt>
                <c:pt idx="163">
                  <c:v>0.32874999999999999</c:v>
                </c:pt>
                <c:pt idx="164">
                  <c:v>0.32874999999999999</c:v>
                </c:pt>
                <c:pt idx="165">
                  <c:v>0.32879999999999998</c:v>
                </c:pt>
                <c:pt idx="166">
                  <c:v>0.32879999999999998</c:v>
                </c:pt>
                <c:pt idx="167">
                  <c:v>0.32879999999999998</c:v>
                </c:pt>
                <c:pt idx="168">
                  <c:v>0.32884999999999998</c:v>
                </c:pt>
                <c:pt idx="169">
                  <c:v>0.32884999999999998</c:v>
                </c:pt>
                <c:pt idx="170">
                  <c:v>0.32884999999999998</c:v>
                </c:pt>
                <c:pt idx="171">
                  <c:v>0.32884999999999998</c:v>
                </c:pt>
                <c:pt idx="172">
                  <c:v>0.32884999999999998</c:v>
                </c:pt>
                <c:pt idx="173">
                  <c:v>0.32884999999999998</c:v>
                </c:pt>
                <c:pt idx="174">
                  <c:v>0.32884999999999998</c:v>
                </c:pt>
                <c:pt idx="175">
                  <c:v>0.32890000000000003</c:v>
                </c:pt>
                <c:pt idx="176">
                  <c:v>0.32890000000000003</c:v>
                </c:pt>
                <c:pt idx="177">
                  <c:v>0.32890000000000003</c:v>
                </c:pt>
                <c:pt idx="178">
                  <c:v>0.32890000000000003</c:v>
                </c:pt>
                <c:pt idx="179">
                  <c:v>0.32890000000000003</c:v>
                </c:pt>
                <c:pt idx="180">
                  <c:v>0.32890000000000003</c:v>
                </c:pt>
                <c:pt idx="181">
                  <c:v>0.32890000000000003</c:v>
                </c:pt>
                <c:pt idx="182">
                  <c:v>0.32890000000000003</c:v>
                </c:pt>
                <c:pt idx="183">
                  <c:v>0.32895000000000002</c:v>
                </c:pt>
                <c:pt idx="184">
                  <c:v>0.32895000000000002</c:v>
                </c:pt>
                <c:pt idx="185">
                  <c:v>0.32900000000000001</c:v>
                </c:pt>
                <c:pt idx="186">
                  <c:v>0.32900000000000001</c:v>
                </c:pt>
                <c:pt idx="187">
                  <c:v>0.32900000000000001</c:v>
                </c:pt>
                <c:pt idx="188">
                  <c:v>0.32900000000000001</c:v>
                </c:pt>
                <c:pt idx="189">
                  <c:v>0.32905000000000001</c:v>
                </c:pt>
                <c:pt idx="190">
                  <c:v>0.3291</c:v>
                </c:pt>
                <c:pt idx="191">
                  <c:v>0.3291</c:v>
                </c:pt>
                <c:pt idx="192">
                  <c:v>0.3291</c:v>
                </c:pt>
                <c:pt idx="193">
                  <c:v>0.3291</c:v>
                </c:pt>
                <c:pt idx="194">
                  <c:v>0.3291</c:v>
                </c:pt>
                <c:pt idx="195">
                  <c:v>0.3291</c:v>
                </c:pt>
                <c:pt idx="196">
                  <c:v>0.3291</c:v>
                </c:pt>
                <c:pt idx="197">
                  <c:v>0.3291</c:v>
                </c:pt>
                <c:pt idx="198">
                  <c:v>0.3291</c:v>
                </c:pt>
                <c:pt idx="199">
                  <c:v>0.32915</c:v>
                </c:pt>
                <c:pt idx="200">
                  <c:v>0.32919999999999999</c:v>
                </c:pt>
                <c:pt idx="201">
                  <c:v>0.32924999999999999</c:v>
                </c:pt>
                <c:pt idx="202">
                  <c:v>0.32924999999999999</c:v>
                </c:pt>
                <c:pt idx="203">
                  <c:v>0.32924999999999999</c:v>
                </c:pt>
                <c:pt idx="204">
                  <c:v>0.32924999999999999</c:v>
                </c:pt>
                <c:pt idx="205">
                  <c:v>0.32924999999999999</c:v>
                </c:pt>
                <c:pt idx="206">
                  <c:v>0.32924999999999999</c:v>
                </c:pt>
                <c:pt idx="207">
                  <c:v>0.32924999999999999</c:v>
                </c:pt>
                <c:pt idx="208">
                  <c:v>0.32924999999999999</c:v>
                </c:pt>
                <c:pt idx="209">
                  <c:v>0.32924999999999999</c:v>
                </c:pt>
                <c:pt idx="210">
                  <c:v>0.32924999999999999</c:v>
                </c:pt>
                <c:pt idx="211">
                  <c:v>0.32924999999999999</c:v>
                </c:pt>
                <c:pt idx="212">
                  <c:v>0.32929999999999998</c:v>
                </c:pt>
                <c:pt idx="213">
                  <c:v>0.32929999999999998</c:v>
                </c:pt>
                <c:pt idx="214">
                  <c:v>0.32934999999999998</c:v>
                </c:pt>
                <c:pt idx="215">
                  <c:v>0.32934999999999998</c:v>
                </c:pt>
                <c:pt idx="216">
                  <c:v>0.32934999999999998</c:v>
                </c:pt>
                <c:pt idx="217">
                  <c:v>0.32934999999999998</c:v>
                </c:pt>
                <c:pt idx="218">
                  <c:v>0.32934999999999998</c:v>
                </c:pt>
                <c:pt idx="219">
                  <c:v>0.32940000000000003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8-485F-AE79-556E17FB365E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SR40_CRa30!$AE$8:$AE$367</c:f>
              <c:numCache>
                <c:formatCode>0.000%</c:formatCode>
                <c:ptCount val="360"/>
                <c:pt idx="0">
                  <c:v>3.0500000000000002E-3</c:v>
                </c:pt>
                <c:pt idx="1">
                  <c:v>3.0999999999999999E-3</c:v>
                </c:pt>
                <c:pt idx="2">
                  <c:v>3.0999999999999999E-3</c:v>
                </c:pt>
                <c:pt idx="3">
                  <c:v>3.15E-3</c:v>
                </c:pt>
                <c:pt idx="4">
                  <c:v>3.15E-3</c:v>
                </c:pt>
                <c:pt idx="5">
                  <c:v>3.15E-3</c:v>
                </c:pt>
                <c:pt idx="6">
                  <c:v>3.3E-3</c:v>
                </c:pt>
                <c:pt idx="7">
                  <c:v>3.3500000000000001E-3</c:v>
                </c:pt>
                <c:pt idx="8">
                  <c:v>3.3999999999999998E-3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3.7499999999999999E-3</c:v>
                </c:pt>
                <c:pt idx="12">
                  <c:v>3.7499999999999999E-3</c:v>
                </c:pt>
                <c:pt idx="13">
                  <c:v>3.8500000000000001E-3</c:v>
                </c:pt>
                <c:pt idx="14">
                  <c:v>3.8999999999999998E-3</c:v>
                </c:pt>
                <c:pt idx="15">
                  <c:v>3.9500000000000004E-3</c:v>
                </c:pt>
                <c:pt idx="16">
                  <c:v>4.0499999999999998E-3</c:v>
                </c:pt>
                <c:pt idx="17">
                  <c:v>4.1000000000000003E-3</c:v>
                </c:pt>
                <c:pt idx="18">
                  <c:v>4.1999999999999997E-3</c:v>
                </c:pt>
                <c:pt idx="19">
                  <c:v>4.1999999999999997E-3</c:v>
                </c:pt>
                <c:pt idx="20">
                  <c:v>4.1999999999999997E-3</c:v>
                </c:pt>
                <c:pt idx="21">
                  <c:v>4.1999999999999997E-3</c:v>
                </c:pt>
                <c:pt idx="22">
                  <c:v>4.3E-3</c:v>
                </c:pt>
                <c:pt idx="23">
                  <c:v>4.3499999999999997E-3</c:v>
                </c:pt>
                <c:pt idx="24">
                  <c:v>4.4000000000000003E-3</c:v>
                </c:pt>
                <c:pt idx="25">
                  <c:v>4.5500000000000002E-3</c:v>
                </c:pt>
                <c:pt idx="26">
                  <c:v>4.5999999999999999E-3</c:v>
                </c:pt>
                <c:pt idx="27">
                  <c:v>4.5999999999999999E-3</c:v>
                </c:pt>
                <c:pt idx="28">
                  <c:v>4.7499999999999999E-3</c:v>
                </c:pt>
                <c:pt idx="29">
                  <c:v>4.7999999999999996E-3</c:v>
                </c:pt>
                <c:pt idx="30">
                  <c:v>4.7999999999999996E-3</c:v>
                </c:pt>
                <c:pt idx="31">
                  <c:v>5.0499999999999998E-3</c:v>
                </c:pt>
                <c:pt idx="32">
                  <c:v>5.1000000000000004E-3</c:v>
                </c:pt>
                <c:pt idx="33">
                  <c:v>5.1999999999999998E-3</c:v>
                </c:pt>
                <c:pt idx="34">
                  <c:v>5.45E-3</c:v>
                </c:pt>
                <c:pt idx="35">
                  <c:v>5.6499999999999996E-3</c:v>
                </c:pt>
                <c:pt idx="36">
                  <c:v>5.7499999999999999E-3</c:v>
                </c:pt>
                <c:pt idx="37">
                  <c:v>5.7999999999999996E-3</c:v>
                </c:pt>
                <c:pt idx="38">
                  <c:v>5.8500000000000002E-3</c:v>
                </c:pt>
                <c:pt idx="39">
                  <c:v>5.8999999999999999E-3</c:v>
                </c:pt>
                <c:pt idx="40">
                  <c:v>6.0000000000000001E-3</c:v>
                </c:pt>
                <c:pt idx="41">
                  <c:v>6.0499999999999998E-3</c:v>
                </c:pt>
                <c:pt idx="42">
                  <c:v>6.0499999999999998E-3</c:v>
                </c:pt>
                <c:pt idx="43">
                  <c:v>6.1500000000000001E-3</c:v>
                </c:pt>
                <c:pt idx="44">
                  <c:v>6.3E-3</c:v>
                </c:pt>
                <c:pt idx="45">
                  <c:v>6.4000000000000003E-3</c:v>
                </c:pt>
                <c:pt idx="46">
                  <c:v>6.4000000000000003E-3</c:v>
                </c:pt>
                <c:pt idx="47">
                  <c:v>6.5500000000000003E-3</c:v>
                </c:pt>
                <c:pt idx="48">
                  <c:v>6.6E-3</c:v>
                </c:pt>
                <c:pt idx="49">
                  <c:v>6.7000000000000002E-3</c:v>
                </c:pt>
                <c:pt idx="50">
                  <c:v>6.7499999999999999E-3</c:v>
                </c:pt>
                <c:pt idx="51">
                  <c:v>6.8999999999999999E-3</c:v>
                </c:pt>
                <c:pt idx="52">
                  <c:v>7.0499999999999998E-3</c:v>
                </c:pt>
                <c:pt idx="53">
                  <c:v>7.1500000000000001E-3</c:v>
                </c:pt>
                <c:pt idx="54">
                  <c:v>7.1999999999999998E-3</c:v>
                </c:pt>
                <c:pt idx="55">
                  <c:v>7.3000000000000001E-3</c:v>
                </c:pt>
                <c:pt idx="56">
                  <c:v>7.3499999999999998E-3</c:v>
                </c:pt>
                <c:pt idx="57">
                  <c:v>7.45E-3</c:v>
                </c:pt>
                <c:pt idx="58">
                  <c:v>7.5500000000000003E-3</c:v>
                </c:pt>
                <c:pt idx="59">
                  <c:v>7.6E-3</c:v>
                </c:pt>
                <c:pt idx="60">
                  <c:v>7.7499999999999999E-3</c:v>
                </c:pt>
                <c:pt idx="61">
                  <c:v>7.7999999999999996E-3</c:v>
                </c:pt>
                <c:pt idx="62">
                  <c:v>7.8499999999999993E-3</c:v>
                </c:pt>
                <c:pt idx="63">
                  <c:v>7.8499999999999993E-3</c:v>
                </c:pt>
                <c:pt idx="64">
                  <c:v>7.8499999999999993E-3</c:v>
                </c:pt>
                <c:pt idx="65">
                  <c:v>7.9500000000000005E-3</c:v>
                </c:pt>
                <c:pt idx="66">
                  <c:v>7.9500000000000005E-3</c:v>
                </c:pt>
                <c:pt idx="67">
                  <c:v>8.0000000000000002E-3</c:v>
                </c:pt>
                <c:pt idx="68">
                  <c:v>8.0999999999999996E-3</c:v>
                </c:pt>
                <c:pt idx="69">
                  <c:v>8.0999999999999996E-3</c:v>
                </c:pt>
                <c:pt idx="70">
                  <c:v>8.2000000000000007E-3</c:v>
                </c:pt>
                <c:pt idx="71">
                  <c:v>8.2500000000000004E-3</c:v>
                </c:pt>
                <c:pt idx="72">
                  <c:v>8.2500000000000004E-3</c:v>
                </c:pt>
                <c:pt idx="73">
                  <c:v>8.2500000000000004E-3</c:v>
                </c:pt>
                <c:pt idx="74">
                  <c:v>8.2500000000000004E-3</c:v>
                </c:pt>
                <c:pt idx="75">
                  <c:v>8.2500000000000004E-3</c:v>
                </c:pt>
                <c:pt idx="76">
                  <c:v>8.3000000000000001E-3</c:v>
                </c:pt>
                <c:pt idx="77">
                  <c:v>8.3000000000000001E-3</c:v>
                </c:pt>
                <c:pt idx="78">
                  <c:v>8.3000000000000001E-3</c:v>
                </c:pt>
                <c:pt idx="79">
                  <c:v>8.3499999999999998E-3</c:v>
                </c:pt>
                <c:pt idx="80">
                  <c:v>8.3499999999999998E-3</c:v>
                </c:pt>
                <c:pt idx="81">
                  <c:v>8.3499999999999998E-3</c:v>
                </c:pt>
                <c:pt idx="82">
                  <c:v>8.3499999999999998E-3</c:v>
                </c:pt>
                <c:pt idx="83">
                  <c:v>8.3999999999999995E-3</c:v>
                </c:pt>
                <c:pt idx="84">
                  <c:v>8.3999999999999995E-3</c:v>
                </c:pt>
                <c:pt idx="85">
                  <c:v>8.3999999999999995E-3</c:v>
                </c:pt>
                <c:pt idx="86">
                  <c:v>8.4499999999999992E-3</c:v>
                </c:pt>
                <c:pt idx="87">
                  <c:v>8.5000000000000006E-3</c:v>
                </c:pt>
                <c:pt idx="88">
                  <c:v>8.5000000000000006E-3</c:v>
                </c:pt>
                <c:pt idx="89">
                  <c:v>8.5500000000000003E-3</c:v>
                </c:pt>
                <c:pt idx="90">
                  <c:v>8.6499999999999997E-3</c:v>
                </c:pt>
                <c:pt idx="91">
                  <c:v>8.6499999999999997E-3</c:v>
                </c:pt>
                <c:pt idx="92">
                  <c:v>8.6499999999999997E-3</c:v>
                </c:pt>
                <c:pt idx="93">
                  <c:v>8.6499999999999997E-3</c:v>
                </c:pt>
                <c:pt idx="94">
                  <c:v>8.6499999999999997E-3</c:v>
                </c:pt>
                <c:pt idx="95">
                  <c:v>8.6499999999999997E-3</c:v>
                </c:pt>
                <c:pt idx="96">
                  <c:v>8.6499999999999997E-3</c:v>
                </c:pt>
                <c:pt idx="97">
                  <c:v>8.6499999999999997E-3</c:v>
                </c:pt>
                <c:pt idx="98">
                  <c:v>8.6499999999999997E-3</c:v>
                </c:pt>
                <c:pt idx="99">
                  <c:v>8.6499999999999997E-3</c:v>
                </c:pt>
                <c:pt idx="100">
                  <c:v>8.6999999999999994E-3</c:v>
                </c:pt>
                <c:pt idx="101">
                  <c:v>8.7500000000000008E-3</c:v>
                </c:pt>
                <c:pt idx="102">
                  <c:v>8.7500000000000008E-3</c:v>
                </c:pt>
                <c:pt idx="103">
                  <c:v>8.7500000000000008E-3</c:v>
                </c:pt>
                <c:pt idx="104">
                  <c:v>8.7500000000000008E-3</c:v>
                </c:pt>
                <c:pt idx="105">
                  <c:v>8.7500000000000008E-3</c:v>
                </c:pt>
                <c:pt idx="106">
                  <c:v>8.7500000000000008E-3</c:v>
                </c:pt>
                <c:pt idx="107">
                  <c:v>8.7500000000000008E-3</c:v>
                </c:pt>
                <c:pt idx="108">
                  <c:v>8.7500000000000008E-3</c:v>
                </c:pt>
                <c:pt idx="109">
                  <c:v>8.7500000000000008E-3</c:v>
                </c:pt>
                <c:pt idx="110">
                  <c:v>8.7500000000000008E-3</c:v>
                </c:pt>
                <c:pt idx="111">
                  <c:v>8.7500000000000008E-3</c:v>
                </c:pt>
                <c:pt idx="112">
                  <c:v>8.7500000000000008E-3</c:v>
                </c:pt>
                <c:pt idx="113">
                  <c:v>8.7500000000000008E-3</c:v>
                </c:pt>
                <c:pt idx="114">
                  <c:v>8.7500000000000008E-3</c:v>
                </c:pt>
                <c:pt idx="115">
                  <c:v>8.7500000000000008E-3</c:v>
                </c:pt>
                <c:pt idx="116">
                  <c:v>8.7500000000000008E-3</c:v>
                </c:pt>
                <c:pt idx="117">
                  <c:v>8.8000000000000005E-3</c:v>
                </c:pt>
                <c:pt idx="118">
                  <c:v>8.8000000000000005E-3</c:v>
                </c:pt>
                <c:pt idx="119">
                  <c:v>8.8000000000000005E-3</c:v>
                </c:pt>
                <c:pt idx="120">
                  <c:v>8.8000000000000005E-3</c:v>
                </c:pt>
                <c:pt idx="121">
                  <c:v>8.8000000000000005E-3</c:v>
                </c:pt>
                <c:pt idx="122">
                  <c:v>8.8000000000000005E-3</c:v>
                </c:pt>
                <c:pt idx="123">
                  <c:v>8.8000000000000005E-3</c:v>
                </c:pt>
                <c:pt idx="124">
                  <c:v>8.8000000000000005E-3</c:v>
                </c:pt>
                <c:pt idx="125">
                  <c:v>8.8000000000000005E-3</c:v>
                </c:pt>
                <c:pt idx="126">
                  <c:v>8.8000000000000005E-3</c:v>
                </c:pt>
                <c:pt idx="127">
                  <c:v>8.8000000000000005E-3</c:v>
                </c:pt>
                <c:pt idx="128">
                  <c:v>8.8500000000000002E-3</c:v>
                </c:pt>
                <c:pt idx="129">
                  <c:v>8.8500000000000002E-3</c:v>
                </c:pt>
                <c:pt idx="130">
                  <c:v>8.8500000000000002E-3</c:v>
                </c:pt>
                <c:pt idx="131">
                  <c:v>8.8500000000000002E-3</c:v>
                </c:pt>
                <c:pt idx="132">
                  <c:v>8.8500000000000002E-3</c:v>
                </c:pt>
                <c:pt idx="133">
                  <c:v>8.8500000000000002E-3</c:v>
                </c:pt>
                <c:pt idx="134">
                  <c:v>8.8500000000000002E-3</c:v>
                </c:pt>
                <c:pt idx="135">
                  <c:v>8.8500000000000002E-3</c:v>
                </c:pt>
                <c:pt idx="136">
                  <c:v>8.8500000000000002E-3</c:v>
                </c:pt>
                <c:pt idx="137">
                  <c:v>8.8999999999999999E-3</c:v>
                </c:pt>
                <c:pt idx="138">
                  <c:v>8.9499999999999996E-3</c:v>
                </c:pt>
                <c:pt idx="139">
                  <c:v>8.9499999999999996E-3</c:v>
                </c:pt>
                <c:pt idx="140">
                  <c:v>8.9499999999999996E-3</c:v>
                </c:pt>
                <c:pt idx="141">
                  <c:v>8.9499999999999996E-3</c:v>
                </c:pt>
                <c:pt idx="142">
                  <c:v>8.9499999999999996E-3</c:v>
                </c:pt>
                <c:pt idx="143">
                  <c:v>8.9499999999999996E-3</c:v>
                </c:pt>
                <c:pt idx="144">
                  <c:v>8.9499999999999996E-3</c:v>
                </c:pt>
                <c:pt idx="145">
                  <c:v>8.9499999999999996E-3</c:v>
                </c:pt>
                <c:pt idx="146">
                  <c:v>8.9499999999999996E-3</c:v>
                </c:pt>
                <c:pt idx="147">
                  <c:v>8.9499999999999996E-3</c:v>
                </c:pt>
                <c:pt idx="148">
                  <c:v>8.9499999999999996E-3</c:v>
                </c:pt>
                <c:pt idx="149">
                  <c:v>8.9499999999999996E-3</c:v>
                </c:pt>
                <c:pt idx="150">
                  <c:v>8.9499999999999996E-3</c:v>
                </c:pt>
                <c:pt idx="151">
                  <c:v>8.9499999999999996E-3</c:v>
                </c:pt>
                <c:pt idx="152">
                  <c:v>8.9499999999999996E-3</c:v>
                </c:pt>
                <c:pt idx="153">
                  <c:v>8.9499999999999996E-3</c:v>
                </c:pt>
                <c:pt idx="154">
                  <c:v>8.9499999999999996E-3</c:v>
                </c:pt>
                <c:pt idx="155">
                  <c:v>8.9499999999999996E-3</c:v>
                </c:pt>
                <c:pt idx="156">
                  <c:v>8.9499999999999996E-3</c:v>
                </c:pt>
                <c:pt idx="157">
                  <c:v>8.9499999999999996E-3</c:v>
                </c:pt>
                <c:pt idx="158">
                  <c:v>8.9499999999999996E-3</c:v>
                </c:pt>
                <c:pt idx="159">
                  <c:v>8.9499999999999996E-3</c:v>
                </c:pt>
                <c:pt idx="160">
                  <c:v>8.9499999999999996E-3</c:v>
                </c:pt>
                <c:pt idx="161">
                  <c:v>8.9499999999999996E-3</c:v>
                </c:pt>
                <c:pt idx="162">
                  <c:v>8.9499999999999996E-3</c:v>
                </c:pt>
                <c:pt idx="163">
                  <c:v>8.9499999999999996E-3</c:v>
                </c:pt>
                <c:pt idx="164">
                  <c:v>8.9499999999999996E-3</c:v>
                </c:pt>
                <c:pt idx="165">
                  <c:v>8.9499999999999996E-3</c:v>
                </c:pt>
                <c:pt idx="166">
                  <c:v>8.9499999999999996E-3</c:v>
                </c:pt>
                <c:pt idx="167">
                  <c:v>8.9499999999999996E-3</c:v>
                </c:pt>
                <c:pt idx="168">
                  <c:v>8.9499999999999996E-3</c:v>
                </c:pt>
                <c:pt idx="169">
                  <c:v>8.9499999999999996E-3</c:v>
                </c:pt>
                <c:pt idx="170">
                  <c:v>8.9499999999999996E-3</c:v>
                </c:pt>
                <c:pt idx="171">
                  <c:v>8.9499999999999996E-3</c:v>
                </c:pt>
                <c:pt idx="172">
                  <c:v>8.9499999999999996E-3</c:v>
                </c:pt>
                <c:pt idx="173">
                  <c:v>8.9499999999999996E-3</c:v>
                </c:pt>
                <c:pt idx="174">
                  <c:v>8.9499999999999996E-3</c:v>
                </c:pt>
                <c:pt idx="175">
                  <c:v>8.9499999999999996E-3</c:v>
                </c:pt>
                <c:pt idx="176">
                  <c:v>8.9499999999999996E-3</c:v>
                </c:pt>
                <c:pt idx="177">
                  <c:v>8.9499999999999996E-3</c:v>
                </c:pt>
                <c:pt idx="178">
                  <c:v>8.9499999999999996E-3</c:v>
                </c:pt>
                <c:pt idx="179">
                  <c:v>8.9499999999999996E-3</c:v>
                </c:pt>
                <c:pt idx="180">
                  <c:v>8.9499999999999996E-3</c:v>
                </c:pt>
                <c:pt idx="181">
                  <c:v>8.9499999999999996E-3</c:v>
                </c:pt>
                <c:pt idx="182">
                  <c:v>8.9499999999999996E-3</c:v>
                </c:pt>
                <c:pt idx="183">
                  <c:v>8.9499999999999996E-3</c:v>
                </c:pt>
                <c:pt idx="184">
                  <c:v>8.9499999999999996E-3</c:v>
                </c:pt>
                <c:pt idx="185">
                  <c:v>8.9499999999999996E-3</c:v>
                </c:pt>
                <c:pt idx="186">
                  <c:v>8.9499999999999996E-3</c:v>
                </c:pt>
                <c:pt idx="187">
                  <c:v>8.9499999999999996E-3</c:v>
                </c:pt>
                <c:pt idx="188">
                  <c:v>8.9499999999999996E-3</c:v>
                </c:pt>
                <c:pt idx="189">
                  <c:v>8.9499999999999996E-3</c:v>
                </c:pt>
                <c:pt idx="190">
                  <c:v>8.9499999999999996E-3</c:v>
                </c:pt>
                <c:pt idx="191">
                  <c:v>8.9499999999999996E-3</c:v>
                </c:pt>
                <c:pt idx="192">
                  <c:v>8.9499999999999996E-3</c:v>
                </c:pt>
                <c:pt idx="193">
                  <c:v>8.9499999999999996E-3</c:v>
                </c:pt>
                <c:pt idx="194">
                  <c:v>8.9499999999999996E-3</c:v>
                </c:pt>
                <c:pt idx="195">
                  <c:v>8.9499999999999996E-3</c:v>
                </c:pt>
                <c:pt idx="196">
                  <c:v>8.9499999999999996E-3</c:v>
                </c:pt>
                <c:pt idx="197">
                  <c:v>8.9499999999999996E-3</c:v>
                </c:pt>
                <c:pt idx="198">
                  <c:v>8.9499999999999996E-3</c:v>
                </c:pt>
                <c:pt idx="199">
                  <c:v>8.9499999999999996E-3</c:v>
                </c:pt>
                <c:pt idx="200">
                  <c:v>8.9499999999999996E-3</c:v>
                </c:pt>
                <c:pt idx="201">
                  <c:v>8.9499999999999996E-3</c:v>
                </c:pt>
                <c:pt idx="202">
                  <c:v>8.9499999999999996E-3</c:v>
                </c:pt>
                <c:pt idx="203">
                  <c:v>8.9499999999999996E-3</c:v>
                </c:pt>
                <c:pt idx="204">
                  <c:v>8.9499999999999996E-3</c:v>
                </c:pt>
                <c:pt idx="205">
                  <c:v>8.9499999999999996E-3</c:v>
                </c:pt>
                <c:pt idx="206">
                  <c:v>8.9499999999999996E-3</c:v>
                </c:pt>
                <c:pt idx="207">
                  <c:v>8.9499999999999996E-3</c:v>
                </c:pt>
                <c:pt idx="208">
                  <c:v>8.9499999999999996E-3</c:v>
                </c:pt>
                <c:pt idx="209">
                  <c:v>8.9499999999999996E-3</c:v>
                </c:pt>
                <c:pt idx="210">
                  <c:v>8.9499999999999996E-3</c:v>
                </c:pt>
                <c:pt idx="211">
                  <c:v>8.9499999999999996E-3</c:v>
                </c:pt>
                <c:pt idx="212">
                  <c:v>8.9499999999999996E-3</c:v>
                </c:pt>
                <c:pt idx="213">
                  <c:v>8.9499999999999996E-3</c:v>
                </c:pt>
                <c:pt idx="214">
                  <c:v>8.9499999999999996E-3</c:v>
                </c:pt>
                <c:pt idx="215">
                  <c:v>8.9499999999999996E-3</c:v>
                </c:pt>
                <c:pt idx="216">
                  <c:v>8.9499999999999996E-3</c:v>
                </c:pt>
                <c:pt idx="217">
                  <c:v>8.9499999999999996E-3</c:v>
                </c:pt>
                <c:pt idx="218">
                  <c:v>8.9499999999999996E-3</c:v>
                </c:pt>
                <c:pt idx="219">
                  <c:v>8.9499999999999996E-3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8-485F-AE79-556E17FB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SR40_CRa30!$AA$8:$AA$367</c:f>
              <c:numCache>
                <c:formatCode>0.000%</c:formatCode>
                <c:ptCount val="360"/>
                <c:pt idx="0">
                  <c:v>1.5951882845188285E-2</c:v>
                </c:pt>
                <c:pt idx="1">
                  <c:v>1.5921931176168466E-2</c:v>
                </c:pt>
                <c:pt idx="2">
                  <c:v>1.5632879475542108E-2</c:v>
                </c:pt>
                <c:pt idx="3">
                  <c:v>1.5107913669064749E-2</c:v>
                </c:pt>
                <c:pt idx="4">
                  <c:v>1.4409881061299177E-2</c:v>
                </c:pt>
                <c:pt idx="5">
                  <c:v>1.3779527559055118E-2</c:v>
                </c:pt>
                <c:pt idx="6">
                  <c:v>1.3795986622073578E-2</c:v>
                </c:pt>
                <c:pt idx="7">
                  <c:v>1.3617886178861789E-2</c:v>
                </c:pt>
                <c:pt idx="8">
                  <c:v>1.3551215623754484E-2</c:v>
                </c:pt>
                <c:pt idx="9">
                  <c:v>1.3351659139996074E-2</c:v>
                </c:pt>
                <c:pt idx="10">
                  <c:v>1.358695652173913E-2</c:v>
                </c:pt>
                <c:pt idx="11">
                  <c:v>1.4406454091432963E-2</c:v>
                </c:pt>
                <c:pt idx="12">
                  <c:v>1.424230915305735E-2</c:v>
                </c:pt>
                <c:pt idx="13">
                  <c:v>1.4511873350923483E-2</c:v>
                </c:pt>
                <c:pt idx="14">
                  <c:v>1.4563106796116505E-2</c:v>
                </c:pt>
                <c:pt idx="15">
                  <c:v>1.464047442550037E-2</c:v>
                </c:pt>
                <c:pt idx="16">
                  <c:v>1.4895182052225083E-2</c:v>
                </c:pt>
                <c:pt idx="17">
                  <c:v>1.4988119173825625E-2</c:v>
                </c:pt>
                <c:pt idx="18">
                  <c:v>1.5217391304347827E-2</c:v>
                </c:pt>
                <c:pt idx="19">
                  <c:v>1.5137862677959992E-2</c:v>
                </c:pt>
                <c:pt idx="20">
                  <c:v>1.4994644769725098E-2</c:v>
                </c:pt>
                <c:pt idx="21">
                  <c:v>1.4880425155004429E-2</c:v>
                </c:pt>
                <c:pt idx="22">
                  <c:v>1.5127528583992965E-2</c:v>
                </c:pt>
                <c:pt idx="23">
                  <c:v>1.5180596754493108E-2</c:v>
                </c:pt>
                <c:pt idx="24">
                  <c:v>1.5256588072122053E-2</c:v>
                </c:pt>
                <c:pt idx="25">
                  <c:v>1.565187478500172E-2</c:v>
                </c:pt>
                <c:pt idx="26">
                  <c:v>1.5699658703071672E-2</c:v>
                </c:pt>
                <c:pt idx="27">
                  <c:v>1.5587936292782108E-2</c:v>
                </c:pt>
                <c:pt idx="28">
                  <c:v>1.5998652745031997E-2</c:v>
                </c:pt>
                <c:pt idx="29">
                  <c:v>1.6069635085369936E-2</c:v>
                </c:pt>
                <c:pt idx="30">
                  <c:v>1.5952143569292122E-2</c:v>
                </c:pt>
                <c:pt idx="31">
                  <c:v>1.6688697951090549E-2</c:v>
                </c:pt>
                <c:pt idx="32">
                  <c:v>1.6759776536312849E-2</c:v>
                </c:pt>
                <c:pt idx="33">
                  <c:v>1.7001798267124408E-2</c:v>
                </c:pt>
                <c:pt idx="34">
                  <c:v>1.7723577235772357E-2</c:v>
                </c:pt>
                <c:pt idx="35">
                  <c:v>1.8299595141700403E-2</c:v>
                </c:pt>
                <c:pt idx="36">
                  <c:v>1.8548387096774192E-2</c:v>
                </c:pt>
                <c:pt idx="37">
                  <c:v>1.8628553075317168E-2</c:v>
                </c:pt>
                <c:pt idx="38">
                  <c:v>1.8702046035805626E-2</c:v>
                </c:pt>
                <c:pt idx="39">
                  <c:v>1.8825781748564134E-2</c:v>
                </c:pt>
                <c:pt idx="40">
                  <c:v>1.9080934965813326E-2</c:v>
                </c:pt>
                <c:pt idx="41">
                  <c:v>1.9178950705341577E-2</c:v>
                </c:pt>
                <c:pt idx="42">
                  <c:v>1.9115323854660346E-2</c:v>
                </c:pt>
                <c:pt idx="43">
                  <c:v>1.9391455147406589E-2</c:v>
                </c:pt>
                <c:pt idx="44">
                  <c:v>1.9823788546255508E-2</c:v>
                </c:pt>
                <c:pt idx="45">
                  <c:v>2.0087884494664157E-2</c:v>
                </c:pt>
                <c:pt idx="46">
                  <c:v>2.0037570444583593E-2</c:v>
                </c:pt>
                <c:pt idx="47">
                  <c:v>2.0455965021861335E-2</c:v>
                </c:pt>
                <c:pt idx="48">
                  <c:v>2.0570359981299673E-2</c:v>
                </c:pt>
                <c:pt idx="49">
                  <c:v>2.0823620823620825E-2</c:v>
                </c:pt>
                <c:pt idx="50">
                  <c:v>2.0930232558139535E-2</c:v>
                </c:pt>
                <c:pt idx="51">
                  <c:v>2.1355617455896009E-2</c:v>
                </c:pt>
                <c:pt idx="52">
                  <c:v>2.1779425393883226E-2</c:v>
                </c:pt>
                <c:pt idx="53">
                  <c:v>2.2044088176352707E-2</c:v>
                </c:pt>
                <c:pt idx="54">
                  <c:v>2.2167487684729065E-2</c:v>
                </c:pt>
                <c:pt idx="55">
                  <c:v>2.246153846153846E-2</c:v>
                </c:pt>
                <c:pt idx="56">
                  <c:v>2.2580645161290321E-2</c:v>
                </c:pt>
                <c:pt idx="57">
                  <c:v>2.2842250498237009E-2</c:v>
                </c:pt>
                <c:pt idx="58">
                  <c:v>2.3113424154293585E-2</c:v>
                </c:pt>
                <c:pt idx="59">
                  <c:v>2.3213194868662187E-2</c:v>
                </c:pt>
                <c:pt idx="60">
                  <c:v>2.3642464917632704E-2</c:v>
                </c:pt>
                <c:pt idx="61">
                  <c:v>2.3773239865894545E-2</c:v>
                </c:pt>
                <c:pt idx="62">
                  <c:v>2.3892862577994216E-2</c:v>
                </c:pt>
                <c:pt idx="63">
                  <c:v>2.3885592575688421E-2</c:v>
                </c:pt>
                <c:pt idx="64">
                  <c:v>2.3863809089527285E-2</c:v>
                </c:pt>
                <c:pt idx="65">
                  <c:v>2.4145785876993165E-2</c:v>
                </c:pt>
                <c:pt idx="66">
                  <c:v>2.4123805188893947E-2</c:v>
                </c:pt>
                <c:pt idx="67">
                  <c:v>2.4257125530624622E-2</c:v>
                </c:pt>
                <c:pt idx="68">
                  <c:v>2.4526873580620744E-2</c:v>
                </c:pt>
                <c:pt idx="69">
                  <c:v>2.4508320726172466E-2</c:v>
                </c:pt>
                <c:pt idx="70">
                  <c:v>2.4792139077853364E-2</c:v>
                </c:pt>
                <c:pt idx="71">
                  <c:v>2.493577149765755E-2</c:v>
                </c:pt>
                <c:pt idx="72">
                  <c:v>2.4913181337762342E-2</c:v>
                </c:pt>
                <c:pt idx="73">
                  <c:v>2.4901901599758528E-2</c:v>
                </c:pt>
                <c:pt idx="74">
                  <c:v>2.4890632071202293E-2</c:v>
                </c:pt>
                <c:pt idx="75">
                  <c:v>2.4849397590361446E-2</c:v>
                </c:pt>
                <c:pt idx="76">
                  <c:v>2.4988709920216769E-2</c:v>
                </c:pt>
                <c:pt idx="77">
                  <c:v>2.497743003310262E-2</c:v>
                </c:pt>
                <c:pt idx="78">
                  <c:v>2.4962406015037596E-2</c:v>
                </c:pt>
                <c:pt idx="79">
                  <c:v>2.5090144230769232E-2</c:v>
                </c:pt>
                <c:pt idx="80">
                  <c:v>2.5078840666766782E-2</c:v>
                </c:pt>
                <c:pt idx="81">
                  <c:v>2.5052505250525051E-2</c:v>
                </c:pt>
                <c:pt idx="82">
                  <c:v>2.5037481259370314E-2</c:v>
                </c:pt>
                <c:pt idx="83">
                  <c:v>2.5176082721414656E-2</c:v>
                </c:pt>
                <c:pt idx="84">
                  <c:v>2.5176082721414656E-2</c:v>
                </c:pt>
                <c:pt idx="85">
                  <c:v>2.516100044930358E-2</c:v>
                </c:pt>
                <c:pt idx="86">
                  <c:v>2.5284260921603831E-2</c:v>
                </c:pt>
                <c:pt idx="87">
                  <c:v>2.5422461492448034E-2</c:v>
                </c:pt>
                <c:pt idx="88">
                  <c:v>2.5418660287081341E-2</c:v>
                </c:pt>
                <c:pt idx="89">
                  <c:v>2.5552898983861327E-2</c:v>
                </c:pt>
                <c:pt idx="90">
                  <c:v>2.5844039438302959E-2</c:v>
                </c:pt>
                <c:pt idx="91">
                  <c:v>2.5836320191158901E-2</c:v>
                </c:pt>
                <c:pt idx="92">
                  <c:v>2.582089552238806E-2</c:v>
                </c:pt>
                <c:pt idx="93">
                  <c:v>2.5817042232502613E-2</c:v>
                </c:pt>
                <c:pt idx="94">
                  <c:v>2.5813190092509698E-2</c:v>
                </c:pt>
                <c:pt idx="95">
                  <c:v>2.58054892601432E-2</c:v>
                </c:pt>
                <c:pt idx="96">
                  <c:v>2.5790101371496722E-2</c:v>
                </c:pt>
                <c:pt idx="97">
                  <c:v>2.577089229852525E-2</c:v>
                </c:pt>
                <c:pt idx="98">
                  <c:v>2.5759380583680762E-2</c:v>
                </c:pt>
                <c:pt idx="99">
                  <c:v>2.5747879148682838E-2</c:v>
                </c:pt>
                <c:pt idx="100">
                  <c:v>2.5892857142857145E-2</c:v>
                </c:pt>
                <c:pt idx="101">
                  <c:v>2.6026174895895302E-2</c:v>
                </c:pt>
                <c:pt idx="102">
                  <c:v>2.6002971768202082E-2</c:v>
                </c:pt>
                <c:pt idx="103">
                  <c:v>2.5995246583481877E-2</c:v>
                </c:pt>
                <c:pt idx="104">
                  <c:v>2.5995246583481877E-2</c:v>
                </c:pt>
                <c:pt idx="105">
                  <c:v>2.5995246583481877E-2</c:v>
                </c:pt>
                <c:pt idx="106">
                  <c:v>2.5995246583481877E-2</c:v>
                </c:pt>
                <c:pt idx="107">
                  <c:v>2.5983667409057165E-2</c:v>
                </c:pt>
                <c:pt idx="108">
                  <c:v>2.5979809976247031E-2</c:v>
                </c:pt>
                <c:pt idx="109">
                  <c:v>2.5975953688585424E-2</c:v>
                </c:pt>
                <c:pt idx="110">
                  <c:v>2.5975953688585424E-2</c:v>
                </c:pt>
                <c:pt idx="111">
                  <c:v>2.5975953688585424E-2</c:v>
                </c:pt>
                <c:pt idx="112">
                  <c:v>2.5972098545562483E-2</c:v>
                </c:pt>
                <c:pt idx="113">
                  <c:v>2.5972098545562483E-2</c:v>
                </c:pt>
                <c:pt idx="114">
                  <c:v>2.5968244546668646E-2</c:v>
                </c:pt>
                <c:pt idx="115">
                  <c:v>2.596439169139466E-2</c:v>
                </c:pt>
                <c:pt idx="116">
                  <c:v>2.5960539979231569E-2</c:v>
                </c:pt>
                <c:pt idx="117">
                  <c:v>2.6105013349154552E-2</c:v>
                </c:pt>
                <c:pt idx="118">
                  <c:v>2.6097271648873072E-2</c:v>
                </c:pt>
                <c:pt idx="119">
                  <c:v>2.6093402520385469E-2</c:v>
                </c:pt>
                <c:pt idx="120">
                  <c:v>2.6093402520385469E-2</c:v>
                </c:pt>
                <c:pt idx="121">
                  <c:v>2.6093402520385469E-2</c:v>
                </c:pt>
                <c:pt idx="122">
                  <c:v>2.6089534538986065E-2</c:v>
                </c:pt>
                <c:pt idx="123">
                  <c:v>2.6081802015411975E-2</c:v>
                </c:pt>
                <c:pt idx="124">
                  <c:v>2.6077937472218107E-2</c:v>
                </c:pt>
                <c:pt idx="125">
                  <c:v>2.6074074074074072E-2</c:v>
                </c:pt>
                <c:pt idx="126">
                  <c:v>2.6074074074074072E-2</c:v>
                </c:pt>
                <c:pt idx="127">
                  <c:v>2.6074074074074072E-2</c:v>
                </c:pt>
                <c:pt idx="128">
                  <c:v>2.6222222222222223E-2</c:v>
                </c:pt>
                <c:pt idx="129">
                  <c:v>2.6218338023996444E-2</c:v>
                </c:pt>
                <c:pt idx="130">
                  <c:v>2.621057307863172E-2</c:v>
                </c:pt>
                <c:pt idx="131">
                  <c:v>2.6206692330470831E-2</c:v>
                </c:pt>
                <c:pt idx="132">
                  <c:v>2.6206692330470831E-2</c:v>
                </c:pt>
                <c:pt idx="133">
                  <c:v>2.6206692330470831E-2</c:v>
                </c:pt>
                <c:pt idx="134">
                  <c:v>2.620281273131014E-2</c:v>
                </c:pt>
                <c:pt idx="135">
                  <c:v>2.620281273131014E-2</c:v>
                </c:pt>
                <c:pt idx="136">
                  <c:v>2.620281273131014E-2</c:v>
                </c:pt>
                <c:pt idx="137">
                  <c:v>2.6350851221317542E-2</c:v>
                </c:pt>
                <c:pt idx="138">
                  <c:v>2.6498889711324945E-2</c:v>
                </c:pt>
                <c:pt idx="139">
                  <c:v>2.6494967436352872E-2</c:v>
                </c:pt>
                <c:pt idx="140">
                  <c:v>2.6494967436352872E-2</c:v>
                </c:pt>
                <c:pt idx="141">
                  <c:v>2.6494967436352872E-2</c:v>
                </c:pt>
                <c:pt idx="142">
                  <c:v>2.6494967436352872E-2</c:v>
                </c:pt>
                <c:pt idx="143">
                  <c:v>2.6494967436352872E-2</c:v>
                </c:pt>
                <c:pt idx="144">
                  <c:v>2.6494967436352872E-2</c:v>
                </c:pt>
                <c:pt idx="145">
                  <c:v>2.6494967436352872E-2</c:v>
                </c:pt>
                <c:pt idx="146">
                  <c:v>2.6494967436352872E-2</c:v>
                </c:pt>
                <c:pt idx="147">
                  <c:v>2.6494967436352872E-2</c:v>
                </c:pt>
                <c:pt idx="148">
                  <c:v>2.6494967436352872E-2</c:v>
                </c:pt>
                <c:pt idx="149">
                  <c:v>2.6494967436352872E-2</c:v>
                </c:pt>
                <c:pt idx="150">
                  <c:v>2.6494967436352872E-2</c:v>
                </c:pt>
                <c:pt idx="151">
                  <c:v>2.6494967436352872E-2</c:v>
                </c:pt>
                <c:pt idx="152">
                  <c:v>2.6491046322332398E-2</c:v>
                </c:pt>
                <c:pt idx="153">
                  <c:v>2.6491046322332398E-2</c:v>
                </c:pt>
                <c:pt idx="154">
                  <c:v>2.648712636874815E-2</c:v>
                </c:pt>
                <c:pt idx="155">
                  <c:v>2.648712636874815E-2</c:v>
                </c:pt>
                <c:pt idx="156">
                  <c:v>2.648712636874815E-2</c:v>
                </c:pt>
                <c:pt idx="157">
                  <c:v>2.6483207575085072E-2</c:v>
                </c:pt>
                <c:pt idx="158">
                  <c:v>2.6479289940828401E-2</c:v>
                </c:pt>
                <c:pt idx="159">
                  <c:v>2.6479289940828401E-2</c:v>
                </c:pt>
                <c:pt idx="160">
                  <c:v>2.6479289940828401E-2</c:v>
                </c:pt>
                <c:pt idx="161">
                  <c:v>2.6479289940828401E-2</c:v>
                </c:pt>
                <c:pt idx="162">
                  <c:v>2.6475373465463688E-2</c:v>
                </c:pt>
                <c:pt idx="163">
                  <c:v>2.6475373465463688E-2</c:v>
                </c:pt>
                <c:pt idx="164">
                  <c:v>2.6475373465463688E-2</c:v>
                </c:pt>
                <c:pt idx="165">
                  <c:v>2.6475373465463688E-2</c:v>
                </c:pt>
                <c:pt idx="166">
                  <c:v>2.6475373465463688E-2</c:v>
                </c:pt>
                <c:pt idx="167">
                  <c:v>2.6475373465463688E-2</c:v>
                </c:pt>
                <c:pt idx="168">
                  <c:v>2.6471458148476783E-2</c:v>
                </c:pt>
                <c:pt idx="169">
                  <c:v>2.6471458148476783E-2</c:v>
                </c:pt>
                <c:pt idx="170">
                  <c:v>2.6467543989353838E-2</c:v>
                </c:pt>
                <c:pt idx="171">
                  <c:v>2.6467543989353838E-2</c:v>
                </c:pt>
                <c:pt idx="172">
                  <c:v>2.6467543989353838E-2</c:v>
                </c:pt>
                <c:pt idx="173">
                  <c:v>2.6467543989353838E-2</c:v>
                </c:pt>
                <c:pt idx="174">
                  <c:v>2.6467543989353838E-2</c:v>
                </c:pt>
                <c:pt idx="175">
                  <c:v>2.6467543989353838E-2</c:v>
                </c:pt>
                <c:pt idx="176">
                  <c:v>2.6467543989353838E-2</c:v>
                </c:pt>
                <c:pt idx="177">
                  <c:v>2.6467543989353838E-2</c:v>
                </c:pt>
                <c:pt idx="178">
                  <c:v>2.6463630987581314E-2</c:v>
                </c:pt>
                <c:pt idx="179">
                  <c:v>2.6463630987581314E-2</c:v>
                </c:pt>
                <c:pt idx="180">
                  <c:v>2.6463630987581314E-2</c:v>
                </c:pt>
                <c:pt idx="181">
                  <c:v>2.6463630987581314E-2</c:v>
                </c:pt>
                <c:pt idx="182">
                  <c:v>2.6459719142645971E-2</c:v>
                </c:pt>
                <c:pt idx="183">
                  <c:v>2.6459719142645971E-2</c:v>
                </c:pt>
                <c:pt idx="184">
                  <c:v>2.6459719142645971E-2</c:v>
                </c:pt>
                <c:pt idx="185">
                  <c:v>2.645580845403488E-2</c:v>
                </c:pt>
                <c:pt idx="186">
                  <c:v>2.645580845403488E-2</c:v>
                </c:pt>
                <c:pt idx="187">
                  <c:v>2.645580845403488E-2</c:v>
                </c:pt>
                <c:pt idx="188">
                  <c:v>2.645580845403488E-2</c:v>
                </c:pt>
                <c:pt idx="189">
                  <c:v>2.645580845403488E-2</c:v>
                </c:pt>
                <c:pt idx="190">
                  <c:v>2.6451898921235405E-2</c:v>
                </c:pt>
                <c:pt idx="191">
                  <c:v>2.6451898921235405E-2</c:v>
                </c:pt>
                <c:pt idx="192">
                  <c:v>2.6451898921235405E-2</c:v>
                </c:pt>
                <c:pt idx="193">
                  <c:v>2.6451898921235405E-2</c:v>
                </c:pt>
                <c:pt idx="194">
                  <c:v>2.6451898921235405E-2</c:v>
                </c:pt>
                <c:pt idx="195">
                  <c:v>2.6451898921235405E-2</c:v>
                </c:pt>
                <c:pt idx="196">
                  <c:v>2.6451898921235405E-2</c:v>
                </c:pt>
                <c:pt idx="197">
                  <c:v>2.6451898921235405E-2</c:v>
                </c:pt>
                <c:pt idx="198">
                  <c:v>2.6451898921235405E-2</c:v>
                </c:pt>
                <c:pt idx="199">
                  <c:v>2.6451898921235405E-2</c:v>
                </c:pt>
                <c:pt idx="200">
                  <c:v>2.6451898921235405E-2</c:v>
                </c:pt>
                <c:pt idx="201">
                  <c:v>2.6451898921235405E-2</c:v>
                </c:pt>
                <c:pt idx="202">
                  <c:v>2.6451898921235405E-2</c:v>
                </c:pt>
                <c:pt idx="203">
                  <c:v>2.6451898921235405E-2</c:v>
                </c:pt>
                <c:pt idx="204">
                  <c:v>2.6451898921235405E-2</c:v>
                </c:pt>
                <c:pt idx="205">
                  <c:v>2.6451898921235405E-2</c:v>
                </c:pt>
                <c:pt idx="206">
                  <c:v>2.6451898921235405E-2</c:v>
                </c:pt>
                <c:pt idx="207">
                  <c:v>2.6451898921235405E-2</c:v>
                </c:pt>
                <c:pt idx="208">
                  <c:v>2.6451898921235405E-2</c:v>
                </c:pt>
                <c:pt idx="209">
                  <c:v>2.6451898921235405E-2</c:v>
                </c:pt>
                <c:pt idx="210">
                  <c:v>2.6451898921235405E-2</c:v>
                </c:pt>
                <c:pt idx="211">
                  <c:v>2.6451898921235405E-2</c:v>
                </c:pt>
                <c:pt idx="212">
                  <c:v>2.6451898921235405E-2</c:v>
                </c:pt>
                <c:pt idx="213">
                  <c:v>2.6451898921235405E-2</c:v>
                </c:pt>
                <c:pt idx="214">
                  <c:v>2.6451898921235405E-2</c:v>
                </c:pt>
                <c:pt idx="215">
                  <c:v>2.6451898921235405E-2</c:v>
                </c:pt>
                <c:pt idx="216">
                  <c:v>2.6451898921235405E-2</c:v>
                </c:pt>
                <c:pt idx="217">
                  <c:v>2.6451898921235405E-2</c:v>
                </c:pt>
                <c:pt idx="218">
                  <c:v>2.6451898921235405E-2</c:v>
                </c:pt>
                <c:pt idx="219">
                  <c:v>2.6451898921235405E-2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8D0-8AD5-D610929F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SR40_CRa50!$AB$8:$AB$367</c:f>
              <c:numCache>
                <c:formatCode>0.000%</c:formatCode>
                <c:ptCount val="360"/>
                <c:pt idx="0">
                  <c:v>0.19539999999999999</c:v>
                </c:pt>
                <c:pt idx="1">
                  <c:v>0.19664999999999999</c:v>
                </c:pt>
                <c:pt idx="2">
                  <c:v>0.19744999999999999</c:v>
                </c:pt>
                <c:pt idx="3">
                  <c:v>0.20030000000000001</c:v>
                </c:pt>
                <c:pt idx="4">
                  <c:v>0.2059</c:v>
                </c:pt>
                <c:pt idx="5">
                  <c:v>0.21124999999999999</c:v>
                </c:pt>
                <c:pt idx="6">
                  <c:v>0.21854999999999999</c:v>
                </c:pt>
                <c:pt idx="7">
                  <c:v>0.22555</c:v>
                </c:pt>
                <c:pt idx="8">
                  <c:v>0.23064999999999999</c:v>
                </c:pt>
                <c:pt idx="9">
                  <c:v>0.23505000000000001</c:v>
                </c:pt>
                <c:pt idx="10">
                  <c:v>0.23805000000000001</c:v>
                </c:pt>
                <c:pt idx="11">
                  <c:v>0.24060000000000001</c:v>
                </c:pt>
                <c:pt idx="12">
                  <c:v>0.2424</c:v>
                </c:pt>
                <c:pt idx="13">
                  <c:v>0.24445</c:v>
                </c:pt>
                <c:pt idx="14">
                  <c:v>0.24629999999999999</c:v>
                </c:pt>
                <c:pt idx="15">
                  <c:v>0.2477</c:v>
                </c:pt>
                <c:pt idx="16">
                  <c:v>0.24984999999999999</c:v>
                </c:pt>
                <c:pt idx="17">
                  <c:v>0.25169999999999998</c:v>
                </c:pt>
                <c:pt idx="18">
                  <c:v>0.25364999999999999</c:v>
                </c:pt>
                <c:pt idx="19">
                  <c:v>0.25595000000000001</c:v>
                </c:pt>
                <c:pt idx="20">
                  <c:v>0.25869999999999999</c:v>
                </c:pt>
                <c:pt idx="21">
                  <c:v>0.26090000000000002</c:v>
                </c:pt>
                <c:pt idx="22">
                  <c:v>0.26340000000000002</c:v>
                </c:pt>
                <c:pt idx="23">
                  <c:v>0.2661</c:v>
                </c:pt>
                <c:pt idx="24">
                  <c:v>0.26784999999999998</c:v>
                </c:pt>
                <c:pt idx="25">
                  <c:v>0.26915</c:v>
                </c:pt>
                <c:pt idx="26">
                  <c:v>0.27095000000000002</c:v>
                </c:pt>
                <c:pt idx="27">
                  <c:v>0.27284999999999998</c:v>
                </c:pt>
                <c:pt idx="28">
                  <c:v>0.27405000000000002</c:v>
                </c:pt>
                <c:pt idx="29">
                  <c:v>0.27550000000000002</c:v>
                </c:pt>
                <c:pt idx="30">
                  <c:v>0.27705000000000002</c:v>
                </c:pt>
                <c:pt idx="31">
                  <c:v>0.27900000000000003</c:v>
                </c:pt>
                <c:pt idx="32">
                  <c:v>0.28055000000000002</c:v>
                </c:pt>
                <c:pt idx="33">
                  <c:v>0.28175</c:v>
                </c:pt>
                <c:pt idx="34">
                  <c:v>0.28315000000000001</c:v>
                </c:pt>
                <c:pt idx="35">
                  <c:v>0.28420000000000001</c:v>
                </c:pt>
                <c:pt idx="36">
                  <c:v>0.28525</c:v>
                </c:pt>
                <c:pt idx="37">
                  <c:v>0.28615000000000002</c:v>
                </c:pt>
                <c:pt idx="38">
                  <c:v>0.28715000000000002</c:v>
                </c:pt>
                <c:pt idx="39">
                  <c:v>0.28810000000000002</c:v>
                </c:pt>
                <c:pt idx="40">
                  <c:v>0.28899999999999998</c:v>
                </c:pt>
                <c:pt idx="41">
                  <c:v>0.28985</c:v>
                </c:pt>
                <c:pt idx="42">
                  <c:v>0.29099999999999998</c:v>
                </c:pt>
                <c:pt idx="43">
                  <c:v>0.29189999999999999</c:v>
                </c:pt>
                <c:pt idx="44">
                  <c:v>0.29304999999999998</c:v>
                </c:pt>
                <c:pt idx="45">
                  <c:v>0.29385</c:v>
                </c:pt>
                <c:pt idx="46">
                  <c:v>0.29449999999999998</c:v>
                </c:pt>
                <c:pt idx="47">
                  <c:v>0.29504999999999998</c:v>
                </c:pt>
                <c:pt idx="48">
                  <c:v>0.29570000000000002</c:v>
                </c:pt>
                <c:pt idx="49">
                  <c:v>0.29649999999999999</c:v>
                </c:pt>
                <c:pt idx="50">
                  <c:v>0.29715000000000003</c:v>
                </c:pt>
                <c:pt idx="51">
                  <c:v>0.2979</c:v>
                </c:pt>
                <c:pt idx="52">
                  <c:v>0.2984</c:v>
                </c:pt>
                <c:pt idx="53">
                  <c:v>0.29899999999999999</c:v>
                </c:pt>
                <c:pt idx="54">
                  <c:v>0.29930000000000001</c:v>
                </c:pt>
                <c:pt idx="55">
                  <c:v>0.29985000000000001</c:v>
                </c:pt>
                <c:pt idx="56">
                  <c:v>0.30085000000000001</c:v>
                </c:pt>
                <c:pt idx="57">
                  <c:v>0.30159999999999998</c:v>
                </c:pt>
                <c:pt idx="58">
                  <c:v>0.30204999999999999</c:v>
                </c:pt>
                <c:pt idx="59">
                  <c:v>0.30254999999999999</c:v>
                </c:pt>
                <c:pt idx="60">
                  <c:v>0.30285000000000001</c:v>
                </c:pt>
                <c:pt idx="61">
                  <c:v>0.30309999999999998</c:v>
                </c:pt>
                <c:pt idx="62">
                  <c:v>0.30354999999999999</c:v>
                </c:pt>
                <c:pt idx="63">
                  <c:v>0.30399999999999999</c:v>
                </c:pt>
                <c:pt idx="64">
                  <c:v>0.30445</c:v>
                </c:pt>
                <c:pt idx="65">
                  <c:v>0.30470000000000003</c:v>
                </c:pt>
                <c:pt idx="66">
                  <c:v>0.30499999999999999</c:v>
                </c:pt>
                <c:pt idx="67">
                  <c:v>0.30525000000000002</c:v>
                </c:pt>
                <c:pt idx="68">
                  <c:v>0.30549999999999999</c:v>
                </c:pt>
                <c:pt idx="69">
                  <c:v>0.30585000000000001</c:v>
                </c:pt>
                <c:pt idx="70">
                  <c:v>0.30590000000000001</c:v>
                </c:pt>
                <c:pt idx="71">
                  <c:v>0.30599999999999999</c:v>
                </c:pt>
                <c:pt idx="72">
                  <c:v>0.30659999999999998</c:v>
                </c:pt>
                <c:pt idx="73">
                  <c:v>0.30675000000000002</c:v>
                </c:pt>
                <c:pt idx="74">
                  <c:v>0.30695</c:v>
                </c:pt>
                <c:pt idx="75">
                  <c:v>0.30725000000000002</c:v>
                </c:pt>
                <c:pt idx="76">
                  <c:v>0.30740000000000001</c:v>
                </c:pt>
                <c:pt idx="77">
                  <c:v>0.30745</c:v>
                </c:pt>
                <c:pt idx="78">
                  <c:v>0.30764999999999998</c:v>
                </c:pt>
                <c:pt idx="79">
                  <c:v>0.30795</c:v>
                </c:pt>
                <c:pt idx="80">
                  <c:v>0.30830000000000002</c:v>
                </c:pt>
                <c:pt idx="81">
                  <c:v>0.30835000000000001</c:v>
                </c:pt>
                <c:pt idx="82">
                  <c:v>0.3085</c:v>
                </c:pt>
                <c:pt idx="83">
                  <c:v>0.30869999999999997</c:v>
                </c:pt>
                <c:pt idx="84">
                  <c:v>0.309</c:v>
                </c:pt>
                <c:pt idx="85">
                  <c:v>0.30914999999999998</c:v>
                </c:pt>
                <c:pt idx="86">
                  <c:v>0.30914999999999998</c:v>
                </c:pt>
                <c:pt idx="87">
                  <c:v>0.30935000000000001</c:v>
                </c:pt>
                <c:pt idx="88">
                  <c:v>0.30940000000000001</c:v>
                </c:pt>
                <c:pt idx="89">
                  <c:v>0.3095</c:v>
                </c:pt>
                <c:pt idx="90">
                  <c:v>0.30980000000000002</c:v>
                </c:pt>
                <c:pt idx="91">
                  <c:v>0.31004999999999999</c:v>
                </c:pt>
                <c:pt idx="92">
                  <c:v>0.31014999999999998</c:v>
                </c:pt>
                <c:pt idx="93">
                  <c:v>0.31019999999999998</c:v>
                </c:pt>
                <c:pt idx="94">
                  <c:v>0.31045</c:v>
                </c:pt>
                <c:pt idx="95">
                  <c:v>0.31059999999999999</c:v>
                </c:pt>
                <c:pt idx="96">
                  <c:v>0.31075000000000003</c:v>
                </c:pt>
                <c:pt idx="97">
                  <c:v>0.31085000000000002</c:v>
                </c:pt>
                <c:pt idx="98">
                  <c:v>0.31095</c:v>
                </c:pt>
                <c:pt idx="99">
                  <c:v>0.31125000000000003</c:v>
                </c:pt>
                <c:pt idx="100">
                  <c:v>0.31130000000000002</c:v>
                </c:pt>
                <c:pt idx="101">
                  <c:v>0.31135000000000002</c:v>
                </c:pt>
                <c:pt idx="102">
                  <c:v>0.31145</c:v>
                </c:pt>
                <c:pt idx="103">
                  <c:v>0.3115</c:v>
                </c:pt>
                <c:pt idx="104">
                  <c:v>0.31154999999999999</c:v>
                </c:pt>
                <c:pt idx="105">
                  <c:v>0.31175000000000003</c:v>
                </c:pt>
                <c:pt idx="106">
                  <c:v>0.31190000000000001</c:v>
                </c:pt>
                <c:pt idx="107">
                  <c:v>0.31195000000000001</c:v>
                </c:pt>
                <c:pt idx="108">
                  <c:v>0.312</c:v>
                </c:pt>
                <c:pt idx="109">
                  <c:v>0.312</c:v>
                </c:pt>
                <c:pt idx="110">
                  <c:v>0.31214999999999998</c:v>
                </c:pt>
                <c:pt idx="111">
                  <c:v>0.31225000000000003</c:v>
                </c:pt>
                <c:pt idx="112">
                  <c:v>0.31225000000000003</c:v>
                </c:pt>
                <c:pt idx="113">
                  <c:v>0.31230000000000002</c:v>
                </c:pt>
                <c:pt idx="114">
                  <c:v>0.31240000000000001</c:v>
                </c:pt>
                <c:pt idx="115">
                  <c:v>0.3125</c:v>
                </c:pt>
                <c:pt idx="116">
                  <c:v>0.31264999999999998</c:v>
                </c:pt>
                <c:pt idx="117">
                  <c:v>0.31269999999999998</c:v>
                </c:pt>
                <c:pt idx="118">
                  <c:v>0.31274999999999997</c:v>
                </c:pt>
                <c:pt idx="119">
                  <c:v>0.31280000000000002</c:v>
                </c:pt>
                <c:pt idx="120">
                  <c:v>0.31285000000000002</c:v>
                </c:pt>
                <c:pt idx="121">
                  <c:v>0.313</c:v>
                </c:pt>
                <c:pt idx="122">
                  <c:v>0.31304999999999999</c:v>
                </c:pt>
                <c:pt idx="123">
                  <c:v>0.31304999999999999</c:v>
                </c:pt>
                <c:pt idx="124">
                  <c:v>0.31309999999999999</c:v>
                </c:pt>
                <c:pt idx="125">
                  <c:v>0.31319999999999998</c:v>
                </c:pt>
                <c:pt idx="126">
                  <c:v>0.31319999999999998</c:v>
                </c:pt>
                <c:pt idx="127">
                  <c:v>0.31319999999999998</c:v>
                </c:pt>
                <c:pt idx="128">
                  <c:v>0.31330000000000002</c:v>
                </c:pt>
                <c:pt idx="129">
                  <c:v>0.31340000000000001</c:v>
                </c:pt>
                <c:pt idx="130">
                  <c:v>0.31345000000000001</c:v>
                </c:pt>
                <c:pt idx="131">
                  <c:v>0.31345000000000001</c:v>
                </c:pt>
                <c:pt idx="132">
                  <c:v>0.3135</c:v>
                </c:pt>
                <c:pt idx="133">
                  <c:v>0.31364999999999998</c:v>
                </c:pt>
                <c:pt idx="134">
                  <c:v>0.31364999999999998</c:v>
                </c:pt>
                <c:pt idx="135">
                  <c:v>0.31369999999999998</c:v>
                </c:pt>
                <c:pt idx="136">
                  <c:v>0.31374999999999997</c:v>
                </c:pt>
                <c:pt idx="137">
                  <c:v>0.31374999999999997</c:v>
                </c:pt>
                <c:pt idx="138">
                  <c:v>0.31374999999999997</c:v>
                </c:pt>
                <c:pt idx="139">
                  <c:v>0.31374999999999997</c:v>
                </c:pt>
                <c:pt idx="140">
                  <c:v>0.31380000000000002</c:v>
                </c:pt>
                <c:pt idx="141">
                  <c:v>0.31385000000000002</c:v>
                </c:pt>
                <c:pt idx="142">
                  <c:v>0.31390000000000001</c:v>
                </c:pt>
                <c:pt idx="143">
                  <c:v>0.31390000000000001</c:v>
                </c:pt>
                <c:pt idx="144">
                  <c:v>0.31395000000000001</c:v>
                </c:pt>
                <c:pt idx="145">
                  <c:v>0.31405</c:v>
                </c:pt>
                <c:pt idx="146">
                  <c:v>0.31405</c:v>
                </c:pt>
                <c:pt idx="147">
                  <c:v>0.31405</c:v>
                </c:pt>
                <c:pt idx="148">
                  <c:v>0.31409999999999999</c:v>
                </c:pt>
                <c:pt idx="149">
                  <c:v>0.31409999999999999</c:v>
                </c:pt>
                <c:pt idx="150">
                  <c:v>0.31414999999999998</c:v>
                </c:pt>
                <c:pt idx="151">
                  <c:v>0.31414999999999998</c:v>
                </c:pt>
                <c:pt idx="152">
                  <c:v>0.31430000000000002</c:v>
                </c:pt>
                <c:pt idx="153">
                  <c:v>0.31430000000000002</c:v>
                </c:pt>
                <c:pt idx="154">
                  <c:v>0.31435000000000002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2-413D-A6FD-72C67BDB3810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SR40_CRa50!$AC$8:$AC$367</c:f>
              <c:numCache>
                <c:formatCode>0.000%</c:formatCode>
                <c:ptCount val="360"/>
                <c:pt idx="0">
                  <c:v>1.5049999999999999E-2</c:v>
                </c:pt>
                <c:pt idx="1">
                  <c:v>1.55E-2</c:v>
                </c:pt>
                <c:pt idx="2">
                  <c:v>1.5350000000000001E-2</c:v>
                </c:pt>
                <c:pt idx="3">
                  <c:v>1.7049999999999999E-2</c:v>
                </c:pt>
                <c:pt idx="4">
                  <c:v>2.1350000000000001E-2</c:v>
                </c:pt>
                <c:pt idx="5">
                  <c:v>2.5700000000000001E-2</c:v>
                </c:pt>
                <c:pt idx="6">
                  <c:v>3.1949999999999999E-2</c:v>
                </c:pt>
                <c:pt idx="7">
                  <c:v>3.8249999999999999E-2</c:v>
                </c:pt>
                <c:pt idx="8">
                  <c:v>4.2549999999999998E-2</c:v>
                </c:pt>
                <c:pt idx="9">
                  <c:v>4.6300000000000001E-2</c:v>
                </c:pt>
                <c:pt idx="10">
                  <c:v>4.87E-2</c:v>
                </c:pt>
                <c:pt idx="11">
                  <c:v>5.0700000000000002E-2</c:v>
                </c:pt>
                <c:pt idx="12">
                  <c:v>5.1900000000000002E-2</c:v>
                </c:pt>
                <c:pt idx="13">
                  <c:v>5.3449999999999998E-2</c:v>
                </c:pt>
                <c:pt idx="14">
                  <c:v>5.4649999999999997E-2</c:v>
                </c:pt>
                <c:pt idx="15">
                  <c:v>5.5550000000000002E-2</c:v>
                </c:pt>
                <c:pt idx="16">
                  <c:v>5.7099999999999998E-2</c:v>
                </c:pt>
                <c:pt idx="17">
                  <c:v>5.8349999999999999E-2</c:v>
                </c:pt>
                <c:pt idx="18">
                  <c:v>5.9650000000000002E-2</c:v>
                </c:pt>
                <c:pt idx="19">
                  <c:v>6.1150000000000003E-2</c:v>
                </c:pt>
                <c:pt idx="20">
                  <c:v>6.3E-2</c:v>
                </c:pt>
                <c:pt idx="21">
                  <c:v>6.4049999999999996E-2</c:v>
                </c:pt>
                <c:pt idx="22">
                  <c:v>6.5699999999999995E-2</c:v>
                </c:pt>
                <c:pt idx="23">
                  <c:v>6.7349999999999993E-2</c:v>
                </c:pt>
                <c:pt idx="24">
                  <c:v>6.8099999999999994E-2</c:v>
                </c:pt>
                <c:pt idx="25">
                  <c:v>6.8150000000000002E-2</c:v>
                </c:pt>
                <c:pt idx="26">
                  <c:v>6.83E-2</c:v>
                </c:pt>
                <c:pt idx="27">
                  <c:v>6.7849999999999994E-2</c:v>
                </c:pt>
                <c:pt idx="28">
                  <c:v>6.7000000000000004E-2</c:v>
                </c:pt>
                <c:pt idx="29">
                  <c:v>6.6400000000000001E-2</c:v>
                </c:pt>
                <c:pt idx="30">
                  <c:v>6.5000000000000002E-2</c:v>
                </c:pt>
                <c:pt idx="31">
                  <c:v>6.4149999999999999E-2</c:v>
                </c:pt>
                <c:pt idx="32">
                  <c:v>6.2700000000000006E-2</c:v>
                </c:pt>
                <c:pt idx="33">
                  <c:v>6.1150000000000003E-2</c:v>
                </c:pt>
                <c:pt idx="34">
                  <c:v>5.935E-2</c:v>
                </c:pt>
                <c:pt idx="35">
                  <c:v>5.67E-2</c:v>
                </c:pt>
                <c:pt idx="36">
                  <c:v>5.4399999999999997E-2</c:v>
                </c:pt>
                <c:pt idx="37">
                  <c:v>5.0299999999999997E-2</c:v>
                </c:pt>
                <c:pt idx="38">
                  <c:v>4.6699999999999998E-2</c:v>
                </c:pt>
                <c:pt idx="39">
                  <c:v>4.4299999999999999E-2</c:v>
                </c:pt>
                <c:pt idx="40">
                  <c:v>4.2200000000000001E-2</c:v>
                </c:pt>
                <c:pt idx="41">
                  <c:v>4.1000000000000002E-2</c:v>
                </c:pt>
                <c:pt idx="42">
                  <c:v>4.0599999999999997E-2</c:v>
                </c:pt>
                <c:pt idx="43">
                  <c:v>3.9149999999999997E-2</c:v>
                </c:pt>
                <c:pt idx="44">
                  <c:v>3.7600000000000001E-2</c:v>
                </c:pt>
                <c:pt idx="45">
                  <c:v>3.6549999999999999E-2</c:v>
                </c:pt>
                <c:pt idx="46">
                  <c:v>3.5249999999999997E-2</c:v>
                </c:pt>
                <c:pt idx="47">
                  <c:v>3.4049999999999997E-2</c:v>
                </c:pt>
                <c:pt idx="48">
                  <c:v>3.27E-2</c:v>
                </c:pt>
                <c:pt idx="49">
                  <c:v>3.1649999999999998E-2</c:v>
                </c:pt>
                <c:pt idx="50">
                  <c:v>3.065E-2</c:v>
                </c:pt>
                <c:pt idx="51">
                  <c:v>2.955E-2</c:v>
                </c:pt>
                <c:pt idx="52">
                  <c:v>2.8649999999999998E-2</c:v>
                </c:pt>
                <c:pt idx="53">
                  <c:v>2.7799999999999998E-2</c:v>
                </c:pt>
                <c:pt idx="54">
                  <c:v>2.6100000000000002E-2</c:v>
                </c:pt>
                <c:pt idx="55">
                  <c:v>2.5100000000000001E-2</c:v>
                </c:pt>
                <c:pt idx="56">
                  <c:v>2.4850000000000001E-2</c:v>
                </c:pt>
                <c:pt idx="57">
                  <c:v>2.445E-2</c:v>
                </c:pt>
                <c:pt idx="58">
                  <c:v>2.35E-2</c:v>
                </c:pt>
                <c:pt idx="59">
                  <c:v>2.2550000000000001E-2</c:v>
                </c:pt>
                <c:pt idx="60">
                  <c:v>2.1399999999999999E-2</c:v>
                </c:pt>
                <c:pt idx="61">
                  <c:v>2.0199999999999999E-2</c:v>
                </c:pt>
                <c:pt idx="62">
                  <c:v>1.9300000000000001E-2</c:v>
                </c:pt>
                <c:pt idx="63">
                  <c:v>1.8350000000000002E-2</c:v>
                </c:pt>
                <c:pt idx="64">
                  <c:v>1.7649999999999999E-2</c:v>
                </c:pt>
                <c:pt idx="65">
                  <c:v>1.6500000000000001E-2</c:v>
                </c:pt>
                <c:pt idx="66">
                  <c:v>1.5699999999999999E-2</c:v>
                </c:pt>
                <c:pt idx="67">
                  <c:v>1.4749999999999999E-2</c:v>
                </c:pt>
                <c:pt idx="68">
                  <c:v>1.4250000000000001E-2</c:v>
                </c:pt>
                <c:pt idx="69">
                  <c:v>1.3899999999999999E-2</c:v>
                </c:pt>
                <c:pt idx="70">
                  <c:v>1.29E-2</c:v>
                </c:pt>
                <c:pt idx="71">
                  <c:v>1.2E-2</c:v>
                </c:pt>
                <c:pt idx="72">
                  <c:v>1.2E-2</c:v>
                </c:pt>
                <c:pt idx="73">
                  <c:v>1.14E-2</c:v>
                </c:pt>
                <c:pt idx="74">
                  <c:v>1.09E-2</c:v>
                </c:pt>
                <c:pt idx="75">
                  <c:v>1.06E-2</c:v>
                </c:pt>
                <c:pt idx="76">
                  <c:v>9.9000000000000008E-3</c:v>
                </c:pt>
                <c:pt idx="77">
                  <c:v>9.3500000000000007E-3</c:v>
                </c:pt>
                <c:pt idx="78">
                  <c:v>9.3500000000000007E-3</c:v>
                </c:pt>
                <c:pt idx="79">
                  <c:v>9.4000000000000004E-3</c:v>
                </c:pt>
                <c:pt idx="80">
                  <c:v>9.1000000000000004E-3</c:v>
                </c:pt>
                <c:pt idx="81">
                  <c:v>8.3000000000000001E-3</c:v>
                </c:pt>
                <c:pt idx="82">
                  <c:v>8.0499999999999999E-3</c:v>
                </c:pt>
                <c:pt idx="83">
                  <c:v>7.7499999999999999E-3</c:v>
                </c:pt>
                <c:pt idx="84">
                  <c:v>7.4999999999999997E-3</c:v>
                </c:pt>
                <c:pt idx="85">
                  <c:v>7.2500000000000004E-3</c:v>
                </c:pt>
                <c:pt idx="86">
                  <c:v>6.7499999999999999E-3</c:v>
                </c:pt>
                <c:pt idx="87">
                  <c:v>6.45E-3</c:v>
                </c:pt>
                <c:pt idx="88">
                  <c:v>6.1000000000000004E-3</c:v>
                </c:pt>
                <c:pt idx="89">
                  <c:v>5.7999999999999996E-3</c:v>
                </c:pt>
                <c:pt idx="90">
                  <c:v>5.7000000000000002E-3</c:v>
                </c:pt>
                <c:pt idx="91">
                  <c:v>5.6499999999999996E-3</c:v>
                </c:pt>
                <c:pt idx="92">
                  <c:v>5.4000000000000003E-3</c:v>
                </c:pt>
                <c:pt idx="93">
                  <c:v>5.0499999999999998E-3</c:v>
                </c:pt>
                <c:pt idx="94">
                  <c:v>5.0000000000000001E-3</c:v>
                </c:pt>
                <c:pt idx="95">
                  <c:v>4.5999999999999999E-3</c:v>
                </c:pt>
                <c:pt idx="96">
                  <c:v>4.45E-3</c:v>
                </c:pt>
                <c:pt idx="97">
                  <c:v>4.4000000000000003E-3</c:v>
                </c:pt>
                <c:pt idx="98">
                  <c:v>4.3E-3</c:v>
                </c:pt>
                <c:pt idx="99">
                  <c:v>4.4999999999999997E-3</c:v>
                </c:pt>
                <c:pt idx="100">
                  <c:v>4.3E-3</c:v>
                </c:pt>
                <c:pt idx="101">
                  <c:v>4.2500000000000003E-3</c:v>
                </c:pt>
                <c:pt idx="102">
                  <c:v>4.2500000000000003E-3</c:v>
                </c:pt>
                <c:pt idx="103">
                  <c:v>4.0000000000000001E-3</c:v>
                </c:pt>
                <c:pt idx="104">
                  <c:v>3.8999999999999998E-3</c:v>
                </c:pt>
                <c:pt idx="105">
                  <c:v>3.8999999999999998E-3</c:v>
                </c:pt>
                <c:pt idx="106">
                  <c:v>3.8E-3</c:v>
                </c:pt>
                <c:pt idx="107">
                  <c:v>3.7499999999999999E-3</c:v>
                </c:pt>
                <c:pt idx="108">
                  <c:v>3.7000000000000002E-3</c:v>
                </c:pt>
                <c:pt idx="109">
                  <c:v>3.5000000000000001E-3</c:v>
                </c:pt>
                <c:pt idx="110">
                  <c:v>3.5000000000000001E-3</c:v>
                </c:pt>
                <c:pt idx="111">
                  <c:v>3.3E-3</c:v>
                </c:pt>
                <c:pt idx="112">
                  <c:v>3.15E-3</c:v>
                </c:pt>
                <c:pt idx="113">
                  <c:v>3.0500000000000002E-3</c:v>
                </c:pt>
                <c:pt idx="114">
                  <c:v>3.0500000000000002E-3</c:v>
                </c:pt>
                <c:pt idx="115">
                  <c:v>2.9499999999999999E-3</c:v>
                </c:pt>
                <c:pt idx="116">
                  <c:v>2.8999999999999998E-3</c:v>
                </c:pt>
                <c:pt idx="117">
                  <c:v>2.8500000000000001E-3</c:v>
                </c:pt>
                <c:pt idx="118">
                  <c:v>2.7000000000000001E-3</c:v>
                </c:pt>
                <c:pt idx="119">
                  <c:v>2.65E-3</c:v>
                </c:pt>
                <c:pt idx="120">
                  <c:v>2.4499999999999999E-3</c:v>
                </c:pt>
                <c:pt idx="121">
                  <c:v>2.4499999999999999E-3</c:v>
                </c:pt>
                <c:pt idx="122">
                  <c:v>2.3999999999999998E-3</c:v>
                </c:pt>
                <c:pt idx="123">
                  <c:v>2.3500000000000001E-3</c:v>
                </c:pt>
                <c:pt idx="124">
                  <c:v>2.3E-3</c:v>
                </c:pt>
                <c:pt idx="125">
                  <c:v>2.3500000000000001E-3</c:v>
                </c:pt>
                <c:pt idx="126">
                  <c:v>2.15E-3</c:v>
                </c:pt>
                <c:pt idx="127">
                  <c:v>2.0500000000000002E-3</c:v>
                </c:pt>
                <c:pt idx="128">
                  <c:v>2.0500000000000002E-3</c:v>
                </c:pt>
                <c:pt idx="129">
                  <c:v>2.15E-3</c:v>
                </c:pt>
                <c:pt idx="130">
                  <c:v>1.9499999999999999E-3</c:v>
                </c:pt>
                <c:pt idx="131">
                  <c:v>1.9E-3</c:v>
                </c:pt>
                <c:pt idx="132">
                  <c:v>1.6999999999999999E-3</c:v>
                </c:pt>
                <c:pt idx="133">
                  <c:v>1.75E-3</c:v>
                </c:pt>
                <c:pt idx="134">
                  <c:v>1.6999999999999999E-3</c:v>
                </c:pt>
                <c:pt idx="135">
                  <c:v>1.65E-3</c:v>
                </c:pt>
                <c:pt idx="136">
                  <c:v>1.5499999999999999E-3</c:v>
                </c:pt>
                <c:pt idx="137">
                  <c:v>1.5E-3</c:v>
                </c:pt>
                <c:pt idx="138">
                  <c:v>1.4499999999999999E-3</c:v>
                </c:pt>
                <c:pt idx="139">
                  <c:v>1.2999999999999999E-3</c:v>
                </c:pt>
                <c:pt idx="140">
                  <c:v>1.3500000000000001E-3</c:v>
                </c:pt>
                <c:pt idx="141">
                  <c:v>1.2999999999999999E-3</c:v>
                </c:pt>
                <c:pt idx="142">
                  <c:v>1.2999999999999999E-3</c:v>
                </c:pt>
                <c:pt idx="143">
                  <c:v>1.25E-3</c:v>
                </c:pt>
                <c:pt idx="144">
                  <c:v>1.25E-3</c:v>
                </c:pt>
                <c:pt idx="145">
                  <c:v>1.2999999999999999E-3</c:v>
                </c:pt>
                <c:pt idx="146">
                  <c:v>1.1999999999999999E-3</c:v>
                </c:pt>
                <c:pt idx="147">
                  <c:v>1.1999999999999999E-3</c:v>
                </c:pt>
                <c:pt idx="148">
                  <c:v>1.1000000000000001E-3</c:v>
                </c:pt>
                <c:pt idx="149">
                  <c:v>1.0499999999999999E-3</c:v>
                </c:pt>
                <c:pt idx="150">
                  <c:v>1.1000000000000001E-3</c:v>
                </c:pt>
                <c:pt idx="151">
                  <c:v>1E-3</c:v>
                </c:pt>
                <c:pt idx="152">
                  <c:v>1.1000000000000001E-3</c:v>
                </c:pt>
                <c:pt idx="153">
                  <c:v>1.0499999999999999E-3</c:v>
                </c:pt>
                <c:pt idx="154">
                  <c:v>1E-3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2-413D-A6FD-72C67BDB3810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SR40_CRa50!$AF$8:$AF$367</c:f>
              <c:numCache>
                <c:formatCode>0.000%</c:formatCode>
                <c:ptCount val="360"/>
                <c:pt idx="0">
                  <c:v>0</c:v>
                </c:pt>
                <c:pt idx="1">
                  <c:v>1.25E-3</c:v>
                </c:pt>
                <c:pt idx="2">
                  <c:v>8.0000000000000004E-4</c:v>
                </c:pt>
                <c:pt idx="3">
                  <c:v>2.8500000000000001E-3</c:v>
                </c:pt>
                <c:pt idx="4">
                  <c:v>5.5999999999999999E-3</c:v>
                </c:pt>
                <c:pt idx="5">
                  <c:v>5.3499999999999997E-3</c:v>
                </c:pt>
                <c:pt idx="6">
                  <c:v>7.3000000000000001E-3</c:v>
                </c:pt>
                <c:pt idx="7">
                  <c:v>7.0000000000000001E-3</c:v>
                </c:pt>
                <c:pt idx="8">
                  <c:v>5.1000000000000004E-3</c:v>
                </c:pt>
                <c:pt idx="9">
                  <c:v>4.4000000000000003E-3</c:v>
                </c:pt>
                <c:pt idx="10">
                  <c:v>3.0000000000000001E-3</c:v>
                </c:pt>
                <c:pt idx="11">
                  <c:v>2.5500000000000002E-3</c:v>
                </c:pt>
                <c:pt idx="12">
                  <c:v>1.8E-3</c:v>
                </c:pt>
                <c:pt idx="13">
                  <c:v>2.0500000000000002E-3</c:v>
                </c:pt>
                <c:pt idx="14">
                  <c:v>1.8500000000000001E-3</c:v>
                </c:pt>
                <c:pt idx="15">
                  <c:v>1.4E-3</c:v>
                </c:pt>
                <c:pt idx="16">
                  <c:v>2.15E-3</c:v>
                </c:pt>
                <c:pt idx="17">
                  <c:v>1.8500000000000001E-3</c:v>
                </c:pt>
                <c:pt idx="18">
                  <c:v>1.9499999999999999E-3</c:v>
                </c:pt>
                <c:pt idx="19">
                  <c:v>2.3E-3</c:v>
                </c:pt>
                <c:pt idx="20">
                  <c:v>2.7499999999999998E-3</c:v>
                </c:pt>
                <c:pt idx="21">
                  <c:v>2.2000000000000001E-3</c:v>
                </c:pt>
                <c:pt idx="22">
                  <c:v>2.5000000000000001E-3</c:v>
                </c:pt>
                <c:pt idx="23">
                  <c:v>2.7000000000000001E-3</c:v>
                </c:pt>
                <c:pt idx="24">
                  <c:v>1.75E-3</c:v>
                </c:pt>
                <c:pt idx="25">
                  <c:v>1.2999999999999999E-3</c:v>
                </c:pt>
                <c:pt idx="26">
                  <c:v>1.8E-3</c:v>
                </c:pt>
                <c:pt idx="27">
                  <c:v>1.9E-3</c:v>
                </c:pt>
                <c:pt idx="28">
                  <c:v>1.1999999999999999E-3</c:v>
                </c:pt>
                <c:pt idx="29">
                  <c:v>1.4499999999999999E-3</c:v>
                </c:pt>
                <c:pt idx="30">
                  <c:v>1.5499999999999999E-3</c:v>
                </c:pt>
                <c:pt idx="31">
                  <c:v>1.9499999999999999E-3</c:v>
                </c:pt>
                <c:pt idx="32">
                  <c:v>1.5499999999999999E-3</c:v>
                </c:pt>
                <c:pt idx="33">
                  <c:v>1.1999999999999999E-3</c:v>
                </c:pt>
                <c:pt idx="34">
                  <c:v>1.4E-3</c:v>
                </c:pt>
                <c:pt idx="35">
                  <c:v>1.0499999999999999E-3</c:v>
                </c:pt>
                <c:pt idx="36">
                  <c:v>1.0499999999999999E-3</c:v>
                </c:pt>
                <c:pt idx="37">
                  <c:v>8.9999999999999998E-4</c:v>
                </c:pt>
                <c:pt idx="38">
                  <c:v>1E-3</c:v>
                </c:pt>
                <c:pt idx="39">
                  <c:v>9.5E-4</c:v>
                </c:pt>
                <c:pt idx="40">
                  <c:v>8.9999999999999998E-4</c:v>
                </c:pt>
                <c:pt idx="41">
                  <c:v>8.4999999999999995E-4</c:v>
                </c:pt>
                <c:pt idx="42">
                  <c:v>1.15E-3</c:v>
                </c:pt>
                <c:pt idx="43">
                  <c:v>8.9999999999999998E-4</c:v>
                </c:pt>
                <c:pt idx="44">
                  <c:v>1.15E-3</c:v>
                </c:pt>
                <c:pt idx="45">
                  <c:v>8.0000000000000004E-4</c:v>
                </c:pt>
                <c:pt idx="46">
                  <c:v>6.4999999999999997E-4</c:v>
                </c:pt>
                <c:pt idx="47">
                  <c:v>5.5000000000000003E-4</c:v>
                </c:pt>
                <c:pt idx="48">
                  <c:v>6.4999999999999997E-4</c:v>
                </c:pt>
                <c:pt idx="49">
                  <c:v>8.0000000000000004E-4</c:v>
                </c:pt>
                <c:pt idx="50">
                  <c:v>6.4999999999999997E-4</c:v>
                </c:pt>
                <c:pt idx="51">
                  <c:v>7.5000000000000002E-4</c:v>
                </c:pt>
                <c:pt idx="52">
                  <c:v>5.0000000000000001E-4</c:v>
                </c:pt>
                <c:pt idx="53">
                  <c:v>5.9999999999999995E-4</c:v>
                </c:pt>
                <c:pt idx="54">
                  <c:v>2.9999999999999997E-4</c:v>
                </c:pt>
                <c:pt idx="55">
                  <c:v>5.5000000000000003E-4</c:v>
                </c:pt>
                <c:pt idx="56">
                  <c:v>1E-3</c:v>
                </c:pt>
                <c:pt idx="57">
                  <c:v>7.5000000000000002E-4</c:v>
                </c:pt>
                <c:pt idx="58">
                  <c:v>4.4999999999999999E-4</c:v>
                </c:pt>
                <c:pt idx="59">
                  <c:v>5.0000000000000001E-4</c:v>
                </c:pt>
                <c:pt idx="60">
                  <c:v>2.9999999999999997E-4</c:v>
                </c:pt>
                <c:pt idx="61">
                  <c:v>2.5000000000000001E-4</c:v>
                </c:pt>
                <c:pt idx="62">
                  <c:v>4.4999999999999999E-4</c:v>
                </c:pt>
                <c:pt idx="63">
                  <c:v>4.4999999999999999E-4</c:v>
                </c:pt>
                <c:pt idx="64">
                  <c:v>4.4999999999999999E-4</c:v>
                </c:pt>
                <c:pt idx="65">
                  <c:v>2.5000000000000001E-4</c:v>
                </c:pt>
                <c:pt idx="66">
                  <c:v>2.9999999999999997E-4</c:v>
                </c:pt>
                <c:pt idx="67">
                  <c:v>2.5000000000000001E-4</c:v>
                </c:pt>
                <c:pt idx="68">
                  <c:v>2.5000000000000001E-4</c:v>
                </c:pt>
                <c:pt idx="69">
                  <c:v>3.5E-4</c:v>
                </c:pt>
                <c:pt idx="70">
                  <c:v>5.0000000000000002E-5</c:v>
                </c:pt>
                <c:pt idx="71">
                  <c:v>1E-4</c:v>
                </c:pt>
                <c:pt idx="72">
                  <c:v>5.9999999999999995E-4</c:v>
                </c:pt>
                <c:pt idx="73">
                  <c:v>1.4999999999999999E-4</c:v>
                </c:pt>
                <c:pt idx="74">
                  <c:v>2.0000000000000001E-4</c:v>
                </c:pt>
                <c:pt idx="75">
                  <c:v>2.9999999999999997E-4</c:v>
                </c:pt>
                <c:pt idx="76">
                  <c:v>1.4999999999999999E-4</c:v>
                </c:pt>
                <c:pt idx="77">
                  <c:v>5.0000000000000002E-5</c:v>
                </c:pt>
                <c:pt idx="78">
                  <c:v>2.0000000000000001E-4</c:v>
                </c:pt>
                <c:pt idx="79">
                  <c:v>2.9999999999999997E-4</c:v>
                </c:pt>
                <c:pt idx="80">
                  <c:v>3.5E-4</c:v>
                </c:pt>
                <c:pt idx="81">
                  <c:v>5.0000000000000002E-5</c:v>
                </c:pt>
                <c:pt idx="82">
                  <c:v>1.4999999999999999E-4</c:v>
                </c:pt>
                <c:pt idx="83">
                  <c:v>2.0000000000000001E-4</c:v>
                </c:pt>
                <c:pt idx="84">
                  <c:v>2.9999999999999997E-4</c:v>
                </c:pt>
                <c:pt idx="85">
                  <c:v>1.4999999999999999E-4</c:v>
                </c:pt>
                <c:pt idx="86">
                  <c:v>0</c:v>
                </c:pt>
                <c:pt idx="87">
                  <c:v>2.0000000000000001E-4</c:v>
                </c:pt>
                <c:pt idx="88">
                  <c:v>5.0000000000000002E-5</c:v>
                </c:pt>
                <c:pt idx="89">
                  <c:v>1E-4</c:v>
                </c:pt>
                <c:pt idx="90">
                  <c:v>2.9999999999999997E-4</c:v>
                </c:pt>
                <c:pt idx="91">
                  <c:v>2.5000000000000001E-4</c:v>
                </c:pt>
                <c:pt idx="92">
                  <c:v>1E-4</c:v>
                </c:pt>
                <c:pt idx="93">
                  <c:v>5.0000000000000002E-5</c:v>
                </c:pt>
                <c:pt idx="94">
                  <c:v>2.5000000000000001E-4</c:v>
                </c:pt>
                <c:pt idx="95">
                  <c:v>1.4999999999999999E-4</c:v>
                </c:pt>
                <c:pt idx="96">
                  <c:v>1.4999999999999999E-4</c:v>
                </c:pt>
                <c:pt idx="97">
                  <c:v>1E-4</c:v>
                </c:pt>
                <c:pt idx="98">
                  <c:v>1E-4</c:v>
                </c:pt>
                <c:pt idx="99">
                  <c:v>2.9999999999999997E-4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1E-4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2.0000000000000001E-4</c:v>
                </c:pt>
                <c:pt idx="106">
                  <c:v>1.4999999999999999E-4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0</c:v>
                </c:pt>
                <c:pt idx="110">
                  <c:v>1.4999999999999999E-4</c:v>
                </c:pt>
                <c:pt idx="111">
                  <c:v>1E-4</c:v>
                </c:pt>
                <c:pt idx="112">
                  <c:v>0</c:v>
                </c:pt>
                <c:pt idx="113">
                  <c:v>5.0000000000000002E-5</c:v>
                </c:pt>
                <c:pt idx="114">
                  <c:v>1E-4</c:v>
                </c:pt>
                <c:pt idx="115">
                  <c:v>1E-4</c:v>
                </c:pt>
                <c:pt idx="116">
                  <c:v>1.4999999999999999E-4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5.0000000000000002E-5</c:v>
                </c:pt>
                <c:pt idx="121">
                  <c:v>1.4999999999999999E-4</c:v>
                </c:pt>
                <c:pt idx="122">
                  <c:v>5.0000000000000002E-5</c:v>
                </c:pt>
                <c:pt idx="123">
                  <c:v>0</c:v>
                </c:pt>
                <c:pt idx="124">
                  <c:v>5.0000000000000002E-5</c:v>
                </c:pt>
                <c:pt idx="125">
                  <c:v>1E-4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1E-4</c:v>
                </c:pt>
                <c:pt idx="130">
                  <c:v>5.0000000000000002E-5</c:v>
                </c:pt>
                <c:pt idx="131">
                  <c:v>0</c:v>
                </c:pt>
                <c:pt idx="132">
                  <c:v>5.0000000000000002E-5</c:v>
                </c:pt>
                <c:pt idx="133">
                  <c:v>1.4999999999999999E-4</c:v>
                </c:pt>
                <c:pt idx="134">
                  <c:v>0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0</c:v>
                </c:pt>
                <c:pt idx="144">
                  <c:v>5.0000000000000002E-5</c:v>
                </c:pt>
                <c:pt idx="145">
                  <c:v>1E-4</c:v>
                </c:pt>
                <c:pt idx="146">
                  <c:v>0</c:v>
                </c:pt>
                <c:pt idx="147">
                  <c:v>0</c:v>
                </c:pt>
                <c:pt idx="148">
                  <c:v>5.0000000000000002E-5</c:v>
                </c:pt>
                <c:pt idx="149">
                  <c:v>0</c:v>
                </c:pt>
                <c:pt idx="150">
                  <c:v>5.0000000000000002E-5</c:v>
                </c:pt>
                <c:pt idx="151">
                  <c:v>0</c:v>
                </c:pt>
                <c:pt idx="152">
                  <c:v>1.4999999999999999E-4</c:v>
                </c:pt>
                <c:pt idx="153">
                  <c:v>0</c:v>
                </c:pt>
                <c:pt idx="154">
                  <c:v>5.0000000000000002E-5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2-413D-A6FD-72C67BDB3810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SR40_CRa50!$AD$8:$AD$367</c:f>
              <c:numCache>
                <c:formatCode>0.000%</c:formatCode>
                <c:ptCount val="360"/>
                <c:pt idx="0">
                  <c:v>0.17530000000000001</c:v>
                </c:pt>
                <c:pt idx="1">
                  <c:v>0.17605000000000001</c:v>
                </c:pt>
                <c:pt idx="2">
                  <c:v>0.17699999999999999</c:v>
                </c:pt>
                <c:pt idx="3">
                  <c:v>0.17805000000000001</c:v>
                </c:pt>
                <c:pt idx="4">
                  <c:v>0.17924999999999999</c:v>
                </c:pt>
                <c:pt idx="5">
                  <c:v>0.1802</c:v>
                </c:pt>
                <c:pt idx="6">
                  <c:v>0.1812</c:v>
                </c:pt>
                <c:pt idx="7">
                  <c:v>0.18190000000000001</c:v>
                </c:pt>
                <c:pt idx="8">
                  <c:v>0.18265000000000001</c:v>
                </c:pt>
                <c:pt idx="9">
                  <c:v>0.18325</c:v>
                </c:pt>
                <c:pt idx="10">
                  <c:v>0.18385000000000001</c:v>
                </c:pt>
                <c:pt idx="11">
                  <c:v>0.18440000000000001</c:v>
                </c:pt>
                <c:pt idx="12">
                  <c:v>0.185</c:v>
                </c:pt>
                <c:pt idx="13">
                  <c:v>0.18545</c:v>
                </c:pt>
                <c:pt idx="14">
                  <c:v>0.18604999999999999</c:v>
                </c:pt>
                <c:pt idx="15">
                  <c:v>0.18654999999999999</c:v>
                </c:pt>
                <c:pt idx="16">
                  <c:v>0.18709999999999999</c:v>
                </c:pt>
                <c:pt idx="17">
                  <c:v>0.18770000000000001</c:v>
                </c:pt>
                <c:pt idx="18">
                  <c:v>0.18820000000000001</c:v>
                </c:pt>
                <c:pt idx="19">
                  <c:v>0.18895000000000001</c:v>
                </c:pt>
                <c:pt idx="20">
                  <c:v>0.18984999999999999</c:v>
                </c:pt>
                <c:pt idx="21">
                  <c:v>0.19095000000000001</c:v>
                </c:pt>
                <c:pt idx="22">
                  <c:v>0.1918</c:v>
                </c:pt>
                <c:pt idx="23">
                  <c:v>0.19284999999999999</c:v>
                </c:pt>
                <c:pt idx="24">
                  <c:v>0.19384999999999999</c:v>
                </c:pt>
                <c:pt idx="25">
                  <c:v>0.1951</c:v>
                </c:pt>
                <c:pt idx="26">
                  <c:v>0.19670000000000001</c:v>
                </c:pt>
                <c:pt idx="27">
                  <c:v>0.19889999999999999</c:v>
                </c:pt>
                <c:pt idx="28">
                  <c:v>0.2009</c:v>
                </c:pt>
                <c:pt idx="29">
                  <c:v>0.20294999999999999</c:v>
                </c:pt>
                <c:pt idx="30">
                  <c:v>0.20569999999999999</c:v>
                </c:pt>
                <c:pt idx="31">
                  <c:v>0.20845</c:v>
                </c:pt>
                <c:pt idx="32">
                  <c:v>0.2114</c:v>
                </c:pt>
                <c:pt idx="33">
                  <c:v>0.21415000000000001</c:v>
                </c:pt>
                <c:pt idx="34">
                  <c:v>0.21729999999999999</c:v>
                </c:pt>
                <c:pt idx="35">
                  <c:v>0.22090000000000001</c:v>
                </c:pt>
                <c:pt idx="36">
                  <c:v>0.22425</c:v>
                </c:pt>
                <c:pt idx="37">
                  <c:v>0.22919999999999999</c:v>
                </c:pt>
                <c:pt idx="38">
                  <c:v>0.23380000000000001</c:v>
                </c:pt>
                <c:pt idx="39">
                  <c:v>0.23710000000000001</c:v>
                </c:pt>
                <c:pt idx="40">
                  <c:v>0.24010000000000001</c:v>
                </c:pt>
                <c:pt idx="41">
                  <c:v>0.24210000000000001</c:v>
                </c:pt>
                <c:pt idx="42">
                  <c:v>0.24354999999999999</c:v>
                </c:pt>
                <c:pt idx="43">
                  <c:v>0.24585000000000001</c:v>
                </c:pt>
                <c:pt idx="44">
                  <c:v>0.24829999999999999</c:v>
                </c:pt>
                <c:pt idx="45">
                  <c:v>0.25009999999999999</c:v>
                </c:pt>
                <c:pt idx="46">
                  <c:v>0.252</c:v>
                </c:pt>
                <c:pt idx="47">
                  <c:v>0.25374999999999998</c:v>
                </c:pt>
                <c:pt idx="48">
                  <c:v>0.25559999999999999</c:v>
                </c:pt>
                <c:pt idx="49">
                  <c:v>0.25735000000000002</c:v>
                </c:pt>
                <c:pt idx="50">
                  <c:v>0.25885000000000002</c:v>
                </c:pt>
                <c:pt idx="51">
                  <c:v>0.26064999999999999</c:v>
                </c:pt>
                <c:pt idx="52">
                  <c:v>0.26205000000000001</c:v>
                </c:pt>
                <c:pt idx="53">
                  <c:v>0.26345000000000002</c:v>
                </c:pt>
                <c:pt idx="54">
                  <c:v>0.26534999999999997</c:v>
                </c:pt>
                <c:pt idx="55">
                  <c:v>0.26690000000000003</c:v>
                </c:pt>
                <c:pt idx="56">
                  <c:v>0.26795000000000002</c:v>
                </c:pt>
                <c:pt idx="57">
                  <c:v>0.26895000000000002</c:v>
                </c:pt>
                <c:pt idx="58">
                  <c:v>0.27029999999999998</c:v>
                </c:pt>
                <c:pt idx="59">
                  <c:v>0.27165</c:v>
                </c:pt>
                <c:pt idx="60">
                  <c:v>0.27305000000000001</c:v>
                </c:pt>
                <c:pt idx="61">
                  <c:v>0.27445000000000003</c:v>
                </c:pt>
                <c:pt idx="62">
                  <c:v>0.27575</c:v>
                </c:pt>
                <c:pt idx="63">
                  <c:v>0.27715000000000001</c:v>
                </c:pt>
                <c:pt idx="64">
                  <c:v>0.27825</c:v>
                </c:pt>
                <c:pt idx="65">
                  <c:v>0.27960000000000002</c:v>
                </c:pt>
                <c:pt idx="66">
                  <c:v>0.28065000000000001</c:v>
                </c:pt>
                <c:pt idx="67">
                  <c:v>0.28179999999999999</c:v>
                </c:pt>
                <c:pt idx="68">
                  <c:v>0.28249999999999997</c:v>
                </c:pt>
                <c:pt idx="69">
                  <c:v>0.28320000000000001</c:v>
                </c:pt>
                <c:pt idx="70">
                  <c:v>0.28425</c:v>
                </c:pt>
                <c:pt idx="71">
                  <c:v>0.28520000000000001</c:v>
                </c:pt>
                <c:pt idx="72">
                  <c:v>0.28575</c:v>
                </c:pt>
                <c:pt idx="73">
                  <c:v>0.28639999999999999</c:v>
                </c:pt>
                <c:pt idx="74">
                  <c:v>0.28705000000000003</c:v>
                </c:pt>
                <c:pt idx="75">
                  <c:v>0.28765000000000002</c:v>
                </c:pt>
                <c:pt idx="76">
                  <c:v>0.28849999999999998</c:v>
                </c:pt>
                <c:pt idx="77">
                  <c:v>0.28910000000000002</c:v>
                </c:pt>
                <c:pt idx="78">
                  <c:v>0.2893</c:v>
                </c:pt>
                <c:pt idx="79">
                  <c:v>0.28954999999999997</c:v>
                </c:pt>
                <c:pt idx="80">
                  <c:v>0.29020000000000001</c:v>
                </c:pt>
                <c:pt idx="81">
                  <c:v>0.29104999999999998</c:v>
                </c:pt>
                <c:pt idx="82">
                  <c:v>0.29144999999999999</c:v>
                </c:pt>
                <c:pt idx="83">
                  <c:v>0.29194999999999999</c:v>
                </c:pt>
                <c:pt idx="84">
                  <c:v>0.29249999999999998</c:v>
                </c:pt>
                <c:pt idx="85">
                  <c:v>0.29289999999999999</c:v>
                </c:pt>
                <c:pt idx="86">
                  <c:v>0.29339999999999999</c:v>
                </c:pt>
                <c:pt idx="87">
                  <c:v>0.29389999999999999</c:v>
                </c:pt>
                <c:pt idx="88">
                  <c:v>0.29425000000000001</c:v>
                </c:pt>
                <c:pt idx="89">
                  <c:v>0.29459999999999997</c:v>
                </c:pt>
                <c:pt idx="90">
                  <c:v>0.29499999999999998</c:v>
                </c:pt>
                <c:pt idx="91">
                  <c:v>0.29520000000000002</c:v>
                </c:pt>
                <c:pt idx="92">
                  <c:v>0.29554999999999998</c:v>
                </c:pt>
                <c:pt idx="93">
                  <c:v>0.29594999999999999</c:v>
                </c:pt>
                <c:pt idx="94">
                  <c:v>0.29625000000000001</c:v>
                </c:pt>
                <c:pt idx="95">
                  <c:v>0.29680000000000001</c:v>
                </c:pt>
                <c:pt idx="96">
                  <c:v>0.29709999999999998</c:v>
                </c:pt>
                <c:pt idx="97">
                  <c:v>0.29725000000000001</c:v>
                </c:pt>
                <c:pt idx="98">
                  <c:v>0.2974</c:v>
                </c:pt>
                <c:pt idx="99">
                  <c:v>0.29749999999999999</c:v>
                </c:pt>
                <c:pt idx="100">
                  <c:v>0.29775000000000001</c:v>
                </c:pt>
                <c:pt idx="101">
                  <c:v>0.29785</c:v>
                </c:pt>
                <c:pt idx="102">
                  <c:v>0.29794999999999999</c:v>
                </c:pt>
                <c:pt idx="103">
                  <c:v>0.29825000000000002</c:v>
                </c:pt>
                <c:pt idx="104">
                  <c:v>0.2984</c:v>
                </c:pt>
                <c:pt idx="105">
                  <c:v>0.29859999999999998</c:v>
                </c:pt>
                <c:pt idx="106">
                  <c:v>0.29885</c:v>
                </c:pt>
                <c:pt idx="107">
                  <c:v>0.2989</c:v>
                </c:pt>
                <c:pt idx="108">
                  <c:v>0.29899999999999999</c:v>
                </c:pt>
                <c:pt idx="109">
                  <c:v>0.29915000000000003</c:v>
                </c:pt>
                <c:pt idx="110">
                  <c:v>0.29930000000000001</c:v>
                </c:pt>
                <c:pt idx="111">
                  <c:v>0.29959999999999998</c:v>
                </c:pt>
                <c:pt idx="112">
                  <c:v>0.29975000000000002</c:v>
                </c:pt>
                <c:pt idx="113">
                  <c:v>0.2999</c:v>
                </c:pt>
                <c:pt idx="114">
                  <c:v>0.3</c:v>
                </c:pt>
                <c:pt idx="115">
                  <c:v>0.30020000000000002</c:v>
                </c:pt>
                <c:pt idx="116">
                  <c:v>0.3004</c:v>
                </c:pt>
                <c:pt idx="117">
                  <c:v>0.30049999999999999</c:v>
                </c:pt>
                <c:pt idx="118">
                  <c:v>0.30070000000000002</c:v>
                </c:pt>
                <c:pt idx="119">
                  <c:v>0.30080000000000001</c:v>
                </c:pt>
                <c:pt idx="120">
                  <c:v>0.30099999999999999</c:v>
                </c:pt>
                <c:pt idx="121">
                  <c:v>0.30114999999999997</c:v>
                </c:pt>
                <c:pt idx="122">
                  <c:v>0.30125000000000002</c:v>
                </c:pt>
                <c:pt idx="123">
                  <c:v>0.30130000000000001</c:v>
                </c:pt>
                <c:pt idx="124">
                  <c:v>0.3014</c:v>
                </c:pt>
                <c:pt idx="125">
                  <c:v>0.30145</c:v>
                </c:pt>
                <c:pt idx="126">
                  <c:v>0.30159999999999998</c:v>
                </c:pt>
                <c:pt idx="127">
                  <c:v>0.30170000000000002</c:v>
                </c:pt>
                <c:pt idx="128">
                  <c:v>0.30180000000000001</c:v>
                </c:pt>
                <c:pt idx="129">
                  <c:v>0.30180000000000001</c:v>
                </c:pt>
                <c:pt idx="130">
                  <c:v>0.30204999999999999</c:v>
                </c:pt>
                <c:pt idx="131">
                  <c:v>0.30209999999999998</c:v>
                </c:pt>
                <c:pt idx="132">
                  <c:v>0.30235000000000001</c:v>
                </c:pt>
                <c:pt idx="133">
                  <c:v>0.30245</c:v>
                </c:pt>
                <c:pt idx="134">
                  <c:v>0.30249999999999999</c:v>
                </c:pt>
                <c:pt idx="135">
                  <c:v>0.30254999999999999</c:v>
                </c:pt>
                <c:pt idx="136">
                  <c:v>0.30270000000000002</c:v>
                </c:pt>
                <c:pt idx="137">
                  <c:v>0.30275000000000002</c:v>
                </c:pt>
                <c:pt idx="138">
                  <c:v>0.30280000000000001</c:v>
                </c:pt>
                <c:pt idx="139">
                  <c:v>0.30295</c:v>
                </c:pt>
                <c:pt idx="140">
                  <c:v>0.30295</c:v>
                </c:pt>
                <c:pt idx="141">
                  <c:v>0.30304999999999999</c:v>
                </c:pt>
                <c:pt idx="142">
                  <c:v>0.30309999999999998</c:v>
                </c:pt>
                <c:pt idx="143">
                  <c:v>0.30314999999999998</c:v>
                </c:pt>
                <c:pt idx="144">
                  <c:v>0.30320000000000003</c:v>
                </c:pt>
                <c:pt idx="145">
                  <c:v>0.30325000000000002</c:v>
                </c:pt>
                <c:pt idx="146">
                  <c:v>0.30335000000000001</c:v>
                </c:pt>
                <c:pt idx="147">
                  <c:v>0.30335000000000001</c:v>
                </c:pt>
                <c:pt idx="148">
                  <c:v>0.30349999999999999</c:v>
                </c:pt>
                <c:pt idx="149">
                  <c:v>0.30354999999999999</c:v>
                </c:pt>
                <c:pt idx="150">
                  <c:v>0.30354999999999999</c:v>
                </c:pt>
                <c:pt idx="151">
                  <c:v>0.30364999999999998</c:v>
                </c:pt>
                <c:pt idx="152">
                  <c:v>0.30370000000000003</c:v>
                </c:pt>
                <c:pt idx="153">
                  <c:v>0.30375000000000002</c:v>
                </c:pt>
                <c:pt idx="154">
                  <c:v>0.30385000000000001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92-413D-A6FD-72C67BDB3810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SR40_CRa50!$AE$8:$AE$367</c:f>
              <c:numCache>
                <c:formatCode>0.000%</c:formatCode>
                <c:ptCount val="360"/>
                <c:pt idx="0">
                  <c:v>5.0499999999999998E-3</c:v>
                </c:pt>
                <c:pt idx="1">
                  <c:v>5.1000000000000004E-3</c:v>
                </c:pt>
                <c:pt idx="2">
                  <c:v>5.1000000000000004E-3</c:v>
                </c:pt>
                <c:pt idx="3">
                  <c:v>5.1999999999999998E-3</c:v>
                </c:pt>
                <c:pt idx="4">
                  <c:v>5.3E-3</c:v>
                </c:pt>
                <c:pt idx="5">
                  <c:v>5.3499999999999997E-3</c:v>
                </c:pt>
                <c:pt idx="6">
                  <c:v>5.4000000000000003E-3</c:v>
                </c:pt>
                <c:pt idx="7">
                  <c:v>5.4000000000000003E-3</c:v>
                </c:pt>
                <c:pt idx="8">
                  <c:v>5.45E-3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5.4999999999999997E-3</c:v>
                </c:pt>
                <c:pt idx="12">
                  <c:v>5.4999999999999997E-3</c:v>
                </c:pt>
                <c:pt idx="13">
                  <c:v>5.5500000000000002E-3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5.6499999999999996E-3</c:v>
                </c:pt>
                <c:pt idx="17">
                  <c:v>5.6499999999999996E-3</c:v>
                </c:pt>
                <c:pt idx="18">
                  <c:v>5.7999999999999996E-3</c:v>
                </c:pt>
                <c:pt idx="19">
                  <c:v>5.8500000000000002E-3</c:v>
                </c:pt>
                <c:pt idx="20">
                  <c:v>5.8500000000000002E-3</c:v>
                </c:pt>
                <c:pt idx="21">
                  <c:v>5.8999999999999999E-3</c:v>
                </c:pt>
                <c:pt idx="22">
                  <c:v>5.8999999999999999E-3</c:v>
                </c:pt>
                <c:pt idx="23">
                  <c:v>5.8999999999999999E-3</c:v>
                </c:pt>
                <c:pt idx="24">
                  <c:v>5.8999999999999999E-3</c:v>
                </c:pt>
                <c:pt idx="25">
                  <c:v>5.8999999999999999E-3</c:v>
                </c:pt>
                <c:pt idx="26">
                  <c:v>5.9500000000000004E-3</c:v>
                </c:pt>
                <c:pt idx="27">
                  <c:v>6.1000000000000004E-3</c:v>
                </c:pt>
                <c:pt idx="28">
                  <c:v>6.1500000000000001E-3</c:v>
                </c:pt>
                <c:pt idx="29">
                  <c:v>6.1500000000000001E-3</c:v>
                </c:pt>
                <c:pt idx="30">
                  <c:v>6.3499999999999997E-3</c:v>
                </c:pt>
                <c:pt idx="31">
                  <c:v>6.4000000000000003E-3</c:v>
                </c:pt>
                <c:pt idx="32">
                  <c:v>6.45E-3</c:v>
                </c:pt>
                <c:pt idx="33">
                  <c:v>6.45E-3</c:v>
                </c:pt>
                <c:pt idx="34">
                  <c:v>6.4999999999999997E-3</c:v>
                </c:pt>
                <c:pt idx="35">
                  <c:v>6.6E-3</c:v>
                </c:pt>
                <c:pt idx="36">
                  <c:v>6.6E-3</c:v>
                </c:pt>
                <c:pt idx="37">
                  <c:v>6.6499999999999997E-3</c:v>
                </c:pt>
                <c:pt idx="38">
                  <c:v>6.6499999999999997E-3</c:v>
                </c:pt>
                <c:pt idx="39">
                  <c:v>6.7000000000000002E-3</c:v>
                </c:pt>
                <c:pt idx="40">
                  <c:v>6.7000000000000002E-3</c:v>
                </c:pt>
                <c:pt idx="41">
                  <c:v>6.7499999999999999E-3</c:v>
                </c:pt>
                <c:pt idx="42">
                  <c:v>6.8500000000000002E-3</c:v>
                </c:pt>
                <c:pt idx="43">
                  <c:v>6.8999999999999999E-3</c:v>
                </c:pt>
                <c:pt idx="44">
                  <c:v>7.1500000000000001E-3</c:v>
                </c:pt>
                <c:pt idx="45">
                  <c:v>7.1999999999999998E-3</c:v>
                </c:pt>
                <c:pt idx="46">
                  <c:v>7.2500000000000004E-3</c:v>
                </c:pt>
                <c:pt idx="47">
                  <c:v>7.2500000000000004E-3</c:v>
                </c:pt>
                <c:pt idx="48">
                  <c:v>7.4000000000000003E-3</c:v>
                </c:pt>
                <c:pt idx="49">
                  <c:v>7.4999999999999997E-3</c:v>
                </c:pt>
                <c:pt idx="50">
                  <c:v>7.6499999999999997E-3</c:v>
                </c:pt>
                <c:pt idx="51">
                  <c:v>7.7000000000000002E-3</c:v>
                </c:pt>
                <c:pt idx="52">
                  <c:v>7.7000000000000002E-3</c:v>
                </c:pt>
                <c:pt idx="53">
                  <c:v>7.7499999999999999E-3</c:v>
                </c:pt>
                <c:pt idx="54">
                  <c:v>7.8499999999999993E-3</c:v>
                </c:pt>
                <c:pt idx="55">
                  <c:v>7.8499999999999993E-3</c:v>
                </c:pt>
                <c:pt idx="56">
                  <c:v>8.0499999999999999E-3</c:v>
                </c:pt>
                <c:pt idx="57">
                  <c:v>8.2000000000000007E-3</c:v>
                </c:pt>
                <c:pt idx="58">
                  <c:v>8.2500000000000004E-3</c:v>
                </c:pt>
                <c:pt idx="59">
                  <c:v>8.3499999999999998E-3</c:v>
                </c:pt>
                <c:pt idx="60">
                  <c:v>8.3999999999999995E-3</c:v>
                </c:pt>
                <c:pt idx="61">
                  <c:v>8.4499999999999992E-3</c:v>
                </c:pt>
                <c:pt idx="62">
                  <c:v>8.5000000000000006E-3</c:v>
                </c:pt>
                <c:pt idx="63">
                  <c:v>8.5000000000000006E-3</c:v>
                </c:pt>
                <c:pt idx="64">
                  <c:v>8.5500000000000003E-3</c:v>
                </c:pt>
                <c:pt idx="65">
                  <c:v>8.6E-3</c:v>
                </c:pt>
                <c:pt idx="66">
                  <c:v>8.6499999999999997E-3</c:v>
                </c:pt>
                <c:pt idx="67">
                  <c:v>8.6999999999999994E-3</c:v>
                </c:pt>
                <c:pt idx="68">
                  <c:v>8.7500000000000008E-3</c:v>
                </c:pt>
                <c:pt idx="69">
                  <c:v>8.7500000000000008E-3</c:v>
                </c:pt>
                <c:pt idx="70">
                  <c:v>8.7500000000000008E-3</c:v>
                </c:pt>
                <c:pt idx="71">
                  <c:v>8.8000000000000005E-3</c:v>
                </c:pt>
                <c:pt idx="72">
                  <c:v>8.8500000000000002E-3</c:v>
                </c:pt>
                <c:pt idx="73">
                  <c:v>8.9499999999999996E-3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9.0500000000000008E-3</c:v>
                </c:pt>
                <c:pt idx="89">
                  <c:v>9.1000000000000004E-3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9.1999999999999998E-3</c:v>
                </c:pt>
                <c:pt idx="93">
                  <c:v>9.1999999999999998E-3</c:v>
                </c:pt>
                <c:pt idx="94">
                  <c:v>9.1999999999999998E-3</c:v>
                </c:pt>
                <c:pt idx="95">
                  <c:v>9.1999999999999998E-3</c:v>
                </c:pt>
                <c:pt idx="96">
                  <c:v>9.1999999999999998E-3</c:v>
                </c:pt>
                <c:pt idx="97">
                  <c:v>9.1999999999999998E-3</c:v>
                </c:pt>
                <c:pt idx="98">
                  <c:v>9.2499999999999995E-3</c:v>
                </c:pt>
                <c:pt idx="99">
                  <c:v>9.2499999999999995E-3</c:v>
                </c:pt>
                <c:pt idx="100">
                  <c:v>9.2499999999999995E-3</c:v>
                </c:pt>
                <c:pt idx="101">
                  <c:v>9.2499999999999995E-3</c:v>
                </c:pt>
                <c:pt idx="102">
                  <c:v>9.2499999999999995E-3</c:v>
                </c:pt>
                <c:pt idx="103">
                  <c:v>9.2499999999999995E-3</c:v>
                </c:pt>
                <c:pt idx="104">
                  <c:v>9.2499999999999995E-3</c:v>
                </c:pt>
                <c:pt idx="105">
                  <c:v>9.2499999999999995E-3</c:v>
                </c:pt>
                <c:pt idx="106">
                  <c:v>9.2499999999999995E-3</c:v>
                </c:pt>
                <c:pt idx="107">
                  <c:v>9.2999999999999992E-3</c:v>
                </c:pt>
                <c:pt idx="108">
                  <c:v>9.2999999999999992E-3</c:v>
                </c:pt>
                <c:pt idx="109">
                  <c:v>9.3500000000000007E-3</c:v>
                </c:pt>
                <c:pt idx="110">
                  <c:v>9.3500000000000007E-3</c:v>
                </c:pt>
                <c:pt idx="111">
                  <c:v>9.3500000000000007E-3</c:v>
                </c:pt>
                <c:pt idx="112">
                  <c:v>9.3500000000000007E-3</c:v>
                </c:pt>
                <c:pt idx="113">
                  <c:v>9.3500000000000007E-3</c:v>
                </c:pt>
                <c:pt idx="114">
                  <c:v>9.3500000000000007E-3</c:v>
                </c:pt>
                <c:pt idx="115">
                  <c:v>9.3500000000000007E-3</c:v>
                </c:pt>
                <c:pt idx="116">
                  <c:v>9.3500000000000007E-3</c:v>
                </c:pt>
                <c:pt idx="117">
                  <c:v>9.3500000000000007E-3</c:v>
                </c:pt>
                <c:pt idx="118">
                  <c:v>9.3500000000000007E-3</c:v>
                </c:pt>
                <c:pt idx="119">
                  <c:v>9.3500000000000007E-3</c:v>
                </c:pt>
                <c:pt idx="120">
                  <c:v>9.4000000000000004E-3</c:v>
                </c:pt>
                <c:pt idx="121">
                  <c:v>9.4000000000000004E-3</c:v>
                </c:pt>
                <c:pt idx="122">
                  <c:v>9.4000000000000004E-3</c:v>
                </c:pt>
                <c:pt idx="123">
                  <c:v>9.4000000000000004E-3</c:v>
                </c:pt>
                <c:pt idx="124">
                  <c:v>9.4000000000000004E-3</c:v>
                </c:pt>
                <c:pt idx="125">
                  <c:v>9.4000000000000004E-3</c:v>
                </c:pt>
                <c:pt idx="126">
                  <c:v>9.4500000000000001E-3</c:v>
                </c:pt>
                <c:pt idx="127">
                  <c:v>9.4500000000000001E-3</c:v>
                </c:pt>
                <c:pt idx="128">
                  <c:v>9.4500000000000001E-3</c:v>
                </c:pt>
                <c:pt idx="129">
                  <c:v>9.4500000000000001E-3</c:v>
                </c:pt>
                <c:pt idx="130">
                  <c:v>9.4500000000000001E-3</c:v>
                </c:pt>
                <c:pt idx="131">
                  <c:v>9.4500000000000001E-3</c:v>
                </c:pt>
                <c:pt idx="132">
                  <c:v>9.4500000000000001E-3</c:v>
                </c:pt>
                <c:pt idx="133">
                  <c:v>9.4500000000000001E-3</c:v>
                </c:pt>
                <c:pt idx="134">
                  <c:v>9.4500000000000001E-3</c:v>
                </c:pt>
                <c:pt idx="135">
                  <c:v>9.4999999999999998E-3</c:v>
                </c:pt>
                <c:pt idx="136">
                  <c:v>9.4999999999999998E-3</c:v>
                </c:pt>
                <c:pt idx="137">
                  <c:v>9.4999999999999998E-3</c:v>
                </c:pt>
                <c:pt idx="138">
                  <c:v>9.4999999999999998E-3</c:v>
                </c:pt>
                <c:pt idx="139">
                  <c:v>9.4999999999999998E-3</c:v>
                </c:pt>
                <c:pt idx="140">
                  <c:v>9.4999999999999998E-3</c:v>
                </c:pt>
                <c:pt idx="141">
                  <c:v>9.4999999999999998E-3</c:v>
                </c:pt>
                <c:pt idx="142">
                  <c:v>9.4999999999999998E-3</c:v>
                </c:pt>
                <c:pt idx="143">
                  <c:v>9.4999999999999998E-3</c:v>
                </c:pt>
                <c:pt idx="144">
                  <c:v>9.4999999999999998E-3</c:v>
                </c:pt>
                <c:pt idx="145">
                  <c:v>9.4999999999999998E-3</c:v>
                </c:pt>
                <c:pt idx="146">
                  <c:v>9.4999999999999998E-3</c:v>
                </c:pt>
                <c:pt idx="147">
                  <c:v>9.4999999999999998E-3</c:v>
                </c:pt>
                <c:pt idx="148">
                  <c:v>9.4999999999999998E-3</c:v>
                </c:pt>
                <c:pt idx="149">
                  <c:v>9.4999999999999998E-3</c:v>
                </c:pt>
                <c:pt idx="150">
                  <c:v>9.4999999999999998E-3</c:v>
                </c:pt>
                <c:pt idx="151">
                  <c:v>9.4999999999999998E-3</c:v>
                </c:pt>
                <c:pt idx="152">
                  <c:v>9.4999999999999998E-3</c:v>
                </c:pt>
                <c:pt idx="153">
                  <c:v>9.4999999999999998E-3</c:v>
                </c:pt>
                <c:pt idx="154">
                  <c:v>9.4999999999999998E-3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2-413D-A6FD-72C67BDB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SR40_CRa50!$AA$8:$AA$367</c:f>
              <c:numCache>
                <c:formatCode>0.000%</c:formatCode>
                <c:ptCount val="360"/>
                <c:pt idx="0">
                  <c:v>2.5844421699078812E-2</c:v>
                </c:pt>
                <c:pt idx="1">
                  <c:v>2.593440122044241E-2</c:v>
                </c:pt>
                <c:pt idx="2">
                  <c:v>2.5829323879463156E-2</c:v>
                </c:pt>
                <c:pt idx="3">
                  <c:v>2.5961058412381426E-2</c:v>
                </c:pt>
                <c:pt idx="4">
                  <c:v>2.5740650801359885E-2</c:v>
                </c:pt>
                <c:pt idx="5">
                  <c:v>2.532544378698225E-2</c:v>
                </c:pt>
                <c:pt idx="6">
                  <c:v>2.4708304735758406E-2</c:v>
                </c:pt>
                <c:pt idx="7">
                  <c:v>2.3941476391044113E-2</c:v>
                </c:pt>
                <c:pt idx="8">
                  <c:v>2.3628874918708E-2</c:v>
                </c:pt>
                <c:pt idx="9">
                  <c:v>2.3399276749627738E-2</c:v>
                </c:pt>
                <c:pt idx="10">
                  <c:v>2.3104389834068473E-2</c:v>
                </c:pt>
                <c:pt idx="11">
                  <c:v>2.2859517871986701E-2</c:v>
                </c:pt>
                <c:pt idx="12">
                  <c:v>2.268976897689769E-2</c:v>
                </c:pt>
                <c:pt idx="13">
                  <c:v>2.2704029453876048E-2</c:v>
                </c:pt>
                <c:pt idx="14">
                  <c:v>2.2736500203004467E-2</c:v>
                </c:pt>
                <c:pt idx="15">
                  <c:v>2.2607993540573273E-2</c:v>
                </c:pt>
                <c:pt idx="16">
                  <c:v>2.261356814088453E-2</c:v>
                </c:pt>
                <c:pt idx="17">
                  <c:v>2.2447357965832339E-2</c:v>
                </c:pt>
                <c:pt idx="18">
                  <c:v>2.2866154149418491E-2</c:v>
                </c:pt>
                <c:pt idx="19">
                  <c:v>2.2856026567689001E-2</c:v>
                </c:pt>
                <c:pt idx="20">
                  <c:v>2.2613065326633167E-2</c:v>
                </c:pt>
                <c:pt idx="21">
                  <c:v>2.2614028363357609E-2</c:v>
                </c:pt>
                <c:pt idx="22">
                  <c:v>2.2399392558845863E-2</c:v>
                </c:pt>
                <c:pt idx="23">
                  <c:v>2.2172115745960164E-2</c:v>
                </c:pt>
                <c:pt idx="24">
                  <c:v>2.2027254060108269E-2</c:v>
                </c:pt>
                <c:pt idx="25">
                  <c:v>2.1920861972877577E-2</c:v>
                </c:pt>
                <c:pt idx="26">
                  <c:v>2.1959771175493633E-2</c:v>
                </c:pt>
                <c:pt idx="27">
                  <c:v>2.2356606193879421E-2</c:v>
                </c:pt>
                <c:pt idx="28">
                  <c:v>2.2441160372194856E-2</c:v>
                </c:pt>
                <c:pt idx="29">
                  <c:v>2.2323049001814883E-2</c:v>
                </c:pt>
                <c:pt idx="30">
                  <c:v>2.2920050532394876E-2</c:v>
                </c:pt>
                <c:pt idx="31">
                  <c:v>2.2939068100358423E-2</c:v>
                </c:pt>
                <c:pt idx="32">
                  <c:v>2.2990554268401353E-2</c:v>
                </c:pt>
                <c:pt idx="33">
                  <c:v>2.2892635314995562E-2</c:v>
                </c:pt>
                <c:pt idx="34">
                  <c:v>2.2956030372594031E-2</c:v>
                </c:pt>
                <c:pt idx="35">
                  <c:v>2.322308233638283E-2</c:v>
                </c:pt>
                <c:pt idx="36">
                  <c:v>2.3137598597721298E-2</c:v>
                </c:pt>
                <c:pt idx="37">
                  <c:v>2.3239559671500962E-2</c:v>
                </c:pt>
                <c:pt idx="38">
                  <c:v>2.3158627894828487E-2</c:v>
                </c:pt>
                <c:pt idx="39">
                  <c:v>2.3255813953488372E-2</c:v>
                </c:pt>
                <c:pt idx="40">
                  <c:v>2.3183391003460209E-2</c:v>
                </c:pt>
                <c:pt idx="41">
                  <c:v>2.3287907538381922E-2</c:v>
                </c:pt>
                <c:pt idx="42">
                  <c:v>2.3539518900343642E-2</c:v>
                </c:pt>
                <c:pt idx="43">
                  <c:v>2.3638232271325797E-2</c:v>
                </c:pt>
                <c:pt idx="44">
                  <c:v>2.4398566797474833E-2</c:v>
                </c:pt>
                <c:pt idx="45">
                  <c:v>2.4502297090352222E-2</c:v>
                </c:pt>
                <c:pt idx="46">
                  <c:v>2.4617996604414261E-2</c:v>
                </c:pt>
                <c:pt idx="47">
                  <c:v>2.4572106422640232E-2</c:v>
                </c:pt>
                <c:pt idx="48">
                  <c:v>2.5025363544132567E-2</c:v>
                </c:pt>
                <c:pt idx="49">
                  <c:v>2.5295109612141653E-2</c:v>
                </c:pt>
                <c:pt idx="50">
                  <c:v>2.574457344775366E-2</c:v>
                </c:pt>
                <c:pt idx="51">
                  <c:v>2.5847599865726753E-2</c:v>
                </c:pt>
                <c:pt idx="52">
                  <c:v>2.5804289544235925E-2</c:v>
                </c:pt>
                <c:pt idx="53">
                  <c:v>2.5919732441471572E-2</c:v>
                </c:pt>
                <c:pt idx="54">
                  <c:v>2.622786501837621E-2</c:v>
                </c:pt>
                <c:pt idx="55">
                  <c:v>2.6179756544939137E-2</c:v>
                </c:pt>
                <c:pt idx="56">
                  <c:v>2.6757520358982882E-2</c:v>
                </c:pt>
                <c:pt idx="57">
                  <c:v>2.7188328912466843E-2</c:v>
                </c:pt>
                <c:pt idx="58">
                  <c:v>2.7313358715444463E-2</c:v>
                </c:pt>
                <c:pt idx="59">
                  <c:v>2.7598744009254668E-2</c:v>
                </c:pt>
                <c:pt idx="60">
                  <c:v>2.7736503219415551E-2</c:v>
                </c:pt>
                <c:pt idx="61">
                  <c:v>2.78785879247773E-2</c:v>
                </c:pt>
                <c:pt idx="62">
                  <c:v>2.8001976610113655E-2</c:v>
                </c:pt>
                <c:pt idx="63">
                  <c:v>2.7960526315789474E-2</c:v>
                </c:pt>
                <c:pt idx="64">
                  <c:v>2.8083429134504845E-2</c:v>
                </c:pt>
                <c:pt idx="65">
                  <c:v>2.8224483098129308E-2</c:v>
                </c:pt>
                <c:pt idx="66">
                  <c:v>2.8360655737704916E-2</c:v>
                </c:pt>
                <c:pt idx="67">
                  <c:v>2.85012285012285E-2</c:v>
                </c:pt>
                <c:pt idx="68">
                  <c:v>2.8641571194762683E-2</c:v>
                </c:pt>
                <c:pt idx="69">
                  <c:v>2.8608795161026646E-2</c:v>
                </c:pt>
                <c:pt idx="70">
                  <c:v>2.8604118993135013E-2</c:v>
                </c:pt>
                <c:pt idx="71">
                  <c:v>2.8758169934640521E-2</c:v>
                </c:pt>
                <c:pt idx="72">
                  <c:v>2.8864970645792562E-2</c:v>
                </c:pt>
                <c:pt idx="73">
                  <c:v>2.9176854115729421E-2</c:v>
                </c:pt>
                <c:pt idx="74">
                  <c:v>2.9320736276266492E-2</c:v>
                </c:pt>
                <c:pt idx="75">
                  <c:v>2.9292107404393815E-2</c:v>
                </c:pt>
                <c:pt idx="76">
                  <c:v>2.9277813923227064E-2</c:v>
                </c:pt>
                <c:pt idx="77">
                  <c:v>2.9273052528866483E-2</c:v>
                </c:pt>
                <c:pt idx="78">
                  <c:v>2.9254022428083861E-2</c:v>
                </c:pt>
                <c:pt idx="79">
                  <c:v>2.9225523623964928E-2</c:v>
                </c:pt>
                <c:pt idx="80">
                  <c:v>2.9192345118391177E-2</c:v>
                </c:pt>
                <c:pt idx="81">
                  <c:v>2.9187611480460517E-2</c:v>
                </c:pt>
                <c:pt idx="82">
                  <c:v>2.9173419773095625E-2</c:v>
                </c:pt>
                <c:pt idx="83">
                  <c:v>2.9154518950437316E-2</c:v>
                </c:pt>
                <c:pt idx="84">
                  <c:v>2.9126213592233011E-2</c:v>
                </c:pt>
                <c:pt idx="85">
                  <c:v>2.9112081513828238E-2</c:v>
                </c:pt>
                <c:pt idx="86">
                  <c:v>2.9112081513828238E-2</c:v>
                </c:pt>
                <c:pt idx="87">
                  <c:v>2.9093260061419105E-2</c:v>
                </c:pt>
                <c:pt idx="88">
                  <c:v>2.925016160310278E-2</c:v>
                </c:pt>
                <c:pt idx="89">
                  <c:v>2.9402261712439419E-2</c:v>
                </c:pt>
                <c:pt idx="90">
                  <c:v>2.9373789541639769E-2</c:v>
                </c:pt>
                <c:pt idx="91">
                  <c:v>2.9672633446218351E-2</c:v>
                </c:pt>
                <c:pt idx="92">
                  <c:v>2.9663066258262132E-2</c:v>
                </c:pt>
                <c:pt idx="93">
                  <c:v>2.9658284977433915E-2</c:v>
                </c:pt>
                <c:pt idx="94">
                  <c:v>2.9634401674987921E-2</c:v>
                </c:pt>
                <c:pt idx="95">
                  <c:v>2.962009014810045E-2</c:v>
                </c:pt>
                <c:pt idx="96">
                  <c:v>2.9605792437650845E-2</c:v>
                </c:pt>
                <c:pt idx="97">
                  <c:v>2.9596268296606078E-2</c:v>
                </c:pt>
                <c:pt idx="98">
                  <c:v>2.9747547837272872E-2</c:v>
                </c:pt>
                <c:pt idx="99">
                  <c:v>2.9718875502008031E-2</c:v>
                </c:pt>
                <c:pt idx="100">
                  <c:v>2.9714102152264697E-2</c:v>
                </c:pt>
                <c:pt idx="101">
                  <c:v>2.9709330335635137E-2</c:v>
                </c:pt>
                <c:pt idx="102">
                  <c:v>2.9699791298763847E-2</c:v>
                </c:pt>
                <c:pt idx="103">
                  <c:v>2.969502407704655E-2</c:v>
                </c:pt>
                <c:pt idx="104">
                  <c:v>2.9690258385491896E-2</c:v>
                </c:pt>
                <c:pt idx="105">
                  <c:v>2.9671210906174819E-2</c:v>
                </c:pt>
                <c:pt idx="106">
                  <c:v>2.9656941327348509E-2</c:v>
                </c:pt>
                <c:pt idx="107">
                  <c:v>2.9812469947106908E-2</c:v>
                </c:pt>
                <c:pt idx="108">
                  <c:v>2.9807692307692309E-2</c:v>
                </c:pt>
                <c:pt idx="109">
                  <c:v>2.9967948717948719E-2</c:v>
                </c:pt>
                <c:pt idx="110">
                  <c:v>2.9953547973730579E-2</c:v>
                </c:pt>
                <c:pt idx="111">
                  <c:v>2.9943955164131304E-2</c:v>
                </c:pt>
                <c:pt idx="112">
                  <c:v>2.9943955164131304E-2</c:v>
                </c:pt>
                <c:pt idx="113">
                  <c:v>2.9939161063080373E-2</c:v>
                </c:pt>
                <c:pt idx="114">
                  <c:v>2.9929577464788731E-2</c:v>
                </c:pt>
                <c:pt idx="115">
                  <c:v>2.9919999999999999E-2</c:v>
                </c:pt>
                <c:pt idx="116">
                  <c:v>2.9905645290260675E-2</c:v>
                </c:pt>
                <c:pt idx="117">
                  <c:v>2.9900863447393667E-2</c:v>
                </c:pt>
                <c:pt idx="118">
                  <c:v>2.9896083133493206E-2</c:v>
                </c:pt>
                <c:pt idx="119">
                  <c:v>2.9891304347826088E-2</c:v>
                </c:pt>
                <c:pt idx="120">
                  <c:v>3.0046348090139043E-2</c:v>
                </c:pt>
                <c:pt idx="121">
                  <c:v>3.0031948881789138E-2</c:v>
                </c:pt>
                <c:pt idx="122">
                  <c:v>3.0027152212106691E-2</c:v>
                </c:pt>
                <c:pt idx="123">
                  <c:v>3.0027152212106691E-2</c:v>
                </c:pt>
                <c:pt idx="124">
                  <c:v>3.0022357074417118E-2</c:v>
                </c:pt>
                <c:pt idx="125">
                  <c:v>3.0012771392081736E-2</c:v>
                </c:pt>
                <c:pt idx="126">
                  <c:v>3.017241379310345E-2</c:v>
                </c:pt>
                <c:pt idx="127">
                  <c:v>3.017241379310345E-2</c:v>
                </c:pt>
                <c:pt idx="128">
                  <c:v>3.016278327481647E-2</c:v>
                </c:pt>
                <c:pt idx="129">
                  <c:v>3.0153158902361199E-2</c:v>
                </c:pt>
                <c:pt idx="130">
                  <c:v>3.0148349018982293E-2</c:v>
                </c:pt>
                <c:pt idx="131">
                  <c:v>3.0148349018982293E-2</c:v>
                </c:pt>
                <c:pt idx="132">
                  <c:v>3.0143540669856458E-2</c:v>
                </c:pt>
                <c:pt idx="133">
                  <c:v>3.0129124820659971E-2</c:v>
                </c:pt>
                <c:pt idx="134">
                  <c:v>3.0129124820659971E-2</c:v>
                </c:pt>
                <c:pt idx="135">
                  <c:v>3.028371055148231E-2</c:v>
                </c:pt>
                <c:pt idx="136">
                  <c:v>3.0278884462151396E-2</c:v>
                </c:pt>
                <c:pt idx="137">
                  <c:v>3.0278884462151396E-2</c:v>
                </c:pt>
                <c:pt idx="138">
                  <c:v>3.0278884462151396E-2</c:v>
                </c:pt>
                <c:pt idx="139">
                  <c:v>3.0278884462151396E-2</c:v>
                </c:pt>
                <c:pt idx="140">
                  <c:v>3.0274059910771194E-2</c:v>
                </c:pt>
                <c:pt idx="141">
                  <c:v>3.0269236896606658E-2</c:v>
                </c:pt>
                <c:pt idx="142">
                  <c:v>3.0264415418923225E-2</c:v>
                </c:pt>
                <c:pt idx="143">
                  <c:v>3.0264415418923225E-2</c:v>
                </c:pt>
                <c:pt idx="144">
                  <c:v>3.025959547698678E-2</c:v>
                </c:pt>
                <c:pt idx="145">
                  <c:v>3.0249960197420794E-2</c:v>
                </c:pt>
                <c:pt idx="146">
                  <c:v>3.0249960197420794E-2</c:v>
                </c:pt>
                <c:pt idx="147">
                  <c:v>3.0249960197420794E-2</c:v>
                </c:pt>
                <c:pt idx="148">
                  <c:v>3.0245144858325374E-2</c:v>
                </c:pt>
                <c:pt idx="149">
                  <c:v>3.0245144858325374E-2</c:v>
                </c:pt>
                <c:pt idx="150">
                  <c:v>3.02403310520452E-2</c:v>
                </c:pt>
                <c:pt idx="151">
                  <c:v>3.02403310520452E-2</c:v>
                </c:pt>
                <c:pt idx="152">
                  <c:v>3.0225898822780782E-2</c:v>
                </c:pt>
                <c:pt idx="153">
                  <c:v>3.0225898822780782E-2</c:v>
                </c:pt>
                <c:pt idx="154">
                  <c:v>3.0221091140448544E-2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B-49A6-86A1-6521ADCA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Restricciones</a:t>
            </a:r>
            <a:r>
              <a:rPr lang="en-US" baseline="0"/>
              <a:t> a</a:t>
            </a:r>
            <a:r>
              <a:rPr lang="en-US"/>
              <a:t>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SR50_CRa!$AB$8:$AB$367</c:f>
              <c:numCache>
                <c:formatCode>0.000%</c:formatCode>
                <c:ptCount val="360"/>
                <c:pt idx="0">
                  <c:v>0.23830000000000001</c:v>
                </c:pt>
                <c:pt idx="1">
                  <c:v>0.24254999999999999</c:v>
                </c:pt>
                <c:pt idx="2">
                  <c:v>0.2462</c:v>
                </c:pt>
                <c:pt idx="3">
                  <c:v>0.24879999999999999</c:v>
                </c:pt>
                <c:pt idx="4">
                  <c:v>0.25180000000000002</c:v>
                </c:pt>
                <c:pt idx="5">
                  <c:v>0.25380000000000003</c:v>
                </c:pt>
                <c:pt idx="6">
                  <c:v>0.25624999999999998</c:v>
                </c:pt>
                <c:pt idx="7">
                  <c:v>0.2586</c:v>
                </c:pt>
                <c:pt idx="8">
                  <c:v>0.26024999999999998</c:v>
                </c:pt>
                <c:pt idx="9">
                  <c:v>0.26224999999999998</c:v>
                </c:pt>
                <c:pt idx="10">
                  <c:v>0.26419999999999999</c:v>
                </c:pt>
                <c:pt idx="11">
                  <c:v>0.26674999999999999</c:v>
                </c:pt>
                <c:pt idx="12">
                  <c:v>0.26869999999999999</c:v>
                </c:pt>
                <c:pt idx="13">
                  <c:v>0.27029999999999998</c:v>
                </c:pt>
                <c:pt idx="14">
                  <c:v>0.27234999999999998</c:v>
                </c:pt>
                <c:pt idx="15">
                  <c:v>0.27450000000000002</c:v>
                </c:pt>
                <c:pt idx="16">
                  <c:v>0.27655000000000002</c:v>
                </c:pt>
                <c:pt idx="17">
                  <c:v>0.27850000000000003</c:v>
                </c:pt>
                <c:pt idx="18">
                  <c:v>0.27965000000000001</c:v>
                </c:pt>
                <c:pt idx="19">
                  <c:v>0.28065000000000001</c:v>
                </c:pt>
                <c:pt idx="20">
                  <c:v>0.28234999999999999</c:v>
                </c:pt>
                <c:pt idx="21">
                  <c:v>0.28315000000000001</c:v>
                </c:pt>
                <c:pt idx="22">
                  <c:v>0.28455000000000003</c:v>
                </c:pt>
                <c:pt idx="23">
                  <c:v>0.28525</c:v>
                </c:pt>
                <c:pt idx="24">
                  <c:v>0.28605000000000003</c:v>
                </c:pt>
                <c:pt idx="25">
                  <c:v>0.2868</c:v>
                </c:pt>
                <c:pt idx="26">
                  <c:v>0.28744999999999998</c:v>
                </c:pt>
                <c:pt idx="27">
                  <c:v>0.2878</c:v>
                </c:pt>
                <c:pt idx="28">
                  <c:v>0.28839999999999999</c:v>
                </c:pt>
                <c:pt idx="29">
                  <c:v>0.28860000000000002</c:v>
                </c:pt>
                <c:pt idx="30">
                  <c:v>0.28889999999999999</c:v>
                </c:pt>
                <c:pt idx="31">
                  <c:v>0.28935</c:v>
                </c:pt>
                <c:pt idx="32">
                  <c:v>0.28954999999999997</c:v>
                </c:pt>
                <c:pt idx="33">
                  <c:v>0.29015000000000002</c:v>
                </c:pt>
                <c:pt idx="34">
                  <c:v>0.29060000000000002</c:v>
                </c:pt>
                <c:pt idx="35">
                  <c:v>0.29089999999999999</c:v>
                </c:pt>
                <c:pt idx="36">
                  <c:v>0.29125000000000001</c:v>
                </c:pt>
                <c:pt idx="37">
                  <c:v>0.2913</c:v>
                </c:pt>
                <c:pt idx="38">
                  <c:v>0.29154999999999998</c:v>
                </c:pt>
                <c:pt idx="39">
                  <c:v>0.29189999999999999</c:v>
                </c:pt>
                <c:pt idx="40">
                  <c:v>0.29194999999999999</c:v>
                </c:pt>
                <c:pt idx="41">
                  <c:v>0.2923</c:v>
                </c:pt>
                <c:pt idx="42">
                  <c:v>0.29249999999999998</c:v>
                </c:pt>
                <c:pt idx="43">
                  <c:v>0.29275000000000001</c:v>
                </c:pt>
                <c:pt idx="44">
                  <c:v>0.29285</c:v>
                </c:pt>
                <c:pt idx="45">
                  <c:v>0.29289999999999999</c:v>
                </c:pt>
                <c:pt idx="46">
                  <c:v>0.29304999999999998</c:v>
                </c:pt>
                <c:pt idx="47">
                  <c:v>0.29310000000000003</c:v>
                </c:pt>
                <c:pt idx="48">
                  <c:v>0.29325000000000001</c:v>
                </c:pt>
                <c:pt idx="49">
                  <c:v>0.29330000000000001</c:v>
                </c:pt>
                <c:pt idx="50">
                  <c:v>0.29339999999999999</c:v>
                </c:pt>
                <c:pt idx="51">
                  <c:v>0.29339999999999999</c:v>
                </c:pt>
                <c:pt idx="52">
                  <c:v>0.29344999999999999</c:v>
                </c:pt>
                <c:pt idx="53">
                  <c:v>0.29360000000000003</c:v>
                </c:pt>
                <c:pt idx="54">
                  <c:v>0.29370000000000002</c:v>
                </c:pt>
                <c:pt idx="55">
                  <c:v>0.29375000000000001</c:v>
                </c:pt>
                <c:pt idx="56">
                  <c:v>0.29385</c:v>
                </c:pt>
                <c:pt idx="57">
                  <c:v>0.29389999999999999</c:v>
                </c:pt>
                <c:pt idx="58">
                  <c:v>0.29394999999999999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0.29409999999999997</c:v>
                </c:pt>
                <c:pt idx="62">
                  <c:v>0.29409999999999997</c:v>
                </c:pt>
                <c:pt idx="63">
                  <c:v>0.29409999999999997</c:v>
                </c:pt>
                <c:pt idx="64">
                  <c:v>0.29409999999999997</c:v>
                </c:pt>
                <c:pt idx="65">
                  <c:v>0.29409999999999997</c:v>
                </c:pt>
                <c:pt idx="66">
                  <c:v>0.29409999999999997</c:v>
                </c:pt>
                <c:pt idx="67">
                  <c:v>0.29415000000000002</c:v>
                </c:pt>
                <c:pt idx="68">
                  <c:v>0.29415000000000002</c:v>
                </c:pt>
                <c:pt idx="69">
                  <c:v>0.29415000000000002</c:v>
                </c:pt>
                <c:pt idx="70">
                  <c:v>0.29420000000000002</c:v>
                </c:pt>
                <c:pt idx="71">
                  <c:v>0.29420000000000002</c:v>
                </c:pt>
                <c:pt idx="72">
                  <c:v>0.29425000000000001</c:v>
                </c:pt>
                <c:pt idx="73">
                  <c:v>0.29425000000000001</c:v>
                </c:pt>
                <c:pt idx="74">
                  <c:v>0.29425000000000001</c:v>
                </c:pt>
                <c:pt idx="75">
                  <c:v>0.29425000000000001</c:v>
                </c:pt>
                <c:pt idx="76">
                  <c:v>0.29430000000000001</c:v>
                </c:pt>
                <c:pt idx="77">
                  <c:v>0.29435</c:v>
                </c:pt>
                <c:pt idx="78">
                  <c:v>0.29435</c:v>
                </c:pt>
                <c:pt idx="79">
                  <c:v>0.29435</c:v>
                </c:pt>
                <c:pt idx="80">
                  <c:v>0.29435</c:v>
                </c:pt>
                <c:pt idx="81">
                  <c:v>0.29435</c:v>
                </c:pt>
                <c:pt idx="82">
                  <c:v>0.29435</c:v>
                </c:pt>
                <c:pt idx="83">
                  <c:v>0.29435</c:v>
                </c:pt>
                <c:pt idx="84">
                  <c:v>0.29435</c:v>
                </c:pt>
                <c:pt idx="85">
                  <c:v>0.29435</c:v>
                </c:pt>
                <c:pt idx="86">
                  <c:v>0.29435</c:v>
                </c:pt>
                <c:pt idx="87">
                  <c:v>0.29435</c:v>
                </c:pt>
                <c:pt idx="88">
                  <c:v>0.29435</c:v>
                </c:pt>
                <c:pt idx="89">
                  <c:v>0.29435</c:v>
                </c:pt>
                <c:pt idx="90">
                  <c:v>0.29435</c:v>
                </c:pt>
                <c:pt idx="91">
                  <c:v>0.29435</c:v>
                </c:pt>
                <c:pt idx="92">
                  <c:v>0.29435</c:v>
                </c:pt>
                <c:pt idx="93">
                  <c:v>0.29435</c:v>
                </c:pt>
                <c:pt idx="94">
                  <c:v>0.29435</c:v>
                </c:pt>
                <c:pt idx="95">
                  <c:v>0.29435</c:v>
                </c:pt>
                <c:pt idx="96">
                  <c:v>0.29435</c:v>
                </c:pt>
                <c:pt idx="97">
                  <c:v>0.29435</c:v>
                </c:pt>
                <c:pt idx="98">
                  <c:v>0.29435</c:v>
                </c:pt>
                <c:pt idx="99">
                  <c:v>0.29435</c:v>
                </c:pt>
                <c:pt idx="100">
                  <c:v>0.29435</c:v>
                </c:pt>
                <c:pt idx="101">
                  <c:v>0.29435</c:v>
                </c:pt>
                <c:pt idx="102">
                  <c:v>0.29435</c:v>
                </c:pt>
                <c:pt idx="103">
                  <c:v>0.29435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A-4591-99E9-F873680462DE}"/>
            </c:ext>
          </c:extLst>
        </c:ser>
        <c:ser>
          <c:idx val="0"/>
          <c:order val="1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SR50_CRa!$AC$8:$AC$367</c:f>
              <c:numCache>
                <c:formatCode>0.000%</c:formatCode>
                <c:ptCount val="360"/>
                <c:pt idx="0">
                  <c:v>0.217</c:v>
                </c:pt>
                <c:pt idx="1">
                  <c:v>0.21804999999999999</c:v>
                </c:pt>
                <c:pt idx="2">
                  <c:v>0.21795</c:v>
                </c:pt>
                <c:pt idx="3">
                  <c:v>0.21734999999999999</c:v>
                </c:pt>
                <c:pt idx="4">
                  <c:v>0.21575</c:v>
                </c:pt>
                <c:pt idx="5">
                  <c:v>0.21229999999999999</c:v>
                </c:pt>
                <c:pt idx="6">
                  <c:v>0.20974999999999999</c:v>
                </c:pt>
                <c:pt idx="7">
                  <c:v>0.20644999999999999</c:v>
                </c:pt>
                <c:pt idx="8">
                  <c:v>0.20144999999999999</c:v>
                </c:pt>
                <c:pt idx="9">
                  <c:v>0.19689999999999999</c:v>
                </c:pt>
                <c:pt idx="10">
                  <c:v>0.192</c:v>
                </c:pt>
                <c:pt idx="11">
                  <c:v>0.18759999999999999</c:v>
                </c:pt>
                <c:pt idx="12">
                  <c:v>0.1807</c:v>
                </c:pt>
                <c:pt idx="13">
                  <c:v>0.1729</c:v>
                </c:pt>
                <c:pt idx="14">
                  <c:v>0.16495000000000001</c:v>
                </c:pt>
                <c:pt idx="15">
                  <c:v>0.15809999999999999</c:v>
                </c:pt>
                <c:pt idx="16">
                  <c:v>0.15075</c:v>
                </c:pt>
                <c:pt idx="17">
                  <c:v>0.14199999999999999</c:v>
                </c:pt>
                <c:pt idx="18">
                  <c:v>0.13100000000000001</c:v>
                </c:pt>
                <c:pt idx="19">
                  <c:v>0.12155000000000001</c:v>
                </c:pt>
                <c:pt idx="20">
                  <c:v>0.1135</c:v>
                </c:pt>
                <c:pt idx="21">
                  <c:v>0.10365000000000001</c:v>
                </c:pt>
                <c:pt idx="22">
                  <c:v>9.3149999999999997E-2</c:v>
                </c:pt>
                <c:pt idx="23">
                  <c:v>8.4400000000000003E-2</c:v>
                </c:pt>
                <c:pt idx="24">
                  <c:v>7.6450000000000004E-2</c:v>
                </c:pt>
                <c:pt idx="25">
                  <c:v>6.8049999999999999E-2</c:v>
                </c:pt>
                <c:pt idx="26">
                  <c:v>6.1350000000000002E-2</c:v>
                </c:pt>
                <c:pt idx="27">
                  <c:v>5.5199999999999999E-2</c:v>
                </c:pt>
                <c:pt idx="28">
                  <c:v>4.9349999999999998E-2</c:v>
                </c:pt>
                <c:pt idx="29">
                  <c:v>4.3650000000000001E-2</c:v>
                </c:pt>
                <c:pt idx="30">
                  <c:v>3.9800000000000002E-2</c:v>
                </c:pt>
                <c:pt idx="31">
                  <c:v>3.6799999999999999E-2</c:v>
                </c:pt>
                <c:pt idx="32">
                  <c:v>3.3750000000000002E-2</c:v>
                </c:pt>
                <c:pt idx="33">
                  <c:v>3.2149999999999998E-2</c:v>
                </c:pt>
                <c:pt idx="34">
                  <c:v>3.0349999999999999E-2</c:v>
                </c:pt>
                <c:pt idx="35">
                  <c:v>2.8850000000000001E-2</c:v>
                </c:pt>
                <c:pt idx="36">
                  <c:v>2.7099999999999999E-2</c:v>
                </c:pt>
                <c:pt idx="37">
                  <c:v>2.5499999999999998E-2</c:v>
                </c:pt>
                <c:pt idx="38">
                  <c:v>2.4150000000000001E-2</c:v>
                </c:pt>
                <c:pt idx="39">
                  <c:v>2.2599999999999999E-2</c:v>
                </c:pt>
                <c:pt idx="40">
                  <c:v>2.1049999999999999E-2</c:v>
                </c:pt>
                <c:pt idx="41">
                  <c:v>1.975E-2</c:v>
                </c:pt>
                <c:pt idx="42">
                  <c:v>1.755E-2</c:v>
                </c:pt>
                <c:pt idx="43">
                  <c:v>1.6150000000000001E-2</c:v>
                </c:pt>
                <c:pt idx="44">
                  <c:v>1.49E-2</c:v>
                </c:pt>
                <c:pt idx="45">
                  <c:v>1.3299999999999999E-2</c:v>
                </c:pt>
                <c:pt idx="46">
                  <c:v>1.23E-2</c:v>
                </c:pt>
                <c:pt idx="47">
                  <c:v>1.12E-2</c:v>
                </c:pt>
                <c:pt idx="48">
                  <c:v>1.0200000000000001E-2</c:v>
                </c:pt>
                <c:pt idx="49">
                  <c:v>9.4000000000000004E-3</c:v>
                </c:pt>
                <c:pt idx="50">
                  <c:v>8.8500000000000002E-3</c:v>
                </c:pt>
                <c:pt idx="51">
                  <c:v>7.4000000000000003E-3</c:v>
                </c:pt>
                <c:pt idx="52">
                  <c:v>6.6E-3</c:v>
                </c:pt>
                <c:pt idx="53">
                  <c:v>6.0000000000000001E-3</c:v>
                </c:pt>
                <c:pt idx="54">
                  <c:v>5.7999999999999996E-3</c:v>
                </c:pt>
                <c:pt idx="55">
                  <c:v>5.3E-3</c:v>
                </c:pt>
                <c:pt idx="56">
                  <c:v>5.1999999999999998E-3</c:v>
                </c:pt>
                <c:pt idx="57">
                  <c:v>4.8500000000000001E-3</c:v>
                </c:pt>
                <c:pt idx="58">
                  <c:v>4.4999999999999997E-3</c:v>
                </c:pt>
                <c:pt idx="59">
                  <c:v>3.9500000000000004E-3</c:v>
                </c:pt>
                <c:pt idx="60">
                  <c:v>3.65E-3</c:v>
                </c:pt>
                <c:pt idx="61">
                  <c:v>3.3999999999999998E-3</c:v>
                </c:pt>
                <c:pt idx="62">
                  <c:v>3.0999999999999999E-3</c:v>
                </c:pt>
                <c:pt idx="63">
                  <c:v>2.8500000000000001E-3</c:v>
                </c:pt>
                <c:pt idx="64">
                  <c:v>2.5000000000000001E-3</c:v>
                </c:pt>
                <c:pt idx="65">
                  <c:v>2.3500000000000001E-3</c:v>
                </c:pt>
                <c:pt idx="66">
                  <c:v>2.0999999999999999E-3</c:v>
                </c:pt>
                <c:pt idx="67">
                  <c:v>2.0500000000000002E-3</c:v>
                </c:pt>
                <c:pt idx="68">
                  <c:v>1.9499999999999999E-3</c:v>
                </c:pt>
                <c:pt idx="69">
                  <c:v>1.6999999999999999E-3</c:v>
                </c:pt>
                <c:pt idx="70">
                  <c:v>1.5E-3</c:v>
                </c:pt>
                <c:pt idx="71">
                  <c:v>1.2999999999999999E-3</c:v>
                </c:pt>
                <c:pt idx="72">
                  <c:v>1.15E-3</c:v>
                </c:pt>
                <c:pt idx="73">
                  <c:v>1.1000000000000001E-3</c:v>
                </c:pt>
                <c:pt idx="74">
                  <c:v>9.5E-4</c:v>
                </c:pt>
                <c:pt idx="75">
                  <c:v>8.4999999999999995E-4</c:v>
                </c:pt>
                <c:pt idx="76">
                  <c:v>8.9999999999999998E-4</c:v>
                </c:pt>
                <c:pt idx="77">
                  <c:v>7.5000000000000002E-4</c:v>
                </c:pt>
                <c:pt idx="78">
                  <c:v>6.4999999999999997E-4</c:v>
                </c:pt>
                <c:pt idx="79">
                  <c:v>6.4999999999999997E-4</c:v>
                </c:pt>
                <c:pt idx="80">
                  <c:v>5.9999999999999995E-4</c:v>
                </c:pt>
                <c:pt idx="81">
                  <c:v>5.9999999999999995E-4</c:v>
                </c:pt>
                <c:pt idx="82">
                  <c:v>5.9999999999999995E-4</c:v>
                </c:pt>
                <c:pt idx="83">
                  <c:v>5.5000000000000003E-4</c:v>
                </c:pt>
                <c:pt idx="84">
                  <c:v>4.4999999999999999E-4</c:v>
                </c:pt>
                <c:pt idx="85">
                  <c:v>4.4999999999999999E-4</c:v>
                </c:pt>
                <c:pt idx="86">
                  <c:v>4.4999999999999999E-4</c:v>
                </c:pt>
                <c:pt idx="87">
                  <c:v>4.0000000000000002E-4</c:v>
                </c:pt>
                <c:pt idx="88">
                  <c:v>3.5E-4</c:v>
                </c:pt>
                <c:pt idx="89">
                  <c:v>3.5E-4</c:v>
                </c:pt>
                <c:pt idx="90">
                  <c:v>2.9999999999999997E-4</c:v>
                </c:pt>
                <c:pt idx="91">
                  <c:v>2.5000000000000001E-4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1.4999999999999999E-4</c:v>
                </c:pt>
                <c:pt idx="99">
                  <c:v>1.4999999999999999E-4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A-4591-99E9-F873680462DE}"/>
            </c:ext>
          </c:extLst>
        </c:ser>
        <c:ser>
          <c:idx val="3"/>
          <c:order val="2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SR50_CRa!$AF$8:$AF$367</c:f>
              <c:numCache>
                <c:formatCode>0.000%</c:formatCode>
                <c:ptCount val="360"/>
                <c:pt idx="0">
                  <c:v>0</c:v>
                </c:pt>
                <c:pt idx="1">
                  <c:v>4.2500000000000003E-3</c:v>
                </c:pt>
                <c:pt idx="2">
                  <c:v>3.65E-3</c:v>
                </c:pt>
                <c:pt idx="3">
                  <c:v>2.5999999999999999E-3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2.4499999999999999E-3</c:v>
                </c:pt>
                <c:pt idx="7">
                  <c:v>2.3500000000000001E-3</c:v>
                </c:pt>
                <c:pt idx="8">
                  <c:v>1.65E-3</c:v>
                </c:pt>
                <c:pt idx="9">
                  <c:v>2E-3</c:v>
                </c:pt>
                <c:pt idx="10">
                  <c:v>1.9499999999999999E-3</c:v>
                </c:pt>
                <c:pt idx="11">
                  <c:v>2.5500000000000002E-3</c:v>
                </c:pt>
                <c:pt idx="12">
                  <c:v>1.9499999999999999E-3</c:v>
                </c:pt>
                <c:pt idx="13">
                  <c:v>1.6000000000000001E-3</c:v>
                </c:pt>
                <c:pt idx="14">
                  <c:v>2.0500000000000002E-3</c:v>
                </c:pt>
                <c:pt idx="15">
                  <c:v>2.15E-3</c:v>
                </c:pt>
                <c:pt idx="16">
                  <c:v>2.0500000000000002E-3</c:v>
                </c:pt>
                <c:pt idx="17">
                  <c:v>1.9499999999999999E-3</c:v>
                </c:pt>
                <c:pt idx="18">
                  <c:v>1.15E-3</c:v>
                </c:pt>
                <c:pt idx="19">
                  <c:v>1E-3</c:v>
                </c:pt>
                <c:pt idx="20">
                  <c:v>1.6999999999999999E-3</c:v>
                </c:pt>
                <c:pt idx="21">
                  <c:v>8.0000000000000004E-4</c:v>
                </c:pt>
                <c:pt idx="22">
                  <c:v>1.4E-3</c:v>
                </c:pt>
                <c:pt idx="23">
                  <c:v>6.9999999999999999E-4</c:v>
                </c:pt>
                <c:pt idx="24">
                  <c:v>8.0000000000000004E-4</c:v>
                </c:pt>
                <c:pt idx="25">
                  <c:v>7.5000000000000002E-4</c:v>
                </c:pt>
                <c:pt idx="26">
                  <c:v>6.4999999999999997E-4</c:v>
                </c:pt>
                <c:pt idx="27">
                  <c:v>3.5E-4</c:v>
                </c:pt>
                <c:pt idx="28">
                  <c:v>5.9999999999999995E-4</c:v>
                </c:pt>
                <c:pt idx="29">
                  <c:v>2.0000000000000001E-4</c:v>
                </c:pt>
                <c:pt idx="30">
                  <c:v>2.9999999999999997E-4</c:v>
                </c:pt>
                <c:pt idx="31">
                  <c:v>4.4999999999999999E-4</c:v>
                </c:pt>
                <c:pt idx="32">
                  <c:v>2.0000000000000001E-4</c:v>
                </c:pt>
                <c:pt idx="33">
                  <c:v>5.9999999999999995E-4</c:v>
                </c:pt>
                <c:pt idx="34">
                  <c:v>4.4999999999999999E-4</c:v>
                </c:pt>
                <c:pt idx="35">
                  <c:v>2.9999999999999997E-4</c:v>
                </c:pt>
                <c:pt idx="36">
                  <c:v>3.5E-4</c:v>
                </c:pt>
                <c:pt idx="37">
                  <c:v>5.0000000000000002E-5</c:v>
                </c:pt>
                <c:pt idx="38">
                  <c:v>2.5000000000000001E-4</c:v>
                </c:pt>
                <c:pt idx="39">
                  <c:v>3.5E-4</c:v>
                </c:pt>
                <c:pt idx="40">
                  <c:v>5.0000000000000002E-5</c:v>
                </c:pt>
                <c:pt idx="41">
                  <c:v>3.5E-4</c:v>
                </c:pt>
                <c:pt idx="42">
                  <c:v>2.0000000000000001E-4</c:v>
                </c:pt>
                <c:pt idx="43">
                  <c:v>2.5000000000000001E-4</c:v>
                </c:pt>
                <c:pt idx="44">
                  <c:v>1E-4</c:v>
                </c:pt>
                <c:pt idx="45">
                  <c:v>5.0000000000000002E-5</c:v>
                </c:pt>
                <c:pt idx="46">
                  <c:v>1.4999999999999999E-4</c:v>
                </c:pt>
                <c:pt idx="47">
                  <c:v>5.0000000000000002E-5</c:v>
                </c:pt>
                <c:pt idx="48">
                  <c:v>1.4999999999999999E-4</c:v>
                </c:pt>
                <c:pt idx="49">
                  <c:v>5.0000000000000002E-5</c:v>
                </c:pt>
                <c:pt idx="50">
                  <c:v>1E-4</c:v>
                </c:pt>
                <c:pt idx="51">
                  <c:v>0</c:v>
                </c:pt>
                <c:pt idx="52">
                  <c:v>5.0000000000000002E-5</c:v>
                </c:pt>
                <c:pt idx="53">
                  <c:v>1.4999999999999999E-4</c:v>
                </c:pt>
                <c:pt idx="54">
                  <c:v>1E-4</c:v>
                </c:pt>
                <c:pt idx="55">
                  <c:v>5.0000000000000002E-5</c:v>
                </c:pt>
                <c:pt idx="56">
                  <c:v>1E-4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5.0000000000000002E-5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5.0000000000000002E-5</c:v>
                </c:pt>
                <c:pt idx="68">
                  <c:v>0</c:v>
                </c:pt>
                <c:pt idx="69">
                  <c:v>0</c:v>
                </c:pt>
                <c:pt idx="70">
                  <c:v>5.0000000000000002E-5</c:v>
                </c:pt>
                <c:pt idx="71">
                  <c:v>0</c:v>
                </c:pt>
                <c:pt idx="72">
                  <c:v>5.0000000000000002E-5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A-4591-99E9-F873680462DE}"/>
            </c:ext>
          </c:extLst>
        </c:ser>
        <c:ser>
          <c:idx val="2"/>
          <c:order val="3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SR50_CRa!$AD$8:$AD$367</c:f>
              <c:numCache>
                <c:formatCode>0.000%</c:formatCode>
                <c:ptCount val="360"/>
                <c:pt idx="0">
                  <c:v>2.1049999999999999E-2</c:v>
                </c:pt>
                <c:pt idx="1">
                  <c:v>2.4199999999999999E-2</c:v>
                </c:pt>
                <c:pt idx="2">
                  <c:v>2.7799999999999998E-2</c:v>
                </c:pt>
                <c:pt idx="3">
                  <c:v>3.0949999999999998E-2</c:v>
                </c:pt>
                <c:pt idx="4">
                  <c:v>3.5400000000000001E-2</c:v>
                </c:pt>
                <c:pt idx="5">
                  <c:v>4.0800000000000003E-2</c:v>
                </c:pt>
                <c:pt idx="6">
                  <c:v>4.5600000000000002E-2</c:v>
                </c:pt>
                <c:pt idx="7">
                  <c:v>5.11E-2</c:v>
                </c:pt>
                <c:pt idx="8">
                  <c:v>5.7700000000000001E-2</c:v>
                </c:pt>
                <c:pt idx="9">
                  <c:v>6.4049999999999996E-2</c:v>
                </c:pt>
                <c:pt idx="10">
                  <c:v>7.0800000000000002E-2</c:v>
                </c:pt>
                <c:pt idx="11">
                  <c:v>7.7649999999999997E-2</c:v>
                </c:pt>
                <c:pt idx="12">
                  <c:v>8.6349999999999996E-2</c:v>
                </c:pt>
                <c:pt idx="13">
                  <c:v>9.5500000000000002E-2</c:v>
                </c:pt>
                <c:pt idx="14">
                  <c:v>0.105</c:v>
                </c:pt>
                <c:pt idx="15">
                  <c:v>0.11395</c:v>
                </c:pt>
                <c:pt idx="16">
                  <c:v>0.1232</c:v>
                </c:pt>
                <c:pt idx="17">
                  <c:v>0.13370000000000001</c:v>
                </c:pt>
                <c:pt idx="18">
                  <c:v>0.14574999999999999</c:v>
                </c:pt>
                <c:pt idx="19">
                  <c:v>0.15584999999999999</c:v>
                </c:pt>
                <c:pt idx="20">
                  <c:v>0.16555</c:v>
                </c:pt>
                <c:pt idx="21">
                  <c:v>0.17599999999999999</c:v>
                </c:pt>
                <c:pt idx="22">
                  <c:v>0.18759999999999999</c:v>
                </c:pt>
                <c:pt idx="23">
                  <c:v>0.19675000000000001</c:v>
                </c:pt>
                <c:pt idx="24">
                  <c:v>0.20544999999999999</c:v>
                </c:pt>
                <c:pt idx="25">
                  <c:v>0.2145</c:v>
                </c:pt>
                <c:pt idx="26">
                  <c:v>0.22165000000000001</c:v>
                </c:pt>
                <c:pt idx="27">
                  <c:v>0.22805</c:v>
                </c:pt>
                <c:pt idx="28">
                  <c:v>0.23425000000000001</c:v>
                </c:pt>
                <c:pt idx="29">
                  <c:v>0.24010000000000001</c:v>
                </c:pt>
                <c:pt idx="30">
                  <c:v>0.24410000000000001</c:v>
                </c:pt>
                <c:pt idx="31">
                  <c:v>0.24734999999999999</c:v>
                </c:pt>
                <c:pt idx="32">
                  <c:v>0.25045000000000001</c:v>
                </c:pt>
                <c:pt idx="33">
                  <c:v>0.25255</c:v>
                </c:pt>
                <c:pt idx="34">
                  <c:v>0.25474999999999998</c:v>
                </c:pt>
                <c:pt idx="35">
                  <c:v>0.25655</c:v>
                </c:pt>
                <c:pt idx="36">
                  <c:v>0.25864999999999999</c:v>
                </c:pt>
                <c:pt idx="37">
                  <c:v>0.26029999999999998</c:v>
                </c:pt>
                <c:pt idx="38">
                  <c:v>0.26190000000000002</c:v>
                </c:pt>
                <c:pt idx="39">
                  <c:v>0.26365</c:v>
                </c:pt>
                <c:pt idx="40">
                  <c:v>0.2651</c:v>
                </c:pt>
                <c:pt idx="41">
                  <c:v>0.26665</c:v>
                </c:pt>
                <c:pt idx="42">
                  <c:v>0.26905000000000001</c:v>
                </c:pt>
                <c:pt idx="43">
                  <c:v>0.27065</c:v>
                </c:pt>
                <c:pt idx="44">
                  <c:v>0.27200000000000002</c:v>
                </c:pt>
                <c:pt idx="45">
                  <c:v>0.27350000000000002</c:v>
                </c:pt>
                <c:pt idx="46">
                  <c:v>0.27455000000000002</c:v>
                </c:pt>
                <c:pt idx="47">
                  <c:v>0.2757</c:v>
                </c:pt>
                <c:pt idx="48">
                  <c:v>0.27665000000000001</c:v>
                </c:pt>
                <c:pt idx="49">
                  <c:v>0.27734999999999999</c:v>
                </c:pt>
                <c:pt idx="50">
                  <c:v>0.27800000000000002</c:v>
                </c:pt>
                <c:pt idx="51">
                  <c:v>0.27934999999999999</c:v>
                </c:pt>
                <c:pt idx="52">
                  <c:v>0.2802</c:v>
                </c:pt>
                <c:pt idx="53">
                  <c:v>0.28094999999999998</c:v>
                </c:pt>
                <c:pt idx="54">
                  <c:v>0.28120000000000001</c:v>
                </c:pt>
                <c:pt idx="55">
                  <c:v>0.28175</c:v>
                </c:pt>
                <c:pt idx="56">
                  <c:v>0.28194999999999998</c:v>
                </c:pt>
                <c:pt idx="57">
                  <c:v>0.28234999999999999</c:v>
                </c:pt>
                <c:pt idx="58">
                  <c:v>0.28275</c:v>
                </c:pt>
                <c:pt idx="59">
                  <c:v>0.28334999999999999</c:v>
                </c:pt>
                <c:pt idx="60">
                  <c:v>0.28365000000000001</c:v>
                </c:pt>
                <c:pt idx="61">
                  <c:v>0.28399999999999997</c:v>
                </c:pt>
                <c:pt idx="62">
                  <c:v>0.2843</c:v>
                </c:pt>
                <c:pt idx="63">
                  <c:v>0.28455000000000003</c:v>
                </c:pt>
                <c:pt idx="64">
                  <c:v>0.28489999999999999</c:v>
                </c:pt>
                <c:pt idx="65">
                  <c:v>0.28505000000000003</c:v>
                </c:pt>
                <c:pt idx="66">
                  <c:v>0.2853</c:v>
                </c:pt>
                <c:pt idx="67">
                  <c:v>0.28534999999999999</c:v>
                </c:pt>
                <c:pt idx="68">
                  <c:v>0.28544999999999998</c:v>
                </c:pt>
                <c:pt idx="69">
                  <c:v>0.28565000000000002</c:v>
                </c:pt>
                <c:pt idx="70">
                  <c:v>0.28589999999999999</c:v>
                </c:pt>
                <c:pt idx="71">
                  <c:v>0.28610000000000002</c:v>
                </c:pt>
                <c:pt idx="72">
                  <c:v>0.28625</c:v>
                </c:pt>
                <c:pt idx="73">
                  <c:v>0.2863</c:v>
                </c:pt>
                <c:pt idx="74">
                  <c:v>0.28644999999999998</c:v>
                </c:pt>
                <c:pt idx="75">
                  <c:v>0.28655000000000003</c:v>
                </c:pt>
                <c:pt idx="76">
                  <c:v>0.28655000000000003</c:v>
                </c:pt>
                <c:pt idx="77">
                  <c:v>0.28675</c:v>
                </c:pt>
                <c:pt idx="78">
                  <c:v>0.2868</c:v>
                </c:pt>
                <c:pt idx="79">
                  <c:v>0.2868</c:v>
                </c:pt>
                <c:pt idx="80">
                  <c:v>0.28684999999999999</c:v>
                </c:pt>
                <c:pt idx="81">
                  <c:v>0.28684999999999999</c:v>
                </c:pt>
                <c:pt idx="82">
                  <c:v>0.28684999999999999</c:v>
                </c:pt>
                <c:pt idx="83">
                  <c:v>0.28689999999999999</c:v>
                </c:pt>
                <c:pt idx="84">
                  <c:v>0.28699999999999998</c:v>
                </c:pt>
                <c:pt idx="85">
                  <c:v>0.28699999999999998</c:v>
                </c:pt>
                <c:pt idx="86">
                  <c:v>0.28699999999999998</c:v>
                </c:pt>
                <c:pt idx="87">
                  <c:v>0.28705000000000003</c:v>
                </c:pt>
                <c:pt idx="88">
                  <c:v>0.28710000000000002</c:v>
                </c:pt>
                <c:pt idx="89">
                  <c:v>0.28710000000000002</c:v>
                </c:pt>
                <c:pt idx="90">
                  <c:v>0.28715000000000002</c:v>
                </c:pt>
                <c:pt idx="91">
                  <c:v>0.28720000000000001</c:v>
                </c:pt>
                <c:pt idx="92">
                  <c:v>0.28725000000000001</c:v>
                </c:pt>
                <c:pt idx="93">
                  <c:v>0.28725000000000001</c:v>
                </c:pt>
                <c:pt idx="94">
                  <c:v>0.28725000000000001</c:v>
                </c:pt>
                <c:pt idx="95">
                  <c:v>0.28725000000000001</c:v>
                </c:pt>
                <c:pt idx="96">
                  <c:v>0.28725000000000001</c:v>
                </c:pt>
                <c:pt idx="97">
                  <c:v>0.28725000000000001</c:v>
                </c:pt>
                <c:pt idx="98">
                  <c:v>0.2873</c:v>
                </c:pt>
                <c:pt idx="99">
                  <c:v>0.2873</c:v>
                </c:pt>
                <c:pt idx="100">
                  <c:v>0.28734999999999999</c:v>
                </c:pt>
                <c:pt idx="101">
                  <c:v>0.28734999999999999</c:v>
                </c:pt>
                <c:pt idx="102">
                  <c:v>0.28734999999999999</c:v>
                </c:pt>
                <c:pt idx="103">
                  <c:v>0.28744999999999998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A-4591-99E9-F873680462DE}"/>
            </c:ext>
          </c:extLst>
        </c:ser>
        <c:ser>
          <c:idx val="1"/>
          <c:order val="4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SR50_CRa!$AE$8:$AE$367</c:f>
              <c:numCache>
                <c:formatCode>0.000%</c:formatCode>
                <c:ptCount val="360"/>
                <c:pt idx="0">
                  <c:v>2.5000000000000001E-4</c:v>
                </c:pt>
                <c:pt idx="1">
                  <c:v>2.9999999999999997E-4</c:v>
                </c:pt>
                <c:pt idx="2">
                  <c:v>4.4999999999999999E-4</c:v>
                </c:pt>
                <c:pt idx="3">
                  <c:v>5.0000000000000001E-4</c:v>
                </c:pt>
                <c:pt idx="4">
                  <c:v>6.4999999999999997E-4</c:v>
                </c:pt>
                <c:pt idx="5">
                  <c:v>6.9999999999999999E-4</c:v>
                </c:pt>
                <c:pt idx="6">
                  <c:v>8.9999999999999998E-4</c:v>
                </c:pt>
                <c:pt idx="7">
                  <c:v>1.0499999999999999E-3</c:v>
                </c:pt>
                <c:pt idx="8">
                  <c:v>1.1000000000000001E-3</c:v>
                </c:pt>
                <c:pt idx="9">
                  <c:v>1.2999999999999999E-3</c:v>
                </c:pt>
                <c:pt idx="10">
                  <c:v>1.4E-3</c:v>
                </c:pt>
                <c:pt idx="11">
                  <c:v>1.5E-3</c:v>
                </c:pt>
                <c:pt idx="12">
                  <c:v>1.65E-3</c:v>
                </c:pt>
                <c:pt idx="13">
                  <c:v>1.9E-3</c:v>
                </c:pt>
                <c:pt idx="14">
                  <c:v>2.3999999999999998E-3</c:v>
                </c:pt>
                <c:pt idx="15">
                  <c:v>2.4499999999999999E-3</c:v>
                </c:pt>
                <c:pt idx="16">
                  <c:v>2.5999999999999999E-3</c:v>
                </c:pt>
                <c:pt idx="17">
                  <c:v>2.8E-3</c:v>
                </c:pt>
                <c:pt idx="18">
                  <c:v>2.8999999999999998E-3</c:v>
                </c:pt>
                <c:pt idx="19">
                  <c:v>3.2499999999999999E-3</c:v>
                </c:pt>
                <c:pt idx="20">
                  <c:v>3.3E-3</c:v>
                </c:pt>
                <c:pt idx="21">
                  <c:v>3.5000000000000001E-3</c:v>
                </c:pt>
                <c:pt idx="22">
                  <c:v>3.8E-3</c:v>
                </c:pt>
                <c:pt idx="23">
                  <c:v>4.1000000000000003E-3</c:v>
                </c:pt>
                <c:pt idx="24">
                  <c:v>4.15E-3</c:v>
                </c:pt>
                <c:pt idx="25">
                  <c:v>4.2500000000000003E-3</c:v>
                </c:pt>
                <c:pt idx="26">
                  <c:v>4.45E-3</c:v>
                </c:pt>
                <c:pt idx="27">
                  <c:v>4.5500000000000002E-3</c:v>
                </c:pt>
                <c:pt idx="28">
                  <c:v>4.7999999999999996E-3</c:v>
                </c:pt>
                <c:pt idx="29">
                  <c:v>4.8500000000000001E-3</c:v>
                </c:pt>
                <c:pt idx="30">
                  <c:v>5.0000000000000001E-3</c:v>
                </c:pt>
                <c:pt idx="31">
                  <c:v>5.1999999999999998E-3</c:v>
                </c:pt>
                <c:pt idx="32">
                  <c:v>5.3499999999999997E-3</c:v>
                </c:pt>
                <c:pt idx="33">
                  <c:v>5.45E-3</c:v>
                </c:pt>
                <c:pt idx="34">
                  <c:v>5.4999999999999997E-3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5.4999999999999997E-3</c:v>
                </c:pt>
                <c:pt idx="38">
                  <c:v>5.4999999999999997E-3</c:v>
                </c:pt>
                <c:pt idx="39">
                  <c:v>5.6499999999999996E-3</c:v>
                </c:pt>
                <c:pt idx="40">
                  <c:v>5.7999999999999996E-3</c:v>
                </c:pt>
                <c:pt idx="41">
                  <c:v>5.8999999999999999E-3</c:v>
                </c:pt>
                <c:pt idx="42">
                  <c:v>5.8999999999999999E-3</c:v>
                </c:pt>
                <c:pt idx="43">
                  <c:v>5.9500000000000004E-3</c:v>
                </c:pt>
                <c:pt idx="44">
                  <c:v>5.9500000000000004E-3</c:v>
                </c:pt>
                <c:pt idx="45">
                  <c:v>6.1000000000000004E-3</c:v>
                </c:pt>
                <c:pt idx="46">
                  <c:v>6.1999999999999998E-3</c:v>
                </c:pt>
                <c:pt idx="47">
                  <c:v>6.1999999999999998E-3</c:v>
                </c:pt>
                <c:pt idx="48">
                  <c:v>6.4000000000000003E-3</c:v>
                </c:pt>
                <c:pt idx="49">
                  <c:v>6.5500000000000003E-3</c:v>
                </c:pt>
                <c:pt idx="50">
                  <c:v>6.5500000000000003E-3</c:v>
                </c:pt>
                <c:pt idx="51">
                  <c:v>6.6499999999999997E-3</c:v>
                </c:pt>
                <c:pt idx="52">
                  <c:v>6.6499999999999997E-3</c:v>
                </c:pt>
                <c:pt idx="53">
                  <c:v>6.6499999999999997E-3</c:v>
                </c:pt>
                <c:pt idx="54">
                  <c:v>6.7000000000000002E-3</c:v>
                </c:pt>
                <c:pt idx="55">
                  <c:v>6.7000000000000002E-3</c:v>
                </c:pt>
                <c:pt idx="56">
                  <c:v>6.7000000000000002E-3</c:v>
                </c:pt>
                <c:pt idx="57">
                  <c:v>6.7000000000000002E-3</c:v>
                </c:pt>
                <c:pt idx="58">
                  <c:v>6.7000000000000002E-3</c:v>
                </c:pt>
                <c:pt idx="59">
                  <c:v>6.7000000000000002E-3</c:v>
                </c:pt>
                <c:pt idx="60">
                  <c:v>6.7000000000000002E-3</c:v>
                </c:pt>
                <c:pt idx="61">
                  <c:v>6.7000000000000002E-3</c:v>
                </c:pt>
                <c:pt idx="62">
                  <c:v>6.7000000000000002E-3</c:v>
                </c:pt>
                <c:pt idx="63">
                  <c:v>6.7000000000000002E-3</c:v>
                </c:pt>
                <c:pt idx="64">
                  <c:v>6.7000000000000002E-3</c:v>
                </c:pt>
                <c:pt idx="65">
                  <c:v>6.7000000000000002E-3</c:v>
                </c:pt>
                <c:pt idx="66">
                  <c:v>6.7000000000000002E-3</c:v>
                </c:pt>
                <c:pt idx="67">
                  <c:v>6.7499999999999999E-3</c:v>
                </c:pt>
                <c:pt idx="68">
                  <c:v>6.7499999999999999E-3</c:v>
                </c:pt>
                <c:pt idx="69">
                  <c:v>6.7999999999999996E-3</c:v>
                </c:pt>
                <c:pt idx="70">
                  <c:v>6.7999999999999996E-3</c:v>
                </c:pt>
                <c:pt idx="71">
                  <c:v>6.7999999999999996E-3</c:v>
                </c:pt>
                <c:pt idx="72">
                  <c:v>6.8500000000000002E-3</c:v>
                </c:pt>
                <c:pt idx="73">
                  <c:v>6.8500000000000002E-3</c:v>
                </c:pt>
                <c:pt idx="74">
                  <c:v>6.8500000000000002E-3</c:v>
                </c:pt>
                <c:pt idx="75">
                  <c:v>6.8500000000000002E-3</c:v>
                </c:pt>
                <c:pt idx="76">
                  <c:v>6.8500000000000002E-3</c:v>
                </c:pt>
                <c:pt idx="77">
                  <c:v>6.8500000000000002E-3</c:v>
                </c:pt>
                <c:pt idx="78">
                  <c:v>6.8999999999999999E-3</c:v>
                </c:pt>
                <c:pt idx="79">
                  <c:v>6.8999999999999999E-3</c:v>
                </c:pt>
                <c:pt idx="80">
                  <c:v>6.8999999999999999E-3</c:v>
                </c:pt>
                <c:pt idx="81">
                  <c:v>6.8999999999999999E-3</c:v>
                </c:pt>
                <c:pt idx="82">
                  <c:v>6.8999999999999999E-3</c:v>
                </c:pt>
                <c:pt idx="83">
                  <c:v>6.8999999999999999E-3</c:v>
                </c:pt>
                <c:pt idx="84">
                  <c:v>6.8999999999999999E-3</c:v>
                </c:pt>
                <c:pt idx="85">
                  <c:v>6.8999999999999999E-3</c:v>
                </c:pt>
                <c:pt idx="86">
                  <c:v>6.8999999999999999E-3</c:v>
                </c:pt>
                <c:pt idx="87">
                  <c:v>6.8999999999999999E-3</c:v>
                </c:pt>
                <c:pt idx="88">
                  <c:v>6.8999999999999999E-3</c:v>
                </c:pt>
                <c:pt idx="89">
                  <c:v>6.8999999999999999E-3</c:v>
                </c:pt>
                <c:pt idx="90">
                  <c:v>6.8999999999999999E-3</c:v>
                </c:pt>
                <c:pt idx="91">
                  <c:v>6.8999999999999999E-3</c:v>
                </c:pt>
                <c:pt idx="92">
                  <c:v>6.8999999999999999E-3</c:v>
                </c:pt>
                <c:pt idx="93">
                  <c:v>6.8999999999999999E-3</c:v>
                </c:pt>
                <c:pt idx="94">
                  <c:v>6.8999999999999999E-3</c:v>
                </c:pt>
                <c:pt idx="95">
                  <c:v>6.8999999999999999E-3</c:v>
                </c:pt>
                <c:pt idx="96">
                  <c:v>6.8999999999999999E-3</c:v>
                </c:pt>
                <c:pt idx="97">
                  <c:v>6.8999999999999999E-3</c:v>
                </c:pt>
                <c:pt idx="98">
                  <c:v>6.8999999999999999E-3</c:v>
                </c:pt>
                <c:pt idx="99">
                  <c:v>6.8999999999999999E-3</c:v>
                </c:pt>
                <c:pt idx="100">
                  <c:v>6.8999999999999999E-3</c:v>
                </c:pt>
                <c:pt idx="101">
                  <c:v>6.8999999999999999E-3</c:v>
                </c:pt>
                <c:pt idx="102">
                  <c:v>6.8999999999999999E-3</c:v>
                </c:pt>
                <c:pt idx="103">
                  <c:v>6.8999999999999999E-3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A-4591-99E9-F8736804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SR50_CRa!$AA$8:$AA$367</c:f>
              <c:numCache>
                <c:formatCode>0.000%</c:formatCode>
                <c:ptCount val="360"/>
                <c:pt idx="0">
                  <c:v>1.0490977759127151E-3</c:v>
                </c:pt>
                <c:pt idx="1">
                  <c:v>1.2368583797155227E-3</c:v>
                </c:pt>
                <c:pt idx="2">
                  <c:v>1.8277822908204712E-3</c:v>
                </c:pt>
                <c:pt idx="3">
                  <c:v>2.0096463022508037E-3</c:v>
                </c:pt>
                <c:pt idx="4">
                  <c:v>2.5814138204924542E-3</c:v>
                </c:pt>
                <c:pt idx="5">
                  <c:v>2.7580772261623326E-3</c:v>
                </c:pt>
                <c:pt idx="6">
                  <c:v>3.5121951219512196E-3</c:v>
                </c:pt>
                <c:pt idx="7">
                  <c:v>4.0603248259860787E-3</c:v>
                </c:pt>
                <c:pt idx="8">
                  <c:v>4.2267050912584052E-3</c:v>
                </c:pt>
                <c:pt idx="9">
                  <c:v>4.9571020019065779E-3</c:v>
                </c:pt>
                <c:pt idx="10">
                  <c:v>5.2990158970476911E-3</c:v>
                </c:pt>
                <c:pt idx="11">
                  <c:v>5.6232427366447986E-3</c:v>
                </c:pt>
                <c:pt idx="12">
                  <c:v>6.1406773353181983E-3</c:v>
                </c:pt>
                <c:pt idx="13">
                  <c:v>7.029226785053644E-3</c:v>
                </c:pt>
                <c:pt idx="14">
                  <c:v>8.8121901964384065E-3</c:v>
                </c:pt>
                <c:pt idx="15">
                  <c:v>8.9253187613843356E-3</c:v>
                </c:pt>
                <c:pt idx="16">
                  <c:v>9.4015548725366119E-3</c:v>
                </c:pt>
                <c:pt idx="17">
                  <c:v>1.0053859964093357E-2</c:v>
                </c:pt>
                <c:pt idx="18">
                  <c:v>1.0370105489004112E-2</c:v>
                </c:pt>
                <c:pt idx="19">
                  <c:v>1.1580260110457865E-2</c:v>
                </c:pt>
                <c:pt idx="20">
                  <c:v>1.1687621746059855E-2</c:v>
                </c:pt>
                <c:pt idx="21">
                  <c:v>1.2360939431396786E-2</c:v>
                </c:pt>
                <c:pt idx="22">
                  <c:v>1.3354419258478299E-2</c:v>
                </c:pt>
                <c:pt idx="23">
                  <c:v>1.4373356704645047E-2</c:v>
                </c:pt>
                <c:pt idx="24">
                  <c:v>1.4507953155042825E-2</c:v>
                </c:pt>
                <c:pt idx="25">
                  <c:v>1.4818688981868899E-2</c:v>
                </c:pt>
                <c:pt idx="26">
                  <c:v>1.5480953209253783E-2</c:v>
                </c:pt>
                <c:pt idx="27">
                  <c:v>1.5809589993050731E-2</c:v>
                </c:pt>
                <c:pt idx="28">
                  <c:v>1.6643550624133148E-2</c:v>
                </c:pt>
                <c:pt idx="29">
                  <c:v>1.6805266805266804E-2</c:v>
                </c:pt>
                <c:pt idx="30">
                  <c:v>1.7307026652821047E-2</c:v>
                </c:pt>
                <c:pt idx="31">
                  <c:v>1.7971315016416106E-2</c:v>
                </c:pt>
                <c:pt idx="32">
                  <c:v>1.8476946986703505E-2</c:v>
                </c:pt>
                <c:pt idx="33">
                  <c:v>1.8783387902808892E-2</c:v>
                </c:pt>
                <c:pt idx="34">
                  <c:v>1.8926359256710254E-2</c:v>
                </c:pt>
                <c:pt idx="35">
                  <c:v>1.8906840838776213E-2</c:v>
                </c:pt>
                <c:pt idx="36">
                  <c:v>1.8884120171673818E-2</c:v>
                </c:pt>
                <c:pt idx="37">
                  <c:v>1.8880878819086851E-2</c:v>
                </c:pt>
                <c:pt idx="38">
                  <c:v>1.8864688732635911E-2</c:v>
                </c:pt>
                <c:pt idx="39">
                  <c:v>1.9355943816375471E-2</c:v>
                </c:pt>
                <c:pt idx="40">
                  <c:v>1.9866415482103099E-2</c:v>
                </c:pt>
                <c:pt idx="41">
                  <c:v>2.0184741703729046E-2</c:v>
                </c:pt>
                <c:pt idx="42">
                  <c:v>2.017094017094017E-2</c:v>
                </c:pt>
                <c:pt idx="43">
                  <c:v>2.0324508966695132E-2</c:v>
                </c:pt>
                <c:pt idx="44">
                  <c:v>2.0317568721188322E-2</c:v>
                </c:pt>
                <c:pt idx="45">
                  <c:v>2.0826220553089792E-2</c:v>
                </c:pt>
                <c:pt idx="46">
                  <c:v>2.1156799181027128E-2</c:v>
                </c:pt>
                <c:pt idx="47">
                  <c:v>2.1153190037529853E-2</c:v>
                </c:pt>
                <c:pt idx="48">
                  <c:v>2.1824381926683716E-2</c:v>
                </c:pt>
                <c:pt idx="49">
                  <c:v>2.2332083191271737E-2</c:v>
                </c:pt>
                <c:pt idx="50">
                  <c:v>2.2324471710974778E-2</c:v>
                </c:pt>
                <c:pt idx="51">
                  <c:v>2.2665303340149965E-2</c:v>
                </c:pt>
                <c:pt idx="52">
                  <c:v>2.2661441472141761E-2</c:v>
                </c:pt>
                <c:pt idx="53">
                  <c:v>2.2649863760217985E-2</c:v>
                </c:pt>
                <c:pt idx="54">
                  <c:v>2.2812393598910453E-2</c:v>
                </c:pt>
                <c:pt idx="55">
                  <c:v>2.2808510638297873E-2</c:v>
                </c:pt>
                <c:pt idx="56">
                  <c:v>2.2800748681299984E-2</c:v>
                </c:pt>
                <c:pt idx="57">
                  <c:v>2.279686968356584E-2</c:v>
                </c:pt>
                <c:pt idx="58">
                  <c:v>2.2792992005443102E-2</c:v>
                </c:pt>
                <c:pt idx="59">
                  <c:v>2.2789115646258504E-2</c:v>
                </c:pt>
                <c:pt idx="60">
                  <c:v>2.2789115646258504E-2</c:v>
                </c:pt>
                <c:pt idx="61">
                  <c:v>2.2781366882012922E-2</c:v>
                </c:pt>
                <c:pt idx="62">
                  <c:v>2.2781366882012922E-2</c:v>
                </c:pt>
                <c:pt idx="63">
                  <c:v>2.2781366882012922E-2</c:v>
                </c:pt>
                <c:pt idx="64">
                  <c:v>2.2781366882012922E-2</c:v>
                </c:pt>
                <c:pt idx="65">
                  <c:v>2.2781366882012922E-2</c:v>
                </c:pt>
                <c:pt idx="66">
                  <c:v>2.2781366882012922E-2</c:v>
                </c:pt>
                <c:pt idx="67">
                  <c:v>2.2947475777664456E-2</c:v>
                </c:pt>
                <c:pt idx="68">
                  <c:v>2.2947475777664456E-2</c:v>
                </c:pt>
                <c:pt idx="69">
                  <c:v>2.3117457079721231E-2</c:v>
                </c:pt>
                <c:pt idx="70">
                  <c:v>2.3113528212100613E-2</c:v>
                </c:pt>
                <c:pt idx="71">
                  <c:v>2.3113528212100613E-2</c:v>
                </c:pt>
                <c:pt idx="72">
                  <c:v>2.3279524214103654E-2</c:v>
                </c:pt>
                <c:pt idx="73">
                  <c:v>2.3279524214103654E-2</c:v>
                </c:pt>
                <c:pt idx="74">
                  <c:v>2.3279524214103654E-2</c:v>
                </c:pt>
                <c:pt idx="75">
                  <c:v>2.3279524214103654E-2</c:v>
                </c:pt>
                <c:pt idx="76">
                  <c:v>2.3275569147128781E-2</c:v>
                </c:pt>
                <c:pt idx="77">
                  <c:v>2.3271615423815187E-2</c:v>
                </c:pt>
                <c:pt idx="78">
                  <c:v>2.3441481229828434E-2</c:v>
                </c:pt>
                <c:pt idx="79">
                  <c:v>2.3441481229828434E-2</c:v>
                </c:pt>
                <c:pt idx="80">
                  <c:v>2.3441481229828434E-2</c:v>
                </c:pt>
                <c:pt idx="81">
                  <c:v>2.3441481229828434E-2</c:v>
                </c:pt>
                <c:pt idx="82">
                  <c:v>2.3441481229828434E-2</c:v>
                </c:pt>
                <c:pt idx="83">
                  <c:v>2.3441481229828434E-2</c:v>
                </c:pt>
                <c:pt idx="84">
                  <c:v>2.3441481229828434E-2</c:v>
                </c:pt>
                <c:pt idx="85">
                  <c:v>2.3441481229828434E-2</c:v>
                </c:pt>
                <c:pt idx="86">
                  <c:v>2.3441481229828434E-2</c:v>
                </c:pt>
                <c:pt idx="87">
                  <c:v>2.3441481229828434E-2</c:v>
                </c:pt>
                <c:pt idx="88">
                  <c:v>2.3441481229828434E-2</c:v>
                </c:pt>
                <c:pt idx="89">
                  <c:v>2.3441481229828434E-2</c:v>
                </c:pt>
                <c:pt idx="90">
                  <c:v>2.3441481229828434E-2</c:v>
                </c:pt>
                <c:pt idx="91">
                  <c:v>2.3441481229828434E-2</c:v>
                </c:pt>
                <c:pt idx="92">
                  <c:v>2.3441481229828434E-2</c:v>
                </c:pt>
                <c:pt idx="93">
                  <c:v>2.3441481229828434E-2</c:v>
                </c:pt>
                <c:pt idx="94">
                  <c:v>2.3441481229828434E-2</c:v>
                </c:pt>
                <c:pt idx="95">
                  <c:v>2.3441481229828434E-2</c:v>
                </c:pt>
                <c:pt idx="96">
                  <c:v>2.3441481229828434E-2</c:v>
                </c:pt>
                <c:pt idx="97">
                  <c:v>2.3441481229828434E-2</c:v>
                </c:pt>
                <c:pt idx="98">
                  <c:v>2.3441481229828434E-2</c:v>
                </c:pt>
                <c:pt idx="99">
                  <c:v>2.3441481229828434E-2</c:v>
                </c:pt>
                <c:pt idx="100">
                  <c:v>2.3441481229828434E-2</c:v>
                </c:pt>
                <c:pt idx="101">
                  <c:v>2.3441481229828434E-2</c:v>
                </c:pt>
                <c:pt idx="102">
                  <c:v>2.3441481229828434E-2</c:v>
                </c:pt>
                <c:pt idx="103">
                  <c:v>2.3441481229828434E-2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7-45F9-BCFB-087A2F68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oficiales ad efectados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muertes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EvolOf!$AE$3:$AE$88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28</c:v>
                </c:pt>
                <c:pt idx="71">
                  <c:v>35</c:v>
                </c:pt>
                <c:pt idx="72">
                  <c:v>47</c:v>
                </c:pt>
                <c:pt idx="73">
                  <c:v>84</c:v>
                </c:pt>
                <c:pt idx="74">
                  <c:v>121</c:v>
                </c:pt>
                <c:pt idx="75">
                  <c:v>136</c:v>
                </c:pt>
                <c:pt idx="76">
                  <c:v>288</c:v>
                </c:pt>
                <c:pt idx="77">
                  <c:v>309</c:v>
                </c:pt>
                <c:pt idx="78">
                  <c:v>491</c:v>
                </c:pt>
                <c:pt idx="79">
                  <c:v>598</c:v>
                </c:pt>
                <c:pt idx="80">
                  <c:v>767</c:v>
                </c:pt>
                <c:pt idx="81">
                  <c:v>1002</c:v>
                </c:pt>
                <c:pt idx="82">
                  <c:v>1326</c:v>
                </c:pt>
                <c:pt idx="83">
                  <c:v>1720</c:v>
                </c:pt>
                <c:pt idx="84">
                  <c:v>2182</c:v>
                </c:pt>
                <c:pt idx="85">
                  <c:v>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3-4DA0-91A1-252A368F54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EvolOf!$H$3:$H$37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16</c:v>
                </c:pt>
                <c:pt idx="7">
                  <c:v>29</c:v>
                </c:pt>
                <c:pt idx="8">
                  <c:v>43</c:v>
                </c:pt>
                <c:pt idx="9">
                  <c:v>65</c:v>
                </c:pt>
                <c:pt idx="10">
                  <c:v>113</c:v>
                </c:pt>
                <c:pt idx="11">
                  <c:v>148</c:v>
                </c:pt>
                <c:pt idx="12">
                  <c:v>194</c:v>
                </c:pt>
                <c:pt idx="13">
                  <c:v>238</c:v>
                </c:pt>
                <c:pt idx="14">
                  <c:v>364</c:v>
                </c:pt>
                <c:pt idx="15">
                  <c:v>386</c:v>
                </c:pt>
                <c:pt idx="16">
                  <c:v>526</c:v>
                </c:pt>
                <c:pt idx="17">
                  <c:v>1006</c:v>
                </c:pt>
                <c:pt idx="18">
                  <c:v>1606</c:v>
                </c:pt>
                <c:pt idx="19">
                  <c:v>2117</c:v>
                </c:pt>
                <c:pt idx="20">
                  <c:v>2929</c:v>
                </c:pt>
                <c:pt idx="21">
                  <c:v>4130</c:v>
                </c:pt>
                <c:pt idx="22">
                  <c:v>5844</c:v>
                </c:pt>
                <c:pt idx="23">
                  <c:v>7698</c:v>
                </c:pt>
                <c:pt idx="24">
                  <c:v>9149</c:v>
                </c:pt>
                <c:pt idx="25">
                  <c:v>11178</c:v>
                </c:pt>
                <c:pt idx="26">
                  <c:v>13716</c:v>
                </c:pt>
                <c:pt idx="27">
                  <c:v>17147</c:v>
                </c:pt>
                <c:pt idx="28">
                  <c:v>19980</c:v>
                </c:pt>
                <c:pt idx="29">
                  <c:v>24926</c:v>
                </c:pt>
                <c:pt idx="30">
                  <c:v>28572</c:v>
                </c:pt>
                <c:pt idx="31">
                  <c:v>33089</c:v>
                </c:pt>
                <c:pt idx="32">
                  <c:v>39673</c:v>
                </c:pt>
                <c:pt idx="33">
                  <c:v>47610</c:v>
                </c:pt>
                <c:pt idx="34">
                  <c:v>56188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5-41BA-ABC9-57E09B97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77224"/>
        <c:axId val="559477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Afectados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EvolOf!$AD$3:$AD$88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7</c:v>
                      </c:pt>
                      <c:pt idx="58">
                        <c:v>12</c:v>
                      </c:pt>
                      <c:pt idx="59">
                        <c:v>25</c:v>
                      </c:pt>
                      <c:pt idx="60">
                        <c:v>34</c:v>
                      </c:pt>
                      <c:pt idx="61">
                        <c:v>66</c:v>
                      </c:pt>
                      <c:pt idx="62">
                        <c:v>83</c:v>
                      </c:pt>
                      <c:pt idx="63">
                        <c:v>114</c:v>
                      </c:pt>
                      <c:pt idx="64">
                        <c:v>151</c:v>
                      </c:pt>
                      <c:pt idx="65">
                        <c:v>200</c:v>
                      </c:pt>
                      <c:pt idx="66">
                        <c:v>261</c:v>
                      </c:pt>
                      <c:pt idx="67">
                        <c:v>374</c:v>
                      </c:pt>
                      <c:pt idx="68">
                        <c:v>430</c:v>
                      </c:pt>
                      <c:pt idx="69">
                        <c:v>589</c:v>
                      </c:pt>
                      <c:pt idx="70">
                        <c:v>1204</c:v>
                      </c:pt>
                      <c:pt idx="71">
                        <c:v>1639</c:v>
                      </c:pt>
                      <c:pt idx="72">
                        <c:v>2140</c:v>
                      </c:pt>
                      <c:pt idx="73">
                        <c:v>3004</c:v>
                      </c:pt>
                      <c:pt idx="74">
                        <c:v>4231</c:v>
                      </c:pt>
                      <c:pt idx="75">
                        <c:v>5753</c:v>
                      </c:pt>
                      <c:pt idx="76">
                        <c:v>7753</c:v>
                      </c:pt>
                      <c:pt idx="77">
                        <c:v>9191</c:v>
                      </c:pt>
                      <c:pt idx="78">
                        <c:v>11178</c:v>
                      </c:pt>
                      <c:pt idx="79">
                        <c:v>13716</c:v>
                      </c:pt>
                      <c:pt idx="80">
                        <c:v>17147</c:v>
                      </c:pt>
                      <c:pt idx="81">
                        <c:v>19980</c:v>
                      </c:pt>
                      <c:pt idx="82">
                        <c:v>24926</c:v>
                      </c:pt>
                      <c:pt idx="83">
                        <c:v>28572</c:v>
                      </c:pt>
                      <c:pt idx="84">
                        <c:v>33089</c:v>
                      </c:pt>
                      <c:pt idx="85">
                        <c:v>39673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E13-4DA0-91A1-252A368F54B5}"/>
                  </c:ext>
                </c:extLst>
              </c15:ser>
            </c15:filteredScatterSeries>
          </c:ext>
        </c:extLst>
      </c:scatterChart>
      <c:valAx>
        <c:axId val="559477224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880"/>
        <c:crosses val="autoZero"/>
        <c:crossBetween val="midCat"/>
      </c:valAx>
      <c:valAx>
        <c:axId val="5594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Muertos/Afectados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EvolOf!$AF$3:$AF$88</c:f>
              <c:numCache>
                <c:formatCode>0.000%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5.0000000000000001E-3</c:v>
                </c:pt>
                <c:pt idx="66">
                  <c:v>1.1494252873563218E-2</c:v>
                </c:pt>
                <c:pt idx="67">
                  <c:v>1.3368983957219251E-2</c:v>
                </c:pt>
                <c:pt idx="68">
                  <c:v>1.1627906976744186E-2</c:v>
                </c:pt>
                <c:pt idx="69">
                  <c:v>8.4889643463497456E-3</c:v>
                </c:pt>
                <c:pt idx="70">
                  <c:v>2.3255813953488372E-2</c:v>
                </c:pt>
                <c:pt idx="71">
                  <c:v>2.1354484441732765E-2</c:v>
                </c:pt>
                <c:pt idx="72">
                  <c:v>2.1962616822429906E-2</c:v>
                </c:pt>
                <c:pt idx="73">
                  <c:v>2.7962716378162451E-2</c:v>
                </c:pt>
                <c:pt idx="74">
                  <c:v>2.8598440085086267E-2</c:v>
                </c:pt>
                <c:pt idx="75">
                  <c:v>2.363984008343473E-2</c:v>
                </c:pt>
                <c:pt idx="76">
                  <c:v>3.714691087321037E-2</c:v>
                </c:pt>
                <c:pt idx="77">
                  <c:v>3.361984550103362E-2</c:v>
                </c:pt>
                <c:pt idx="78">
                  <c:v>4.3925568080157455E-2</c:v>
                </c:pt>
                <c:pt idx="79">
                  <c:v>4.3598716827063282E-2</c:v>
                </c:pt>
                <c:pt idx="80">
                  <c:v>4.4730856709628508E-2</c:v>
                </c:pt>
                <c:pt idx="81">
                  <c:v>5.0150150150150147E-2</c:v>
                </c:pt>
                <c:pt idx="82">
                  <c:v>5.3197464494904916E-2</c:v>
                </c:pt>
                <c:pt idx="83">
                  <c:v>6.0198796024079515E-2</c:v>
                </c:pt>
                <c:pt idx="84">
                  <c:v>6.5943364864456469E-2</c:v>
                </c:pt>
                <c:pt idx="85">
                  <c:v>6.7955536510977244E-2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A-4A1E-AF98-2C5D0FCE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30528"/>
        <c:axId val="526132496"/>
      </c:scatterChart>
      <c:valAx>
        <c:axId val="526130528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2496"/>
        <c:crosses val="autoZero"/>
        <c:crossBetween val="midCat"/>
      </c:valAx>
      <c:valAx>
        <c:axId val="5261324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Contagios nuevos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Contagios nuevos diarios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48656045095203437"/>
                  <c:y val="9.8013789942923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EvolOf!$AB$3:$AB$88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13</c:v>
                </c:pt>
                <c:pt idx="60">
                  <c:v>9</c:v>
                </c:pt>
                <c:pt idx="61">
                  <c:v>32</c:v>
                </c:pt>
                <c:pt idx="62">
                  <c:v>17</c:v>
                </c:pt>
                <c:pt idx="63">
                  <c:v>31</c:v>
                </c:pt>
                <c:pt idx="64">
                  <c:v>37</c:v>
                </c:pt>
                <c:pt idx="65">
                  <c:v>49</c:v>
                </c:pt>
                <c:pt idx="66">
                  <c:v>61</c:v>
                </c:pt>
                <c:pt idx="67">
                  <c:v>113</c:v>
                </c:pt>
                <c:pt idx="68">
                  <c:v>56</c:v>
                </c:pt>
                <c:pt idx="69">
                  <c:v>159</c:v>
                </c:pt>
                <c:pt idx="70">
                  <c:v>615</c:v>
                </c:pt>
                <c:pt idx="71">
                  <c:v>435</c:v>
                </c:pt>
                <c:pt idx="72">
                  <c:v>501</c:v>
                </c:pt>
                <c:pt idx="73">
                  <c:v>864</c:v>
                </c:pt>
                <c:pt idx="74">
                  <c:v>1227</c:v>
                </c:pt>
                <c:pt idx="75">
                  <c:v>1522</c:v>
                </c:pt>
                <c:pt idx="76">
                  <c:v>2000</c:v>
                </c:pt>
                <c:pt idx="77">
                  <c:v>1438</c:v>
                </c:pt>
                <c:pt idx="78">
                  <c:v>1987</c:v>
                </c:pt>
                <c:pt idx="79">
                  <c:v>2538</c:v>
                </c:pt>
                <c:pt idx="80">
                  <c:v>3431</c:v>
                </c:pt>
                <c:pt idx="81">
                  <c:v>2833</c:v>
                </c:pt>
                <c:pt idx="82">
                  <c:v>4946</c:v>
                </c:pt>
                <c:pt idx="83">
                  <c:v>3646</c:v>
                </c:pt>
                <c:pt idx="84">
                  <c:v>4517</c:v>
                </c:pt>
                <c:pt idx="85">
                  <c:v>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8B0-B420-02192DFC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1216"/>
        <c:axId val="465940232"/>
      </c:scatterChart>
      <c:valAx>
        <c:axId val="465941216"/>
        <c:scaling>
          <c:orientation val="minMax"/>
          <c:max val="1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0232"/>
        <c:crosses val="autoZero"/>
        <c:crossBetween val="midCat"/>
      </c:valAx>
      <c:valAx>
        <c:axId val="465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EvolOf!$I$3:$I$39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48</c:v>
                </c:pt>
                <c:pt idx="11">
                  <c:v>35</c:v>
                </c:pt>
                <c:pt idx="12">
                  <c:v>46</c:v>
                </c:pt>
                <c:pt idx="13">
                  <c:v>44</c:v>
                </c:pt>
                <c:pt idx="14">
                  <c:v>126</c:v>
                </c:pt>
                <c:pt idx="15">
                  <c:v>22</c:v>
                </c:pt>
                <c:pt idx="16">
                  <c:v>140</c:v>
                </c:pt>
                <c:pt idx="17">
                  <c:v>480</c:v>
                </c:pt>
                <c:pt idx="18">
                  <c:v>600</c:v>
                </c:pt>
                <c:pt idx="19">
                  <c:v>511</c:v>
                </c:pt>
                <c:pt idx="20">
                  <c:v>812</c:v>
                </c:pt>
                <c:pt idx="21">
                  <c:v>1201</c:v>
                </c:pt>
                <c:pt idx="22">
                  <c:v>1714</c:v>
                </c:pt>
                <c:pt idx="23">
                  <c:v>1854</c:v>
                </c:pt>
                <c:pt idx="24">
                  <c:v>1451</c:v>
                </c:pt>
                <c:pt idx="25">
                  <c:v>2029</c:v>
                </c:pt>
                <c:pt idx="26">
                  <c:v>2538</c:v>
                </c:pt>
                <c:pt idx="27">
                  <c:v>3431</c:v>
                </c:pt>
                <c:pt idx="28">
                  <c:v>2833</c:v>
                </c:pt>
                <c:pt idx="29">
                  <c:v>4946</c:v>
                </c:pt>
                <c:pt idx="30">
                  <c:v>3646</c:v>
                </c:pt>
                <c:pt idx="31">
                  <c:v>4517</c:v>
                </c:pt>
                <c:pt idx="32">
                  <c:v>6584</c:v>
                </c:pt>
                <c:pt idx="33">
                  <c:v>7937</c:v>
                </c:pt>
                <c:pt idx="34">
                  <c:v>8578</c:v>
                </c:pt>
                <c:pt idx="35">
                  <c:v>7871</c:v>
                </c:pt>
                <c:pt idx="36">
                  <c:v>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7CF-B82F-3867B732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63712"/>
        <c:axId val="569966336"/>
      </c:scatterChart>
      <c:valAx>
        <c:axId val="5699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66336"/>
        <c:crosses val="autoZero"/>
        <c:crossBetween val="midCat"/>
      </c:valAx>
      <c:valAx>
        <c:axId val="569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Contagiados. Restricciones</a:t>
            </a:r>
            <a:r>
              <a:rPr lang="en-US" baseline="0"/>
              <a:t> a</a:t>
            </a:r>
            <a:r>
              <a:rPr lang="en-US"/>
              <a:t> los n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R_CRa!$M$29:$M$284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3.7150000000000002E-2</c:v>
                </c:pt>
                <c:pt idx="31">
                  <c:v>4.0550000000000003E-2</c:v>
                </c:pt>
                <c:pt idx="32">
                  <c:v>4.555E-2</c:v>
                </c:pt>
                <c:pt idx="33">
                  <c:v>5.2200000000000003E-2</c:v>
                </c:pt>
                <c:pt idx="34">
                  <c:v>5.765E-2</c:v>
                </c:pt>
                <c:pt idx="35">
                  <c:v>6.4049999999999996E-2</c:v>
                </c:pt>
                <c:pt idx="36">
                  <c:v>7.1400000000000005E-2</c:v>
                </c:pt>
                <c:pt idx="37">
                  <c:v>8.2699999999999996E-2</c:v>
                </c:pt>
                <c:pt idx="38">
                  <c:v>9.3850000000000003E-2</c:v>
                </c:pt>
                <c:pt idx="39">
                  <c:v>0.1051</c:v>
                </c:pt>
                <c:pt idx="40">
                  <c:v>0.1172</c:v>
                </c:pt>
                <c:pt idx="41">
                  <c:v>0.13070000000000001</c:v>
                </c:pt>
                <c:pt idx="42">
                  <c:v>0.14399999999999999</c:v>
                </c:pt>
                <c:pt idx="43">
                  <c:v>0.15684999999999999</c:v>
                </c:pt>
                <c:pt idx="44">
                  <c:v>0.16985</c:v>
                </c:pt>
                <c:pt idx="45">
                  <c:v>0.18160000000000001</c:v>
                </c:pt>
                <c:pt idx="46">
                  <c:v>0.19275</c:v>
                </c:pt>
                <c:pt idx="47">
                  <c:v>0.20135</c:v>
                </c:pt>
                <c:pt idx="48">
                  <c:v>0.2084</c:v>
                </c:pt>
                <c:pt idx="49">
                  <c:v>0.21565000000000001</c:v>
                </c:pt>
                <c:pt idx="50">
                  <c:v>0.217</c:v>
                </c:pt>
                <c:pt idx="51">
                  <c:v>0.21804999999999999</c:v>
                </c:pt>
                <c:pt idx="52">
                  <c:v>0.21795</c:v>
                </c:pt>
                <c:pt idx="53">
                  <c:v>0.21734999999999999</c:v>
                </c:pt>
                <c:pt idx="54">
                  <c:v>0.21575</c:v>
                </c:pt>
                <c:pt idx="55">
                  <c:v>0.21229999999999999</c:v>
                </c:pt>
                <c:pt idx="56">
                  <c:v>0.20974999999999999</c:v>
                </c:pt>
                <c:pt idx="57">
                  <c:v>0.20644999999999999</c:v>
                </c:pt>
                <c:pt idx="58">
                  <c:v>0.20144999999999999</c:v>
                </c:pt>
                <c:pt idx="59">
                  <c:v>0.19689999999999999</c:v>
                </c:pt>
                <c:pt idx="60">
                  <c:v>0.192</c:v>
                </c:pt>
                <c:pt idx="61">
                  <c:v>0.18759999999999999</c:v>
                </c:pt>
                <c:pt idx="62">
                  <c:v>0.1807</c:v>
                </c:pt>
                <c:pt idx="63">
                  <c:v>0.1729</c:v>
                </c:pt>
                <c:pt idx="64">
                  <c:v>0.16495000000000001</c:v>
                </c:pt>
                <c:pt idx="65">
                  <c:v>0.15809999999999999</c:v>
                </c:pt>
                <c:pt idx="66">
                  <c:v>0.15075</c:v>
                </c:pt>
                <c:pt idx="67">
                  <c:v>0.14199999999999999</c:v>
                </c:pt>
                <c:pt idx="68">
                  <c:v>0.13100000000000001</c:v>
                </c:pt>
                <c:pt idx="69">
                  <c:v>0.12155000000000001</c:v>
                </c:pt>
                <c:pt idx="70">
                  <c:v>0.1135</c:v>
                </c:pt>
                <c:pt idx="71">
                  <c:v>0.10365000000000001</c:v>
                </c:pt>
                <c:pt idx="72">
                  <c:v>9.3149999999999997E-2</c:v>
                </c:pt>
                <c:pt idx="73">
                  <c:v>8.4400000000000003E-2</c:v>
                </c:pt>
                <c:pt idx="74">
                  <c:v>7.6450000000000004E-2</c:v>
                </c:pt>
                <c:pt idx="75">
                  <c:v>6.8049999999999999E-2</c:v>
                </c:pt>
                <c:pt idx="76">
                  <c:v>6.1350000000000002E-2</c:v>
                </c:pt>
                <c:pt idx="77">
                  <c:v>5.5199999999999999E-2</c:v>
                </c:pt>
                <c:pt idx="78">
                  <c:v>4.9349999999999998E-2</c:v>
                </c:pt>
                <c:pt idx="79">
                  <c:v>4.3650000000000001E-2</c:v>
                </c:pt>
                <c:pt idx="80">
                  <c:v>3.9800000000000002E-2</c:v>
                </c:pt>
                <c:pt idx="81">
                  <c:v>3.6799999999999999E-2</c:v>
                </c:pt>
                <c:pt idx="82">
                  <c:v>3.3750000000000002E-2</c:v>
                </c:pt>
                <c:pt idx="83">
                  <c:v>3.2149999999999998E-2</c:v>
                </c:pt>
                <c:pt idx="84">
                  <c:v>3.0349999999999999E-2</c:v>
                </c:pt>
                <c:pt idx="85">
                  <c:v>2.8850000000000001E-2</c:v>
                </c:pt>
                <c:pt idx="86">
                  <c:v>2.7099999999999999E-2</c:v>
                </c:pt>
                <c:pt idx="87">
                  <c:v>2.5499999999999998E-2</c:v>
                </c:pt>
                <c:pt idx="88">
                  <c:v>2.4150000000000001E-2</c:v>
                </c:pt>
                <c:pt idx="89">
                  <c:v>2.2599999999999999E-2</c:v>
                </c:pt>
                <c:pt idx="90">
                  <c:v>2.1049999999999999E-2</c:v>
                </c:pt>
                <c:pt idx="91">
                  <c:v>1.975E-2</c:v>
                </c:pt>
                <c:pt idx="92">
                  <c:v>1.755E-2</c:v>
                </c:pt>
                <c:pt idx="93">
                  <c:v>1.6150000000000001E-2</c:v>
                </c:pt>
                <c:pt idx="94">
                  <c:v>1.49E-2</c:v>
                </c:pt>
                <c:pt idx="95">
                  <c:v>1.3299999999999999E-2</c:v>
                </c:pt>
                <c:pt idx="96">
                  <c:v>1.23E-2</c:v>
                </c:pt>
                <c:pt idx="97">
                  <c:v>1.12E-2</c:v>
                </c:pt>
                <c:pt idx="98">
                  <c:v>1.0200000000000001E-2</c:v>
                </c:pt>
                <c:pt idx="99">
                  <c:v>9.4000000000000004E-3</c:v>
                </c:pt>
                <c:pt idx="100">
                  <c:v>8.8500000000000002E-3</c:v>
                </c:pt>
                <c:pt idx="101">
                  <c:v>7.4000000000000003E-3</c:v>
                </c:pt>
                <c:pt idx="102">
                  <c:v>6.6E-3</c:v>
                </c:pt>
                <c:pt idx="103">
                  <c:v>6.0000000000000001E-3</c:v>
                </c:pt>
                <c:pt idx="104">
                  <c:v>5.7999999999999996E-3</c:v>
                </c:pt>
                <c:pt idx="105">
                  <c:v>5.3E-3</c:v>
                </c:pt>
                <c:pt idx="106">
                  <c:v>5.1999999999999998E-3</c:v>
                </c:pt>
                <c:pt idx="107">
                  <c:v>4.8500000000000001E-3</c:v>
                </c:pt>
                <c:pt idx="108">
                  <c:v>4.4999999999999997E-3</c:v>
                </c:pt>
                <c:pt idx="109">
                  <c:v>3.9500000000000004E-3</c:v>
                </c:pt>
                <c:pt idx="110">
                  <c:v>3.65E-3</c:v>
                </c:pt>
                <c:pt idx="111">
                  <c:v>3.3999999999999998E-3</c:v>
                </c:pt>
                <c:pt idx="112">
                  <c:v>3.0999999999999999E-3</c:v>
                </c:pt>
                <c:pt idx="113">
                  <c:v>2.8500000000000001E-3</c:v>
                </c:pt>
                <c:pt idx="114">
                  <c:v>2.5000000000000001E-3</c:v>
                </c:pt>
                <c:pt idx="115">
                  <c:v>2.3500000000000001E-3</c:v>
                </c:pt>
                <c:pt idx="116">
                  <c:v>2.0999999999999999E-3</c:v>
                </c:pt>
                <c:pt idx="117">
                  <c:v>2.0500000000000002E-3</c:v>
                </c:pt>
                <c:pt idx="118">
                  <c:v>1.9499999999999999E-3</c:v>
                </c:pt>
                <c:pt idx="119">
                  <c:v>1.6999999999999999E-3</c:v>
                </c:pt>
                <c:pt idx="120">
                  <c:v>1.5E-3</c:v>
                </c:pt>
                <c:pt idx="121">
                  <c:v>1.2999999999999999E-3</c:v>
                </c:pt>
                <c:pt idx="122">
                  <c:v>1.15E-3</c:v>
                </c:pt>
                <c:pt idx="123">
                  <c:v>1.1000000000000001E-3</c:v>
                </c:pt>
                <c:pt idx="124">
                  <c:v>9.5E-4</c:v>
                </c:pt>
                <c:pt idx="125">
                  <c:v>8.4999999999999995E-4</c:v>
                </c:pt>
                <c:pt idx="126">
                  <c:v>8.9999999999999998E-4</c:v>
                </c:pt>
                <c:pt idx="127">
                  <c:v>7.5000000000000002E-4</c:v>
                </c:pt>
                <c:pt idx="128">
                  <c:v>6.4999999999999997E-4</c:v>
                </c:pt>
                <c:pt idx="129">
                  <c:v>6.4999999999999997E-4</c:v>
                </c:pt>
                <c:pt idx="130">
                  <c:v>5.9999999999999995E-4</c:v>
                </c:pt>
                <c:pt idx="131">
                  <c:v>5.9999999999999995E-4</c:v>
                </c:pt>
                <c:pt idx="132">
                  <c:v>5.9999999999999995E-4</c:v>
                </c:pt>
                <c:pt idx="133">
                  <c:v>5.5000000000000003E-4</c:v>
                </c:pt>
                <c:pt idx="134">
                  <c:v>4.4999999999999999E-4</c:v>
                </c:pt>
                <c:pt idx="135">
                  <c:v>4.4999999999999999E-4</c:v>
                </c:pt>
                <c:pt idx="136">
                  <c:v>4.4999999999999999E-4</c:v>
                </c:pt>
                <c:pt idx="137">
                  <c:v>4.0000000000000002E-4</c:v>
                </c:pt>
                <c:pt idx="138">
                  <c:v>3.5E-4</c:v>
                </c:pt>
                <c:pt idx="139">
                  <c:v>3.5E-4</c:v>
                </c:pt>
                <c:pt idx="140">
                  <c:v>2.9999999999999997E-4</c:v>
                </c:pt>
                <c:pt idx="141">
                  <c:v>2.5000000000000001E-4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1.4999999999999999E-4</c:v>
                </c:pt>
                <c:pt idx="149">
                  <c:v>1.4999999999999999E-4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B73-48D3-8A1D-12193224C336}"/>
            </c:ext>
          </c:extLst>
        </c:ser>
        <c:ser>
          <c:idx val="2"/>
          <c:order val="1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R_CRa!$J$29:$J$284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3.7150000000000002E-2</c:v>
                </c:pt>
                <c:pt idx="31">
                  <c:v>4.0550000000000003E-2</c:v>
                </c:pt>
                <c:pt idx="32">
                  <c:v>4.555E-2</c:v>
                </c:pt>
                <c:pt idx="33">
                  <c:v>5.2200000000000003E-2</c:v>
                </c:pt>
                <c:pt idx="34">
                  <c:v>5.765E-2</c:v>
                </c:pt>
                <c:pt idx="35">
                  <c:v>6.4049999999999996E-2</c:v>
                </c:pt>
                <c:pt idx="36">
                  <c:v>7.1400000000000005E-2</c:v>
                </c:pt>
                <c:pt idx="37">
                  <c:v>8.2699999999999996E-2</c:v>
                </c:pt>
                <c:pt idx="38">
                  <c:v>9.3850000000000003E-2</c:v>
                </c:pt>
                <c:pt idx="39">
                  <c:v>0.1051</c:v>
                </c:pt>
                <c:pt idx="40">
                  <c:v>0.1076</c:v>
                </c:pt>
                <c:pt idx="41">
                  <c:v>0.112</c:v>
                </c:pt>
                <c:pt idx="42">
                  <c:v>0.11609999999999999</c:v>
                </c:pt>
                <c:pt idx="43">
                  <c:v>0.11849999999999999</c:v>
                </c:pt>
                <c:pt idx="44">
                  <c:v>0.1239</c:v>
                </c:pt>
                <c:pt idx="45">
                  <c:v>0.12790000000000001</c:v>
                </c:pt>
                <c:pt idx="46">
                  <c:v>0.13120000000000001</c:v>
                </c:pt>
                <c:pt idx="47">
                  <c:v>0.13400000000000001</c:v>
                </c:pt>
                <c:pt idx="48">
                  <c:v>0.1351</c:v>
                </c:pt>
                <c:pt idx="49">
                  <c:v>0.13525000000000001</c:v>
                </c:pt>
                <c:pt idx="50">
                  <c:v>0.1351</c:v>
                </c:pt>
                <c:pt idx="51">
                  <c:v>0.13594999999999999</c:v>
                </c:pt>
                <c:pt idx="52">
                  <c:v>0.1343</c:v>
                </c:pt>
                <c:pt idx="53">
                  <c:v>0.13270000000000001</c:v>
                </c:pt>
                <c:pt idx="54">
                  <c:v>0.13189999999999999</c:v>
                </c:pt>
                <c:pt idx="55">
                  <c:v>0.12845000000000001</c:v>
                </c:pt>
                <c:pt idx="56">
                  <c:v>0.1249</c:v>
                </c:pt>
                <c:pt idx="57">
                  <c:v>0.1217</c:v>
                </c:pt>
                <c:pt idx="58">
                  <c:v>0.1169</c:v>
                </c:pt>
                <c:pt idx="59">
                  <c:v>0.11315</c:v>
                </c:pt>
                <c:pt idx="60">
                  <c:v>0.10885</c:v>
                </c:pt>
                <c:pt idx="61">
                  <c:v>0.10455</c:v>
                </c:pt>
                <c:pt idx="62">
                  <c:v>0.10055</c:v>
                </c:pt>
                <c:pt idx="63">
                  <c:v>9.6100000000000005E-2</c:v>
                </c:pt>
                <c:pt idx="64">
                  <c:v>9.0249999999999997E-2</c:v>
                </c:pt>
                <c:pt idx="65">
                  <c:v>8.6099999999999996E-2</c:v>
                </c:pt>
                <c:pt idx="66">
                  <c:v>8.1500000000000003E-2</c:v>
                </c:pt>
                <c:pt idx="67">
                  <c:v>7.5399999999999995E-2</c:v>
                </c:pt>
                <c:pt idx="68">
                  <c:v>6.905E-2</c:v>
                </c:pt>
                <c:pt idx="69">
                  <c:v>6.3200000000000006E-2</c:v>
                </c:pt>
                <c:pt idx="70">
                  <c:v>5.7200000000000001E-2</c:v>
                </c:pt>
                <c:pt idx="71">
                  <c:v>5.3800000000000001E-2</c:v>
                </c:pt>
                <c:pt idx="72">
                  <c:v>4.9950000000000001E-2</c:v>
                </c:pt>
                <c:pt idx="73">
                  <c:v>4.58E-2</c:v>
                </c:pt>
                <c:pt idx="74">
                  <c:v>4.2950000000000002E-2</c:v>
                </c:pt>
                <c:pt idx="75">
                  <c:v>3.9199999999999999E-2</c:v>
                </c:pt>
                <c:pt idx="76">
                  <c:v>3.6400000000000002E-2</c:v>
                </c:pt>
                <c:pt idx="77">
                  <c:v>3.3599999999999998E-2</c:v>
                </c:pt>
                <c:pt idx="78">
                  <c:v>3.0949999999999998E-2</c:v>
                </c:pt>
                <c:pt idx="79">
                  <c:v>2.8199999999999999E-2</c:v>
                </c:pt>
                <c:pt idx="80">
                  <c:v>2.6499999999999999E-2</c:v>
                </c:pt>
                <c:pt idx="81">
                  <c:v>2.5100000000000001E-2</c:v>
                </c:pt>
                <c:pt idx="82">
                  <c:v>2.3199999999999998E-2</c:v>
                </c:pt>
                <c:pt idx="83">
                  <c:v>2.2249999999999999E-2</c:v>
                </c:pt>
                <c:pt idx="84">
                  <c:v>2.1049999999999999E-2</c:v>
                </c:pt>
                <c:pt idx="85">
                  <c:v>0.02</c:v>
                </c:pt>
                <c:pt idx="86">
                  <c:v>1.9099999999999999E-2</c:v>
                </c:pt>
                <c:pt idx="87">
                  <c:v>1.7850000000000001E-2</c:v>
                </c:pt>
                <c:pt idx="88">
                  <c:v>1.6549999999999999E-2</c:v>
                </c:pt>
                <c:pt idx="89">
                  <c:v>1.515E-2</c:v>
                </c:pt>
                <c:pt idx="90">
                  <c:v>1.3950000000000001E-2</c:v>
                </c:pt>
                <c:pt idx="91">
                  <c:v>1.29E-2</c:v>
                </c:pt>
                <c:pt idx="92">
                  <c:v>1.225E-2</c:v>
                </c:pt>
                <c:pt idx="93">
                  <c:v>1.1299999999999999E-2</c:v>
                </c:pt>
                <c:pt idx="94">
                  <c:v>1.0500000000000001E-2</c:v>
                </c:pt>
                <c:pt idx="95">
                  <c:v>9.5999999999999992E-3</c:v>
                </c:pt>
                <c:pt idx="96">
                  <c:v>9.1999999999999998E-3</c:v>
                </c:pt>
                <c:pt idx="97">
                  <c:v>8.3000000000000001E-3</c:v>
                </c:pt>
                <c:pt idx="98">
                  <c:v>7.7999999999999996E-3</c:v>
                </c:pt>
                <c:pt idx="99">
                  <c:v>7.1500000000000001E-3</c:v>
                </c:pt>
                <c:pt idx="100">
                  <c:v>6.7999999999999996E-3</c:v>
                </c:pt>
                <c:pt idx="101">
                  <c:v>6.4999999999999997E-3</c:v>
                </c:pt>
                <c:pt idx="102">
                  <c:v>5.5999999999999999E-3</c:v>
                </c:pt>
                <c:pt idx="103">
                  <c:v>5.2500000000000003E-3</c:v>
                </c:pt>
                <c:pt idx="104">
                  <c:v>4.7000000000000002E-3</c:v>
                </c:pt>
                <c:pt idx="105">
                  <c:v>4.0499999999999998E-3</c:v>
                </c:pt>
                <c:pt idx="106">
                  <c:v>3.8E-3</c:v>
                </c:pt>
                <c:pt idx="107">
                  <c:v>3.65E-3</c:v>
                </c:pt>
                <c:pt idx="108">
                  <c:v>3.3999999999999998E-3</c:v>
                </c:pt>
                <c:pt idx="109">
                  <c:v>3.3E-3</c:v>
                </c:pt>
                <c:pt idx="110">
                  <c:v>2.8500000000000001E-3</c:v>
                </c:pt>
                <c:pt idx="111">
                  <c:v>2.5500000000000002E-3</c:v>
                </c:pt>
                <c:pt idx="112">
                  <c:v>2.5000000000000001E-3</c:v>
                </c:pt>
                <c:pt idx="113">
                  <c:v>2.5500000000000002E-3</c:v>
                </c:pt>
                <c:pt idx="114">
                  <c:v>2.4499999999999999E-3</c:v>
                </c:pt>
                <c:pt idx="115">
                  <c:v>2.3E-3</c:v>
                </c:pt>
                <c:pt idx="116">
                  <c:v>2.2499999999999998E-3</c:v>
                </c:pt>
                <c:pt idx="117">
                  <c:v>2.2000000000000001E-3</c:v>
                </c:pt>
                <c:pt idx="118">
                  <c:v>2.0500000000000002E-3</c:v>
                </c:pt>
                <c:pt idx="119">
                  <c:v>1.9499999999999999E-3</c:v>
                </c:pt>
                <c:pt idx="120">
                  <c:v>1.8500000000000001E-3</c:v>
                </c:pt>
                <c:pt idx="121">
                  <c:v>1.75E-3</c:v>
                </c:pt>
                <c:pt idx="122">
                  <c:v>1.65E-3</c:v>
                </c:pt>
                <c:pt idx="123">
                  <c:v>1.6000000000000001E-3</c:v>
                </c:pt>
                <c:pt idx="124">
                  <c:v>1.5499999999999999E-3</c:v>
                </c:pt>
                <c:pt idx="125">
                  <c:v>1.4E-3</c:v>
                </c:pt>
                <c:pt idx="126">
                  <c:v>1.2999999999999999E-3</c:v>
                </c:pt>
                <c:pt idx="127">
                  <c:v>1.15E-3</c:v>
                </c:pt>
                <c:pt idx="128">
                  <c:v>1.0499999999999999E-3</c:v>
                </c:pt>
                <c:pt idx="129">
                  <c:v>9.5E-4</c:v>
                </c:pt>
                <c:pt idx="130">
                  <c:v>8.4999999999999995E-4</c:v>
                </c:pt>
                <c:pt idx="131">
                  <c:v>6.9999999999999999E-4</c:v>
                </c:pt>
                <c:pt idx="132">
                  <c:v>6.4999999999999997E-4</c:v>
                </c:pt>
                <c:pt idx="133">
                  <c:v>5.9999999999999995E-4</c:v>
                </c:pt>
                <c:pt idx="134">
                  <c:v>5.9999999999999995E-4</c:v>
                </c:pt>
                <c:pt idx="135">
                  <c:v>5.9999999999999995E-4</c:v>
                </c:pt>
                <c:pt idx="136">
                  <c:v>5.5000000000000003E-4</c:v>
                </c:pt>
                <c:pt idx="137">
                  <c:v>4.4999999999999999E-4</c:v>
                </c:pt>
                <c:pt idx="138">
                  <c:v>4.4999999999999999E-4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3.5E-4</c:v>
                </c:pt>
                <c:pt idx="142">
                  <c:v>3.5E-4</c:v>
                </c:pt>
                <c:pt idx="143">
                  <c:v>2.5000000000000001E-4</c:v>
                </c:pt>
                <c:pt idx="144">
                  <c:v>1.4999999999999999E-4</c:v>
                </c:pt>
                <c:pt idx="145">
                  <c:v>1E-4</c:v>
                </c:pt>
                <c:pt idx="146">
                  <c:v>1E-4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3-48D3-8A1D-12193224C336}"/>
            </c:ext>
          </c:extLst>
        </c:ser>
        <c:ser>
          <c:idx val="0"/>
          <c:order val="2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R_CRa!$G$29:$G$284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3.5450000000000002E-2</c:v>
                </c:pt>
                <c:pt idx="31">
                  <c:v>3.7249999999999998E-2</c:v>
                </c:pt>
                <c:pt idx="32">
                  <c:v>4.02E-2</c:v>
                </c:pt>
                <c:pt idx="33">
                  <c:v>4.4400000000000002E-2</c:v>
                </c:pt>
                <c:pt idx="34">
                  <c:v>4.7199999999999999E-2</c:v>
                </c:pt>
                <c:pt idx="35">
                  <c:v>4.9450000000000001E-2</c:v>
                </c:pt>
                <c:pt idx="36">
                  <c:v>5.2600000000000001E-2</c:v>
                </c:pt>
                <c:pt idx="37">
                  <c:v>5.6099999999999997E-2</c:v>
                </c:pt>
                <c:pt idx="38">
                  <c:v>5.9249999999999997E-2</c:v>
                </c:pt>
                <c:pt idx="39">
                  <c:v>6.2600000000000003E-2</c:v>
                </c:pt>
                <c:pt idx="40">
                  <c:v>6.3600000000000004E-2</c:v>
                </c:pt>
                <c:pt idx="41">
                  <c:v>6.5449999999999994E-2</c:v>
                </c:pt>
                <c:pt idx="42">
                  <c:v>6.5750000000000003E-2</c:v>
                </c:pt>
                <c:pt idx="43">
                  <c:v>6.7349999999999993E-2</c:v>
                </c:pt>
                <c:pt idx="44">
                  <c:v>6.7949999999999997E-2</c:v>
                </c:pt>
                <c:pt idx="45">
                  <c:v>6.9849999999999995E-2</c:v>
                </c:pt>
                <c:pt idx="46">
                  <c:v>7.0949999999999999E-2</c:v>
                </c:pt>
                <c:pt idx="47">
                  <c:v>7.0900000000000005E-2</c:v>
                </c:pt>
                <c:pt idx="48">
                  <c:v>7.2300000000000003E-2</c:v>
                </c:pt>
                <c:pt idx="49">
                  <c:v>7.3849999999999999E-2</c:v>
                </c:pt>
                <c:pt idx="50">
                  <c:v>7.4899999999999994E-2</c:v>
                </c:pt>
                <c:pt idx="51">
                  <c:v>7.6600000000000001E-2</c:v>
                </c:pt>
                <c:pt idx="52">
                  <c:v>7.6050000000000006E-2</c:v>
                </c:pt>
                <c:pt idx="53">
                  <c:v>7.535E-2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7.3849999999999999E-2</c:v>
                </c:pt>
                <c:pt idx="57">
                  <c:v>7.1050000000000002E-2</c:v>
                </c:pt>
                <c:pt idx="58">
                  <c:v>6.9000000000000006E-2</c:v>
                </c:pt>
                <c:pt idx="59">
                  <c:v>6.6949999999999996E-2</c:v>
                </c:pt>
                <c:pt idx="60">
                  <c:v>6.5699999999999995E-2</c:v>
                </c:pt>
                <c:pt idx="61">
                  <c:v>6.5549999999999997E-2</c:v>
                </c:pt>
                <c:pt idx="62">
                  <c:v>6.4299999999999996E-2</c:v>
                </c:pt>
                <c:pt idx="63">
                  <c:v>6.3700000000000007E-2</c:v>
                </c:pt>
                <c:pt idx="64">
                  <c:v>6.0999999999999999E-2</c:v>
                </c:pt>
                <c:pt idx="65">
                  <c:v>5.9049999999999998E-2</c:v>
                </c:pt>
                <c:pt idx="66">
                  <c:v>5.7500000000000002E-2</c:v>
                </c:pt>
                <c:pt idx="67">
                  <c:v>5.5599999999999997E-2</c:v>
                </c:pt>
                <c:pt idx="68">
                  <c:v>5.4050000000000001E-2</c:v>
                </c:pt>
                <c:pt idx="69">
                  <c:v>5.16E-2</c:v>
                </c:pt>
                <c:pt idx="70">
                  <c:v>4.9200000000000001E-2</c:v>
                </c:pt>
                <c:pt idx="71">
                  <c:v>4.7899999999999998E-2</c:v>
                </c:pt>
                <c:pt idx="72">
                  <c:v>4.5949999999999998E-2</c:v>
                </c:pt>
                <c:pt idx="73">
                  <c:v>4.4400000000000002E-2</c:v>
                </c:pt>
                <c:pt idx="74">
                  <c:v>4.215E-2</c:v>
                </c:pt>
                <c:pt idx="75">
                  <c:v>4.0349999999999997E-2</c:v>
                </c:pt>
                <c:pt idx="76">
                  <c:v>3.805E-2</c:v>
                </c:pt>
                <c:pt idx="77">
                  <c:v>3.6249999999999998E-2</c:v>
                </c:pt>
                <c:pt idx="78">
                  <c:v>3.465E-2</c:v>
                </c:pt>
                <c:pt idx="79">
                  <c:v>3.2250000000000001E-2</c:v>
                </c:pt>
                <c:pt idx="80">
                  <c:v>3.075E-2</c:v>
                </c:pt>
                <c:pt idx="81">
                  <c:v>2.8750000000000001E-2</c:v>
                </c:pt>
                <c:pt idx="82">
                  <c:v>2.7150000000000001E-2</c:v>
                </c:pt>
                <c:pt idx="83">
                  <c:v>2.5499999999999998E-2</c:v>
                </c:pt>
                <c:pt idx="84">
                  <c:v>2.445E-2</c:v>
                </c:pt>
                <c:pt idx="85">
                  <c:v>2.3050000000000001E-2</c:v>
                </c:pt>
                <c:pt idx="86">
                  <c:v>2.1100000000000001E-2</c:v>
                </c:pt>
                <c:pt idx="87">
                  <c:v>1.9949999999999999E-2</c:v>
                </c:pt>
                <c:pt idx="88">
                  <c:v>1.8499999999999999E-2</c:v>
                </c:pt>
                <c:pt idx="89">
                  <c:v>1.7299999999999999E-2</c:v>
                </c:pt>
                <c:pt idx="90">
                  <c:v>1.6150000000000001E-2</c:v>
                </c:pt>
                <c:pt idx="91">
                  <c:v>1.5350000000000001E-2</c:v>
                </c:pt>
                <c:pt idx="92">
                  <c:v>1.4200000000000001E-2</c:v>
                </c:pt>
                <c:pt idx="93">
                  <c:v>1.3299999999999999E-2</c:v>
                </c:pt>
                <c:pt idx="94">
                  <c:v>1.2149999999999999E-2</c:v>
                </c:pt>
                <c:pt idx="95">
                  <c:v>1.1650000000000001E-2</c:v>
                </c:pt>
                <c:pt idx="96">
                  <c:v>1.0500000000000001E-2</c:v>
                </c:pt>
                <c:pt idx="97">
                  <c:v>9.4500000000000001E-3</c:v>
                </c:pt>
                <c:pt idx="98">
                  <c:v>9.0500000000000008E-3</c:v>
                </c:pt>
                <c:pt idx="99">
                  <c:v>8.3999999999999995E-3</c:v>
                </c:pt>
                <c:pt idx="100">
                  <c:v>8.0499999999999999E-3</c:v>
                </c:pt>
                <c:pt idx="101">
                  <c:v>7.2500000000000004E-3</c:v>
                </c:pt>
                <c:pt idx="102">
                  <c:v>6.8999999999999999E-3</c:v>
                </c:pt>
                <c:pt idx="103">
                  <c:v>6.4999999999999997E-3</c:v>
                </c:pt>
                <c:pt idx="104">
                  <c:v>6.1000000000000004E-3</c:v>
                </c:pt>
                <c:pt idx="105">
                  <c:v>5.8999999999999999E-3</c:v>
                </c:pt>
                <c:pt idx="106">
                  <c:v>5.6499999999999996E-3</c:v>
                </c:pt>
                <c:pt idx="107">
                  <c:v>5.3E-3</c:v>
                </c:pt>
                <c:pt idx="108">
                  <c:v>4.8500000000000001E-3</c:v>
                </c:pt>
                <c:pt idx="109">
                  <c:v>4.5999999999999999E-3</c:v>
                </c:pt>
                <c:pt idx="110">
                  <c:v>4.3E-3</c:v>
                </c:pt>
                <c:pt idx="111">
                  <c:v>3.9500000000000004E-3</c:v>
                </c:pt>
                <c:pt idx="112">
                  <c:v>3.8999999999999998E-3</c:v>
                </c:pt>
                <c:pt idx="113">
                  <c:v>3.65E-3</c:v>
                </c:pt>
                <c:pt idx="114">
                  <c:v>3.3999999999999998E-3</c:v>
                </c:pt>
                <c:pt idx="115">
                  <c:v>3.2000000000000002E-3</c:v>
                </c:pt>
                <c:pt idx="116">
                  <c:v>2.8500000000000001E-3</c:v>
                </c:pt>
                <c:pt idx="117">
                  <c:v>2.5500000000000002E-3</c:v>
                </c:pt>
                <c:pt idx="118">
                  <c:v>2.4499999999999999E-3</c:v>
                </c:pt>
                <c:pt idx="119">
                  <c:v>2.2499999999999998E-3</c:v>
                </c:pt>
                <c:pt idx="120">
                  <c:v>2.2000000000000001E-3</c:v>
                </c:pt>
                <c:pt idx="121">
                  <c:v>1.75E-3</c:v>
                </c:pt>
                <c:pt idx="122">
                  <c:v>1.6000000000000001E-3</c:v>
                </c:pt>
                <c:pt idx="123">
                  <c:v>1.5499999999999999E-3</c:v>
                </c:pt>
                <c:pt idx="124">
                  <c:v>1.3500000000000001E-3</c:v>
                </c:pt>
                <c:pt idx="125">
                  <c:v>1.25E-3</c:v>
                </c:pt>
                <c:pt idx="126">
                  <c:v>1.1000000000000001E-3</c:v>
                </c:pt>
                <c:pt idx="127">
                  <c:v>1.0499999999999999E-3</c:v>
                </c:pt>
                <c:pt idx="128">
                  <c:v>1E-3</c:v>
                </c:pt>
                <c:pt idx="129">
                  <c:v>9.5E-4</c:v>
                </c:pt>
                <c:pt idx="130">
                  <c:v>8.9999999999999998E-4</c:v>
                </c:pt>
                <c:pt idx="131">
                  <c:v>8.9999999999999998E-4</c:v>
                </c:pt>
                <c:pt idx="132">
                  <c:v>8.9999999999999998E-4</c:v>
                </c:pt>
                <c:pt idx="133">
                  <c:v>8.9999999999999998E-4</c:v>
                </c:pt>
                <c:pt idx="134">
                  <c:v>8.4999999999999995E-4</c:v>
                </c:pt>
                <c:pt idx="135">
                  <c:v>8.4999999999999995E-4</c:v>
                </c:pt>
                <c:pt idx="136">
                  <c:v>7.5000000000000002E-4</c:v>
                </c:pt>
                <c:pt idx="137">
                  <c:v>7.5000000000000002E-4</c:v>
                </c:pt>
                <c:pt idx="138">
                  <c:v>6.4999999999999997E-4</c:v>
                </c:pt>
                <c:pt idx="139">
                  <c:v>5.5000000000000003E-4</c:v>
                </c:pt>
                <c:pt idx="140">
                  <c:v>5.5000000000000003E-4</c:v>
                </c:pt>
                <c:pt idx="141">
                  <c:v>5.5000000000000003E-4</c:v>
                </c:pt>
                <c:pt idx="142">
                  <c:v>5.5000000000000003E-4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3.5E-4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3.5E-4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3.5E-4</c:v>
                </c:pt>
                <c:pt idx="153">
                  <c:v>4.0000000000000002E-4</c:v>
                </c:pt>
                <c:pt idx="154">
                  <c:v>3.5E-4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2.5000000000000001E-4</c:v>
                </c:pt>
                <c:pt idx="160">
                  <c:v>2.5000000000000001E-4</c:v>
                </c:pt>
                <c:pt idx="161">
                  <c:v>2.5000000000000001E-4</c:v>
                </c:pt>
                <c:pt idx="162">
                  <c:v>2.5000000000000001E-4</c:v>
                </c:pt>
                <c:pt idx="163">
                  <c:v>2.5000000000000001E-4</c:v>
                </c:pt>
                <c:pt idx="164">
                  <c:v>2.5000000000000001E-4</c:v>
                </c:pt>
                <c:pt idx="165">
                  <c:v>2.5000000000000001E-4</c:v>
                </c:pt>
                <c:pt idx="166">
                  <c:v>2.0000000000000001E-4</c:v>
                </c:pt>
                <c:pt idx="167">
                  <c:v>2.5000000000000001E-4</c:v>
                </c:pt>
                <c:pt idx="168">
                  <c:v>2.5000000000000001E-4</c:v>
                </c:pt>
                <c:pt idx="169">
                  <c:v>2.5000000000000001E-4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1.4999999999999999E-4</c:v>
                </c:pt>
                <c:pt idx="173">
                  <c:v>1.4999999999999999E-4</c:v>
                </c:pt>
                <c:pt idx="174">
                  <c:v>1.4999999999999999E-4</c:v>
                </c:pt>
                <c:pt idx="175">
                  <c:v>1.4999999999999999E-4</c:v>
                </c:pt>
                <c:pt idx="176">
                  <c:v>1.4999999999999999E-4</c:v>
                </c:pt>
                <c:pt idx="177">
                  <c:v>1.4999999999999999E-4</c:v>
                </c:pt>
                <c:pt idx="178">
                  <c:v>1.4999999999999999E-4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3-48D3-8A1D-12193224C336}"/>
            </c:ext>
          </c:extLst>
        </c:ser>
        <c:ser>
          <c:idx val="1"/>
          <c:order val="3"/>
          <c:tx>
            <c:v>Sin restricciones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R_CRa!$D$29:$D$178</c:f>
              <c:numCache>
                <c:formatCode>0%</c:formatCode>
                <c:ptCount val="15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2.9899999999999999E-2</c:v>
                </c:pt>
                <c:pt idx="29">
                  <c:v>3.3349999999999998E-2</c:v>
                </c:pt>
                <c:pt idx="30">
                  <c:v>3.7150000000000002E-2</c:v>
                </c:pt>
                <c:pt idx="31">
                  <c:v>4.0550000000000003E-2</c:v>
                </c:pt>
                <c:pt idx="32">
                  <c:v>4.555E-2</c:v>
                </c:pt>
                <c:pt idx="33">
                  <c:v>5.2200000000000003E-2</c:v>
                </c:pt>
                <c:pt idx="34">
                  <c:v>5.765E-2</c:v>
                </c:pt>
                <c:pt idx="35">
                  <c:v>6.4049999999999996E-2</c:v>
                </c:pt>
                <c:pt idx="36">
                  <c:v>7.1400000000000005E-2</c:v>
                </c:pt>
                <c:pt idx="37">
                  <c:v>8.2699999999999996E-2</c:v>
                </c:pt>
                <c:pt idx="38">
                  <c:v>9.3850000000000003E-2</c:v>
                </c:pt>
                <c:pt idx="39">
                  <c:v>0.1051</c:v>
                </c:pt>
                <c:pt idx="40">
                  <c:v>0.1172</c:v>
                </c:pt>
                <c:pt idx="41">
                  <c:v>0.13070000000000001</c:v>
                </c:pt>
                <c:pt idx="42">
                  <c:v>0.14399999999999999</c:v>
                </c:pt>
                <c:pt idx="43">
                  <c:v>0.15684999999999999</c:v>
                </c:pt>
                <c:pt idx="44">
                  <c:v>0.16985</c:v>
                </c:pt>
                <c:pt idx="45">
                  <c:v>0.18160000000000001</c:v>
                </c:pt>
                <c:pt idx="46">
                  <c:v>0.19275</c:v>
                </c:pt>
                <c:pt idx="47">
                  <c:v>0.20135</c:v>
                </c:pt>
                <c:pt idx="48">
                  <c:v>0.2084</c:v>
                </c:pt>
                <c:pt idx="49">
                  <c:v>0.21565000000000001</c:v>
                </c:pt>
                <c:pt idx="50">
                  <c:v>0.22155</c:v>
                </c:pt>
                <c:pt idx="51">
                  <c:v>0.22555</c:v>
                </c:pt>
                <c:pt idx="52">
                  <c:v>0.22795000000000001</c:v>
                </c:pt>
                <c:pt idx="53">
                  <c:v>0.23150000000000001</c:v>
                </c:pt>
                <c:pt idx="54">
                  <c:v>0.23244999999999999</c:v>
                </c:pt>
                <c:pt idx="55">
                  <c:v>0.23230000000000001</c:v>
                </c:pt>
                <c:pt idx="56">
                  <c:v>0.23155000000000001</c:v>
                </c:pt>
                <c:pt idx="57">
                  <c:v>0.22939999999999999</c:v>
                </c:pt>
                <c:pt idx="58">
                  <c:v>0.2268</c:v>
                </c:pt>
                <c:pt idx="59">
                  <c:v>0.22420000000000001</c:v>
                </c:pt>
                <c:pt idx="60">
                  <c:v>0.22165000000000001</c:v>
                </c:pt>
                <c:pt idx="61">
                  <c:v>0.21934999999999999</c:v>
                </c:pt>
                <c:pt idx="62">
                  <c:v>0.21609999999999999</c:v>
                </c:pt>
                <c:pt idx="63">
                  <c:v>0.21085000000000001</c:v>
                </c:pt>
                <c:pt idx="64">
                  <c:v>0.20599999999999999</c:v>
                </c:pt>
                <c:pt idx="65">
                  <c:v>0.20130000000000001</c:v>
                </c:pt>
                <c:pt idx="66">
                  <c:v>0.19434999999999999</c:v>
                </c:pt>
                <c:pt idx="67">
                  <c:v>0.18875</c:v>
                </c:pt>
                <c:pt idx="68">
                  <c:v>0.18149999999999999</c:v>
                </c:pt>
                <c:pt idx="69">
                  <c:v>0.1739</c:v>
                </c:pt>
                <c:pt idx="70">
                  <c:v>0.16650000000000001</c:v>
                </c:pt>
                <c:pt idx="71">
                  <c:v>0.157</c:v>
                </c:pt>
                <c:pt idx="72">
                  <c:v>0.14860000000000001</c:v>
                </c:pt>
                <c:pt idx="73">
                  <c:v>0.13969999999999999</c:v>
                </c:pt>
                <c:pt idx="74">
                  <c:v>0.13195000000000001</c:v>
                </c:pt>
                <c:pt idx="75">
                  <c:v>0.12504999999999999</c:v>
                </c:pt>
                <c:pt idx="76">
                  <c:v>0.1179</c:v>
                </c:pt>
                <c:pt idx="77">
                  <c:v>0.11045000000000001</c:v>
                </c:pt>
                <c:pt idx="78">
                  <c:v>0.1045</c:v>
                </c:pt>
                <c:pt idx="79">
                  <c:v>9.9250000000000005E-2</c:v>
                </c:pt>
                <c:pt idx="80">
                  <c:v>9.3600000000000003E-2</c:v>
                </c:pt>
                <c:pt idx="81">
                  <c:v>8.8550000000000004E-2</c:v>
                </c:pt>
                <c:pt idx="82">
                  <c:v>8.4000000000000005E-2</c:v>
                </c:pt>
                <c:pt idx="83">
                  <c:v>8.0449999999999994E-2</c:v>
                </c:pt>
                <c:pt idx="84">
                  <c:v>7.6700000000000004E-2</c:v>
                </c:pt>
                <c:pt idx="85">
                  <c:v>7.3999999999999996E-2</c:v>
                </c:pt>
                <c:pt idx="86">
                  <c:v>7.0300000000000001E-2</c:v>
                </c:pt>
                <c:pt idx="87">
                  <c:v>6.6949999999999996E-2</c:v>
                </c:pt>
                <c:pt idx="88">
                  <c:v>6.4100000000000004E-2</c:v>
                </c:pt>
                <c:pt idx="89">
                  <c:v>6.1350000000000002E-2</c:v>
                </c:pt>
                <c:pt idx="90">
                  <c:v>5.8549999999999998E-2</c:v>
                </c:pt>
                <c:pt idx="91">
                  <c:v>5.595E-2</c:v>
                </c:pt>
                <c:pt idx="92">
                  <c:v>5.3650000000000003E-2</c:v>
                </c:pt>
                <c:pt idx="93">
                  <c:v>4.965E-2</c:v>
                </c:pt>
                <c:pt idx="94">
                  <c:v>4.6800000000000001E-2</c:v>
                </c:pt>
                <c:pt idx="95">
                  <c:v>4.4299999999999999E-2</c:v>
                </c:pt>
                <c:pt idx="96">
                  <c:v>4.165E-2</c:v>
                </c:pt>
                <c:pt idx="97">
                  <c:v>3.9199999999999999E-2</c:v>
                </c:pt>
                <c:pt idx="98">
                  <c:v>3.755E-2</c:v>
                </c:pt>
                <c:pt idx="99">
                  <c:v>3.56E-2</c:v>
                </c:pt>
                <c:pt idx="100">
                  <c:v>3.3649999999999999E-2</c:v>
                </c:pt>
                <c:pt idx="101">
                  <c:v>3.1800000000000002E-2</c:v>
                </c:pt>
                <c:pt idx="102">
                  <c:v>3.0300000000000001E-2</c:v>
                </c:pt>
                <c:pt idx="103">
                  <c:v>2.92E-2</c:v>
                </c:pt>
                <c:pt idx="104">
                  <c:v>2.7400000000000001E-2</c:v>
                </c:pt>
                <c:pt idx="105">
                  <c:v>2.58E-2</c:v>
                </c:pt>
                <c:pt idx="106">
                  <c:v>2.4500000000000001E-2</c:v>
                </c:pt>
                <c:pt idx="107">
                  <c:v>2.3199999999999998E-2</c:v>
                </c:pt>
                <c:pt idx="108">
                  <c:v>2.24E-2</c:v>
                </c:pt>
                <c:pt idx="109">
                  <c:v>2.0899999999999998E-2</c:v>
                </c:pt>
                <c:pt idx="110">
                  <c:v>0.02</c:v>
                </c:pt>
                <c:pt idx="111">
                  <c:v>1.9099999999999999E-2</c:v>
                </c:pt>
                <c:pt idx="112">
                  <c:v>1.865E-2</c:v>
                </c:pt>
                <c:pt idx="113">
                  <c:v>1.7250000000000001E-2</c:v>
                </c:pt>
                <c:pt idx="114">
                  <c:v>1.67E-2</c:v>
                </c:pt>
                <c:pt idx="115">
                  <c:v>1.5800000000000002E-2</c:v>
                </c:pt>
                <c:pt idx="116">
                  <c:v>1.49E-2</c:v>
                </c:pt>
                <c:pt idx="117">
                  <c:v>1.4E-2</c:v>
                </c:pt>
                <c:pt idx="118">
                  <c:v>1.3350000000000001E-2</c:v>
                </c:pt>
                <c:pt idx="119">
                  <c:v>1.29E-2</c:v>
                </c:pt>
                <c:pt idx="120">
                  <c:v>1.1950000000000001E-2</c:v>
                </c:pt>
                <c:pt idx="121">
                  <c:v>1.15E-2</c:v>
                </c:pt>
                <c:pt idx="122">
                  <c:v>1.085E-2</c:v>
                </c:pt>
                <c:pt idx="123">
                  <c:v>1.0149999999999999E-2</c:v>
                </c:pt>
                <c:pt idx="124">
                  <c:v>9.5499999999999995E-3</c:v>
                </c:pt>
                <c:pt idx="125">
                  <c:v>9.0500000000000008E-3</c:v>
                </c:pt>
                <c:pt idx="126">
                  <c:v>8.7500000000000008E-3</c:v>
                </c:pt>
                <c:pt idx="127">
                  <c:v>8.0999999999999996E-3</c:v>
                </c:pt>
                <c:pt idx="128">
                  <c:v>7.6E-3</c:v>
                </c:pt>
                <c:pt idx="129">
                  <c:v>6.9499999999999996E-3</c:v>
                </c:pt>
                <c:pt idx="130">
                  <c:v>6.6E-3</c:v>
                </c:pt>
                <c:pt idx="131">
                  <c:v>6.1500000000000001E-3</c:v>
                </c:pt>
                <c:pt idx="132">
                  <c:v>5.8999999999999999E-3</c:v>
                </c:pt>
                <c:pt idx="133">
                  <c:v>5.4999999999999997E-3</c:v>
                </c:pt>
                <c:pt idx="134">
                  <c:v>5.3E-3</c:v>
                </c:pt>
                <c:pt idx="135">
                  <c:v>5.0499999999999998E-3</c:v>
                </c:pt>
                <c:pt idx="136">
                  <c:v>4.7000000000000002E-3</c:v>
                </c:pt>
                <c:pt idx="137">
                  <c:v>4.45E-3</c:v>
                </c:pt>
                <c:pt idx="138">
                  <c:v>4.3499999999999997E-3</c:v>
                </c:pt>
                <c:pt idx="139">
                  <c:v>4.15E-3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3-48D3-8A1D-12193224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Afectados. Restricciones</a:t>
            </a:r>
            <a:r>
              <a:rPr lang="en-US" baseline="0"/>
              <a:t> a</a:t>
            </a:r>
            <a:r>
              <a:rPr lang="en-US"/>
              <a:t> los n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R_CRa!$Z$29:$Z$284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0.03</c:v>
                </c:pt>
                <c:pt idx="29">
                  <c:v>3.3550000000000003E-2</c:v>
                </c:pt>
                <c:pt idx="30">
                  <c:v>3.7499999999999999E-2</c:v>
                </c:pt>
                <c:pt idx="31">
                  <c:v>4.1200000000000001E-2</c:v>
                </c:pt>
                <c:pt idx="32">
                  <c:v>4.65E-2</c:v>
                </c:pt>
                <c:pt idx="33">
                  <c:v>5.3449999999999998E-2</c:v>
                </c:pt>
                <c:pt idx="34">
                  <c:v>5.9200000000000003E-2</c:v>
                </c:pt>
                <c:pt idx="35">
                  <c:v>6.615E-2</c:v>
                </c:pt>
                <c:pt idx="36">
                  <c:v>7.4099999999999999E-2</c:v>
                </c:pt>
                <c:pt idx="37">
                  <c:v>8.5900000000000004E-2</c:v>
                </c:pt>
                <c:pt idx="38">
                  <c:v>9.7350000000000006E-2</c:v>
                </c:pt>
                <c:pt idx="39">
                  <c:v>0.10925</c:v>
                </c:pt>
                <c:pt idx="40">
                  <c:v>0.12214999999999999</c:v>
                </c:pt>
                <c:pt idx="41">
                  <c:v>0.13639999999999999</c:v>
                </c:pt>
                <c:pt idx="42">
                  <c:v>0.15049999999999999</c:v>
                </c:pt>
                <c:pt idx="43">
                  <c:v>0.16445000000000001</c:v>
                </c:pt>
                <c:pt idx="44">
                  <c:v>0.17895</c:v>
                </c:pt>
                <c:pt idx="45">
                  <c:v>0.19220000000000001</c:v>
                </c:pt>
                <c:pt idx="46">
                  <c:v>0.20515</c:v>
                </c:pt>
                <c:pt idx="47">
                  <c:v>0.21579999999999999</c:v>
                </c:pt>
                <c:pt idx="48">
                  <c:v>0.22539999999999999</c:v>
                </c:pt>
                <c:pt idx="49">
                  <c:v>0.23465</c:v>
                </c:pt>
                <c:pt idx="50">
                  <c:v>0.23830000000000001</c:v>
                </c:pt>
                <c:pt idx="51">
                  <c:v>0.24254999999999999</c:v>
                </c:pt>
                <c:pt idx="52">
                  <c:v>0.2462</c:v>
                </c:pt>
                <c:pt idx="53">
                  <c:v>0.24879999999999999</c:v>
                </c:pt>
                <c:pt idx="54">
                  <c:v>0.25180000000000002</c:v>
                </c:pt>
                <c:pt idx="55">
                  <c:v>0.25380000000000003</c:v>
                </c:pt>
                <c:pt idx="56">
                  <c:v>0.25624999999999998</c:v>
                </c:pt>
                <c:pt idx="57">
                  <c:v>0.2586</c:v>
                </c:pt>
                <c:pt idx="58">
                  <c:v>0.26024999999999998</c:v>
                </c:pt>
                <c:pt idx="59">
                  <c:v>0.26224999999999998</c:v>
                </c:pt>
                <c:pt idx="60">
                  <c:v>0.26419999999999999</c:v>
                </c:pt>
                <c:pt idx="61">
                  <c:v>0.26674999999999999</c:v>
                </c:pt>
                <c:pt idx="62">
                  <c:v>0.26869999999999999</c:v>
                </c:pt>
                <c:pt idx="63">
                  <c:v>0.27029999999999998</c:v>
                </c:pt>
                <c:pt idx="64">
                  <c:v>0.27234999999999998</c:v>
                </c:pt>
                <c:pt idx="65">
                  <c:v>0.27450000000000002</c:v>
                </c:pt>
                <c:pt idx="66">
                  <c:v>0.27655000000000002</c:v>
                </c:pt>
                <c:pt idx="67">
                  <c:v>0.27850000000000003</c:v>
                </c:pt>
                <c:pt idx="68">
                  <c:v>0.27965000000000001</c:v>
                </c:pt>
                <c:pt idx="69">
                  <c:v>0.28065000000000001</c:v>
                </c:pt>
                <c:pt idx="70">
                  <c:v>0.28234999999999999</c:v>
                </c:pt>
                <c:pt idx="71">
                  <c:v>0.28315000000000001</c:v>
                </c:pt>
                <c:pt idx="72">
                  <c:v>0.28455000000000003</c:v>
                </c:pt>
                <c:pt idx="73">
                  <c:v>0.28525</c:v>
                </c:pt>
                <c:pt idx="74">
                  <c:v>0.28605000000000003</c:v>
                </c:pt>
                <c:pt idx="75">
                  <c:v>0.2868</c:v>
                </c:pt>
                <c:pt idx="76">
                  <c:v>0.28744999999999998</c:v>
                </c:pt>
                <c:pt idx="77">
                  <c:v>0.2878</c:v>
                </c:pt>
                <c:pt idx="78">
                  <c:v>0.28839999999999999</c:v>
                </c:pt>
                <c:pt idx="79">
                  <c:v>0.28860000000000002</c:v>
                </c:pt>
                <c:pt idx="80">
                  <c:v>0.28889999999999999</c:v>
                </c:pt>
                <c:pt idx="81">
                  <c:v>0.28935</c:v>
                </c:pt>
                <c:pt idx="82">
                  <c:v>0.28954999999999997</c:v>
                </c:pt>
                <c:pt idx="83">
                  <c:v>0.29015000000000002</c:v>
                </c:pt>
                <c:pt idx="84">
                  <c:v>0.29060000000000002</c:v>
                </c:pt>
                <c:pt idx="85">
                  <c:v>0.29089999999999999</c:v>
                </c:pt>
                <c:pt idx="86">
                  <c:v>0.29125000000000001</c:v>
                </c:pt>
                <c:pt idx="87">
                  <c:v>0.2913</c:v>
                </c:pt>
                <c:pt idx="88">
                  <c:v>0.29154999999999998</c:v>
                </c:pt>
                <c:pt idx="89">
                  <c:v>0.29189999999999999</c:v>
                </c:pt>
                <c:pt idx="90">
                  <c:v>0.29194999999999999</c:v>
                </c:pt>
                <c:pt idx="91">
                  <c:v>0.2923</c:v>
                </c:pt>
                <c:pt idx="92">
                  <c:v>0.29249999999999998</c:v>
                </c:pt>
                <c:pt idx="93">
                  <c:v>0.29275000000000001</c:v>
                </c:pt>
                <c:pt idx="94">
                  <c:v>0.29285</c:v>
                </c:pt>
                <c:pt idx="95">
                  <c:v>0.29289999999999999</c:v>
                </c:pt>
                <c:pt idx="96">
                  <c:v>0.29304999999999998</c:v>
                </c:pt>
                <c:pt idx="97">
                  <c:v>0.29310000000000003</c:v>
                </c:pt>
                <c:pt idx="98">
                  <c:v>0.29325000000000001</c:v>
                </c:pt>
                <c:pt idx="99">
                  <c:v>0.29330000000000001</c:v>
                </c:pt>
                <c:pt idx="100">
                  <c:v>0.29339999999999999</c:v>
                </c:pt>
                <c:pt idx="101">
                  <c:v>0.29339999999999999</c:v>
                </c:pt>
                <c:pt idx="102">
                  <c:v>0.29344999999999999</c:v>
                </c:pt>
                <c:pt idx="103">
                  <c:v>0.29360000000000003</c:v>
                </c:pt>
                <c:pt idx="104">
                  <c:v>0.29370000000000002</c:v>
                </c:pt>
                <c:pt idx="105">
                  <c:v>0.29375000000000001</c:v>
                </c:pt>
                <c:pt idx="106">
                  <c:v>0.29385</c:v>
                </c:pt>
                <c:pt idx="107">
                  <c:v>0.29389999999999999</c:v>
                </c:pt>
                <c:pt idx="108">
                  <c:v>0.29394999999999999</c:v>
                </c:pt>
                <c:pt idx="109">
                  <c:v>0.29399999999999998</c:v>
                </c:pt>
                <c:pt idx="110">
                  <c:v>0.29399999999999998</c:v>
                </c:pt>
                <c:pt idx="111">
                  <c:v>0.29409999999999997</c:v>
                </c:pt>
                <c:pt idx="112">
                  <c:v>0.29409999999999997</c:v>
                </c:pt>
                <c:pt idx="113">
                  <c:v>0.29409999999999997</c:v>
                </c:pt>
                <c:pt idx="114">
                  <c:v>0.29409999999999997</c:v>
                </c:pt>
                <c:pt idx="115">
                  <c:v>0.29409999999999997</c:v>
                </c:pt>
                <c:pt idx="116">
                  <c:v>0.29409999999999997</c:v>
                </c:pt>
                <c:pt idx="117">
                  <c:v>0.29415000000000002</c:v>
                </c:pt>
                <c:pt idx="118">
                  <c:v>0.29415000000000002</c:v>
                </c:pt>
                <c:pt idx="119">
                  <c:v>0.29415000000000002</c:v>
                </c:pt>
                <c:pt idx="120">
                  <c:v>0.29420000000000002</c:v>
                </c:pt>
                <c:pt idx="121">
                  <c:v>0.29420000000000002</c:v>
                </c:pt>
                <c:pt idx="122">
                  <c:v>0.29425000000000001</c:v>
                </c:pt>
                <c:pt idx="123">
                  <c:v>0.29425000000000001</c:v>
                </c:pt>
                <c:pt idx="124">
                  <c:v>0.29425000000000001</c:v>
                </c:pt>
                <c:pt idx="125">
                  <c:v>0.29425000000000001</c:v>
                </c:pt>
                <c:pt idx="126">
                  <c:v>0.29430000000000001</c:v>
                </c:pt>
                <c:pt idx="127">
                  <c:v>0.29435</c:v>
                </c:pt>
                <c:pt idx="128">
                  <c:v>0.29435</c:v>
                </c:pt>
                <c:pt idx="129">
                  <c:v>0.29435</c:v>
                </c:pt>
                <c:pt idx="130">
                  <c:v>0.29435</c:v>
                </c:pt>
                <c:pt idx="131">
                  <c:v>0.29435</c:v>
                </c:pt>
                <c:pt idx="132">
                  <c:v>0.29435</c:v>
                </c:pt>
                <c:pt idx="133">
                  <c:v>0.29435</c:v>
                </c:pt>
                <c:pt idx="134">
                  <c:v>0.29435</c:v>
                </c:pt>
                <c:pt idx="135">
                  <c:v>0.29435</c:v>
                </c:pt>
                <c:pt idx="136">
                  <c:v>0.29435</c:v>
                </c:pt>
                <c:pt idx="137">
                  <c:v>0.29435</c:v>
                </c:pt>
                <c:pt idx="138">
                  <c:v>0.29435</c:v>
                </c:pt>
                <c:pt idx="139">
                  <c:v>0.29435</c:v>
                </c:pt>
                <c:pt idx="140">
                  <c:v>0.29435</c:v>
                </c:pt>
                <c:pt idx="141">
                  <c:v>0.29435</c:v>
                </c:pt>
                <c:pt idx="142">
                  <c:v>0.29435</c:v>
                </c:pt>
                <c:pt idx="143">
                  <c:v>0.29435</c:v>
                </c:pt>
                <c:pt idx="144">
                  <c:v>0.29435</c:v>
                </c:pt>
                <c:pt idx="145">
                  <c:v>0.29435</c:v>
                </c:pt>
                <c:pt idx="146">
                  <c:v>0.29435</c:v>
                </c:pt>
                <c:pt idx="147">
                  <c:v>0.29435</c:v>
                </c:pt>
                <c:pt idx="148">
                  <c:v>0.29435</c:v>
                </c:pt>
                <c:pt idx="149">
                  <c:v>0.29435</c:v>
                </c:pt>
                <c:pt idx="150">
                  <c:v>0.29435</c:v>
                </c:pt>
                <c:pt idx="151">
                  <c:v>0.29435</c:v>
                </c:pt>
                <c:pt idx="152">
                  <c:v>0.29435</c:v>
                </c:pt>
                <c:pt idx="153">
                  <c:v>0.29435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B80-4BAC-B038-8094CC29C5D0}"/>
            </c:ext>
          </c:extLst>
        </c:ser>
        <c:ser>
          <c:idx val="2"/>
          <c:order val="1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R_CRa!$W$29:$W$284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0.03</c:v>
                </c:pt>
                <c:pt idx="29">
                  <c:v>3.3550000000000003E-2</c:v>
                </c:pt>
                <c:pt idx="30">
                  <c:v>3.7499999999999999E-2</c:v>
                </c:pt>
                <c:pt idx="31">
                  <c:v>4.1200000000000001E-2</c:v>
                </c:pt>
                <c:pt idx="32">
                  <c:v>4.65E-2</c:v>
                </c:pt>
                <c:pt idx="33">
                  <c:v>5.3449999999999998E-2</c:v>
                </c:pt>
                <c:pt idx="34">
                  <c:v>5.9200000000000003E-2</c:v>
                </c:pt>
                <c:pt idx="35">
                  <c:v>6.615E-2</c:v>
                </c:pt>
                <c:pt idx="36">
                  <c:v>7.4099999999999999E-2</c:v>
                </c:pt>
                <c:pt idx="37">
                  <c:v>8.5900000000000004E-2</c:v>
                </c:pt>
                <c:pt idx="38">
                  <c:v>9.7350000000000006E-2</c:v>
                </c:pt>
                <c:pt idx="39">
                  <c:v>0.10925</c:v>
                </c:pt>
                <c:pt idx="40">
                  <c:v>0.11225</c:v>
                </c:pt>
                <c:pt idx="41">
                  <c:v>0.11755</c:v>
                </c:pt>
                <c:pt idx="42">
                  <c:v>0.1226</c:v>
                </c:pt>
                <c:pt idx="43">
                  <c:v>0.12620000000000001</c:v>
                </c:pt>
                <c:pt idx="44">
                  <c:v>0.1331</c:v>
                </c:pt>
                <c:pt idx="45">
                  <c:v>0.13855000000000001</c:v>
                </c:pt>
                <c:pt idx="46">
                  <c:v>0.14380000000000001</c:v>
                </c:pt>
                <c:pt idx="47">
                  <c:v>0.14910000000000001</c:v>
                </c:pt>
                <c:pt idx="48">
                  <c:v>0.1522</c:v>
                </c:pt>
                <c:pt idx="49">
                  <c:v>0.15509999999999999</c:v>
                </c:pt>
                <c:pt idx="50">
                  <c:v>0.1575</c:v>
                </c:pt>
                <c:pt idx="51">
                  <c:v>0.1608</c:v>
                </c:pt>
                <c:pt idx="52">
                  <c:v>0.16259999999999999</c:v>
                </c:pt>
                <c:pt idx="53">
                  <c:v>0.16505</c:v>
                </c:pt>
                <c:pt idx="54">
                  <c:v>0.1671</c:v>
                </c:pt>
                <c:pt idx="55">
                  <c:v>0.16880000000000001</c:v>
                </c:pt>
                <c:pt idx="56">
                  <c:v>0.17044999999999999</c:v>
                </c:pt>
                <c:pt idx="57">
                  <c:v>0.1721</c:v>
                </c:pt>
                <c:pt idx="58">
                  <c:v>0.17365</c:v>
                </c:pt>
                <c:pt idx="59">
                  <c:v>0.17519999999999999</c:v>
                </c:pt>
                <c:pt idx="60">
                  <c:v>0.17660000000000001</c:v>
                </c:pt>
                <c:pt idx="61">
                  <c:v>0.17780000000000001</c:v>
                </c:pt>
                <c:pt idx="62">
                  <c:v>0.17929999999999999</c:v>
                </c:pt>
                <c:pt idx="63">
                  <c:v>0.18079999999999999</c:v>
                </c:pt>
                <c:pt idx="64">
                  <c:v>0.18165000000000001</c:v>
                </c:pt>
                <c:pt idx="65">
                  <c:v>0.18304999999999999</c:v>
                </c:pt>
                <c:pt idx="66">
                  <c:v>0.18410000000000001</c:v>
                </c:pt>
                <c:pt idx="67">
                  <c:v>0.18529999999999999</c:v>
                </c:pt>
                <c:pt idx="68">
                  <c:v>0.18609999999999999</c:v>
                </c:pt>
                <c:pt idx="69">
                  <c:v>0.18695000000000001</c:v>
                </c:pt>
                <c:pt idx="70">
                  <c:v>0.18754999999999999</c:v>
                </c:pt>
                <c:pt idx="71">
                  <c:v>0.18820000000000001</c:v>
                </c:pt>
                <c:pt idx="72">
                  <c:v>0.18859999999999999</c:v>
                </c:pt>
                <c:pt idx="73">
                  <c:v>0.18909999999999999</c:v>
                </c:pt>
                <c:pt idx="74">
                  <c:v>0.18955</c:v>
                </c:pt>
                <c:pt idx="75">
                  <c:v>0.19015000000000001</c:v>
                </c:pt>
                <c:pt idx="76">
                  <c:v>0.19064999999999999</c:v>
                </c:pt>
                <c:pt idx="77">
                  <c:v>0.19095000000000001</c:v>
                </c:pt>
                <c:pt idx="78">
                  <c:v>0.19134999999999999</c:v>
                </c:pt>
                <c:pt idx="79">
                  <c:v>0.19175</c:v>
                </c:pt>
                <c:pt idx="80">
                  <c:v>0.19234999999999999</c:v>
                </c:pt>
                <c:pt idx="81">
                  <c:v>0.19270000000000001</c:v>
                </c:pt>
                <c:pt idx="82">
                  <c:v>0.19309999999999999</c:v>
                </c:pt>
                <c:pt idx="83">
                  <c:v>0.19334999999999999</c:v>
                </c:pt>
                <c:pt idx="84">
                  <c:v>0.19350000000000001</c:v>
                </c:pt>
                <c:pt idx="85">
                  <c:v>0.19375000000000001</c:v>
                </c:pt>
                <c:pt idx="86">
                  <c:v>0.19395000000000001</c:v>
                </c:pt>
                <c:pt idx="87">
                  <c:v>0.19405</c:v>
                </c:pt>
                <c:pt idx="88">
                  <c:v>0.19409999999999999</c:v>
                </c:pt>
                <c:pt idx="89">
                  <c:v>0.19414999999999999</c:v>
                </c:pt>
                <c:pt idx="90">
                  <c:v>0.19425000000000001</c:v>
                </c:pt>
                <c:pt idx="91">
                  <c:v>0.19439999999999999</c:v>
                </c:pt>
                <c:pt idx="92">
                  <c:v>0.19464999999999999</c:v>
                </c:pt>
                <c:pt idx="93">
                  <c:v>0.1948</c:v>
                </c:pt>
                <c:pt idx="94">
                  <c:v>0.19500000000000001</c:v>
                </c:pt>
                <c:pt idx="95">
                  <c:v>0.19514999999999999</c:v>
                </c:pt>
                <c:pt idx="96">
                  <c:v>0.19525000000000001</c:v>
                </c:pt>
                <c:pt idx="97">
                  <c:v>0.19539999999999999</c:v>
                </c:pt>
                <c:pt idx="98">
                  <c:v>0.19550000000000001</c:v>
                </c:pt>
                <c:pt idx="99">
                  <c:v>0.19555</c:v>
                </c:pt>
                <c:pt idx="100">
                  <c:v>0.19575000000000001</c:v>
                </c:pt>
                <c:pt idx="101">
                  <c:v>0.19585</c:v>
                </c:pt>
                <c:pt idx="102">
                  <c:v>0.19589999999999999</c:v>
                </c:pt>
                <c:pt idx="103">
                  <c:v>0.19595000000000001</c:v>
                </c:pt>
                <c:pt idx="104">
                  <c:v>0.19600000000000001</c:v>
                </c:pt>
                <c:pt idx="105">
                  <c:v>0.19600000000000001</c:v>
                </c:pt>
                <c:pt idx="106">
                  <c:v>0.19605</c:v>
                </c:pt>
                <c:pt idx="107">
                  <c:v>0.19605</c:v>
                </c:pt>
                <c:pt idx="108">
                  <c:v>0.1961</c:v>
                </c:pt>
                <c:pt idx="109">
                  <c:v>0.19614999999999999</c:v>
                </c:pt>
                <c:pt idx="110">
                  <c:v>0.19620000000000001</c:v>
                </c:pt>
                <c:pt idx="111">
                  <c:v>0.19620000000000001</c:v>
                </c:pt>
                <c:pt idx="112">
                  <c:v>0.19625000000000001</c:v>
                </c:pt>
                <c:pt idx="113">
                  <c:v>0.19645000000000001</c:v>
                </c:pt>
                <c:pt idx="114">
                  <c:v>0.19650000000000001</c:v>
                </c:pt>
                <c:pt idx="115">
                  <c:v>0.19655</c:v>
                </c:pt>
                <c:pt idx="116">
                  <c:v>0.19655</c:v>
                </c:pt>
                <c:pt idx="117">
                  <c:v>0.1966</c:v>
                </c:pt>
                <c:pt idx="118">
                  <c:v>0.1966</c:v>
                </c:pt>
                <c:pt idx="119">
                  <c:v>0.1966</c:v>
                </c:pt>
                <c:pt idx="120">
                  <c:v>0.19664999999999999</c:v>
                </c:pt>
                <c:pt idx="121">
                  <c:v>0.19664999999999999</c:v>
                </c:pt>
                <c:pt idx="122">
                  <c:v>0.19664999999999999</c:v>
                </c:pt>
                <c:pt idx="123">
                  <c:v>0.19664999999999999</c:v>
                </c:pt>
                <c:pt idx="124">
                  <c:v>0.19664999999999999</c:v>
                </c:pt>
                <c:pt idx="125">
                  <c:v>0.19664999999999999</c:v>
                </c:pt>
                <c:pt idx="126">
                  <c:v>0.19664999999999999</c:v>
                </c:pt>
                <c:pt idx="127">
                  <c:v>0.19664999999999999</c:v>
                </c:pt>
                <c:pt idx="128">
                  <c:v>0.19670000000000001</c:v>
                </c:pt>
                <c:pt idx="129">
                  <c:v>0.19670000000000001</c:v>
                </c:pt>
                <c:pt idx="130">
                  <c:v>0.19670000000000001</c:v>
                </c:pt>
                <c:pt idx="131">
                  <c:v>0.19670000000000001</c:v>
                </c:pt>
                <c:pt idx="132">
                  <c:v>0.19670000000000001</c:v>
                </c:pt>
                <c:pt idx="133">
                  <c:v>0.19670000000000001</c:v>
                </c:pt>
                <c:pt idx="134">
                  <c:v>0.19670000000000001</c:v>
                </c:pt>
                <c:pt idx="135">
                  <c:v>0.19670000000000001</c:v>
                </c:pt>
                <c:pt idx="136">
                  <c:v>0.19670000000000001</c:v>
                </c:pt>
                <c:pt idx="137">
                  <c:v>0.19670000000000001</c:v>
                </c:pt>
                <c:pt idx="138">
                  <c:v>0.19670000000000001</c:v>
                </c:pt>
                <c:pt idx="139">
                  <c:v>0.19670000000000001</c:v>
                </c:pt>
                <c:pt idx="140">
                  <c:v>0.19670000000000001</c:v>
                </c:pt>
                <c:pt idx="141">
                  <c:v>0.19670000000000001</c:v>
                </c:pt>
                <c:pt idx="142">
                  <c:v>0.19670000000000001</c:v>
                </c:pt>
                <c:pt idx="143">
                  <c:v>0.19670000000000001</c:v>
                </c:pt>
                <c:pt idx="144">
                  <c:v>0.19670000000000001</c:v>
                </c:pt>
                <c:pt idx="145">
                  <c:v>0.19670000000000001</c:v>
                </c:pt>
                <c:pt idx="146">
                  <c:v>0.19670000000000001</c:v>
                </c:pt>
                <c:pt idx="147">
                  <c:v>0.19670000000000001</c:v>
                </c:pt>
                <c:pt idx="148">
                  <c:v>0.19670000000000001</c:v>
                </c:pt>
                <c:pt idx="149">
                  <c:v>0.19670000000000001</c:v>
                </c:pt>
                <c:pt idx="150">
                  <c:v>0.19670000000000001</c:v>
                </c:pt>
                <c:pt idx="151">
                  <c:v>0.19670000000000001</c:v>
                </c:pt>
                <c:pt idx="152">
                  <c:v>0.19670000000000001</c:v>
                </c:pt>
                <c:pt idx="153">
                  <c:v>0.19670000000000001</c:v>
                </c:pt>
                <c:pt idx="154">
                  <c:v>0.19670000000000001</c:v>
                </c:pt>
                <c:pt idx="155">
                  <c:v>0.19670000000000001</c:v>
                </c:pt>
                <c:pt idx="156">
                  <c:v>0.19670000000000001</c:v>
                </c:pt>
                <c:pt idx="157">
                  <c:v>0.19670000000000001</c:v>
                </c:pt>
                <c:pt idx="158">
                  <c:v>0.19670000000000001</c:v>
                </c:pt>
                <c:pt idx="159">
                  <c:v>0.19670000000000001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0-4BAC-B038-8094CC29C5D0}"/>
            </c:ext>
          </c:extLst>
        </c:ser>
        <c:ser>
          <c:idx val="0"/>
          <c:order val="2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R_CRa!$T$29:$T$284</c:f>
              <c:numCache>
                <c:formatCode>0%</c:formatCode>
                <c:ptCount val="25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0.03</c:v>
                </c:pt>
                <c:pt idx="29">
                  <c:v>3.3550000000000003E-2</c:v>
                </c:pt>
                <c:pt idx="30">
                  <c:v>3.5700000000000003E-2</c:v>
                </c:pt>
                <c:pt idx="31">
                  <c:v>3.7850000000000002E-2</c:v>
                </c:pt>
                <c:pt idx="32">
                  <c:v>4.0849999999999997E-2</c:v>
                </c:pt>
                <c:pt idx="33">
                  <c:v>4.53E-2</c:v>
                </c:pt>
                <c:pt idx="34">
                  <c:v>4.8349999999999997E-2</c:v>
                </c:pt>
                <c:pt idx="35">
                  <c:v>5.11E-2</c:v>
                </c:pt>
                <c:pt idx="36">
                  <c:v>5.4649999999999997E-2</c:v>
                </c:pt>
                <c:pt idx="37">
                  <c:v>5.8749999999999997E-2</c:v>
                </c:pt>
                <c:pt idx="38">
                  <c:v>6.225E-2</c:v>
                </c:pt>
                <c:pt idx="39">
                  <c:v>6.6100000000000006E-2</c:v>
                </c:pt>
                <c:pt idx="40">
                  <c:v>6.7699999999999996E-2</c:v>
                </c:pt>
                <c:pt idx="41">
                  <c:v>7.0400000000000004E-2</c:v>
                </c:pt>
                <c:pt idx="42">
                  <c:v>7.2150000000000006E-2</c:v>
                </c:pt>
                <c:pt idx="43">
                  <c:v>7.4749999999999997E-2</c:v>
                </c:pt>
                <c:pt idx="44">
                  <c:v>7.6899999999999996E-2</c:v>
                </c:pt>
                <c:pt idx="45">
                  <c:v>8.0250000000000002E-2</c:v>
                </c:pt>
                <c:pt idx="46">
                  <c:v>8.3000000000000004E-2</c:v>
                </c:pt>
                <c:pt idx="47">
                  <c:v>8.4900000000000003E-2</c:v>
                </c:pt>
                <c:pt idx="48">
                  <c:v>8.8050000000000003E-2</c:v>
                </c:pt>
                <c:pt idx="49">
                  <c:v>9.1499999999999998E-2</c:v>
                </c:pt>
                <c:pt idx="50">
                  <c:v>9.425E-2</c:v>
                </c:pt>
                <c:pt idx="51">
                  <c:v>9.7699999999999995E-2</c:v>
                </c:pt>
                <c:pt idx="52">
                  <c:v>9.9400000000000002E-2</c:v>
                </c:pt>
                <c:pt idx="53">
                  <c:v>0.10145</c:v>
                </c:pt>
                <c:pt idx="54">
                  <c:v>0.10375</c:v>
                </c:pt>
                <c:pt idx="55">
                  <c:v>0.10680000000000001</c:v>
                </c:pt>
                <c:pt idx="56">
                  <c:v>0.10845</c:v>
                </c:pt>
                <c:pt idx="57">
                  <c:v>0.1096</c:v>
                </c:pt>
                <c:pt idx="58">
                  <c:v>0.11105</c:v>
                </c:pt>
                <c:pt idx="59">
                  <c:v>0.11205</c:v>
                </c:pt>
                <c:pt idx="60">
                  <c:v>0.11385000000000001</c:v>
                </c:pt>
                <c:pt idx="61">
                  <c:v>0.11615</c:v>
                </c:pt>
                <c:pt idx="62">
                  <c:v>0.1178</c:v>
                </c:pt>
                <c:pt idx="63">
                  <c:v>0.11985</c:v>
                </c:pt>
                <c:pt idx="64">
                  <c:v>0.1212</c:v>
                </c:pt>
                <c:pt idx="65">
                  <c:v>0.12275</c:v>
                </c:pt>
                <c:pt idx="66">
                  <c:v>0.12429999999999999</c:v>
                </c:pt>
                <c:pt idx="67">
                  <c:v>0.12534999999999999</c:v>
                </c:pt>
                <c:pt idx="68">
                  <c:v>0.12659999999999999</c:v>
                </c:pt>
                <c:pt idx="69">
                  <c:v>0.12725</c:v>
                </c:pt>
                <c:pt idx="70">
                  <c:v>0.12825</c:v>
                </c:pt>
                <c:pt idx="71">
                  <c:v>0.12855</c:v>
                </c:pt>
                <c:pt idx="72">
                  <c:v>0.12939999999999999</c:v>
                </c:pt>
                <c:pt idx="73">
                  <c:v>0.13005</c:v>
                </c:pt>
                <c:pt idx="74">
                  <c:v>0.13025</c:v>
                </c:pt>
                <c:pt idx="75">
                  <c:v>0.13070000000000001</c:v>
                </c:pt>
                <c:pt idx="76">
                  <c:v>0.13109999999999999</c:v>
                </c:pt>
                <c:pt idx="77">
                  <c:v>0.13164999999999999</c:v>
                </c:pt>
                <c:pt idx="78">
                  <c:v>0.13225000000000001</c:v>
                </c:pt>
                <c:pt idx="79">
                  <c:v>0.1328</c:v>
                </c:pt>
                <c:pt idx="80">
                  <c:v>0.13335</c:v>
                </c:pt>
                <c:pt idx="81">
                  <c:v>0.13350000000000001</c:v>
                </c:pt>
                <c:pt idx="82">
                  <c:v>0.1338</c:v>
                </c:pt>
                <c:pt idx="83">
                  <c:v>0.1341</c:v>
                </c:pt>
                <c:pt idx="84">
                  <c:v>0.1346</c:v>
                </c:pt>
                <c:pt idx="85">
                  <c:v>0.13505</c:v>
                </c:pt>
                <c:pt idx="86">
                  <c:v>0.13539999999999999</c:v>
                </c:pt>
                <c:pt idx="87">
                  <c:v>0.1356</c:v>
                </c:pt>
                <c:pt idx="88">
                  <c:v>0.13589999999999999</c:v>
                </c:pt>
                <c:pt idx="89">
                  <c:v>0.13600000000000001</c:v>
                </c:pt>
                <c:pt idx="90">
                  <c:v>0.13625000000000001</c:v>
                </c:pt>
                <c:pt idx="91">
                  <c:v>0.13650000000000001</c:v>
                </c:pt>
                <c:pt idx="92">
                  <c:v>0.13669999999999999</c:v>
                </c:pt>
                <c:pt idx="93">
                  <c:v>0.13700000000000001</c:v>
                </c:pt>
                <c:pt idx="94">
                  <c:v>0.1371</c:v>
                </c:pt>
                <c:pt idx="95">
                  <c:v>0.13730000000000001</c:v>
                </c:pt>
                <c:pt idx="96">
                  <c:v>0.13744999999999999</c:v>
                </c:pt>
                <c:pt idx="97">
                  <c:v>0.1376</c:v>
                </c:pt>
                <c:pt idx="98">
                  <c:v>0.13769999999999999</c:v>
                </c:pt>
                <c:pt idx="99">
                  <c:v>0.13789999999999999</c:v>
                </c:pt>
                <c:pt idx="100">
                  <c:v>0.13800000000000001</c:v>
                </c:pt>
                <c:pt idx="101">
                  <c:v>0.13800000000000001</c:v>
                </c:pt>
                <c:pt idx="102">
                  <c:v>0.13805000000000001</c:v>
                </c:pt>
                <c:pt idx="103">
                  <c:v>0.13819999999999999</c:v>
                </c:pt>
                <c:pt idx="104">
                  <c:v>0.13830000000000001</c:v>
                </c:pt>
                <c:pt idx="105">
                  <c:v>0.13835</c:v>
                </c:pt>
                <c:pt idx="106">
                  <c:v>0.13844999999999999</c:v>
                </c:pt>
                <c:pt idx="107">
                  <c:v>0.13855000000000001</c:v>
                </c:pt>
                <c:pt idx="108">
                  <c:v>0.13865</c:v>
                </c:pt>
                <c:pt idx="109">
                  <c:v>0.13869999999999999</c:v>
                </c:pt>
                <c:pt idx="110">
                  <c:v>0.13869999999999999</c:v>
                </c:pt>
                <c:pt idx="111">
                  <c:v>0.13869999999999999</c:v>
                </c:pt>
                <c:pt idx="112">
                  <c:v>0.13875000000000001</c:v>
                </c:pt>
                <c:pt idx="113">
                  <c:v>0.13880000000000001</c:v>
                </c:pt>
                <c:pt idx="114">
                  <c:v>0.1389</c:v>
                </c:pt>
                <c:pt idx="115">
                  <c:v>0.13894999999999999</c:v>
                </c:pt>
                <c:pt idx="116">
                  <c:v>0.13894999999999999</c:v>
                </c:pt>
                <c:pt idx="117">
                  <c:v>0.13900000000000001</c:v>
                </c:pt>
                <c:pt idx="118">
                  <c:v>0.13900000000000001</c:v>
                </c:pt>
                <c:pt idx="119">
                  <c:v>0.13900000000000001</c:v>
                </c:pt>
                <c:pt idx="120">
                  <c:v>0.1391</c:v>
                </c:pt>
                <c:pt idx="121">
                  <c:v>0.1391</c:v>
                </c:pt>
                <c:pt idx="122">
                  <c:v>0.1391</c:v>
                </c:pt>
                <c:pt idx="123">
                  <c:v>0.1391</c:v>
                </c:pt>
                <c:pt idx="124">
                  <c:v>0.1391</c:v>
                </c:pt>
                <c:pt idx="125">
                  <c:v>0.1391</c:v>
                </c:pt>
                <c:pt idx="126">
                  <c:v>0.1391</c:v>
                </c:pt>
                <c:pt idx="127">
                  <c:v>0.1391</c:v>
                </c:pt>
                <c:pt idx="128">
                  <c:v>0.1391</c:v>
                </c:pt>
                <c:pt idx="129">
                  <c:v>0.13915</c:v>
                </c:pt>
                <c:pt idx="130">
                  <c:v>0.13915</c:v>
                </c:pt>
                <c:pt idx="131">
                  <c:v>0.13919999999999999</c:v>
                </c:pt>
                <c:pt idx="132">
                  <c:v>0.13919999999999999</c:v>
                </c:pt>
                <c:pt idx="133">
                  <c:v>0.13925000000000001</c:v>
                </c:pt>
                <c:pt idx="134">
                  <c:v>0.13925000000000001</c:v>
                </c:pt>
                <c:pt idx="135">
                  <c:v>0.13925000000000001</c:v>
                </c:pt>
                <c:pt idx="136">
                  <c:v>0.13925000000000001</c:v>
                </c:pt>
                <c:pt idx="137">
                  <c:v>0.13930000000000001</c:v>
                </c:pt>
                <c:pt idx="138">
                  <c:v>0.13930000000000001</c:v>
                </c:pt>
                <c:pt idx="139">
                  <c:v>0.13930000000000001</c:v>
                </c:pt>
                <c:pt idx="140">
                  <c:v>0.13930000000000001</c:v>
                </c:pt>
                <c:pt idx="141">
                  <c:v>0.13935</c:v>
                </c:pt>
                <c:pt idx="142">
                  <c:v>0.13935</c:v>
                </c:pt>
                <c:pt idx="143">
                  <c:v>0.13935</c:v>
                </c:pt>
                <c:pt idx="144">
                  <c:v>0.13935</c:v>
                </c:pt>
                <c:pt idx="145">
                  <c:v>0.13935</c:v>
                </c:pt>
                <c:pt idx="146">
                  <c:v>0.13935</c:v>
                </c:pt>
                <c:pt idx="147">
                  <c:v>0.13935</c:v>
                </c:pt>
                <c:pt idx="148">
                  <c:v>0.1394</c:v>
                </c:pt>
                <c:pt idx="149">
                  <c:v>0.1394</c:v>
                </c:pt>
                <c:pt idx="150">
                  <c:v>0.1394</c:v>
                </c:pt>
                <c:pt idx="151">
                  <c:v>0.1394</c:v>
                </c:pt>
                <c:pt idx="152">
                  <c:v>0.13944999999999999</c:v>
                </c:pt>
                <c:pt idx="153">
                  <c:v>0.13950000000000001</c:v>
                </c:pt>
                <c:pt idx="154">
                  <c:v>0.13950000000000001</c:v>
                </c:pt>
                <c:pt idx="155">
                  <c:v>0.13950000000000001</c:v>
                </c:pt>
                <c:pt idx="156">
                  <c:v>0.13950000000000001</c:v>
                </c:pt>
                <c:pt idx="157">
                  <c:v>0.13950000000000001</c:v>
                </c:pt>
                <c:pt idx="158">
                  <c:v>0.13950000000000001</c:v>
                </c:pt>
                <c:pt idx="159">
                  <c:v>0.13950000000000001</c:v>
                </c:pt>
                <c:pt idx="160">
                  <c:v>0.13950000000000001</c:v>
                </c:pt>
                <c:pt idx="161">
                  <c:v>0.13950000000000001</c:v>
                </c:pt>
                <c:pt idx="162">
                  <c:v>0.13950000000000001</c:v>
                </c:pt>
                <c:pt idx="163">
                  <c:v>0.13950000000000001</c:v>
                </c:pt>
                <c:pt idx="164">
                  <c:v>0.13950000000000001</c:v>
                </c:pt>
                <c:pt idx="165">
                  <c:v>0.13950000000000001</c:v>
                </c:pt>
                <c:pt idx="166">
                  <c:v>0.13950000000000001</c:v>
                </c:pt>
                <c:pt idx="167">
                  <c:v>0.13955000000000001</c:v>
                </c:pt>
                <c:pt idx="168">
                  <c:v>0.13955000000000001</c:v>
                </c:pt>
                <c:pt idx="169">
                  <c:v>0.13955000000000001</c:v>
                </c:pt>
                <c:pt idx="170">
                  <c:v>0.13955000000000001</c:v>
                </c:pt>
                <c:pt idx="171">
                  <c:v>0.13955000000000001</c:v>
                </c:pt>
                <c:pt idx="172">
                  <c:v>0.13955000000000001</c:v>
                </c:pt>
                <c:pt idx="173">
                  <c:v>0.13955000000000001</c:v>
                </c:pt>
                <c:pt idx="174">
                  <c:v>0.13955000000000001</c:v>
                </c:pt>
                <c:pt idx="175">
                  <c:v>0.13955000000000001</c:v>
                </c:pt>
                <c:pt idx="176">
                  <c:v>0.13955000000000001</c:v>
                </c:pt>
                <c:pt idx="177">
                  <c:v>0.13955000000000001</c:v>
                </c:pt>
                <c:pt idx="178">
                  <c:v>0.13955000000000001</c:v>
                </c:pt>
                <c:pt idx="179">
                  <c:v>0.13955000000000001</c:v>
                </c:pt>
                <c:pt idx="180">
                  <c:v>0.13955000000000001</c:v>
                </c:pt>
                <c:pt idx="181">
                  <c:v>0.13955000000000001</c:v>
                </c:pt>
                <c:pt idx="182">
                  <c:v>0.13955000000000001</c:v>
                </c:pt>
                <c:pt idx="183">
                  <c:v>0.13955000000000001</c:v>
                </c:pt>
                <c:pt idx="184">
                  <c:v>0.13955000000000001</c:v>
                </c:pt>
                <c:pt idx="185">
                  <c:v>0.13955000000000001</c:v>
                </c:pt>
                <c:pt idx="186">
                  <c:v>0.13955000000000001</c:v>
                </c:pt>
                <c:pt idx="187">
                  <c:v>0.13955000000000001</c:v>
                </c:pt>
                <c:pt idx="188">
                  <c:v>0.13955000000000001</c:v>
                </c:pt>
                <c:pt idx="189">
                  <c:v>0.13955000000000001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0-4BAC-B038-8094CC29C5D0}"/>
            </c:ext>
          </c:extLst>
        </c:ser>
        <c:ser>
          <c:idx val="1"/>
          <c:order val="3"/>
          <c:tx>
            <c:v>Sin restricciones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R_CRa!$Q$29:$Q$178</c:f>
              <c:numCache>
                <c:formatCode>0%</c:formatCode>
                <c:ptCount val="150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2.5000000000000001E-4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1.1000000000000001E-3</c:v>
                </c:pt>
                <c:pt idx="13">
                  <c:v>2.0999999999999999E-3</c:v>
                </c:pt>
                <c:pt idx="14">
                  <c:v>3.0500000000000002E-3</c:v>
                </c:pt>
                <c:pt idx="15">
                  <c:v>4.0499999999999998E-3</c:v>
                </c:pt>
                <c:pt idx="16">
                  <c:v>5.0499999999999998E-3</c:v>
                </c:pt>
                <c:pt idx="17">
                  <c:v>6.0000000000000001E-3</c:v>
                </c:pt>
                <c:pt idx="18">
                  <c:v>6.3E-3</c:v>
                </c:pt>
                <c:pt idx="19">
                  <c:v>6.5500000000000003E-3</c:v>
                </c:pt>
                <c:pt idx="20">
                  <c:v>7.0000000000000001E-3</c:v>
                </c:pt>
                <c:pt idx="21">
                  <c:v>7.6499999999999997E-3</c:v>
                </c:pt>
                <c:pt idx="22">
                  <c:v>8.4499999999999992E-3</c:v>
                </c:pt>
                <c:pt idx="23">
                  <c:v>9.7000000000000003E-3</c:v>
                </c:pt>
                <c:pt idx="24">
                  <c:v>1.285E-2</c:v>
                </c:pt>
                <c:pt idx="25">
                  <c:v>1.585E-2</c:v>
                </c:pt>
                <c:pt idx="26">
                  <c:v>2.035E-2</c:v>
                </c:pt>
                <c:pt idx="27">
                  <c:v>2.615E-2</c:v>
                </c:pt>
                <c:pt idx="28">
                  <c:v>0.03</c:v>
                </c:pt>
                <c:pt idx="29">
                  <c:v>3.3550000000000003E-2</c:v>
                </c:pt>
                <c:pt idx="30">
                  <c:v>3.7499999999999999E-2</c:v>
                </c:pt>
                <c:pt idx="31">
                  <c:v>4.1200000000000001E-2</c:v>
                </c:pt>
                <c:pt idx="32">
                  <c:v>4.65E-2</c:v>
                </c:pt>
                <c:pt idx="33">
                  <c:v>5.3449999999999998E-2</c:v>
                </c:pt>
                <c:pt idx="34">
                  <c:v>5.9200000000000003E-2</c:v>
                </c:pt>
                <c:pt idx="35">
                  <c:v>6.615E-2</c:v>
                </c:pt>
                <c:pt idx="36">
                  <c:v>7.4099999999999999E-2</c:v>
                </c:pt>
                <c:pt idx="37">
                  <c:v>8.5900000000000004E-2</c:v>
                </c:pt>
                <c:pt idx="38">
                  <c:v>9.7350000000000006E-2</c:v>
                </c:pt>
                <c:pt idx="39">
                  <c:v>0.10925</c:v>
                </c:pt>
                <c:pt idx="40">
                  <c:v>0.12214999999999999</c:v>
                </c:pt>
                <c:pt idx="41">
                  <c:v>0.13639999999999999</c:v>
                </c:pt>
                <c:pt idx="42">
                  <c:v>0.15049999999999999</c:v>
                </c:pt>
                <c:pt idx="43">
                  <c:v>0.16445000000000001</c:v>
                </c:pt>
                <c:pt idx="44">
                  <c:v>0.17895</c:v>
                </c:pt>
                <c:pt idx="45">
                  <c:v>0.19220000000000001</c:v>
                </c:pt>
                <c:pt idx="46">
                  <c:v>0.20515</c:v>
                </c:pt>
                <c:pt idx="47">
                  <c:v>0.21579999999999999</c:v>
                </c:pt>
                <c:pt idx="48">
                  <c:v>0.22539999999999999</c:v>
                </c:pt>
                <c:pt idx="49">
                  <c:v>0.23465</c:v>
                </c:pt>
                <c:pt idx="50">
                  <c:v>0.24295</c:v>
                </c:pt>
                <c:pt idx="51">
                  <c:v>0.25024999999999997</c:v>
                </c:pt>
                <c:pt idx="52">
                  <c:v>0.25559999999999999</c:v>
                </c:pt>
                <c:pt idx="53">
                  <c:v>0.2631</c:v>
                </c:pt>
                <c:pt idx="54">
                  <c:v>0.26840000000000003</c:v>
                </c:pt>
                <c:pt idx="55">
                  <c:v>0.27345000000000003</c:v>
                </c:pt>
                <c:pt idx="56">
                  <c:v>0.27884999999999999</c:v>
                </c:pt>
                <c:pt idx="57">
                  <c:v>0.28289999999999998</c:v>
                </c:pt>
                <c:pt idx="58">
                  <c:v>0.28734999999999999</c:v>
                </c:pt>
                <c:pt idx="59">
                  <c:v>0.29204999999999998</c:v>
                </c:pt>
                <c:pt idx="60">
                  <c:v>0.29680000000000001</c:v>
                </c:pt>
                <c:pt idx="61">
                  <c:v>0.30209999999999998</c:v>
                </c:pt>
                <c:pt idx="62">
                  <c:v>0.30680000000000002</c:v>
                </c:pt>
                <c:pt idx="63">
                  <c:v>0.31035000000000001</c:v>
                </c:pt>
                <c:pt idx="64">
                  <c:v>0.31524999999999997</c:v>
                </c:pt>
                <c:pt idx="65">
                  <c:v>0.31929999999999997</c:v>
                </c:pt>
                <c:pt idx="66">
                  <c:v>0.32319999999999999</c:v>
                </c:pt>
                <c:pt idx="67">
                  <c:v>0.32729999999999998</c:v>
                </c:pt>
                <c:pt idx="68">
                  <c:v>0.33055000000000001</c:v>
                </c:pt>
                <c:pt idx="69">
                  <c:v>0.33424999999999999</c:v>
                </c:pt>
                <c:pt idx="70">
                  <c:v>0.33705000000000002</c:v>
                </c:pt>
                <c:pt idx="71">
                  <c:v>0.33994999999999997</c:v>
                </c:pt>
                <c:pt idx="72">
                  <c:v>0.34244999999999998</c:v>
                </c:pt>
                <c:pt idx="73">
                  <c:v>0.3448</c:v>
                </c:pt>
                <c:pt idx="74">
                  <c:v>0.34739999999999999</c:v>
                </c:pt>
                <c:pt idx="75">
                  <c:v>0.34975000000000001</c:v>
                </c:pt>
                <c:pt idx="76">
                  <c:v>0.35265000000000002</c:v>
                </c:pt>
                <c:pt idx="77">
                  <c:v>0.35420000000000001</c:v>
                </c:pt>
                <c:pt idx="78">
                  <c:v>0.35620000000000002</c:v>
                </c:pt>
                <c:pt idx="79">
                  <c:v>0.3579</c:v>
                </c:pt>
                <c:pt idx="80">
                  <c:v>0.35959999999999998</c:v>
                </c:pt>
                <c:pt idx="81">
                  <c:v>0.36080000000000001</c:v>
                </c:pt>
                <c:pt idx="82">
                  <c:v>0.36249999999999999</c:v>
                </c:pt>
                <c:pt idx="83">
                  <c:v>0.36399999999999999</c:v>
                </c:pt>
                <c:pt idx="84">
                  <c:v>0.36545</c:v>
                </c:pt>
                <c:pt idx="85">
                  <c:v>0.36635000000000001</c:v>
                </c:pt>
                <c:pt idx="86">
                  <c:v>0.36745</c:v>
                </c:pt>
                <c:pt idx="87">
                  <c:v>0.36890000000000001</c:v>
                </c:pt>
                <c:pt idx="88">
                  <c:v>0.36954999999999999</c:v>
                </c:pt>
                <c:pt idx="89">
                  <c:v>0.37095</c:v>
                </c:pt>
                <c:pt idx="90">
                  <c:v>0.37219999999999998</c:v>
                </c:pt>
                <c:pt idx="91">
                  <c:v>0.37295</c:v>
                </c:pt>
                <c:pt idx="92">
                  <c:v>0.37404999999999999</c:v>
                </c:pt>
                <c:pt idx="93">
                  <c:v>0.37485000000000002</c:v>
                </c:pt>
                <c:pt idx="94">
                  <c:v>0.37559999999999999</c:v>
                </c:pt>
                <c:pt idx="95">
                  <c:v>0.37659999999999999</c:v>
                </c:pt>
                <c:pt idx="96">
                  <c:v>0.37714999999999999</c:v>
                </c:pt>
                <c:pt idx="97">
                  <c:v>0.37780000000000002</c:v>
                </c:pt>
                <c:pt idx="98">
                  <c:v>0.3785</c:v>
                </c:pt>
                <c:pt idx="99">
                  <c:v>0.37909999999999999</c:v>
                </c:pt>
                <c:pt idx="100">
                  <c:v>0.37980000000000003</c:v>
                </c:pt>
                <c:pt idx="101">
                  <c:v>0.38019999999999998</c:v>
                </c:pt>
                <c:pt idx="102">
                  <c:v>0.38069999999999998</c:v>
                </c:pt>
                <c:pt idx="103">
                  <c:v>0.38109999999999999</c:v>
                </c:pt>
                <c:pt idx="104">
                  <c:v>0.38164999999999999</c:v>
                </c:pt>
                <c:pt idx="105">
                  <c:v>0.38235000000000002</c:v>
                </c:pt>
                <c:pt idx="106">
                  <c:v>0.38285000000000002</c:v>
                </c:pt>
                <c:pt idx="107">
                  <c:v>0.38329999999999997</c:v>
                </c:pt>
                <c:pt idx="108">
                  <c:v>0.3836</c:v>
                </c:pt>
                <c:pt idx="109">
                  <c:v>0.38379999999999997</c:v>
                </c:pt>
                <c:pt idx="110">
                  <c:v>0.38419999999999999</c:v>
                </c:pt>
                <c:pt idx="111">
                  <c:v>0.38450000000000001</c:v>
                </c:pt>
                <c:pt idx="112">
                  <c:v>0.38524999999999998</c:v>
                </c:pt>
                <c:pt idx="113">
                  <c:v>0.38535000000000003</c:v>
                </c:pt>
                <c:pt idx="114">
                  <c:v>0.38574999999999998</c:v>
                </c:pt>
                <c:pt idx="115">
                  <c:v>0.38600000000000001</c:v>
                </c:pt>
                <c:pt idx="116">
                  <c:v>0.38624999999999998</c:v>
                </c:pt>
                <c:pt idx="117">
                  <c:v>0.38650000000000001</c:v>
                </c:pt>
                <c:pt idx="118">
                  <c:v>0.38679999999999998</c:v>
                </c:pt>
                <c:pt idx="119">
                  <c:v>0.38695000000000002</c:v>
                </c:pt>
                <c:pt idx="120">
                  <c:v>0.38700000000000001</c:v>
                </c:pt>
                <c:pt idx="121">
                  <c:v>0.3871</c:v>
                </c:pt>
                <c:pt idx="122">
                  <c:v>0.38729999999999998</c:v>
                </c:pt>
                <c:pt idx="123">
                  <c:v>0.38745000000000002</c:v>
                </c:pt>
                <c:pt idx="124">
                  <c:v>0.38755000000000001</c:v>
                </c:pt>
                <c:pt idx="125">
                  <c:v>0.38764999999999999</c:v>
                </c:pt>
                <c:pt idx="126">
                  <c:v>0.38774999999999998</c:v>
                </c:pt>
                <c:pt idx="127">
                  <c:v>0.38784999999999997</c:v>
                </c:pt>
                <c:pt idx="128">
                  <c:v>0.38805000000000001</c:v>
                </c:pt>
                <c:pt idx="129">
                  <c:v>0.38805000000000001</c:v>
                </c:pt>
                <c:pt idx="130">
                  <c:v>0.38824999999999998</c:v>
                </c:pt>
                <c:pt idx="131">
                  <c:v>0.38834999999999997</c:v>
                </c:pt>
                <c:pt idx="132">
                  <c:v>0.38840000000000002</c:v>
                </c:pt>
                <c:pt idx="133">
                  <c:v>0.38845000000000002</c:v>
                </c:pt>
                <c:pt idx="134">
                  <c:v>0.38850000000000001</c:v>
                </c:pt>
                <c:pt idx="135">
                  <c:v>0.3886</c:v>
                </c:pt>
                <c:pt idx="136">
                  <c:v>0.38865</c:v>
                </c:pt>
                <c:pt idx="137">
                  <c:v>0.38865</c:v>
                </c:pt>
                <c:pt idx="138">
                  <c:v>0.38874999999999998</c:v>
                </c:pt>
                <c:pt idx="139">
                  <c:v>0.38884999999999997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0-4BAC-B038-8094CC29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Nuevos</a:t>
            </a:r>
            <a:r>
              <a:rPr lang="en-US" baseline="0"/>
              <a:t> casos</a:t>
            </a:r>
            <a:r>
              <a:rPr lang="en-US"/>
              <a:t>. Restricciones</a:t>
            </a:r>
            <a:r>
              <a:rPr lang="en-US" baseline="0"/>
              <a:t> a</a:t>
            </a:r>
            <a:r>
              <a:rPr lang="en-US"/>
              <a:t> los n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R_CRa_A!$M$29:$M$284</c:f>
              <c:numCache>
                <c:formatCode>0%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4.4999999999999999E-4</c:v>
                </c:pt>
                <c:pt idx="13">
                  <c:v>1E-3</c:v>
                </c:pt>
                <c:pt idx="14">
                  <c:v>9.5E-4</c:v>
                </c:pt>
                <c:pt idx="15">
                  <c:v>1E-3</c:v>
                </c:pt>
                <c:pt idx="16">
                  <c:v>1E-3</c:v>
                </c:pt>
                <c:pt idx="17">
                  <c:v>9.5E-4</c:v>
                </c:pt>
                <c:pt idx="18">
                  <c:v>2.9999999999999997E-4</c:v>
                </c:pt>
                <c:pt idx="19">
                  <c:v>2.5000000000000001E-4</c:v>
                </c:pt>
                <c:pt idx="20">
                  <c:v>4.4999999999999999E-4</c:v>
                </c:pt>
                <c:pt idx="21">
                  <c:v>6.4999999999999997E-4</c:v>
                </c:pt>
                <c:pt idx="22">
                  <c:v>8.0000000000000004E-4</c:v>
                </c:pt>
                <c:pt idx="23">
                  <c:v>1.25E-3</c:v>
                </c:pt>
                <c:pt idx="24">
                  <c:v>3.15E-3</c:v>
                </c:pt>
                <c:pt idx="25">
                  <c:v>3.0000000000000001E-3</c:v>
                </c:pt>
                <c:pt idx="26">
                  <c:v>4.4999999999999997E-3</c:v>
                </c:pt>
                <c:pt idx="27">
                  <c:v>5.7999999999999996E-3</c:v>
                </c:pt>
                <c:pt idx="28">
                  <c:v>3.8500000000000001E-3</c:v>
                </c:pt>
                <c:pt idx="29">
                  <c:v>3.5500000000000002E-3</c:v>
                </c:pt>
                <c:pt idx="30">
                  <c:v>3.9500000000000004E-3</c:v>
                </c:pt>
                <c:pt idx="31">
                  <c:v>3.7000000000000002E-3</c:v>
                </c:pt>
                <c:pt idx="32">
                  <c:v>5.3E-3</c:v>
                </c:pt>
                <c:pt idx="33">
                  <c:v>6.9499999999999996E-3</c:v>
                </c:pt>
                <c:pt idx="34">
                  <c:v>5.7499999999999999E-3</c:v>
                </c:pt>
                <c:pt idx="35">
                  <c:v>6.9499999999999996E-3</c:v>
                </c:pt>
                <c:pt idx="36">
                  <c:v>7.9500000000000005E-3</c:v>
                </c:pt>
                <c:pt idx="37">
                  <c:v>1.18E-2</c:v>
                </c:pt>
                <c:pt idx="38">
                  <c:v>1.145E-2</c:v>
                </c:pt>
                <c:pt idx="39">
                  <c:v>1.1900000000000001E-2</c:v>
                </c:pt>
                <c:pt idx="40">
                  <c:v>1.29E-2</c:v>
                </c:pt>
                <c:pt idx="41">
                  <c:v>1.4250000000000001E-2</c:v>
                </c:pt>
                <c:pt idx="42">
                  <c:v>1.41E-2</c:v>
                </c:pt>
                <c:pt idx="43">
                  <c:v>1.3950000000000001E-2</c:v>
                </c:pt>
                <c:pt idx="44">
                  <c:v>1.4500000000000001E-2</c:v>
                </c:pt>
                <c:pt idx="45">
                  <c:v>1.325E-2</c:v>
                </c:pt>
                <c:pt idx="46">
                  <c:v>1.295E-2</c:v>
                </c:pt>
                <c:pt idx="47">
                  <c:v>1.065E-2</c:v>
                </c:pt>
                <c:pt idx="48">
                  <c:v>9.5999999999999992E-3</c:v>
                </c:pt>
                <c:pt idx="49">
                  <c:v>9.2499999999999995E-3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76E-4010-99CA-F3CA174CBEF2}"/>
            </c:ext>
          </c:extLst>
        </c:ser>
        <c:ser>
          <c:idx val="2"/>
          <c:order val="1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R_CRa_A!$J$29:$J$284</c:f>
              <c:numCache>
                <c:formatCode>0%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4.4999999999999999E-4</c:v>
                </c:pt>
                <c:pt idx="13">
                  <c:v>1E-3</c:v>
                </c:pt>
                <c:pt idx="14">
                  <c:v>9.5E-4</c:v>
                </c:pt>
                <c:pt idx="15">
                  <c:v>1E-3</c:v>
                </c:pt>
                <c:pt idx="16">
                  <c:v>1E-3</c:v>
                </c:pt>
                <c:pt idx="17">
                  <c:v>9.5E-4</c:v>
                </c:pt>
                <c:pt idx="18">
                  <c:v>2.9999999999999997E-4</c:v>
                </c:pt>
                <c:pt idx="19">
                  <c:v>2.5000000000000001E-4</c:v>
                </c:pt>
                <c:pt idx="20">
                  <c:v>4.4999999999999999E-4</c:v>
                </c:pt>
                <c:pt idx="21">
                  <c:v>6.4999999999999997E-4</c:v>
                </c:pt>
                <c:pt idx="22">
                  <c:v>8.0000000000000004E-4</c:v>
                </c:pt>
                <c:pt idx="23">
                  <c:v>1.25E-3</c:v>
                </c:pt>
                <c:pt idx="24">
                  <c:v>3.15E-3</c:v>
                </c:pt>
                <c:pt idx="25">
                  <c:v>3.0000000000000001E-3</c:v>
                </c:pt>
                <c:pt idx="26">
                  <c:v>4.4999999999999997E-3</c:v>
                </c:pt>
                <c:pt idx="27">
                  <c:v>5.7999999999999996E-3</c:v>
                </c:pt>
                <c:pt idx="28">
                  <c:v>3.8500000000000001E-3</c:v>
                </c:pt>
                <c:pt idx="29">
                  <c:v>3.5500000000000002E-3</c:v>
                </c:pt>
                <c:pt idx="30">
                  <c:v>3.9500000000000004E-3</c:v>
                </c:pt>
                <c:pt idx="31">
                  <c:v>3.7000000000000002E-3</c:v>
                </c:pt>
                <c:pt idx="32">
                  <c:v>5.3E-3</c:v>
                </c:pt>
                <c:pt idx="33">
                  <c:v>6.9499999999999996E-3</c:v>
                </c:pt>
                <c:pt idx="34">
                  <c:v>5.7499999999999999E-3</c:v>
                </c:pt>
                <c:pt idx="35">
                  <c:v>6.9499999999999996E-3</c:v>
                </c:pt>
                <c:pt idx="36">
                  <c:v>7.9500000000000005E-3</c:v>
                </c:pt>
                <c:pt idx="37">
                  <c:v>1.18E-2</c:v>
                </c:pt>
                <c:pt idx="38">
                  <c:v>1.145E-2</c:v>
                </c:pt>
                <c:pt idx="39">
                  <c:v>1.1900000000000001E-2</c:v>
                </c:pt>
                <c:pt idx="40">
                  <c:v>5.3E-3</c:v>
                </c:pt>
                <c:pt idx="41">
                  <c:v>5.0499999999999998E-3</c:v>
                </c:pt>
                <c:pt idx="42">
                  <c:v>3.5999999999999999E-3</c:v>
                </c:pt>
                <c:pt idx="43">
                  <c:v>6.8999999999999999E-3</c:v>
                </c:pt>
                <c:pt idx="44">
                  <c:v>5.45E-3</c:v>
                </c:pt>
                <c:pt idx="45">
                  <c:v>5.2500000000000003E-3</c:v>
                </c:pt>
                <c:pt idx="46">
                  <c:v>5.3E-3</c:v>
                </c:pt>
                <c:pt idx="47">
                  <c:v>3.0999999999999999E-3</c:v>
                </c:pt>
                <c:pt idx="48">
                  <c:v>2.8999999999999998E-3</c:v>
                </c:pt>
                <c:pt idx="49">
                  <c:v>2.3999999999999998E-3</c:v>
                </c:pt>
                <c:pt idx="50">
                  <c:v>3.3E-3</c:v>
                </c:pt>
                <c:pt idx="51">
                  <c:v>1.8E-3</c:v>
                </c:pt>
                <c:pt idx="52">
                  <c:v>2.4499999999999999E-3</c:v>
                </c:pt>
                <c:pt idx="53">
                  <c:v>2.0500000000000002E-3</c:v>
                </c:pt>
                <c:pt idx="54">
                  <c:v>1.6999999999999999E-3</c:v>
                </c:pt>
                <c:pt idx="55">
                  <c:v>1.65E-3</c:v>
                </c:pt>
                <c:pt idx="56">
                  <c:v>1.65E-3</c:v>
                </c:pt>
                <c:pt idx="57">
                  <c:v>1.5499999999999999E-3</c:v>
                </c:pt>
                <c:pt idx="58">
                  <c:v>1.5499999999999999E-3</c:v>
                </c:pt>
                <c:pt idx="59">
                  <c:v>1.4E-3</c:v>
                </c:pt>
                <c:pt idx="60">
                  <c:v>1.1999999999999999E-3</c:v>
                </c:pt>
                <c:pt idx="61">
                  <c:v>1.5E-3</c:v>
                </c:pt>
                <c:pt idx="62">
                  <c:v>1.5E-3</c:v>
                </c:pt>
                <c:pt idx="63">
                  <c:v>8.4999999999999995E-4</c:v>
                </c:pt>
                <c:pt idx="64">
                  <c:v>1.4E-3</c:v>
                </c:pt>
                <c:pt idx="65">
                  <c:v>1.0499999999999999E-3</c:v>
                </c:pt>
                <c:pt idx="66">
                  <c:v>1.1999999999999999E-3</c:v>
                </c:pt>
                <c:pt idx="67">
                  <c:v>8.0000000000000004E-4</c:v>
                </c:pt>
                <c:pt idx="68">
                  <c:v>8.4999999999999995E-4</c:v>
                </c:pt>
                <c:pt idx="69">
                  <c:v>5.9999999999999995E-4</c:v>
                </c:pt>
                <c:pt idx="70">
                  <c:v>6.4999999999999997E-4</c:v>
                </c:pt>
                <c:pt idx="71">
                  <c:v>4.0000000000000002E-4</c:v>
                </c:pt>
                <c:pt idx="72">
                  <c:v>5.0000000000000001E-4</c:v>
                </c:pt>
                <c:pt idx="73">
                  <c:v>4.4999999999999999E-4</c:v>
                </c:pt>
                <c:pt idx="74">
                  <c:v>5.9999999999999995E-4</c:v>
                </c:pt>
                <c:pt idx="75">
                  <c:v>5.0000000000000001E-4</c:v>
                </c:pt>
                <c:pt idx="76">
                  <c:v>2.9999999999999997E-4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5.9999999999999995E-4</c:v>
                </c:pt>
                <c:pt idx="80">
                  <c:v>3.5E-4</c:v>
                </c:pt>
                <c:pt idx="81">
                  <c:v>4.0000000000000002E-4</c:v>
                </c:pt>
                <c:pt idx="82">
                  <c:v>2.5000000000000001E-4</c:v>
                </c:pt>
                <c:pt idx="83">
                  <c:v>1.4999999999999999E-4</c:v>
                </c:pt>
                <c:pt idx="84">
                  <c:v>2.5000000000000001E-4</c:v>
                </c:pt>
                <c:pt idx="85">
                  <c:v>2.0000000000000001E-4</c:v>
                </c:pt>
                <c:pt idx="86">
                  <c:v>1E-4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1E-4</c:v>
                </c:pt>
                <c:pt idx="90">
                  <c:v>1.4999999999999999E-4</c:v>
                </c:pt>
                <c:pt idx="91">
                  <c:v>2.5000000000000001E-4</c:v>
                </c:pt>
                <c:pt idx="92">
                  <c:v>1.4999999999999999E-4</c:v>
                </c:pt>
                <c:pt idx="93">
                  <c:v>2.0000000000000001E-4</c:v>
                </c:pt>
                <c:pt idx="94">
                  <c:v>1.4999999999999999E-4</c:v>
                </c:pt>
                <c:pt idx="95">
                  <c:v>1E-4</c:v>
                </c:pt>
                <c:pt idx="96">
                  <c:v>1.4999999999999999E-4</c:v>
                </c:pt>
                <c:pt idx="97">
                  <c:v>1E-4</c:v>
                </c:pt>
                <c:pt idx="98">
                  <c:v>5.0000000000000002E-5</c:v>
                </c:pt>
                <c:pt idx="99">
                  <c:v>2.0000000000000001E-4</c:v>
                </c:pt>
                <c:pt idx="100">
                  <c:v>1E-4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0</c:v>
                </c:pt>
                <c:pt idx="105">
                  <c:v>5.0000000000000002E-5</c:v>
                </c:pt>
                <c:pt idx="106">
                  <c:v>0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0</c:v>
                </c:pt>
                <c:pt idx="111">
                  <c:v>5.0000000000000002E-5</c:v>
                </c:pt>
                <c:pt idx="112">
                  <c:v>2.0000000000000001E-4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0</c:v>
                </c:pt>
                <c:pt idx="116">
                  <c:v>5.0000000000000002E-5</c:v>
                </c:pt>
                <c:pt idx="117">
                  <c:v>0</c:v>
                </c:pt>
                <c:pt idx="118">
                  <c:v>0</c:v>
                </c:pt>
                <c:pt idx="119">
                  <c:v>5.0000000000000002E-5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5.0000000000000002E-5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E-4010-99CA-F3CA174CBEF2}"/>
            </c:ext>
          </c:extLst>
        </c:ser>
        <c:ser>
          <c:idx val="0"/>
          <c:order val="2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R_CRa_A!$G$29:$G$284</c:f>
              <c:numCache>
                <c:formatCode>0%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4.4999999999999999E-4</c:v>
                </c:pt>
                <c:pt idx="13">
                  <c:v>1E-3</c:v>
                </c:pt>
                <c:pt idx="14">
                  <c:v>9.5E-4</c:v>
                </c:pt>
                <c:pt idx="15">
                  <c:v>1E-3</c:v>
                </c:pt>
                <c:pt idx="16">
                  <c:v>1E-3</c:v>
                </c:pt>
                <c:pt idx="17">
                  <c:v>9.5E-4</c:v>
                </c:pt>
                <c:pt idx="18">
                  <c:v>2.9999999999999997E-4</c:v>
                </c:pt>
                <c:pt idx="19">
                  <c:v>2.5000000000000001E-4</c:v>
                </c:pt>
                <c:pt idx="20">
                  <c:v>4.4999999999999999E-4</c:v>
                </c:pt>
                <c:pt idx="21">
                  <c:v>6.4999999999999997E-4</c:v>
                </c:pt>
                <c:pt idx="22">
                  <c:v>8.0000000000000004E-4</c:v>
                </c:pt>
                <c:pt idx="23">
                  <c:v>1.25E-3</c:v>
                </c:pt>
                <c:pt idx="24">
                  <c:v>3.15E-3</c:v>
                </c:pt>
                <c:pt idx="25">
                  <c:v>3.0000000000000001E-3</c:v>
                </c:pt>
                <c:pt idx="26">
                  <c:v>4.4999999999999997E-3</c:v>
                </c:pt>
                <c:pt idx="27">
                  <c:v>5.7999999999999996E-3</c:v>
                </c:pt>
                <c:pt idx="28">
                  <c:v>3.8500000000000001E-3</c:v>
                </c:pt>
                <c:pt idx="29">
                  <c:v>3.5500000000000002E-3</c:v>
                </c:pt>
                <c:pt idx="30">
                  <c:v>2.15E-3</c:v>
                </c:pt>
                <c:pt idx="31">
                  <c:v>3.0000000000000001E-3</c:v>
                </c:pt>
                <c:pt idx="32">
                  <c:v>4.45E-3</c:v>
                </c:pt>
                <c:pt idx="33">
                  <c:v>3.0500000000000002E-3</c:v>
                </c:pt>
                <c:pt idx="34">
                  <c:v>2.7499999999999998E-3</c:v>
                </c:pt>
                <c:pt idx="35">
                  <c:v>3.5500000000000002E-3</c:v>
                </c:pt>
                <c:pt idx="36">
                  <c:v>4.1000000000000003E-3</c:v>
                </c:pt>
                <c:pt idx="37">
                  <c:v>3.5000000000000001E-3</c:v>
                </c:pt>
                <c:pt idx="38">
                  <c:v>3.8500000000000001E-3</c:v>
                </c:pt>
                <c:pt idx="39">
                  <c:v>1.6000000000000001E-3</c:v>
                </c:pt>
                <c:pt idx="40">
                  <c:v>2.7000000000000001E-3</c:v>
                </c:pt>
                <c:pt idx="41">
                  <c:v>1.75E-3</c:v>
                </c:pt>
                <c:pt idx="42">
                  <c:v>2.5999999999999999E-3</c:v>
                </c:pt>
                <c:pt idx="43">
                  <c:v>2.15E-3</c:v>
                </c:pt>
                <c:pt idx="44">
                  <c:v>3.3500000000000001E-3</c:v>
                </c:pt>
                <c:pt idx="45">
                  <c:v>2.7499999999999998E-3</c:v>
                </c:pt>
                <c:pt idx="46">
                  <c:v>1.9E-3</c:v>
                </c:pt>
                <c:pt idx="47">
                  <c:v>3.15E-3</c:v>
                </c:pt>
                <c:pt idx="48">
                  <c:v>3.4499999999999999E-3</c:v>
                </c:pt>
                <c:pt idx="49">
                  <c:v>2.7499999999999998E-3</c:v>
                </c:pt>
                <c:pt idx="50">
                  <c:v>3.4499999999999999E-3</c:v>
                </c:pt>
                <c:pt idx="51">
                  <c:v>1.6999999999999999E-3</c:v>
                </c:pt>
                <c:pt idx="52">
                  <c:v>2.0500000000000002E-3</c:v>
                </c:pt>
                <c:pt idx="53">
                  <c:v>2.3E-3</c:v>
                </c:pt>
                <c:pt idx="54">
                  <c:v>3.0500000000000002E-3</c:v>
                </c:pt>
                <c:pt idx="55">
                  <c:v>1.65E-3</c:v>
                </c:pt>
                <c:pt idx="56">
                  <c:v>1.15E-3</c:v>
                </c:pt>
                <c:pt idx="57">
                  <c:v>1.4499999999999999E-3</c:v>
                </c:pt>
                <c:pt idx="58">
                  <c:v>1E-3</c:v>
                </c:pt>
                <c:pt idx="59">
                  <c:v>1.8E-3</c:v>
                </c:pt>
                <c:pt idx="60">
                  <c:v>2.3E-3</c:v>
                </c:pt>
                <c:pt idx="61">
                  <c:v>1.65E-3</c:v>
                </c:pt>
                <c:pt idx="62">
                  <c:v>2.0500000000000002E-3</c:v>
                </c:pt>
                <c:pt idx="63">
                  <c:v>1.3500000000000001E-3</c:v>
                </c:pt>
                <c:pt idx="64">
                  <c:v>1.5499999999999999E-3</c:v>
                </c:pt>
                <c:pt idx="65">
                  <c:v>1.5499999999999999E-3</c:v>
                </c:pt>
                <c:pt idx="66">
                  <c:v>1.0499999999999999E-3</c:v>
                </c:pt>
                <c:pt idx="67">
                  <c:v>1.25E-3</c:v>
                </c:pt>
                <c:pt idx="68">
                  <c:v>6.4999999999999997E-4</c:v>
                </c:pt>
                <c:pt idx="69">
                  <c:v>1E-3</c:v>
                </c:pt>
                <c:pt idx="70">
                  <c:v>2.9999999999999997E-4</c:v>
                </c:pt>
                <c:pt idx="71">
                  <c:v>8.4999999999999995E-4</c:v>
                </c:pt>
                <c:pt idx="72">
                  <c:v>6.4999999999999997E-4</c:v>
                </c:pt>
                <c:pt idx="73">
                  <c:v>2.0000000000000001E-4</c:v>
                </c:pt>
                <c:pt idx="74">
                  <c:v>4.4999999999999999E-4</c:v>
                </c:pt>
                <c:pt idx="75">
                  <c:v>4.0000000000000002E-4</c:v>
                </c:pt>
                <c:pt idx="76">
                  <c:v>5.5000000000000003E-4</c:v>
                </c:pt>
                <c:pt idx="77">
                  <c:v>5.9999999999999995E-4</c:v>
                </c:pt>
                <c:pt idx="78">
                  <c:v>5.5000000000000003E-4</c:v>
                </c:pt>
                <c:pt idx="79">
                  <c:v>5.5000000000000003E-4</c:v>
                </c:pt>
                <c:pt idx="80">
                  <c:v>1.4999999999999999E-4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5.0000000000000001E-4</c:v>
                </c:pt>
                <c:pt idx="84">
                  <c:v>4.4999999999999999E-4</c:v>
                </c:pt>
                <c:pt idx="85">
                  <c:v>3.5E-4</c:v>
                </c:pt>
                <c:pt idx="86">
                  <c:v>2.0000000000000001E-4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2.5000000000000001E-4</c:v>
                </c:pt>
                <c:pt idx="90">
                  <c:v>2.5000000000000001E-4</c:v>
                </c:pt>
                <c:pt idx="91">
                  <c:v>2.0000000000000001E-4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2.0000000000000001E-4</c:v>
                </c:pt>
                <c:pt idx="95">
                  <c:v>1.4999999999999999E-4</c:v>
                </c:pt>
                <c:pt idx="96">
                  <c:v>1.4999999999999999E-4</c:v>
                </c:pt>
                <c:pt idx="97">
                  <c:v>1E-4</c:v>
                </c:pt>
                <c:pt idx="98">
                  <c:v>2.0000000000000001E-4</c:v>
                </c:pt>
                <c:pt idx="99">
                  <c:v>1E-4</c:v>
                </c:pt>
                <c:pt idx="100">
                  <c:v>0</c:v>
                </c:pt>
                <c:pt idx="101">
                  <c:v>5.0000000000000002E-5</c:v>
                </c:pt>
                <c:pt idx="102">
                  <c:v>1.4999999999999999E-4</c:v>
                </c:pt>
                <c:pt idx="103">
                  <c:v>1E-4</c:v>
                </c:pt>
                <c:pt idx="104">
                  <c:v>5.0000000000000002E-5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5.0000000000000002E-5</c:v>
                </c:pt>
                <c:pt idx="109">
                  <c:v>0</c:v>
                </c:pt>
                <c:pt idx="110">
                  <c:v>0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1E-4</c:v>
                </c:pt>
                <c:pt idx="114">
                  <c:v>5.0000000000000002E-5</c:v>
                </c:pt>
                <c:pt idx="115">
                  <c:v>0</c:v>
                </c:pt>
                <c:pt idx="116">
                  <c:v>5.0000000000000002E-5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5.0000000000000002E-5</c:v>
                </c:pt>
                <c:pt idx="129">
                  <c:v>0</c:v>
                </c:pt>
                <c:pt idx="130">
                  <c:v>5.0000000000000002E-5</c:v>
                </c:pt>
                <c:pt idx="131">
                  <c:v>0</c:v>
                </c:pt>
                <c:pt idx="132">
                  <c:v>5.0000000000000002E-5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5.0000000000000002E-5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5.0000000000000002E-5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5.0000000000000002E-5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5.0000000000000002E-5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E-4010-99CA-F3CA174CBEF2}"/>
            </c:ext>
          </c:extLst>
        </c:ser>
        <c:ser>
          <c:idx val="1"/>
          <c:order val="3"/>
          <c:tx>
            <c:v>Sin restricciones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R_CRa_A!$D$29:$D$178</c:f>
              <c:numCache>
                <c:formatCode>0%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5.0000000000000002E-5</c:v>
                </c:pt>
                <c:pt idx="12">
                  <c:v>4.4999999999999999E-4</c:v>
                </c:pt>
                <c:pt idx="13">
                  <c:v>1E-3</c:v>
                </c:pt>
                <c:pt idx="14">
                  <c:v>9.5E-4</c:v>
                </c:pt>
                <c:pt idx="15">
                  <c:v>1E-3</c:v>
                </c:pt>
                <c:pt idx="16">
                  <c:v>1E-3</c:v>
                </c:pt>
                <c:pt idx="17">
                  <c:v>9.5E-4</c:v>
                </c:pt>
                <c:pt idx="18">
                  <c:v>2.9999999999999997E-4</c:v>
                </c:pt>
                <c:pt idx="19">
                  <c:v>2.5000000000000001E-4</c:v>
                </c:pt>
                <c:pt idx="20">
                  <c:v>4.4999999999999999E-4</c:v>
                </c:pt>
                <c:pt idx="21">
                  <c:v>6.4999999999999997E-4</c:v>
                </c:pt>
                <c:pt idx="22">
                  <c:v>8.0000000000000004E-4</c:v>
                </c:pt>
                <c:pt idx="23">
                  <c:v>1.25E-3</c:v>
                </c:pt>
                <c:pt idx="24">
                  <c:v>3.15E-3</c:v>
                </c:pt>
                <c:pt idx="25">
                  <c:v>3.0000000000000001E-3</c:v>
                </c:pt>
                <c:pt idx="26">
                  <c:v>4.4999999999999997E-3</c:v>
                </c:pt>
                <c:pt idx="27">
                  <c:v>5.7999999999999996E-3</c:v>
                </c:pt>
                <c:pt idx="28">
                  <c:v>3.8500000000000001E-3</c:v>
                </c:pt>
                <c:pt idx="29">
                  <c:v>3.5500000000000002E-3</c:v>
                </c:pt>
                <c:pt idx="30">
                  <c:v>3.9500000000000004E-3</c:v>
                </c:pt>
                <c:pt idx="31">
                  <c:v>3.7000000000000002E-3</c:v>
                </c:pt>
                <c:pt idx="32">
                  <c:v>5.3E-3</c:v>
                </c:pt>
                <c:pt idx="33">
                  <c:v>6.9499999999999996E-3</c:v>
                </c:pt>
                <c:pt idx="34">
                  <c:v>5.7499999999999999E-3</c:v>
                </c:pt>
                <c:pt idx="35">
                  <c:v>6.9499999999999996E-3</c:v>
                </c:pt>
                <c:pt idx="36">
                  <c:v>7.9500000000000005E-3</c:v>
                </c:pt>
                <c:pt idx="37">
                  <c:v>1.18E-2</c:v>
                </c:pt>
                <c:pt idx="38">
                  <c:v>1.145E-2</c:v>
                </c:pt>
                <c:pt idx="39">
                  <c:v>1.1900000000000001E-2</c:v>
                </c:pt>
                <c:pt idx="40">
                  <c:v>1.29E-2</c:v>
                </c:pt>
                <c:pt idx="41">
                  <c:v>1.4250000000000001E-2</c:v>
                </c:pt>
                <c:pt idx="42">
                  <c:v>1.41E-2</c:v>
                </c:pt>
                <c:pt idx="43">
                  <c:v>1.3950000000000001E-2</c:v>
                </c:pt>
                <c:pt idx="44">
                  <c:v>1.4500000000000001E-2</c:v>
                </c:pt>
                <c:pt idx="45">
                  <c:v>1.325E-2</c:v>
                </c:pt>
                <c:pt idx="46">
                  <c:v>1.295E-2</c:v>
                </c:pt>
                <c:pt idx="47">
                  <c:v>1.065E-2</c:v>
                </c:pt>
                <c:pt idx="48">
                  <c:v>9.5999999999999992E-3</c:v>
                </c:pt>
                <c:pt idx="49">
                  <c:v>9.2499999999999995E-3</c:v>
                </c:pt>
                <c:pt idx="50">
                  <c:v>8.3000000000000001E-3</c:v>
                </c:pt>
                <c:pt idx="51">
                  <c:v>7.3000000000000001E-3</c:v>
                </c:pt>
                <c:pt idx="52">
                  <c:v>5.3499999999999997E-3</c:v>
                </c:pt>
                <c:pt idx="53">
                  <c:v>7.4999999999999997E-3</c:v>
                </c:pt>
                <c:pt idx="54">
                  <c:v>5.3E-3</c:v>
                </c:pt>
                <c:pt idx="55">
                  <c:v>5.0499999999999998E-3</c:v>
                </c:pt>
                <c:pt idx="56">
                  <c:v>5.4000000000000003E-3</c:v>
                </c:pt>
                <c:pt idx="57">
                  <c:v>4.0499999999999998E-3</c:v>
                </c:pt>
                <c:pt idx="58">
                  <c:v>4.45E-3</c:v>
                </c:pt>
                <c:pt idx="59">
                  <c:v>4.7000000000000002E-3</c:v>
                </c:pt>
                <c:pt idx="60">
                  <c:v>4.7499999999999999E-3</c:v>
                </c:pt>
                <c:pt idx="61">
                  <c:v>5.3E-3</c:v>
                </c:pt>
                <c:pt idx="62">
                  <c:v>4.7000000000000002E-3</c:v>
                </c:pt>
                <c:pt idx="63">
                  <c:v>3.5500000000000002E-3</c:v>
                </c:pt>
                <c:pt idx="64">
                  <c:v>4.8999999999999998E-3</c:v>
                </c:pt>
                <c:pt idx="65">
                  <c:v>4.0499999999999998E-3</c:v>
                </c:pt>
                <c:pt idx="66">
                  <c:v>3.8999999999999998E-3</c:v>
                </c:pt>
                <c:pt idx="67">
                  <c:v>4.1000000000000003E-3</c:v>
                </c:pt>
                <c:pt idx="68">
                  <c:v>3.2499999999999999E-3</c:v>
                </c:pt>
                <c:pt idx="69">
                  <c:v>3.7000000000000002E-3</c:v>
                </c:pt>
                <c:pt idx="70">
                  <c:v>2.8E-3</c:v>
                </c:pt>
                <c:pt idx="71">
                  <c:v>2.8999999999999998E-3</c:v>
                </c:pt>
                <c:pt idx="72">
                  <c:v>2.5000000000000001E-3</c:v>
                </c:pt>
                <c:pt idx="73">
                  <c:v>2.3500000000000001E-3</c:v>
                </c:pt>
                <c:pt idx="74">
                  <c:v>2.5999999999999999E-3</c:v>
                </c:pt>
                <c:pt idx="75">
                  <c:v>2.3500000000000001E-3</c:v>
                </c:pt>
                <c:pt idx="76">
                  <c:v>2.8999999999999998E-3</c:v>
                </c:pt>
                <c:pt idx="77">
                  <c:v>1.5499999999999999E-3</c:v>
                </c:pt>
                <c:pt idx="78">
                  <c:v>2E-3</c:v>
                </c:pt>
                <c:pt idx="79">
                  <c:v>1.6999999999999999E-3</c:v>
                </c:pt>
                <c:pt idx="80">
                  <c:v>1.6999999999999999E-3</c:v>
                </c:pt>
                <c:pt idx="81">
                  <c:v>1.1999999999999999E-3</c:v>
                </c:pt>
                <c:pt idx="82">
                  <c:v>1.6999999999999999E-3</c:v>
                </c:pt>
                <c:pt idx="83">
                  <c:v>1.5E-3</c:v>
                </c:pt>
                <c:pt idx="84">
                  <c:v>1.4499999999999999E-3</c:v>
                </c:pt>
                <c:pt idx="85">
                  <c:v>8.9999999999999998E-4</c:v>
                </c:pt>
                <c:pt idx="86">
                  <c:v>1.1000000000000001E-3</c:v>
                </c:pt>
                <c:pt idx="87">
                  <c:v>1.4499999999999999E-3</c:v>
                </c:pt>
                <c:pt idx="88">
                  <c:v>6.4999999999999997E-4</c:v>
                </c:pt>
                <c:pt idx="89">
                  <c:v>1.4E-3</c:v>
                </c:pt>
                <c:pt idx="90">
                  <c:v>1.25E-3</c:v>
                </c:pt>
                <c:pt idx="91">
                  <c:v>7.5000000000000002E-4</c:v>
                </c:pt>
                <c:pt idx="92">
                  <c:v>1.1000000000000001E-3</c:v>
                </c:pt>
                <c:pt idx="93">
                  <c:v>8.0000000000000004E-4</c:v>
                </c:pt>
                <c:pt idx="94">
                  <c:v>7.5000000000000002E-4</c:v>
                </c:pt>
                <c:pt idx="95">
                  <c:v>1E-3</c:v>
                </c:pt>
                <c:pt idx="96">
                  <c:v>5.5000000000000003E-4</c:v>
                </c:pt>
                <c:pt idx="97">
                  <c:v>6.4999999999999997E-4</c:v>
                </c:pt>
                <c:pt idx="98">
                  <c:v>6.9999999999999999E-4</c:v>
                </c:pt>
                <c:pt idx="99">
                  <c:v>5.9999999999999995E-4</c:v>
                </c:pt>
                <c:pt idx="100">
                  <c:v>6.9999999999999999E-4</c:v>
                </c:pt>
                <c:pt idx="101">
                  <c:v>4.0000000000000002E-4</c:v>
                </c:pt>
                <c:pt idx="102">
                  <c:v>5.0000000000000001E-4</c:v>
                </c:pt>
                <c:pt idx="103">
                  <c:v>4.0000000000000002E-4</c:v>
                </c:pt>
                <c:pt idx="104">
                  <c:v>5.5000000000000003E-4</c:v>
                </c:pt>
                <c:pt idx="105">
                  <c:v>6.9999999999999999E-4</c:v>
                </c:pt>
                <c:pt idx="106">
                  <c:v>5.0000000000000001E-4</c:v>
                </c:pt>
                <c:pt idx="107">
                  <c:v>4.4999999999999999E-4</c:v>
                </c:pt>
                <c:pt idx="108">
                  <c:v>2.9999999999999997E-4</c:v>
                </c:pt>
                <c:pt idx="109">
                  <c:v>2.0000000000000001E-4</c:v>
                </c:pt>
                <c:pt idx="110">
                  <c:v>4.0000000000000002E-4</c:v>
                </c:pt>
                <c:pt idx="111">
                  <c:v>2.9999999999999997E-4</c:v>
                </c:pt>
                <c:pt idx="112">
                  <c:v>7.5000000000000002E-4</c:v>
                </c:pt>
                <c:pt idx="113">
                  <c:v>1E-4</c:v>
                </c:pt>
                <c:pt idx="114">
                  <c:v>4.0000000000000002E-4</c:v>
                </c:pt>
                <c:pt idx="115">
                  <c:v>2.5000000000000001E-4</c:v>
                </c:pt>
                <c:pt idx="116">
                  <c:v>2.5000000000000001E-4</c:v>
                </c:pt>
                <c:pt idx="117">
                  <c:v>2.5000000000000001E-4</c:v>
                </c:pt>
                <c:pt idx="118">
                  <c:v>2.9999999999999997E-4</c:v>
                </c:pt>
                <c:pt idx="119">
                  <c:v>1.4999999999999999E-4</c:v>
                </c:pt>
                <c:pt idx="120">
                  <c:v>5.0000000000000002E-5</c:v>
                </c:pt>
                <c:pt idx="121">
                  <c:v>1E-4</c:v>
                </c:pt>
                <c:pt idx="122">
                  <c:v>2.0000000000000001E-4</c:v>
                </c:pt>
                <c:pt idx="123">
                  <c:v>1.4999999999999999E-4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2.0000000000000001E-4</c:v>
                </c:pt>
                <c:pt idx="129">
                  <c:v>0</c:v>
                </c:pt>
                <c:pt idx="130">
                  <c:v>2.0000000000000001E-4</c:v>
                </c:pt>
                <c:pt idx="131">
                  <c:v>1E-4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1E-4</c:v>
                </c:pt>
                <c:pt idx="136">
                  <c:v>5.0000000000000002E-5</c:v>
                </c:pt>
                <c:pt idx="137">
                  <c:v>0</c:v>
                </c:pt>
                <c:pt idx="138">
                  <c:v>1E-4</c:v>
                </c:pt>
                <c:pt idx="13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E-4010-99CA-F3CA174C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7620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C0279-B23D-4CD0-A892-984F9204A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66AFC-3F66-4620-884C-E8F3C220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F73AB9-CFA4-495F-BB84-CEFE41761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48336A-45D5-4CC3-9F2F-E83FD0ED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3CA883-5528-4CAE-A65C-3FF9191B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E0C9F3-5924-4C69-B5C7-D2E65C08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E19520-28C7-4E89-9FED-95E149C1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23</xdr:row>
      <xdr:rowOff>0</xdr:rowOff>
    </xdr:from>
    <xdr:to>
      <xdr:col>41</xdr:col>
      <xdr:colOff>7620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B19DBB-B951-43C5-BD55-EEAC27711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7620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B1737-7863-4E6F-BD9E-22E9BB66B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0</xdr:colOff>
      <xdr:row>45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A162DD-1959-48F2-B9CA-BADC706C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784860</xdr:colOff>
      <xdr:row>1</xdr:row>
      <xdr:rowOff>0</xdr:rowOff>
    </xdr:from>
    <xdr:to>
      <xdr:col>49</xdr:col>
      <xdr:colOff>0</xdr:colOff>
      <xdr:row>23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9A5D1F-C1DD-4A69-8CB6-4A811718F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45720</xdr:colOff>
      <xdr:row>6</xdr:row>
      <xdr:rowOff>175260</xdr:rowOff>
    </xdr:from>
    <xdr:to>
      <xdr:col>20</xdr:col>
      <xdr:colOff>655320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B17ED-8B18-4092-A8D8-E93C79EE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9DB474-FA27-417A-A1B5-E478D6F74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784860</xdr:colOff>
      <xdr:row>23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F68A97-1E5E-47DF-B571-A1CBF40EC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FAABD3-A95E-4A29-96A8-2DDA7A6D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F8B835-1EE2-4A34-AB7E-06BB2F077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0FCAC6-1332-4243-B9DF-37E679C40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AEF6A6-7F7D-4991-A230-B92DC895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6</xdr:row>
      <xdr:rowOff>0</xdr:rowOff>
    </xdr:from>
    <xdr:to>
      <xdr:col>47</xdr:col>
      <xdr:colOff>0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01A7D-727B-4267-8316-BC39B014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154C79-FAB8-4194-90D5-4D2D0729F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2D8DB-3326-4E6B-B151-6D63828B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F745E-C7DA-408D-AF0E-E050A7FD9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9BAB7-3C54-4D09-992B-4AB50951C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</xdr:colOff>
      <xdr:row>6</xdr:row>
      <xdr:rowOff>0</xdr:rowOff>
    </xdr:from>
    <xdr:to>
      <xdr:col>41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31F1A-58D8-4017-9DA7-6E7E10A6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41</xdr:col>
      <xdr:colOff>0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905DDF-97CB-4E10-A688-CAE37CDC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90B1-6CFD-4896-97B6-2F3BD1F1C7A2}">
  <dimension ref="A1:AY58"/>
  <sheetViews>
    <sheetView topLeftCell="J7" workbookViewId="0">
      <selection activeCell="S14" sqref="S14"/>
    </sheetView>
  </sheetViews>
  <sheetFormatPr baseColWidth="10" defaultRowHeight="14.4" x14ac:dyDescent="0.3"/>
  <cols>
    <col min="1" max="1" width="3.77734375" bestFit="1" customWidth="1"/>
    <col min="2" max="2" width="11.44140625" bestFit="1" customWidth="1"/>
    <col min="3" max="3" width="11.44140625" style="22" bestFit="1" customWidth="1"/>
    <col min="4" max="4" width="7.88671875" bestFit="1" customWidth="1"/>
    <col min="5" max="5" width="8.109375" bestFit="1" customWidth="1"/>
    <col min="6" max="6" width="8.5546875" bestFit="1" customWidth="1"/>
    <col min="7" max="7" width="10.44140625" bestFit="1" customWidth="1"/>
    <col min="8" max="9" width="10.44140625" customWidth="1"/>
    <col min="10" max="10" width="4.6640625" bestFit="1" customWidth="1"/>
    <col min="11" max="11" width="4" bestFit="1" customWidth="1"/>
    <col min="12" max="12" width="3" bestFit="1" customWidth="1"/>
    <col min="13" max="13" width="11" bestFit="1" customWidth="1"/>
    <col min="14" max="14" width="11" customWidth="1"/>
    <col min="19" max="19" width="9.33203125" bestFit="1" customWidth="1"/>
    <col min="20" max="20" width="9.44140625" style="1" bestFit="1" customWidth="1"/>
    <col min="21" max="21" width="8.109375" style="1" bestFit="1" customWidth="1"/>
    <col min="22" max="22" width="9.109375" bestFit="1" customWidth="1"/>
    <col min="23" max="23" width="10.33203125" bestFit="1" customWidth="1"/>
    <col min="24" max="24" width="10.44140625" bestFit="1" customWidth="1"/>
    <col min="25" max="25" width="6.5546875" bestFit="1" customWidth="1"/>
    <col min="26" max="26" width="12.33203125" bestFit="1" customWidth="1"/>
    <col min="27" max="27" width="9.5546875" bestFit="1" customWidth="1"/>
    <col min="28" max="28" width="3" bestFit="1" customWidth="1"/>
    <col min="29" max="29" width="10" bestFit="1" customWidth="1"/>
    <col min="30" max="30" width="9.33203125" bestFit="1" customWidth="1"/>
    <col min="31" max="31" width="9.44140625" bestFit="1" customWidth="1"/>
    <col min="32" max="32" width="8.109375" bestFit="1" customWidth="1"/>
    <col min="33" max="33" width="9.109375" bestFit="1" customWidth="1"/>
    <col min="34" max="34" width="10.33203125" bestFit="1" customWidth="1"/>
    <col min="35" max="35" width="11.21875" bestFit="1" customWidth="1"/>
    <col min="36" max="36" width="7.88671875" bestFit="1" customWidth="1"/>
    <col min="37" max="37" width="7.6640625" bestFit="1" customWidth="1"/>
    <col min="38" max="38" width="12.33203125" bestFit="1" customWidth="1"/>
    <col min="39" max="39" width="10.77734375" bestFit="1" customWidth="1"/>
    <col min="40" max="40" width="9.5546875" bestFit="1" customWidth="1"/>
    <col min="42" max="42" width="7.44140625" bestFit="1" customWidth="1"/>
    <col min="43" max="43" width="4.33203125" bestFit="1" customWidth="1"/>
    <col min="44" max="44" width="4.6640625" bestFit="1" customWidth="1"/>
    <col min="45" max="46" width="8.5546875" bestFit="1" customWidth="1"/>
    <col min="47" max="47" width="8.44140625" bestFit="1" customWidth="1"/>
    <col min="48" max="49" width="5.77734375" customWidth="1"/>
    <col min="50" max="50" width="9.33203125" bestFit="1" customWidth="1"/>
    <col min="51" max="51" width="9.77734375" bestFit="1" customWidth="1"/>
  </cols>
  <sheetData>
    <row r="1" spans="1:51" x14ac:dyDescent="0.3">
      <c r="A1" s="17" t="s">
        <v>31</v>
      </c>
      <c r="B1" s="11">
        <v>3</v>
      </c>
    </row>
    <row r="2" spans="1:51" x14ac:dyDescent="0.3">
      <c r="A2" s="17" t="s">
        <v>29</v>
      </c>
      <c r="B2" s="11">
        <v>30</v>
      </c>
      <c r="Z2" s="26" t="s">
        <v>54</v>
      </c>
      <c r="AC2" s="12"/>
      <c r="AD2" s="94" t="s">
        <v>3</v>
      </c>
      <c r="AE2" s="94"/>
      <c r="AF2" s="54" t="s">
        <v>54</v>
      </c>
      <c r="AG2" s="54" t="s">
        <v>61</v>
      </c>
      <c r="AH2" s="54" t="s">
        <v>4</v>
      </c>
      <c r="AI2" s="94" t="s">
        <v>75</v>
      </c>
      <c r="AJ2" s="94"/>
      <c r="AK2" s="54" t="s">
        <v>71</v>
      </c>
      <c r="AL2" s="54" t="s">
        <v>4</v>
      </c>
      <c r="AM2" s="55" t="s">
        <v>74</v>
      </c>
      <c r="AP2" s="54"/>
      <c r="AQ2" s="94" t="s">
        <v>3</v>
      </c>
      <c r="AR2" s="94"/>
      <c r="AS2" s="54" t="s">
        <v>132</v>
      </c>
      <c r="AT2" s="54" t="s">
        <v>61</v>
      </c>
      <c r="AU2" s="54" t="s">
        <v>4</v>
      </c>
      <c r="AV2" s="94" t="s">
        <v>133</v>
      </c>
      <c r="AW2" s="94"/>
      <c r="AX2" s="54" t="s">
        <v>4</v>
      </c>
      <c r="AY2" s="54" t="s">
        <v>129</v>
      </c>
    </row>
    <row r="3" spans="1:51" x14ac:dyDescent="0.3">
      <c r="A3" s="17" t="s">
        <v>30</v>
      </c>
      <c r="B3" s="19">
        <f>1/($B$2^B1)</f>
        <v>3.7037037037037037E-5</v>
      </c>
      <c r="M3" s="25" t="s">
        <v>3</v>
      </c>
      <c r="N3" s="25" t="s">
        <v>19</v>
      </c>
      <c r="O3" s="25" t="s">
        <v>8</v>
      </c>
      <c r="P3" s="25" t="s">
        <v>48</v>
      </c>
      <c r="Q3" s="25" t="s">
        <v>49</v>
      </c>
      <c r="S3" s="25" t="s">
        <v>3</v>
      </c>
      <c r="T3" s="27" t="s">
        <v>19</v>
      </c>
      <c r="U3" s="27" t="s">
        <v>8</v>
      </c>
      <c r="V3" s="25" t="s">
        <v>48</v>
      </c>
      <c r="W3" s="25" t="s">
        <v>49</v>
      </c>
      <c r="X3" s="35" t="s">
        <v>52</v>
      </c>
      <c r="Y3" s="35" t="s">
        <v>53</v>
      </c>
      <c r="Z3" s="35" t="s">
        <v>55</v>
      </c>
      <c r="AA3" s="35" t="s">
        <v>56</v>
      </c>
      <c r="AC3" s="45" t="s">
        <v>0</v>
      </c>
      <c r="AD3" s="53" t="s">
        <v>1</v>
      </c>
      <c r="AE3" s="53" t="s">
        <v>2</v>
      </c>
      <c r="AF3" s="53" t="s">
        <v>72</v>
      </c>
      <c r="AG3" s="53" t="s">
        <v>73</v>
      </c>
      <c r="AH3" s="53" t="s">
        <v>76</v>
      </c>
      <c r="AI3" s="53" t="s">
        <v>1</v>
      </c>
      <c r="AJ3" s="53" t="s">
        <v>2</v>
      </c>
      <c r="AK3" s="53" t="s">
        <v>74</v>
      </c>
      <c r="AL3" s="53" t="s">
        <v>64</v>
      </c>
      <c r="AM3" s="53" t="s">
        <v>65</v>
      </c>
      <c r="AP3" s="81" t="s">
        <v>0</v>
      </c>
      <c r="AQ3" s="81" t="s">
        <v>1</v>
      </c>
      <c r="AR3" s="81" t="s">
        <v>2</v>
      </c>
      <c r="AS3" s="81" t="s">
        <v>128</v>
      </c>
      <c r="AT3" s="81" t="s">
        <v>130</v>
      </c>
      <c r="AU3" s="81" t="s">
        <v>131</v>
      </c>
      <c r="AV3" s="81" t="s">
        <v>1</v>
      </c>
      <c r="AW3" s="81" t="s">
        <v>2</v>
      </c>
      <c r="AX3" s="81" t="s">
        <v>134</v>
      </c>
      <c r="AY3" s="81" t="s">
        <v>65</v>
      </c>
    </row>
    <row r="4" spans="1:51" x14ac:dyDescent="0.3">
      <c r="M4" t="s">
        <v>38</v>
      </c>
      <c r="N4">
        <v>129</v>
      </c>
      <c r="O4">
        <v>0</v>
      </c>
      <c r="P4" s="28">
        <f t="shared" ref="P4:P13" si="0">+O4/N4</f>
        <v>0</v>
      </c>
      <c r="Q4" s="29">
        <f>1-P4</f>
        <v>1</v>
      </c>
      <c r="S4" s="12" t="s">
        <v>38</v>
      </c>
      <c r="T4" s="1">
        <f>+N4</f>
        <v>129</v>
      </c>
      <c r="U4" s="1">
        <f>+O4</f>
        <v>0</v>
      </c>
      <c r="V4" s="28">
        <f t="shared" ref="V4:V9" si="1">+U4/T4</f>
        <v>0</v>
      </c>
      <c r="W4" s="29">
        <f t="shared" ref="W4:W9" si="2">1-V4</f>
        <v>1</v>
      </c>
      <c r="X4" s="28">
        <f>+T4/$T$9</f>
        <v>6.8041563373595652E-3</v>
      </c>
      <c r="Y4" s="36">
        <v>0.04</v>
      </c>
      <c r="Z4" s="15">
        <f>+X4/Y4</f>
        <v>0.17010390843398912</v>
      </c>
      <c r="AA4" s="15">
        <f>+Z4/$Z$4</f>
        <v>1</v>
      </c>
      <c r="AC4" s="12" t="s">
        <v>66</v>
      </c>
      <c r="AD4" s="12">
        <v>0</v>
      </c>
      <c r="AE4" s="12">
        <v>4</v>
      </c>
      <c r="AF4" s="12">
        <v>100</v>
      </c>
      <c r="AG4" s="12">
        <v>30</v>
      </c>
      <c r="AH4" s="12">
        <v>100</v>
      </c>
      <c r="AI4" s="12">
        <v>50</v>
      </c>
      <c r="AJ4" s="12">
        <v>60</v>
      </c>
      <c r="AK4" s="12">
        <v>4</v>
      </c>
      <c r="AL4" s="12">
        <v>4</v>
      </c>
      <c r="AM4" s="12">
        <v>40</v>
      </c>
      <c r="AP4" s="12" t="s">
        <v>66</v>
      </c>
      <c r="AQ4">
        <v>0</v>
      </c>
      <c r="AR4">
        <v>4</v>
      </c>
      <c r="AS4">
        <v>10</v>
      </c>
      <c r="AT4">
        <v>30</v>
      </c>
      <c r="AU4">
        <v>100</v>
      </c>
      <c r="AV4">
        <v>100</v>
      </c>
      <c r="AW4">
        <v>120</v>
      </c>
      <c r="AX4">
        <v>4</v>
      </c>
      <c r="AY4">
        <v>40</v>
      </c>
    </row>
    <row r="5" spans="1:51" x14ac:dyDescent="0.3">
      <c r="B5" s="24" t="s">
        <v>34</v>
      </c>
      <c r="C5" s="15">
        <f>SUM(B7:B47)</f>
        <v>8.0083333333333329</v>
      </c>
      <c r="M5" t="s">
        <v>39</v>
      </c>
      <c r="N5">
        <v>221</v>
      </c>
      <c r="O5">
        <v>1</v>
      </c>
      <c r="P5" s="28">
        <f t="shared" si="0"/>
        <v>4.5248868778280547E-3</v>
      </c>
      <c r="Q5" s="29">
        <f t="shared" ref="Q5:Q13" si="3">1-P5</f>
        <v>0.99547511312217196</v>
      </c>
      <c r="S5" s="12" t="s">
        <v>39</v>
      </c>
      <c r="T5" s="1">
        <f>+N5</f>
        <v>221</v>
      </c>
      <c r="U5" s="1">
        <f>+O5</f>
        <v>1</v>
      </c>
      <c r="V5" s="28">
        <f t="shared" si="1"/>
        <v>4.5248868778280547E-3</v>
      </c>
      <c r="W5" s="29">
        <f t="shared" si="2"/>
        <v>0.99547511312217196</v>
      </c>
      <c r="X5" s="28">
        <f>+T5/$T$9</f>
        <v>1.1656732950050108E-2</v>
      </c>
      <c r="Y5" s="36">
        <v>0.15</v>
      </c>
      <c r="Z5" s="15">
        <f>+X5/Y5</f>
        <v>7.7711553000334055E-2</v>
      </c>
      <c r="AA5" s="15">
        <f>+Z5/$Z$4</f>
        <v>0.45684754521963827</v>
      </c>
      <c r="AC5" s="12" t="s">
        <v>67</v>
      </c>
      <c r="AD5" s="12">
        <v>5</v>
      </c>
      <c r="AE5" s="12">
        <v>19</v>
      </c>
      <c r="AF5" s="12">
        <v>200</v>
      </c>
      <c r="AG5" s="12">
        <v>30</v>
      </c>
      <c r="AH5" s="12">
        <v>99</v>
      </c>
      <c r="AI5" s="12">
        <v>45</v>
      </c>
      <c r="AJ5" s="12">
        <v>60</v>
      </c>
      <c r="AK5" s="12">
        <v>15</v>
      </c>
      <c r="AL5" s="12">
        <v>15</v>
      </c>
      <c r="AM5" s="12">
        <v>60</v>
      </c>
      <c r="AP5" s="12" t="s">
        <v>67</v>
      </c>
      <c r="AQ5">
        <v>5</v>
      </c>
      <c r="AR5">
        <v>19</v>
      </c>
      <c r="AS5">
        <v>4</v>
      </c>
      <c r="AT5">
        <v>30</v>
      </c>
      <c r="AU5">
        <v>100</v>
      </c>
      <c r="AV5">
        <v>90</v>
      </c>
      <c r="AW5">
        <v>120</v>
      </c>
      <c r="AX5">
        <v>15</v>
      </c>
      <c r="AY5">
        <v>60</v>
      </c>
    </row>
    <row r="6" spans="1:51" x14ac:dyDescent="0.3">
      <c r="A6" s="16" t="s">
        <v>32</v>
      </c>
      <c r="B6" s="18" t="s">
        <v>33</v>
      </c>
      <c r="C6" s="16" t="s">
        <v>35</v>
      </c>
      <c r="M6" t="s">
        <v>40</v>
      </c>
      <c r="N6">
        <v>1285</v>
      </c>
      <c r="O6">
        <v>4</v>
      </c>
      <c r="P6" s="28">
        <f t="shared" si="0"/>
        <v>3.1128404669260703E-3</v>
      </c>
      <c r="Q6" s="29">
        <f t="shared" si="3"/>
        <v>0.99688715953307394</v>
      </c>
      <c r="S6" t="s">
        <v>51</v>
      </c>
      <c r="T6" s="1">
        <f>SUM(N6:N9)</f>
        <v>9541</v>
      </c>
      <c r="U6" s="1">
        <f>SUM(O6:O9)</f>
        <v>36</v>
      </c>
      <c r="V6" s="28">
        <f t="shared" si="1"/>
        <v>3.7731893931453727E-3</v>
      </c>
      <c r="W6" s="29">
        <f t="shared" si="2"/>
        <v>0.99622681060685458</v>
      </c>
      <c r="X6" s="28">
        <f>+T6/$T$9</f>
        <v>0.50324384197478766</v>
      </c>
      <c r="Y6" s="36">
        <v>0.62</v>
      </c>
      <c r="Z6" s="15">
        <f>+X6/Y6</f>
        <v>0.81168361608836725</v>
      </c>
      <c r="AA6" s="15">
        <f>+Z6/$Z$4</f>
        <v>4.7716929232308081</v>
      </c>
      <c r="AC6" s="12" t="s">
        <v>68</v>
      </c>
      <c r="AD6" s="12">
        <v>20</v>
      </c>
      <c r="AE6" s="12">
        <v>64</v>
      </c>
      <c r="AF6" s="12">
        <v>500</v>
      </c>
      <c r="AG6" s="12">
        <v>30</v>
      </c>
      <c r="AH6" s="12">
        <v>98</v>
      </c>
      <c r="AI6" s="12">
        <v>40</v>
      </c>
      <c r="AJ6" s="12">
        <v>60</v>
      </c>
      <c r="AK6" s="12">
        <v>62</v>
      </c>
      <c r="AL6" s="12">
        <v>62</v>
      </c>
      <c r="AM6" s="12">
        <v>100</v>
      </c>
      <c r="AP6" s="12" t="s">
        <v>68</v>
      </c>
      <c r="AQ6">
        <v>20</v>
      </c>
      <c r="AR6">
        <v>64</v>
      </c>
      <c r="AS6">
        <v>100</v>
      </c>
      <c r="AT6">
        <v>30</v>
      </c>
      <c r="AU6">
        <v>99.5</v>
      </c>
      <c r="AV6">
        <v>80</v>
      </c>
      <c r="AW6">
        <v>120</v>
      </c>
      <c r="AX6">
        <v>62</v>
      </c>
      <c r="AY6">
        <v>100</v>
      </c>
    </row>
    <row r="7" spans="1:51" x14ac:dyDescent="0.3">
      <c r="A7">
        <v>0</v>
      </c>
      <c r="B7" s="15">
        <f t="shared" ref="B7:B37" si="4">IF(A7&gt;$B$2,"",$B$3*(A7^$B$1))</f>
        <v>0</v>
      </c>
      <c r="C7" s="22">
        <v>0</v>
      </c>
      <c r="M7" t="s">
        <v>41</v>
      </c>
      <c r="N7">
        <v>2208</v>
      </c>
      <c r="O7">
        <v>3</v>
      </c>
      <c r="P7" s="28">
        <f t="shared" si="0"/>
        <v>1.358695652173913E-3</v>
      </c>
      <c r="Q7" s="29">
        <f t="shared" si="3"/>
        <v>0.99864130434782605</v>
      </c>
      <c r="S7" t="s">
        <v>44</v>
      </c>
      <c r="T7" s="1">
        <f>+N10</f>
        <v>2916</v>
      </c>
      <c r="U7" s="1">
        <f>+O10</f>
        <v>63</v>
      </c>
      <c r="V7" s="28">
        <f t="shared" si="1"/>
        <v>2.1604938271604937E-2</v>
      </c>
      <c r="W7" s="29">
        <f t="shared" si="2"/>
        <v>0.97839506172839508</v>
      </c>
      <c r="X7" s="28">
        <f>+T7/$T$9</f>
        <v>0.15380558046310461</v>
      </c>
      <c r="Y7" s="36">
        <v>0.05</v>
      </c>
      <c r="Z7" s="15">
        <f>+X7/Y7</f>
        <v>3.0761116092620919</v>
      </c>
      <c r="AA7" s="15">
        <f>+Z7/$Z$4</f>
        <v>18.083720930232559</v>
      </c>
      <c r="AC7" s="12" t="s">
        <v>69</v>
      </c>
      <c r="AD7" s="12">
        <v>65</v>
      </c>
      <c r="AE7" s="12">
        <v>69</v>
      </c>
      <c r="AF7" s="12">
        <v>1500</v>
      </c>
      <c r="AG7" s="12">
        <v>30</v>
      </c>
      <c r="AH7" s="12">
        <v>96</v>
      </c>
      <c r="AI7" s="12">
        <v>30</v>
      </c>
      <c r="AJ7" s="12">
        <v>60</v>
      </c>
      <c r="AK7" s="12">
        <v>5</v>
      </c>
      <c r="AL7" s="12">
        <v>5</v>
      </c>
      <c r="AM7">
        <v>50</v>
      </c>
      <c r="AP7" s="12" t="s">
        <v>69</v>
      </c>
      <c r="AQ7">
        <v>65</v>
      </c>
      <c r="AR7">
        <v>69</v>
      </c>
      <c r="AS7">
        <v>400</v>
      </c>
      <c r="AT7">
        <v>30</v>
      </c>
      <c r="AU7">
        <v>98.2</v>
      </c>
      <c r="AV7">
        <v>60</v>
      </c>
      <c r="AW7">
        <v>120</v>
      </c>
      <c r="AX7">
        <v>5</v>
      </c>
      <c r="AY7">
        <v>50</v>
      </c>
    </row>
    <row r="8" spans="1:51" x14ac:dyDescent="0.3">
      <c r="A8">
        <f t="shared" ref="A8:A42" si="5">+A7+1</f>
        <v>1</v>
      </c>
      <c r="B8" s="15">
        <f t="shared" si="4"/>
        <v>3.7037037037037037E-5</v>
      </c>
      <c r="C8" s="22">
        <f t="shared" ref="C8:C47" si="6">IF(OR(ISNA(B8),B8=0),NA(),B8/$C$5)</f>
        <v>4.6248121170077469E-6</v>
      </c>
      <c r="M8" t="s">
        <v>42</v>
      </c>
      <c r="N8">
        <v>2919</v>
      </c>
      <c r="O8">
        <v>9</v>
      </c>
      <c r="P8" s="28">
        <f t="shared" si="0"/>
        <v>3.0832476875642342E-3</v>
      </c>
      <c r="Q8" s="29">
        <f t="shared" si="3"/>
        <v>0.99691675231243582</v>
      </c>
      <c r="S8" s="20" t="s">
        <v>50</v>
      </c>
      <c r="T8" s="32">
        <f>SUM(N11:N12)</f>
        <v>6152</v>
      </c>
      <c r="U8" s="32">
        <f>SUM(O11:O12)</f>
        <v>705</v>
      </c>
      <c r="V8" s="30">
        <f t="shared" si="1"/>
        <v>0.11459687906371911</v>
      </c>
      <c r="W8" s="31">
        <f t="shared" si="2"/>
        <v>0.88540312093628093</v>
      </c>
      <c r="X8" s="30">
        <f>+T8/$T$9</f>
        <v>0.32448968827469804</v>
      </c>
      <c r="Y8" s="37">
        <v>0.14000000000000001</v>
      </c>
      <c r="Z8" s="21">
        <f>+X8/Y8</f>
        <v>2.3177834876764143</v>
      </c>
      <c r="AA8" s="21">
        <f>+Z8/$Z$4</f>
        <v>13.625692137320044</v>
      </c>
      <c r="AC8" s="20" t="s">
        <v>70</v>
      </c>
      <c r="AD8" s="20">
        <v>70</v>
      </c>
      <c r="AE8" s="20">
        <v>150</v>
      </c>
      <c r="AF8" s="20">
        <v>2000</v>
      </c>
      <c r="AG8" s="20">
        <v>30</v>
      </c>
      <c r="AH8" s="20">
        <v>85</v>
      </c>
      <c r="AI8" s="20">
        <v>10</v>
      </c>
      <c r="AJ8" s="20">
        <v>60</v>
      </c>
      <c r="AK8" s="20">
        <v>14</v>
      </c>
      <c r="AL8" s="20">
        <v>14</v>
      </c>
      <c r="AM8" s="20">
        <v>40</v>
      </c>
      <c r="AP8" s="20" t="s">
        <v>70</v>
      </c>
      <c r="AQ8" s="20">
        <v>70</v>
      </c>
      <c r="AR8" s="20">
        <v>150</v>
      </c>
      <c r="AS8" s="20">
        <v>300</v>
      </c>
      <c r="AT8" s="20">
        <v>30</v>
      </c>
      <c r="AU8" s="20">
        <v>90.1</v>
      </c>
      <c r="AV8" s="20">
        <v>20</v>
      </c>
      <c r="AW8" s="20">
        <v>120</v>
      </c>
      <c r="AX8" s="20">
        <v>14</v>
      </c>
      <c r="AY8" s="20">
        <v>40</v>
      </c>
    </row>
    <row r="9" spans="1:51" x14ac:dyDescent="0.3">
      <c r="A9" s="12">
        <f t="shared" si="5"/>
        <v>2</v>
      </c>
      <c r="B9" s="15">
        <f t="shared" si="4"/>
        <v>2.9629629629629629E-4</v>
      </c>
      <c r="C9" s="22">
        <f t="shared" si="6"/>
        <v>3.6998496936061976E-5</v>
      </c>
      <c r="M9" t="s">
        <v>43</v>
      </c>
      <c r="N9">
        <v>3129</v>
      </c>
      <c r="O9">
        <v>20</v>
      </c>
      <c r="P9" s="28">
        <f t="shared" si="0"/>
        <v>6.3918184723553853E-3</v>
      </c>
      <c r="Q9" s="29">
        <f t="shared" si="3"/>
        <v>0.99360818152764463</v>
      </c>
      <c r="T9" s="1">
        <f>SUM(T4:T8)</f>
        <v>18959</v>
      </c>
      <c r="U9" s="1">
        <f>SUM(U4:U8)</f>
        <v>805</v>
      </c>
      <c r="V9" s="33">
        <f t="shared" si="1"/>
        <v>4.2460045361042247E-2</v>
      </c>
      <c r="W9" s="28">
        <f t="shared" si="2"/>
        <v>0.9575399546389578</v>
      </c>
      <c r="X9" s="28"/>
    </row>
    <row r="10" spans="1:51" x14ac:dyDescent="0.3">
      <c r="A10" s="12">
        <f t="shared" si="5"/>
        <v>3</v>
      </c>
      <c r="B10" s="15">
        <f t="shared" si="4"/>
        <v>1E-3</v>
      </c>
      <c r="C10" s="22">
        <f t="shared" si="6"/>
        <v>1.2486992715920916E-4</v>
      </c>
      <c r="M10" t="s">
        <v>44</v>
      </c>
      <c r="N10">
        <v>2916</v>
      </c>
      <c r="O10">
        <v>63</v>
      </c>
      <c r="P10" s="28">
        <f t="shared" si="0"/>
        <v>2.1604938271604937E-2</v>
      </c>
      <c r="Q10" s="29">
        <f t="shared" si="3"/>
        <v>0.97839506172839508</v>
      </c>
      <c r="AC10" s="12"/>
      <c r="AD10" s="94" t="s">
        <v>3</v>
      </c>
      <c r="AE10" s="94"/>
      <c r="AF10" s="54" t="s">
        <v>54</v>
      </c>
      <c r="AG10" s="54" t="s">
        <v>61</v>
      </c>
      <c r="AH10" s="54" t="s">
        <v>4</v>
      </c>
      <c r="AI10" s="94" t="s">
        <v>75</v>
      </c>
      <c r="AJ10" s="94"/>
      <c r="AK10" s="54" t="s">
        <v>71</v>
      </c>
      <c r="AL10" s="54" t="s">
        <v>4</v>
      </c>
      <c r="AM10" s="55" t="s">
        <v>74</v>
      </c>
      <c r="AP10" s="12"/>
    </row>
    <row r="11" spans="1:51" x14ac:dyDescent="0.3">
      <c r="A11" s="12">
        <f t="shared" si="5"/>
        <v>4</v>
      </c>
      <c r="B11" s="15">
        <f t="shared" si="4"/>
        <v>2.3703703703703703E-3</v>
      </c>
      <c r="C11" s="22">
        <f t="shared" si="6"/>
        <v>2.959879754884958E-4</v>
      </c>
      <c r="M11" t="s">
        <v>45</v>
      </c>
      <c r="N11">
        <v>3132</v>
      </c>
      <c r="O11">
        <v>164</v>
      </c>
      <c r="P11" s="28">
        <f t="shared" si="0"/>
        <v>5.2362707535121331E-2</v>
      </c>
      <c r="Q11" s="29">
        <f t="shared" si="3"/>
        <v>0.94763729246487871</v>
      </c>
      <c r="S11" s="12"/>
      <c r="T11" s="12"/>
      <c r="U11" s="12"/>
      <c r="V11" s="12"/>
      <c r="X11" s="34"/>
      <c r="AC11" s="45" t="s">
        <v>0</v>
      </c>
      <c r="AD11" s="40" t="s">
        <v>1</v>
      </c>
      <c r="AE11" s="40" t="s">
        <v>2</v>
      </c>
      <c r="AF11" s="40" t="s">
        <v>72</v>
      </c>
      <c r="AG11" s="40" t="s">
        <v>73</v>
      </c>
      <c r="AH11" s="40" t="s">
        <v>76</v>
      </c>
      <c r="AI11" s="40" t="s">
        <v>1</v>
      </c>
      <c r="AJ11" s="40" t="s">
        <v>2</v>
      </c>
      <c r="AK11" s="40" t="s">
        <v>74</v>
      </c>
      <c r="AL11" s="40" t="s">
        <v>64</v>
      </c>
      <c r="AM11" s="40" t="s">
        <v>65</v>
      </c>
    </row>
    <row r="12" spans="1:51" x14ac:dyDescent="0.3">
      <c r="A12" s="12">
        <f t="shared" si="5"/>
        <v>5</v>
      </c>
      <c r="B12" s="15">
        <f t="shared" si="4"/>
        <v>4.6296296296296294E-3</v>
      </c>
      <c r="C12" s="22">
        <f t="shared" si="6"/>
        <v>5.7810151462596828E-4</v>
      </c>
      <c r="M12" s="20" t="s">
        <v>46</v>
      </c>
      <c r="N12" s="20">
        <v>3020</v>
      </c>
      <c r="O12" s="20">
        <v>541</v>
      </c>
      <c r="P12" s="30">
        <f t="shared" si="0"/>
        <v>0.17913907284768213</v>
      </c>
      <c r="Q12" s="31">
        <f t="shared" si="3"/>
        <v>0.82086092715231784</v>
      </c>
      <c r="S12" s="12"/>
      <c r="T12" s="90" t="s">
        <v>141</v>
      </c>
      <c r="U12" s="90" t="s">
        <v>142</v>
      </c>
      <c r="V12" s="90" t="s">
        <v>143</v>
      </c>
      <c r="X12" s="34"/>
      <c r="AC12" s="12" t="s">
        <v>66</v>
      </c>
      <c r="AD12">
        <v>0</v>
      </c>
      <c r="AE12">
        <v>4</v>
      </c>
      <c r="AF12">
        <v>100</v>
      </c>
      <c r="AG12">
        <v>30</v>
      </c>
      <c r="AH12">
        <v>100</v>
      </c>
      <c r="AI12">
        <v>100</v>
      </c>
      <c r="AJ12">
        <v>120</v>
      </c>
      <c r="AK12">
        <v>4</v>
      </c>
      <c r="AL12">
        <v>4</v>
      </c>
      <c r="AM12">
        <v>40</v>
      </c>
    </row>
    <row r="13" spans="1:51" x14ac:dyDescent="0.3">
      <c r="A13" s="12">
        <f t="shared" si="5"/>
        <v>6</v>
      </c>
      <c r="B13" s="15">
        <f t="shared" si="4"/>
        <v>8.0000000000000002E-3</v>
      </c>
      <c r="C13" s="22">
        <f t="shared" si="6"/>
        <v>9.989594172736733E-4</v>
      </c>
      <c r="M13" t="s">
        <v>47</v>
      </c>
      <c r="N13">
        <f>SUM(N4:N12)</f>
        <v>18959</v>
      </c>
      <c r="O13" s="12">
        <f>SUM(O4:O12)</f>
        <v>805</v>
      </c>
      <c r="P13" s="28">
        <f t="shared" si="0"/>
        <v>4.2460045361042247E-2</v>
      </c>
      <c r="Q13" s="29">
        <f t="shared" si="3"/>
        <v>0.9575399546389578</v>
      </c>
      <c r="S13" s="12" t="s">
        <v>144</v>
      </c>
      <c r="T13" s="12">
        <v>193000</v>
      </c>
      <c r="U13" s="12">
        <v>88</v>
      </c>
      <c r="V13" s="12">
        <f t="shared" ref="V13:V18" si="7">ROUND( SQRT(U13*1000000/PI() ),0)</f>
        <v>5293</v>
      </c>
      <c r="X13" s="34"/>
      <c r="AC13" s="12" t="s">
        <v>67</v>
      </c>
      <c r="AD13">
        <v>5</v>
      </c>
      <c r="AE13">
        <v>19</v>
      </c>
      <c r="AF13">
        <v>200</v>
      </c>
      <c r="AG13">
        <v>30</v>
      </c>
      <c r="AH13">
        <v>99</v>
      </c>
      <c r="AI13">
        <v>90</v>
      </c>
      <c r="AJ13">
        <v>120</v>
      </c>
      <c r="AK13">
        <v>15</v>
      </c>
      <c r="AL13">
        <v>15</v>
      </c>
      <c r="AM13">
        <v>60</v>
      </c>
    </row>
    <row r="14" spans="1:51" x14ac:dyDescent="0.3">
      <c r="A14" s="12">
        <f t="shared" si="5"/>
        <v>7</v>
      </c>
      <c r="B14" s="15">
        <f t="shared" si="4"/>
        <v>1.2703703703703703E-2</v>
      </c>
      <c r="C14" s="22">
        <f t="shared" si="6"/>
        <v>1.5863105561336572E-3</v>
      </c>
      <c r="S14" s="12" t="s">
        <v>145</v>
      </c>
      <c r="T14" s="12">
        <v>5000</v>
      </c>
      <c r="U14" s="93">
        <f>+U13/T13*T14</f>
        <v>2.2797927461139897</v>
      </c>
      <c r="V14" s="12">
        <f t="shared" si="7"/>
        <v>852</v>
      </c>
      <c r="X14" s="34"/>
      <c r="AC14" s="12" t="s">
        <v>68</v>
      </c>
      <c r="AD14">
        <v>20</v>
      </c>
      <c r="AE14">
        <v>64</v>
      </c>
      <c r="AF14">
        <v>500</v>
      </c>
      <c r="AG14">
        <v>30</v>
      </c>
      <c r="AH14">
        <v>98</v>
      </c>
      <c r="AI14">
        <v>80</v>
      </c>
      <c r="AJ14">
        <v>120</v>
      </c>
      <c r="AK14">
        <v>62</v>
      </c>
      <c r="AL14">
        <v>62</v>
      </c>
      <c r="AM14">
        <v>100</v>
      </c>
    </row>
    <row r="15" spans="1:51" x14ac:dyDescent="0.3">
      <c r="A15" s="12">
        <f t="shared" si="5"/>
        <v>8</v>
      </c>
      <c r="B15" s="15">
        <f t="shared" si="4"/>
        <v>1.8962962962962963E-2</v>
      </c>
      <c r="C15" s="22">
        <f t="shared" si="6"/>
        <v>2.3679038039079664E-3</v>
      </c>
      <c r="M15" s="42"/>
      <c r="N15" s="39" t="s">
        <v>61</v>
      </c>
      <c r="O15" s="39" t="s">
        <v>63</v>
      </c>
      <c r="S15" s="12" t="s">
        <v>145</v>
      </c>
      <c r="T15" s="12">
        <v>1000</v>
      </c>
      <c r="U15" s="93">
        <f>+U14/T14*T15</f>
        <v>0.45595854922279794</v>
      </c>
      <c r="V15" s="12">
        <f t="shared" si="7"/>
        <v>381</v>
      </c>
      <c r="X15" s="34"/>
      <c r="AC15" s="12" t="s">
        <v>69</v>
      </c>
      <c r="AD15">
        <v>65</v>
      </c>
      <c r="AE15">
        <v>69</v>
      </c>
      <c r="AF15">
        <v>1500</v>
      </c>
      <c r="AG15">
        <v>30</v>
      </c>
      <c r="AH15">
        <v>96</v>
      </c>
      <c r="AI15">
        <v>60</v>
      </c>
      <c r="AJ15">
        <v>120</v>
      </c>
      <c r="AK15">
        <v>5</v>
      </c>
      <c r="AL15">
        <v>5</v>
      </c>
      <c r="AM15">
        <v>50</v>
      </c>
    </row>
    <row r="16" spans="1:51" x14ac:dyDescent="0.3">
      <c r="A16" s="12">
        <f t="shared" si="5"/>
        <v>9</v>
      </c>
      <c r="B16" s="15">
        <f t="shared" si="4"/>
        <v>2.7E-2</v>
      </c>
      <c r="C16" s="22">
        <f t="shared" si="6"/>
        <v>3.3714880332986474E-3</v>
      </c>
      <c r="M16" s="38" t="s">
        <v>13</v>
      </c>
      <c r="N16" s="38" t="s">
        <v>62</v>
      </c>
      <c r="O16" s="38" t="s">
        <v>36</v>
      </c>
      <c r="S16" s="12" t="s">
        <v>145</v>
      </c>
      <c r="T16" s="12">
        <v>10000</v>
      </c>
      <c r="U16" s="93">
        <f>+U15/T15*T16</f>
        <v>4.5595854922279795</v>
      </c>
      <c r="V16" s="12">
        <f t="shared" si="7"/>
        <v>1205</v>
      </c>
      <c r="AC16" s="20" t="s">
        <v>70</v>
      </c>
      <c r="AD16" s="20">
        <v>70</v>
      </c>
      <c r="AE16" s="20">
        <v>150</v>
      </c>
      <c r="AF16" s="20">
        <v>2000</v>
      </c>
      <c r="AG16" s="20">
        <v>30</v>
      </c>
      <c r="AH16" s="20">
        <v>85</v>
      </c>
      <c r="AI16" s="20">
        <v>20</v>
      </c>
      <c r="AJ16" s="20">
        <v>120</v>
      </c>
      <c r="AK16" s="20">
        <v>14</v>
      </c>
      <c r="AL16" s="20">
        <v>14</v>
      </c>
      <c r="AM16" s="20">
        <v>40</v>
      </c>
    </row>
    <row r="17" spans="1:40" x14ac:dyDescent="0.3">
      <c r="A17" s="12">
        <f t="shared" si="5"/>
        <v>10</v>
      </c>
      <c r="B17" s="15">
        <f t="shared" si="4"/>
        <v>3.7037037037037035E-2</v>
      </c>
      <c r="C17" s="22">
        <f t="shared" si="6"/>
        <v>4.6248121170077462E-3</v>
      </c>
      <c r="M17" s="43">
        <v>2.4</v>
      </c>
      <c r="N17" s="43">
        <v>30</v>
      </c>
      <c r="O17" s="44">
        <f>1/N17*M17</f>
        <v>0.08</v>
      </c>
      <c r="S17" s="12" t="s">
        <v>145</v>
      </c>
      <c r="T17" s="12">
        <v>20000</v>
      </c>
      <c r="U17" s="93">
        <f>+U16/T16*T17</f>
        <v>9.119170984455959</v>
      </c>
      <c r="V17" s="12">
        <f t="shared" si="7"/>
        <v>1704</v>
      </c>
    </row>
    <row r="18" spans="1:40" x14ac:dyDescent="0.3">
      <c r="A18" s="12">
        <f t="shared" si="5"/>
        <v>11</v>
      </c>
      <c r="B18" s="15">
        <f t="shared" si="4"/>
        <v>4.9296296296296296E-2</v>
      </c>
      <c r="C18" s="22">
        <f t="shared" si="6"/>
        <v>6.1556249277373108E-3</v>
      </c>
      <c r="S18" s="12" t="s">
        <v>145</v>
      </c>
      <c r="T18" s="12">
        <v>50000</v>
      </c>
      <c r="U18" s="93">
        <f>+U17/T17*T18</f>
        <v>22.797927461139899</v>
      </c>
      <c r="V18" s="12">
        <f t="shared" si="7"/>
        <v>2694</v>
      </c>
    </row>
    <row r="19" spans="1:40" x14ac:dyDescent="0.3">
      <c r="A19" s="12">
        <f t="shared" si="5"/>
        <v>12</v>
      </c>
      <c r="B19" s="15">
        <f t="shared" si="4"/>
        <v>6.4000000000000001E-2</v>
      </c>
      <c r="C19" s="22">
        <f t="shared" si="6"/>
        <v>7.9916753381893864E-3</v>
      </c>
      <c r="AC19" t="s">
        <v>118</v>
      </c>
      <c r="AJ19" s="76" t="s">
        <v>117</v>
      </c>
      <c r="AN19" s="54" t="s">
        <v>128</v>
      </c>
    </row>
    <row r="20" spans="1:40" x14ac:dyDescent="0.3">
      <c r="A20" s="12">
        <f t="shared" si="5"/>
        <v>13</v>
      </c>
      <c r="B20" s="15">
        <f t="shared" si="4"/>
        <v>8.1370370370370371E-2</v>
      </c>
      <c r="C20" s="22">
        <f t="shared" si="6"/>
        <v>1.016071222106602E-2</v>
      </c>
      <c r="N20" s="12"/>
      <c r="O20" s="12"/>
      <c r="P20" s="12"/>
      <c r="Q20" s="12"/>
      <c r="S20" s="58" t="s">
        <v>3</v>
      </c>
      <c r="T20" s="59" t="s">
        <v>113</v>
      </c>
      <c r="U20" s="59" t="s">
        <v>8</v>
      </c>
      <c r="V20" s="12"/>
      <c r="W20" s="68" t="s">
        <v>3</v>
      </c>
      <c r="X20" s="70" t="s">
        <v>113</v>
      </c>
      <c r="Y20" s="12"/>
      <c r="Z20" s="12"/>
      <c r="AA20" s="70" t="s">
        <v>8</v>
      </c>
      <c r="AC20" s="68" t="s">
        <v>0</v>
      </c>
      <c r="AD20" s="68" t="s">
        <v>3</v>
      </c>
      <c r="AE20" s="70" t="s">
        <v>19</v>
      </c>
      <c r="AF20" s="70" t="s">
        <v>8</v>
      </c>
      <c r="AG20" s="68" t="s">
        <v>48</v>
      </c>
      <c r="AH20" s="68" t="s">
        <v>49</v>
      </c>
      <c r="AI20" s="89" t="s">
        <v>0</v>
      </c>
      <c r="AJ20" s="35" t="s">
        <v>127</v>
      </c>
      <c r="AK20" s="35" t="s">
        <v>53</v>
      </c>
      <c r="AL20" s="35" t="s">
        <v>119</v>
      </c>
      <c r="AM20" s="35" t="s">
        <v>55</v>
      </c>
      <c r="AN20" s="35" t="s">
        <v>120</v>
      </c>
    </row>
    <row r="21" spans="1:40" x14ac:dyDescent="0.3">
      <c r="A21" s="12">
        <f t="shared" si="5"/>
        <v>14</v>
      </c>
      <c r="B21" s="15">
        <f t="shared" si="4"/>
        <v>0.10162962962962963</v>
      </c>
      <c r="C21" s="22">
        <f t="shared" si="6"/>
        <v>1.2690484449069258E-2</v>
      </c>
      <c r="M21" s="12"/>
      <c r="N21" s="12"/>
      <c r="O21" s="12"/>
      <c r="P21" s="12"/>
      <c r="Q21" s="12"/>
      <c r="R21" s="12"/>
      <c r="S21" s="12" t="s">
        <v>108</v>
      </c>
      <c r="T21" s="1">
        <v>56</v>
      </c>
      <c r="U21" s="7">
        <v>0</v>
      </c>
      <c r="V21" s="12"/>
      <c r="W21" s="12" t="s">
        <v>108</v>
      </c>
      <c r="X21">
        <v>71</v>
      </c>
      <c r="Y21" s="75">
        <v>33</v>
      </c>
      <c r="Z21" s="1">
        <v>1</v>
      </c>
      <c r="AA21" s="1">
        <v>0</v>
      </c>
      <c r="AC21" t="s">
        <v>66</v>
      </c>
      <c r="AD21" s="12" t="s">
        <v>38</v>
      </c>
      <c r="AE21" s="1">
        <f>SUM(X21:X22)</f>
        <v>95</v>
      </c>
      <c r="AF21" s="1">
        <f>SUM(AA21:AA22)</f>
        <v>0</v>
      </c>
      <c r="AG21" s="28">
        <f t="shared" ref="AG21:AG26" si="8">+AF21/AE21</f>
        <v>0</v>
      </c>
      <c r="AH21" s="77">
        <f t="shared" ref="AH21:AH26" si="9">1-AG21</f>
        <v>1</v>
      </c>
      <c r="AI21" s="12" t="s">
        <v>66</v>
      </c>
      <c r="AJ21" s="28">
        <f>+AE21/$AE$26</f>
        <v>3.3731004118733136E-3</v>
      </c>
      <c r="AK21" s="36">
        <v>0.04</v>
      </c>
      <c r="AL21" s="1">
        <f>+$AE$26*AK21</f>
        <v>1126.56</v>
      </c>
      <c r="AM21" s="15">
        <f>+AJ21/AK21</f>
        <v>8.4327510296832844E-2</v>
      </c>
      <c r="AN21" s="79">
        <f>+AM21/$AM$23</f>
        <v>0.10362420830401126</v>
      </c>
    </row>
    <row r="22" spans="1:40" x14ac:dyDescent="0.3">
      <c r="A22" s="12">
        <f t="shared" si="5"/>
        <v>15</v>
      </c>
      <c r="B22" s="15">
        <f t="shared" si="4"/>
        <v>0.125</v>
      </c>
      <c r="C22" s="22">
        <f t="shared" si="6"/>
        <v>1.5608740894901146E-2</v>
      </c>
      <c r="M22" s="12"/>
      <c r="N22" s="12"/>
      <c r="O22" s="12"/>
      <c r="P22" s="12"/>
      <c r="Q22" s="12"/>
      <c r="R22" s="12"/>
      <c r="S22" s="12" t="s">
        <v>109</v>
      </c>
      <c r="T22" s="1">
        <v>15</v>
      </c>
      <c r="U22" s="7">
        <v>0</v>
      </c>
      <c r="W22" s="12" t="s">
        <v>109</v>
      </c>
      <c r="X22" s="1">
        <v>24</v>
      </c>
      <c r="Y22" s="1">
        <v>6</v>
      </c>
      <c r="Z22" s="1">
        <v>0</v>
      </c>
      <c r="AA22" s="1">
        <v>0</v>
      </c>
      <c r="AC22" t="s">
        <v>67</v>
      </c>
      <c r="AD22" s="12" t="s">
        <v>39</v>
      </c>
      <c r="AE22" s="1">
        <f>SUM(X23)</f>
        <v>135</v>
      </c>
      <c r="AF22" s="1">
        <f>SUM(AA23)</f>
        <v>0</v>
      </c>
      <c r="AG22" s="28">
        <f t="shared" si="8"/>
        <v>0</v>
      </c>
      <c r="AH22" s="77">
        <f t="shared" si="9"/>
        <v>1</v>
      </c>
      <c r="AI22" s="12" t="s">
        <v>67</v>
      </c>
      <c r="AJ22" s="28">
        <f>+AE22/$AE$26</f>
        <v>4.7933532168726034E-3</v>
      </c>
      <c r="AK22" s="36">
        <v>0.15</v>
      </c>
      <c r="AL22" s="1">
        <f>+$AE$26*AK22</f>
        <v>4224.5999999999995</v>
      </c>
      <c r="AM22" s="15">
        <f>+AJ22/AK22</f>
        <v>3.1955688112484025E-2</v>
      </c>
      <c r="AN22" s="79">
        <f>+AM22/$AM$23</f>
        <v>3.9268121041520054E-2</v>
      </c>
    </row>
    <row r="23" spans="1:40" x14ac:dyDescent="0.3">
      <c r="A23" s="12">
        <f t="shared" si="5"/>
        <v>16</v>
      </c>
      <c r="B23" s="15">
        <f t="shared" si="4"/>
        <v>0.1517037037037037</v>
      </c>
      <c r="C23" s="22">
        <f t="shared" si="6"/>
        <v>1.8943230431263731E-2</v>
      </c>
      <c r="M23" s="12"/>
      <c r="N23" s="12"/>
      <c r="O23" s="12"/>
      <c r="P23" s="12"/>
      <c r="Q23" s="12"/>
      <c r="R23" s="12"/>
      <c r="S23" s="12" t="s">
        <v>110</v>
      </c>
      <c r="T23" s="1">
        <v>93</v>
      </c>
      <c r="U23" s="7">
        <v>0</v>
      </c>
      <c r="W23" s="12" t="s">
        <v>110</v>
      </c>
      <c r="X23" s="1">
        <v>135</v>
      </c>
      <c r="Y23" s="1">
        <v>11</v>
      </c>
      <c r="Z23" s="1">
        <v>0</v>
      </c>
      <c r="AA23" s="1">
        <v>0</v>
      </c>
      <c r="AC23" t="s">
        <v>68</v>
      </c>
      <c r="AD23" s="12" t="s">
        <v>51</v>
      </c>
      <c r="AE23" s="1">
        <f>SUM(X24:X27)</f>
        <v>14210</v>
      </c>
      <c r="AF23" s="1">
        <f>SUM(AA24:AA27)</f>
        <v>53</v>
      </c>
      <c r="AG23" s="28">
        <f t="shared" si="8"/>
        <v>3.7297677691766362E-3</v>
      </c>
      <c r="AH23" s="77">
        <f t="shared" si="9"/>
        <v>0.99627023223082334</v>
      </c>
      <c r="AI23" s="12" t="s">
        <v>68</v>
      </c>
      <c r="AJ23" s="28">
        <f>+AE23/$AE$26</f>
        <v>0.50454480897599774</v>
      </c>
      <c r="AK23" s="36">
        <v>0.62</v>
      </c>
      <c r="AL23" s="1">
        <f>+$AE$26*AK23</f>
        <v>17461.68</v>
      </c>
      <c r="AM23" s="15">
        <f>+AJ23/AK23</f>
        <v>0.81378194996128672</v>
      </c>
      <c r="AN23" s="79">
        <f>+AM23/$AM$23</f>
        <v>1</v>
      </c>
    </row>
    <row r="24" spans="1:40" x14ac:dyDescent="0.3">
      <c r="A24" s="12">
        <f t="shared" si="5"/>
        <v>17</v>
      </c>
      <c r="B24" s="15">
        <f t="shared" si="4"/>
        <v>0.18196296296296297</v>
      </c>
      <c r="C24" s="22">
        <f t="shared" si="6"/>
        <v>2.272170193085906E-2</v>
      </c>
      <c r="M24" s="12"/>
      <c r="N24" s="12"/>
      <c r="O24" s="12"/>
      <c r="P24" s="12"/>
      <c r="Q24" s="12"/>
      <c r="R24" s="12"/>
      <c r="S24" t="s">
        <v>111</v>
      </c>
      <c r="T24" s="1">
        <v>1373</v>
      </c>
      <c r="U24" s="1">
        <v>3</v>
      </c>
      <c r="W24" s="12" t="s">
        <v>111</v>
      </c>
      <c r="X24" s="1">
        <v>1876</v>
      </c>
      <c r="Y24" s="1">
        <v>277</v>
      </c>
      <c r="Z24" s="1">
        <v>18</v>
      </c>
      <c r="AA24" s="1">
        <v>4</v>
      </c>
      <c r="AC24" t="s">
        <v>69</v>
      </c>
      <c r="AD24" s="12" t="s">
        <v>44</v>
      </c>
      <c r="AE24" s="1">
        <f>SUM(X28)</f>
        <v>4546</v>
      </c>
      <c r="AF24" s="1">
        <f>SUM(AA28)</f>
        <v>84</v>
      </c>
      <c r="AG24" s="28">
        <f t="shared" si="8"/>
        <v>1.8477782666080071E-2</v>
      </c>
      <c r="AH24" s="77">
        <f t="shared" si="9"/>
        <v>0.98152221733391998</v>
      </c>
      <c r="AI24" s="12" t="s">
        <v>69</v>
      </c>
      <c r="AJ24" s="28">
        <f>+AE24/$AE$26</f>
        <v>0.1614117312881693</v>
      </c>
      <c r="AK24" s="36">
        <v>0.05</v>
      </c>
      <c r="AL24" s="1">
        <f>+$AE$26*AK24</f>
        <v>1408.2</v>
      </c>
      <c r="AM24" s="15">
        <f>+AJ24/AK24</f>
        <v>3.2282346257633856</v>
      </c>
      <c r="AN24" s="79">
        <f>+AM24/$AM$23</f>
        <v>3.9669528501055589</v>
      </c>
    </row>
    <row r="25" spans="1:40" x14ac:dyDescent="0.3">
      <c r="A25" s="12">
        <f t="shared" si="5"/>
        <v>18</v>
      </c>
      <c r="B25" s="15">
        <f t="shared" si="4"/>
        <v>0.216</v>
      </c>
      <c r="C25" s="22">
        <f t="shared" si="6"/>
        <v>2.6971904266389179E-2</v>
      </c>
      <c r="M25" s="12"/>
      <c r="N25" s="12"/>
      <c r="O25" s="12"/>
      <c r="P25" s="12"/>
      <c r="Q25" s="12"/>
      <c r="R25" s="12"/>
      <c r="S25" t="s">
        <v>41</v>
      </c>
      <c r="T25" s="1">
        <v>2149</v>
      </c>
      <c r="U25" s="1">
        <v>3</v>
      </c>
      <c r="W25" s="12" t="s">
        <v>41</v>
      </c>
      <c r="X25" s="1">
        <v>3069</v>
      </c>
      <c r="Y25" s="1">
        <v>555</v>
      </c>
      <c r="Z25" s="1">
        <v>33</v>
      </c>
      <c r="AA25" s="1">
        <v>5</v>
      </c>
      <c r="AC25" t="s">
        <v>70</v>
      </c>
      <c r="AD25" s="20" t="s">
        <v>50</v>
      </c>
      <c r="AE25" s="32">
        <f>SUM(X29:X30)</f>
        <v>9178</v>
      </c>
      <c r="AF25" s="32">
        <f>SUM(AA29:AA30)</f>
        <v>907</v>
      </c>
      <c r="AG25" s="30">
        <f t="shared" si="8"/>
        <v>9.8823273044236215E-2</v>
      </c>
      <c r="AH25" s="78">
        <f t="shared" si="9"/>
        <v>0.90117672695576378</v>
      </c>
      <c r="AI25" s="12" t="s">
        <v>70</v>
      </c>
      <c r="AJ25" s="30">
        <f>+AE25/$AE$26</f>
        <v>0.32587700610708709</v>
      </c>
      <c r="AK25" s="37">
        <v>0.14000000000000001</v>
      </c>
      <c r="AL25" s="32">
        <f>+$AE$26*AK25</f>
        <v>3942.9600000000005</v>
      </c>
      <c r="AM25" s="21">
        <f>+AJ25/AK25</f>
        <v>2.3276929007649074</v>
      </c>
      <c r="AN25" s="80">
        <f>+AM25/$AM$23</f>
        <v>2.8603398009450083</v>
      </c>
    </row>
    <row r="26" spans="1:40" x14ac:dyDescent="0.3">
      <c r="A26" s="12">
        <f t="shared" si="5"/>
        <v>19</v>
      </c>
      <c r="B26" s="15">
        <f t="shared" si="4"/>
        <v>0.25403703703703706</v>
      </c>
      <c r="C26" s="22">
        <f t="shared" si="6"/>
        <v>3.1721586310556139E-2</v>
      </c>
      <c r="M26" s="12"/>
      <c r="N26" s="12"/>
      <c r="O26" s="12"/>
      <c r="P26" s="12"/>
      <c r="Q26" s="12"/>
      <c r="R26" s="12"/>
      <c r="S26" t="s">
        <v>42</v>
      </c>
      <c r="T26" s="1">
        <v>2800</v>
      </c>
      <c r="U26" s="1">
        <v>7</v>
      </c>
      <c r="W26" s="12" t="s">
        <v>42</v>
      </c>
      <c r="X26" s="1">
        <v>4308</v>
      </c>
      <c r="Y26" s="1">
        <v>1086</v>
      </c>
      <c r="Z26" s="1">
        <v>61</v>
      </c>
      <c r="AA26" s="1">
        <v>18</v>
      </c>
      <c r="AD26" s="12"/>
      <c r="AE26" s="1">
        <f>SUM(AE21:AE25)</f>
        <v>28164</v>
      </c>
      <c r="AF26" s="1">
        <f>SUM(AF21:AF25)</f>
        <v>1044</v>
      </c>
      <c r="AG26" s="33">
        <f t="shared" si="8"/>
        <v>3.7068598210481467E-2</v>
      </c>
      <c r="AH26" s="28">
        <f t="shared" si="9"/>
        <v>0.96293140178951853</v>
      </c>
      <c r="AJ26" s="28">
        <f>SUM(AJ21:AJ25)</f>
        <v>1</v>
      </c>
      <c r="AK26" s="28">
        <f>SUM(AK21:AK25)</f>
        <v>1</v>
      </c>
      <c r="AL26" s="1">
        <f>SUM(AL21:AL25)</f>
        <v>28164</v>
      </c>
      <c r="AM26" s="12"/>
    </row>
    <row r="27" spans="1:40" x14ac:dyDescent="0.3">
      <c r="A27" s="12">
        <f t="shared" si="5"/>
        <v>20</v>
      </c>
      <c r="B27" s="15">
        <f t="shared" si="4"/>
        <v>0.29629629629629628</v>
      </c>
      <c r="C27" s="22">
        <f t="shared" si="6"/>
        <v>3.699849693606197E-2</v>
      </c>
      <c r="M27" s="12"/>
      <c r="N27" s="12"/>
      <c r="O27" s="12"/>
      <c r="P27" s="12"/>
      <c r="Q27" s="12"/>
      <c r="R27" s="12"/>
      <c r="S27" t="s">
        <v>43</v>
      </c>
      <c r="T27" s="1">
        <v>3071</v>
      </c>
      <c r="U27" s="1">
        <v>12</v>
      </c>
      <c r="W27" s="12" t="s">
        <v>43</v>
      </c>
      <c r="X27" s="1">
        <v>4957</v>
      </c>
      <c r="Y27" s="1">
        <v>1582</v>
      </c>
      <c r="Z27" s="1">
        <v>148</v>
      </c>
      <c r="AA27" s="1">
        <v>26</v>
      </c>
    </row>
    <row r="28" spans="1:40" x14ac:dyDescent="0.3">
      <c r="A28" s="12">
        <f t="shared" si="5"/>
        <v>21</v>
      </c>
      <c r="B28" s="15">
        <f t="shared" si="4"/>
        <v>0.34299999999999997</v>
      </c>
      <c r="C28" s="22">
        <f t="shared" si="6"/>
        <v>4.2830385015608742E-2</v>
      </c>
      <c r="M28" s="12"/>
      <c r="N28" s="12"/>
      <c r="O28" s="12"/>
      <c r="P28" s="12"/>
      <c r="Q28" s="12"/>
      <c r="R28" s="12"/>
      <c r="S28" t="s">
        <v>44</v>
      </c>
      <c r="T28" s="1">
        <v>2858</v>
      </c>
      <c r="U28" s="1">
        <v>54</v>
      </c>
      <c r="W28" s="12" t="s">
        <v>44</v>
      </c>
      <c r="X28" s="1">
        <v>4546</v>
      </c>
      <c r="Y28" s="1">
        <v>2114</v>
      </c>
      <c r="Z28" s="1">
        <v>237</v>
      </c>
      <c r="AA28" s="1">
        <v>84</v>
      </c>
    </row>
    <row r="29" spans="1:40" x14ac:dyDescent="0.3">
      <c r="A29" s="12">
        <f t="shared" si="5"/>
        <v>22</v>
      </c>
      <c r="B29" s="15">
        <f t="shared" si="4"/>
        <v>0.39437037037037037</v>
      </c>
      <c r="C29" s="22">
        <f t="shared" si="6"/>
        <v>4.9244999421898486E-2</v>
      </c>
      <c r="M29" s="12"/>
      <c r="N29" s="12"/>
      <c r="O29" s="12"/>
      <c r="P29" s="12"/>
      <c r="Q29" s="12"/>
      <c r="R29" s="12"/>
      <c r="S29" t="s">
        <v>45</v>
      </c>
      <c r="T29" s="1">
        <v>3009</v>
      </c>
      <c r="U29" s="1">
        <v>144</v>
      </c>
      <c r="W29" s="12" t="s">
        <v>45</v>
      </c>
      <c r="X29" s="1">
        <v>4550</v>
      </c>
      <c r="Y29" s="1">
        <v>2729</v>
      </c>
      <c r="Z29" s="1">
        <v>309</v>
      </c>
      <c r="AA29" s="1">
        <v>230</v>
      </c>
    </row>
    <row r="30" spans="1:40" x14ac:dyDescent="0.3">
      <c r="A30" s="12">
        <f t="shared" si="5"/>
        <v>23</v>
      </c>
      <c r="B30" s="15">
        <f t="shared" si="4"/>
        <v>0.4506296296296296</v>
      </c>
      <c r="C30" s="22">
        <f t="shared" si="6"/>
        <v>5.6270089027633252E-2</v>
      </c>
      <c r="M30" s="12"/>
      <c r="N30" s="12"/>
      <c r="O30" s="12"/>
      <c r="P30" s="12"/>
      <c r="Q30" s="12"/>
      <c r="R30" s="12"/>
      <c r="S30" t="s">
        <v>112</v>
      </c>
      <c r="T30" s="1">
        <v>2878</v>
      </c>
      <c r="U30" s="1">
        <v>449</v>
      </c>
      <c r="W30" s="20" t="s">
        <v>112</v>
      </c>
      <c r="X30" s="32">
        <v>4628</v>
      </c>
      <c r="Y30" s="32">
        <v>2612</v>
      </c>
      <c r="Z30" s="32">
        <v>55</v>
      </c>
      <c r="AA30" s="32">
        <v>677</v>
      </c>
    </row>
    <row r="31" spans="1:40" x14ac:dyDescent="0.3">
      <c r="A31" s="12">
        <f t="shared" si="5"/>
        <v>24</v>
      </c>
      <c r="B31" s="15">
        <f t="shared" si="4"/>
        <v>0.51200000000000001</v>
      </c>
      <c r="C31" s="22">
        <f t="shared" si="6"/>
        <v>6.3933402705515091E-2</v>
      </c>
      <c r="M31" s="12"/>
      <c r="N31" s="12"/>
      <c r="O31" s="12"/>
      <c r="P31" s="12"/>
      <c r="Q31" s="12"/>
      <c r="R31" s="12"/>
      <c r="T31" s="1">
        <f>SUM(T21:T30)</f>
        <v>18302</v>
      </c>
      <c r="U31" s="1">
        <f>SUM(U21:U30)</f>
        <v>672</v>
      </c>
      <c r="W31" s="74"/>
      <c r="X31" s="1">
        <f>SUM(X21:X30)</f>
        <v>28164</v>
      </c>
      <c r="Y31" s="1">
        <f t="shared" ref="Y31:AA31" si="10">SUM(Y21:Y30)</f>
        <v>11005</v>
      </c>
      <c r="Z31" s="1">
        <f t="shared" si="10"/>
        <v>862</v>
      </c>
      <c r="AA31" s="1">
        <f t="shared" si="10"/>
        <v>1044</v>
      </c>
    </row>
    <row r="32" spans="1:40" x14ac:dyDescent="0.3">
      <c r="A32" s="12">
        <f t="shared" si="5"/>
        <v>25</v>
      </c>
      <c r="B32" s="15">
        <f t="shared" si="4"/>
        <v>0.57870370370370372</v>
      </c>
      <c r="C32" s="22">
        <f t="shared" si="6"/>
        <v>7.2262689328246046E-2</v>
      </c>
      <c r="M32" s="12"/>
      <c r="N32" s="12"/>
      <c r="O32" s="12"/>
      <c r="P32" s="12"/>
      <c r="Q32" s="12"/>
      <c r="AB32" s="1"/>
      <c r="AC32" s="12"/>
    </row>
    <row r="33" spans="1:29" x14ac:dyDescent="0.3">
      <c r="A33" s="12">
        <f t="shared" si="5"/>
        <v>26</v>
      </c>
      <c r="B33" s="15">
        <f t="shared" si="4"/>
        <v>0.65096296296296297</v>
      </c>
      <c r="C33" s="22">
        <f t="shared" si="6"/>
        <v>8.1285697768528162E-2</v>
      </c>
      <c r="M33" s="12"/>
      <c r="N33" s="12"/>
      <c r="O33" s="12"/>
      <c r="P33" s="12"/>
      <c r="Q33" s="12"/>
      <c r="AB33" s="1"/>
      <c r="AC33" s="12"/>
    </row>
    <row r="34" spans="1:29" x14ac:dyDescent="0.3">
      <c r="A34" s="12">
        <f t="shared" si="5"/>
        <v>27</v>
      </c>
      <c r="B34" s="15">
        <f t="shared" si="4"/>
        <v>0.72899999999999998</v>
      </c>
      <c r="C34" s="22">
        <f t="shared" si="6"/>
        <v>9.1030176899063481E-2</v>
      </c>
      <c r="M34" s="12"/>
      <c r="N34" s="12"/>
      <c r="O34" s="12"/>
      <c r="P34" s="12"/>
      <c r="Q34" s="12"/>
      <c r="AB34" s="1"/>
      <c r="AC34" s="12"/>
    </row>
    <row r="35" spans="1:29" x14ac:dyDescent="0.3">
      <c r="A35" s="12">
        <f t="shared" si="5"/>
        <v>28</v>
      </c>
      <c r="B35" s="15">
        <f t="shared" si="4"/>
        <v>0.813037037037037</v>
      </c>
      <c r="C35" s="22">
        <f t="shared" si="6"/>
        <v>0.10152387559255406</v>
      </c>
      <c r="M35" s="12"/>
      <c r="N35" s="12"/>
      <c r="O35" s="12"/>
      <c r="P35" s="12"/>
      <c r="Q35" s="12"/>
      <c r="AB35" s="1"/>
      <c r="AC35" s="12"/>
    </row>
    <row r="36" spans="1:29" x14ac:dyDescent="0.3">
      <c r="A36" s="12">
        <f t="shared" si="5"/>
        <v>29</v>
      </c>
      <c r="B36" s="15">
        <f t="shared" si="4"/>
        <v>0.90329629629629626</v>
      </c>
      <c r="C36" s="22">
        <f t="shared" si="6"/>
        <v>0.11279454272170193</v>
      </c>
      <c r="M36" s="12"/>
      <c r="N36" s="12"/>
      <c r="O36" s="12"/>
      <c r="P36" s="12"/>
      <c r="Q36" s="12"/>
      <c r="AB36" s="1"/>
      <c r="AC36" s="12"/>
    </row>
    <row r="37" spans="1:29" x14ac:dyDescent="0.3">
      <c r="A37" s="12">
        <f t="shared" si="5"/>
        <v>30</v>
      </c>
      <c r="B37" s="15">
        <f t="shared" si="4"/>
        <v>1</v>
      </c>
      <c r="C37" s="22">
        <f t="shared" si="6"/>
        <v>0.12486992715920917</v>
      </c>
      <c r="M37" s="12"/>
      <c r="N37" s="12"/>
      <c r="O37" s="12"/>
      <c r="P37" s="12"/>
      <c r="Q37" s="12"/>
      <c r="AB37" s="1"/>
      <c r="AC37" s="12"/>
    </row>
    <row r="38" spans="1:29" x14ac:dyDescent="0.3">
      <c r="A38" s="12">
        <f t="shared" si="5"/>
        <v>31</v>
      </c>
      <c r="B38" s="15"/>
      <c r="C38" s="22" t="e">
        <f t="shared" si="6"/>
        <v>#N/A</v>
      </c>
      <c r="AB38" s="1"/>
      <c r="AC38" s="12"/>
    </row>
    <row r="39" spans="1:29" x14ac:dyDescent="0.3">
      <c r="A39" s="12">
        <f t="shared" si="5"/>
        <v>32</v>
      </c>
      <c r="B39" s="15"/>
      <c r="C39" s="22" t="e">
        <f t="shared" si="6"/>
        <v>#N/A</v>
      </c>
      <c r="AB39" s="1"/>
      <c r="AC39" s="12"/>
    </row>
    <row r="40" spans="1:29" x14ac:dyDescent="0.3">
      <c r="A40" s="12">
        <f t="shared" si="5"/>
        <v>33</v>
      </c>
      <c r="B40" s="15"/>
      <c r="C40" s="22" t="e">
        <f t="shared" si="6"/>
        <v>#N/A</v>
      </c>
      <c r="AB40" s="1"/>
      <c r="AC40" s="12"/>
    </row>
    <row r="41" spans="1:29" x14ac:dyDescent="0.3">
      <c r="A41" s="12">
        <f t="shared" si="5"/>
        <v>34</v>
      </c>
      <c r="B41" s="15"/>
      <c r="C41" s="22" t="e">
        <f t="shared" si="6"/>
        <v>#N/A</v>
      </c>
      <c r="AB41" s="1"/>
    </row>
    <row r="42" spans="1:29" x14ac:dyDescent="0.3">
      <c r="A42" s="12">
        <f t="shared" si="5"/>
        <v>35</v>
      </c>
      <c r="B42" s="15"/>
      <c r="C42" s="22" t="e">
        <f t="shared" si="6"/>
        <v>#N/A</v>
      </c>
    </row>
    <row r="43" spans="1:29" x14ac:dyDescent="0.3">
      <c r="A43" s="12">
        <f>+A42+1</f>
        <v>36</v>
      </c>
      <c r="B43" s="15"/>
      <c r="C43" s="22" t="e">
        <f t="shared" si="6"/>
        <v>#N/A</v>
      </c>
      <c r="S43" s="12"/>
      <c r="U43"/>
    </row>
    <row r="44" spans="1:29" x14ac:dyDescent="0.3">
      <c r="A44" s="12">
        <f>+A43+1</f>
        <v>37</v>
      </c>
      <c r="B44" s="15"/>
      <c r="C44" s="22" t="e">
        <f t="shared" si="6"/>
        <v>#N/A</v>
      </c>
      <c r="S44" s="72"/>
      <c r="U44"/>
    </row>
    <row r="45" spans="1:29" x14ac:dyDescent="0.3">
      <c r="A45" s="12">
        <f>+A44+1</f>
        <v>38</v>
      </c>
      <c r="B45" s="15"/>
      <c r="C45" s="22" t="e">
        <f t="shared" si="6"/>
        <v>#N/A</v>
      </c>
      <c r="S45" s="73"/>
      <c r="U45"/>
    </row>
    <row r="46" spans="1:29" x14ac:dyDescent="0.3">
      <c r="A46" s="12">
        <f>+A45+1</f>
        <v>39</v>
      </c>
      <c r="B46" s="15"/>
      <c r="C46" s="22" t="e">
        <f t="shared" si="6"/>
        <v>#N/A</v>
      </c>
      <c r="S46" s="12"/>
      <c r="U46"/>
    </row>
    <row r="47" spans="1:29" x14ac:dyDescent="0.3">
      <c r="A47" s="20">
        <f>+A46+1</f>
        <v>40</v>
      </c>
      <c r="B47" s="21"/>
      <c r="C47" s="23" t="e">
        <f t="shared" si="6"/>
        <v>#N/A</v>
      </c>
      <c r="S47" s="12"/>
    </row>
    <row r="48" spans="1:29" x14ac:dyDescent="0.3">
      <c r="B48" s="15"/>
      <c r="S48" s="12"/>
    </row>
    <row r="49" spans="2:19" x14ac:dyDescent="0.3">
      <c r="B49" s="15"/>
      <c r="S49" s="12"/>
    </row>
    <row r="50" spans="2:19" x14ac:dyDescent="0.3">
      <c r="B50" s="15"/>
      <c r="S50" s="12"/>
    </row>
    <row r="51" spans="2:19" x14ac:dyDescent="0.3">
      <c r="B51" s="15"/>
      <c r="S51" s="12"/>
    </row>
    <row r="52" spans="2:19" x14ac:dyDescent="0.3">
      <c r="B52" s="15"/>
      <c r="S52" s="12"/>
    </row>
    <row r="53" spans="2:19" x14ac:dyDescent="0.3">
      <c r="B53" s="15"/>
      <c r="S53" s="12"/>
    </row>
    <row r="54" spans="2:19" x14ac:dyDescent="0.3">
      <c r="B54" s="15"/>
    </row>
    <row r="55" spans="2:19" x14ac:dyDescent="0.3">
      <c r="B55" s="15"/>
    </row>
    <row r="56" spans="2:19" x14ac:dyDescent="0.3">
      <c r="B56" s="15"/>
      <c r="S56" s="12"/>
    </row>
    <row r="57" spans="2:19" x14ac:dyDescent="0.3">
      <c r="B57" s="15"/>
    </row>
    <row r="58" spans="2:19" x14ac:dyDescent="0.3">
      <c r="B58" s="15"/>
    </row>
  </sheetData>
  <mergeCells count="6">
    <mergeCell ref="AV2:AW2"/>
    <mergeCell ref="AI2:AJ2"/>
    <mergeCell ref="AD2:AE2"/>
    <mergeCell ref="AD10:AE10"/>
    <mergeCell ref="AI10:AJ10"/>
    <mergeCell ref="AQ2:AR2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B139-14B1-4451-B687-D244AAD87945}">
  <dimension ref="A1:AG367"/>
  <sheetViews>
    <sheetView workbookViewId="0">
      <selection activeCell="A23" sqref="A23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4.6640625" style="1" bestFit="1" customWidth="1"/>
    <col min="22" max="22" width="4" style="1" bestFit="1" customWidth="1"/>
    <col min="23" max="23" width="4" style="1" customWidth="1"/>
    <col min="24" max="24" width="5.33203125" style="1" bestFit="1" customWidth="1"/>
    <col min="25" max="25" width="6.4414062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D5" s="5"/>
      <c r="J5" s="1"/>
      <c r="K5" s="1"/>
      <c r="L5" s="1"/>
      <c r="M5" s="1"/>
      <c r="Z5" s="10" t="s">
        <v>13</v>
      </c>
      <c r="AA5" s="1"/>
      <c r="AB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87" t="s">
        <v>115</v>
      </c>
      <c r="O7" s="87" t="s">
        <v>36</v>
      </c>
      <c r="P7" s="87" t="s">
        <v>37</v>
      </c>
      <c r="Q7" s="87" t="s">
        <v>7</v>
      </c>
      <c r="R7" s="87" t="s">
        <v>8</v>
      </c>
      <c r="S7" s="87" t="s">
        <v>116</v>
      </c>
      <c r="T7" s="87" t="s">
        <v>86</v>
      </c>
      <c r="U7" s="88" t="s">
        <v>58</v>
      </c>
      <c r="V7" s="88" t="s">
        <v>15</v>
      </c>
      <c r="W7" s="88" t="s">
        <v>57</v>
      </c>
      <c r="X7" s="88" t="s">
        <v>16</v>
      </c>
      <c r="Y7" s="88" t="s">
        <v>80</v>
      </c>
      <c r="Z7" s="88" t="s">
        <v>20</v>
      </c>
      <c r="AA7" s="88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3824</v>
      </c>
      <c r="C8" s="11">
        <v>1</v>
      </c>
      <c r="D8" s="1">
        <v>16176</v>
      </c>
      <c r="E8" s="1">
        <v>1198</v>
      </c>
      <c r="F8" s="1">
        <v>0</v>
      </c>
      <c r="G8" s="1">
        <v>2565</v>
      </c>
      <c r="H8" s="1">
        <v>0</v>
      </c>
      <c r="I8" s="1">
        <v>61</v>
      </c>
      <c r="J8" s="3">
        <v>58.9</v>
      </c>
      <c r="K8" s="3">
        <v>1.96</v>
      </c>
      <c r="L8" s="6">
        <v>24.7</v>
      </c>
      <c r="M8" s="3">
        <v>1.23</v>
      </c>
      <c r="N8" s="1">
        <v>24</v>
      </c>
      <c r="O8" s="1">
        <v>61</v>
      </c>
      <c r="P8" s="1">
        <v>61</v>
      </c>
      <c r="Q8" s="1">
        <v>0</v>
      </c>
      <c r="R8" s="1">
        <v>0</v>
      </c>
      <c r="S8" s="1">
        <v>1007</v>
      </c>
      <c r="T8" s="1">
        <v>92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0.49</v>
      </c>
      <c r="AA8" s="14">
        <f t="shared" ref="AA8:AA71" si="2">IF(OR(ISNA(B8),B8=0),NA(),I8/B8)</f>
        <v>1.5951882845188285E-2</v>
      </c>
      <c r="AB8" s="14">
        <f>IF(OR(ISNA(B8),B8=0),NA(),B8/$B$5)</f>
        <v>0.19120000000000001</v>
      </c>
      <c r="AC8" s="14">
        <f>IF(OR(ISNA(B8),B8=0),NA(),E8/$B$5)</f>
        <v>5.9900000000000002E-2</v>
      </c>
      <c r="AD8" s="14">
        <f>IF(OR(ISNA(B8),B8=0),NA(),G8/$B$5)</f>
        <v>0.12825</v>
      </c>
      <c r="AE8" s="14">
        <f>IF(OR(ISNA(B8),B8=0),NA(),I8/$B$5)</f>
        <v>3.0500000000000002E-3</v>
      </c>
      <c r="AF8" s="14">
        <f>+IF(OR(ISNA(B8),B8=0),NA(),Y8/$B$5)</f>
        <v>0</v>
      </c>
    </row>
    <row r="9" spans="1:33" x14ac:dyDescent="0.3">
      <c r="B9" s="1">
        <f t="shared" si="0"/>
        <v>3894</v>
      </c>
      <c r="C9" s="11">
        <v>2</v>
      </c>
      <c r="D9" s="1">
        <v>16106</v>
      </c>
      <c r="E9" s="1">
        <v>1201</v>
      </c>
      <c r="F9" s="1">
        <v>0</v>
      </c>
      <c r="G9" s="1">
        <v>2631</v>
      </c>
      <c r="H9" s="1">
        <v>0</v>
      </c>
      <c r="I9" s="1">
        <v>62</v>
      </c>
      <c r="J9" s="3">
        <v>58.95</v>
      </c>
      <c r="K9" s="3">
        <v>1.94</v>
      </c>
      <c r="L9" s="6">
        <v>24.8</v>
      </c>
      <c r="M9" s="3">
        <v>1.22</v>
      </c>
      <c r="N9" s="1">
        <v>56</v>
      </c>
      <c r="O9" s="1">
        <v>99</v>
      </c>
      <c r="P9" s="1">
        <v>99</v>
      </c>
      <c r="Q9" s="1">
        <v>0</v>
      </c>
      <c r="R9" s="1">
        <v>0</v>
      </c>
      <c r="S9" s="1">
        <v>968</v>
      </c>
      <c r="T9" s="1">
        <v>88</v>
      </c>
      <c r="U9" s="1">
        <f>IF($C9="","",E9-E8)</f>
        <v>3</v>
      </c>
      <c r="V9" s="1">
        <f>IF($C9="","",G9-G8)</f>
        <v>66</v>
      </c>
      <c r="W9" s="1">
        <f>IF($C9="","",H9-H8)</f>
        <v>0</v>
      </c>
      <c r="X9" s="1">
        <f>IF($C9="","",I9-I8)</f>
        <v>1</v>
      </c>
      <c r="Y9" s="1">
        <f>IF(OR($C9="",ISNA($C9)),NA(),U9+V9+W9+X9)</f>
        <v>70</v>
      </c>
      <c r="Z9" s="3">
        <f t="shared" si="1"/>
        <v>0.48499999999999999</v>
      </c>
      <c r="AA9" s="14">
        <f t="shared" si="2"/>
        <v>1.5921931176168466E-2</v>
      </c>
      <c r="AB9" s="14">
        <f t="shared" ref="AB9:AB72" si="3">IF(OR(ISNA(B9),B9=0),NA(),B9/$B$5)</f>
        <v>0.19470000000000001</v>
      </c>
      <c r="AC9" s="14">
        <f t="shared" ref="AC9:AC72" si="4">IF(OR(ISNA(B9),B9=0),NA(),E9/$B$5)</f>
        <v>6.0049999999999999E-2</v>
      </c>
      <c r="AD9" s="14">
        <f t="shared" ref="AD9:AD72" si="5">IF(OR(ISNA(B9),B9=0),NA(),G9/$B$5)</f>
        <v>0.13155</v>
      </c>
      <c r="AE9" s="14">
        <f t="shared" ref="AE9:AE72" si="6">IF(OR(ISNA(B9),B9=0),NA(),I9/$B$5)</f>
        <v>3.0999999999999999E-3</v>
      </c>
      <c r="AF9" s="14">
        <f t="shared" ref="AF9:AF72" si="7">+IF(OR(ISNA(B9),B9=0),NA(),Y9/$B$5)</f>
        <v>3.5000000000000001E-3</v>
      </c>
    </row>
    <row r="10" spans="1:33" x14ac:dyDescent="0.3">
      <c r="B10" s="1">
        <f t="shared" si="0"/>
        <v>3966</v>
      </c>
      <c r="C10" s="11">
        <v>3</v>
      </c>
      <c r="D10" s="1">
        <v>16034</v>
      </c>
      <c r="E10" s="1">
        <v>1195</v>
      </c>
      <c r="F10" s="1">
        <v>0</v>
      </c>
      <c r="G10" s="1">
        <v>2709</v>
      </c>
      <c r="H10" s="1">
        <v>0</v>
      </c>
      <c r="I10" s="1">
        <v>62</v>
      </c>
      <c r="J10" s="3">
        <v>58.99</v>
      </c>
      <c r="K10" s="3">
        <v>1.88</v>
      </c>
      <c r="L10" s="6">
        <v>24.9</v>
      </c>
      <c r="M10" s="3">
        <v>1.23</v>
      </c>
      <c r="N10" s="1">
        <v>92</v>
      </c>
      <c r="O10" s="1">
        <v>135</v>
      </c>
      <c r="P10" s="1">
        <v>135</v>
      </c>
      <c r="Q10" s="1">
        <v>0</v>
      </c>
      <c r="R10" s="1">
        <v>0</v>
      </c>
      <c r="S10" s="1">
        <v>911</v>
      </c>
      <c r="T10" s="1">
        <v>81</v>
      </c>
      <c r="U10" s="1">
        <f t="shared" ref="U10:U73" si="8">IF($C10="","",E10-E9)</f>
        <v>-6</v>
      </c>
      <c r="V10" s="1">
        <f t="shared" ref="V10:X73" si="9">IF($C10="","",G10-G9)</f>
        <v>78</v>
      </c>
      <c r="W10" s="1">
        <f t="shared" si="9"/>
        <v>0</v>
      </c>
      <c r="X10" s="1">
        <f t="shared" si="9"/>
        <v>0</v>
      </c>
      <c r="Y10" s="1">
        <f t="shared" ref="Y10:Y73" si="10">IF(OR($C10="",ISNA($C10)),NA(),U10+V10+W10+X10)</f>
        <v>72</v>
      </c>
      <c r="Z10" s="3">
        <f t="shared" si="1"/>
        <v>0.47000000000000003</v>
      </c>
      <c r="AA10" s="14">
        <f t="shared" si="2"/>
        <v>1.5632879475542108E-2</v>
      </c>
      <c r="AB10" s="14">
        <f t="shared" si="3"/>
        <v>0.1983</v>
      </c>
      <c r="AC10" s="14">
        <f t="shared" si="4"/>
        <v>5.9749999999999998E-2</v>
      </c>
      <c r="AD10" s="14">
        <f t="shared" si="5"/>
        <v>0.13544999999999999</v>
      </c>
      <c r="AE10" s="14">
        <f t="shared" si="6"/>
        <v>3.0999999999999999E-3</v>
      </c>
      <c r="AF10" s="14">
        <f t="shared" si="7"/>
        <v>3.5999999999999999E-3</v>
      </c>
    </row>
    <row r="11" spans="1:33" x14ac:dyDescent="0.3">
      <c r="B11" s="1">
        <f t="shared" si="0"/>
        <v>4170</v>
      </c>
      <c r="C11" s="11">
        <v>4</v>
      </c>
      <c r="D11" s="1">
        <v>15830</v>
      </c>
      <c r="E11" s="1">
        <v>1304</v>
      </c>
      <c r="F11" s="1">
        <v>0</v>
      </c>
      <c r="G11" s="1">
        <v>2803</v>
      </c>
      <c r="H11" s="1">
        <v>0</v>
      </c>
      <c r="I11" s="1">
        <v>63</v>
      </c>
      <c r="J11" s="3">
        <v>58.98</v>
      </c>
      <c r="K11" s="3">
        <v>1.81</v>
      </c>
      <c r="L11" s="6">
        <v>25</v>
      </c>
      <c r="M11" s="3">
        <v>1.22</v>
      </c>
      <c r="N11" s="1">
        <v>127</v>
      </c>
      <c r="O11" s="1">
        <v>304</v>
      </c>
      <c r="P11" s="1">
        <v>304</v>
      </c>
      <c r="Q11" s="1">
        <v>0</v>
      </c>
      <c r="R11" s="1">
        <v>0</v>
      </c>
      <c r="S11" s="1">
        <v>840</v>
      </c>
      <c r="T11" s="1">
        <v>72</v>
      </c>
      <c r="U11" s="1">
        <f t="shared" si="8"/>
        <v>109</v>
      </c>
      <c r="V11" s="1">
        <f t="shared" si="9"/>
        <v>94</v>
      </c>
      <c r="W11" s="1">
        <f t="shared" si="9"/>
        <v>0</v>
      </c>
      <c r="X11" s="1">
        <f t="shared" si="9"/>
        <v>1</v>
      </c>
      <c r="Y11" s="1">
        <f t="shared" si="10"/>
        <v>204</v>
      </c>
      <c r="Z11" s="3">
        <f t="shared" si="1"/>
        <v>0.45250000000000001</v>
      </c>
      <c r="AA11" s="14">
        <f t="shared" si="2"/>
        <v>1.5107913669064749E-2</v>
      </c>
      <c r="AB11" s="14">
        <f t="shared" si="3"/>
        <v>0.20849999999999999</v>
      </c>
      <c r="AC11" s="14">
        <f t="shared" si="4"/>
        <v>6.5199999999999994E-2</v>
      </c>
      <c r="AD11" s="14">
        <f t="shared" si="5"/>
        <v>0.14015</v>
      </c>
      <c r="AE11" s="14">
        <f t="shared" si="6"/>
        <v>3.15E-3</v>
      </c>
      <c r="AF11" s="14">
        <f t="shared" si="7"/>
        <v>1.0200000000000001E-2</v>
      </c>
    </row>
    <row r="12" spans="1:33" x14ac:dyDescent="0.3">
      <c r="B12" s="1">
        <f t="shared" si="0"/>
        <v>4372</v>
      </c>
      <c r="C12" s="11">
        <v>5</v>
      </c>
      <c r="D12" s="1">
        <v>15628</v>
      </c>
      <c r="E12" s="1">
        <v>1437</v>
      </c>
      <c r="F12" s="1">
        <v>0</v>
      </c>
      <c r="G12" s="1">
        <v>2872</v>
      </c>
      <c r="H12" s="1">
        <v>0</v>
      </c>
      <c r="I12" s="1">
        <v>63</v>
      </c>
      <c r="J12" s="3">
        <v>58.96</v>
      </c>
      <c r="K12" s="3">
        <v>1.73</v>
      </c>
      <c r="L12" s="6">
        <v>25</v>
      </c>
      <c r="M12" s="3">
        <v>1.21</v>
      </c>
      <c r="N12" s="1">
        <v>154</v>
      </c>
      <c r="O12" s="1">
        <v>479</v>
      </c>
      <c r="P12" s="1">
        <v>479</v>
      </c>
      <c r="Q12" s="1">
        <v>0</v>
      </c>
      <c r="R12" s="1">
        <v>0</v>
      </c>
      <c r="S12" s="1">
        <v>787</v>
      </c>
      <c r="T12" s="1">
        <v>67</v>
      </c>
      <c r="U12" s="1">
        <f t="shared" si="8"/>
        <v>133</v>
      </c>
      <c r="V12" s="1">
        <f t="shared" si="9"/>
        <v>69</v>
      </c>
      <c r="W12" s="1">
        <f t="shared" si="9"/>
        <v>0</v>
      </c>
      <c r="X12" s="1">
        <f t="shared" si="9"/>
        <v>0</v>
      </c>
      <c r="Y12" s="1">
        <f t="shared" si="10"/>
        <v>202</v>
      </c>
      <c r="Z12" s="3">
        <f t="shared" si="1"/>
        <v>0.4325</v>
      </c>
      <c r="AA12" s="14">
        <f t="shared" si="2"/>
        <v>1.4409881061299177E-2</v>
      </c>
      <c r="AB12" s="14">
        <f t="shared" si="3"/>
        <v>0.21859999999999999</v>
      </c>
      <c r="AC12" s="14">
        <f t="shared" si="4"/>
        <v>7.1849999999999997E-2</v>
      </c>
      <c r="AD12" s="14">
        <f t="shared" si="5"/>
        <v>0.14360000000000001</v>
      </c>
      <c r="AE12" s="14">
        <f t="shared" si="6"/>
        <v>3.15E-3</v>
      </c>
      <c r="AF12" s="14">
        <f t="shared" si="7"/>
        <v>1.01E-2</v>
      </c>
    </row>
    <row r="13" spans="1:33" x14ac:dyDescent="0.3">
      <c r="B13" s="1">
        <f t="shared" si="0"/>
        <v>4572</v>
      </c>
      <c r="C13" s="11">
        <v>6</v>
      </c>
      <c r="D13" s="1">
        <v>15428</v>
      </c>
      <c r="E13" s="1">
        <v>1557</v>
      </c>
      <c r="F13" s="1">
        <v>0</v>
      </c>
      <c r="G13" s="1">
        <v>2952</v>
      </c>
      <c r="H13" s="1">
        <v>0</v>
      </c>
      <c r="I13" s="1">
        <v>63</v>
      </c>
      <c r="J13" s="3">
        <v>58.9</v>
      </c>
      <c r="K13" s="3">
        <v>1.64</v>
      </c>
      <c r="L13" s="6">
        <v>25.1</v>
      </c>
      <c r="M13" s="3">
        <v>1.2</v>
      </c>
      <c r="N13" s="1">
        <v>176</v>
      </c>
      <c r="O13" s="1">
        <v>657</v>
      </c>
      <c r="P13" s="1">
        <v>656</v>
      </c>
      <c r="Q13" s="1">
        <v>1</v>
      </c>
      <c r="R13" s="1">
        <v>0</v>
      </c>
      <c r="S13" s="1">
        <v>725</v>
      </c>
      <c r="T13" s="1">
        <v>66</v>
      </c>
      <c r="U13" s="1">
        <f t="shared" si="8"/>
        <v>120</v>
      </c>
      <c r="V13" s="1">
        <f t="shared" si="9"/>
        <v>80</v>
      </c>
      <c r="W13" s="1">
        <f t="shared" si="9"/>
        <v>0</v>
      </c>
      <c r="X13" s="1">
        <f t="shared" si="9"/>
        <v>0</v>
      </c>
      <c r="Y13" s="1">
        <f t="shared" si="10"/>
        <v>200</v>
      </c>
      <c r="Z13" s="3">
        <f t="shared" si="1"/>
        <v>0.41000000000000003</v>
      </c>
      <c r="AA13" s="14">
        <f t="shared" si="2"/>
        <v>1.3779527559055118E-2</v>
      </c>
      <c r="AB13" s="14">
        <f t="shared" si="3"/>
        <v>0.2286</v>
      </c>
      <c r="AC13" s="14">
        <f t="shared" si="4"/>
        <v>7.7850000000000003E-2</v>
      </c>
      <c r="AD13" s="14">
        <f t="shared" si="5"/>
        <v>0.14760000000000001</v>
      </c>
      <c r="AE13" s="14">
        <f t="shared" si="6"/>
        <v>3.15E-3</v>
      </c>
      <c r="AF13" s="14">
        <f t="shared" si="7"/>
        <v>0.01</v>
      </c>
    </row>
    <row r="14" spans="1:33" x14ac:dyDescent="0.3">
      <c r="B14" s="1">
        <f t="shared" si="0"/>
        <v>4784</v>
      </c>
      <c r="C14" s="11">
        <v>7</v>
      </c>
      <c r="D14" s="1">
        <v>15216</v>
      </c>
      <c r="E14" s="1">
        <v>1697</v>
      </c>
      <c r="F14" s="1">
        <v>0</v>
      </c>
      <c r="G14" s="1">
        <v>3021</v>
      </c>
      <c r="H14" s="1">
        <v>0</v>
      </c>
      <c r="I14" s="1">
        <v>66</v>
      </c>
      <c r="J14" s="3">
        <v>58.9</v>
      </c>
      <c r="K14" s="3">
        <v>1.59</v>
      </c>
      <c r="L14" s="6">
        <v>25.2</v>
      </c>
      <c r="M14" s="3">
        <v>1.19</v>
      </c>
      <c r="N14" s="1">
        <v>217</v>
      </c>
      <c r="O14" s="1">
        <v>828</v>
      </c>
      <c r="P14" s="1">
        <v>827</v>
      </c>
      <c r="Q14" s="1">
        <v>1</v>
      </c>
      <c r="R14" s="1">
        <v>0</v>
      </c>
      <c r="S14" s="1">
        <v>737</v>
      </c>
      <c r="T14" s="1">
        <v>70</v>
      </c>
      <c r="U14" s="1">
        <f t="shared" si="8"/>
        <v>140</v>
      </c>
      <c r="V14" s="1">
        <f t="shared" si="9"/>
        <v>69</v>
      </c>
      <c r="W14" s="1">
        <f t="shared" si="9"/>
        <v>0</v>
      </c>
      <c r="X14" s="1">
        <f t="shared" si="9"/>
        <v>3</v>
      </c>
      <c r="Y14" s="1">
        <f t="shared" si="10"/>
        <v>212</v>
      </c>
      <c r="Z14" s="3">
        <f t="shared" si="1"/>
        <v>0.39750000000000002</v>
      </c>
      <c r="AA14" s="14">
        <f t="shared" si="2"/>
        <v>1.3795986622073578E-2</v>
      </c>
      <c r="AB14" s="14">
        <f t="shared" si="3"/>
        <v>0.2392</v>
      </c>
      <c r="AC14" s="14">
        <f t="shared" si="4"/>
        <v>8.4849999999999995E-2</v>
      </c>
      <c r="AD14" s="14">
        <f t="shared" si="5"/>
        <v>0.15104999999999999</v>
      </c>
      <c r="AE14" s="14">
        <f t="shared" si="6"/>
        <v>3.3E-3</v>
      </c>
      <c r="AF14" s="14">
        <f t="shared" si="7"/>
        <v>1.06E-2</v>
      </c>
    </row>
    <row r="15" spans="1:33" x14ac:dyDescent="0.3">
      <c r="B15" s="1">
        <f t="shared" si="0"/>
        <v>4920</v>
      </c>
      <c r="C15" s="11">
        <v>8</v>
      </c>
      <c r="D15" s="1">
        <v>15080</v>
      </c>
      <c r="E15" s="1">
        <v>1767</v>
      </c>
      <c r="F15" s="1">
        <v>0</v>
      </c>
      <c r="G15" s="1">
        <v>3086</v>
      </c>
      <c r="H15" s="1">
        <v>0</v>
      </c>
      <c r="I15" s="1">
        <v>67</v>
      </c>
      <c r="J15" s="3">
        <v>58.8</v>
      </c>
      <c r="K15" s="3">
        <v>1.55</v>
      </c>
      <c r="L15" s="6">
        <v>25.3</v>
      </c>
      <c r="M15" s="3">
        <v>1.19</v>
      </c>
      <c r="N15" s="1">
        <v>256</v>
      </c>
      <c r="O15" s="1">
        <v>925</v>
      </c>
      <c r="P15" s="1">
        <v>924</v>
      </c>
      <c r="Q15" s="1">
        <v>1</v>
      </c>
      <c r="R15" s="1">
        <v>0</v>
      </c>
      <c r="S15" s="1">
        <v>741</v>
      </c>
      <c r="T15" s="1">
        <v>72</v>
      </c>
      <c r="U15" s="1">
        <f t="shared" si="8"/>
        <v>70</v>
      </c>
      <c r="V15" s="1">
        <f t="shared" si="9"/>
        <v>65</v>
      </c>
      <c r="W15" s="1">
        <f t="shared" si="9"/>
        <v>0</v>
      </c>
      <c r="X15" s="1">
        <f t="shared" si="9"/>
        <v>1</v>
      </c>
      <c r="Y15" s="1">
        <f t="shared" si="10"/>
        <v>136</v>
      </c>
      <c r="Z15" s="3">
        <f t="shared" si="1"/>
        <v>0.38750000000000001</v>
      </c>
      <c r="AA15" s="14">
        <f t="shared" si="2"/>
        <v>1.3617886178861789E-2</v>
      </c>
      <c r="AB15" s="14">
        <f t="shared" si="3"/>
        <v>0.246</v>
      </c>
      <c r="AC15" s="14">
        <f t="shared" si="4"/>
        <v>8.8349999999999998E-2</v>
      </c>
      <c r="AD15" s="14">
        <f t="shared" si="5"/>
        <v>0.15429999999999999</v>
      </c>
      <c r="AE15" s="14">
        <f t="shared" si="6"/>
        <v>3.3500000000000001E-3</v>
      </c>
      <c r="AF15" s="14">
        <f t="shared" si="7"/>
        <v>6.7999999999999996E-3</v>
      </c>
    </row>
    <row r="16" spans="1:33" x14ac:dyDescent="0.3">
      <c r="B16" s="1">
        <f t="shared" si="0"/>
        <v>5018</v>
      </c>
      <c r="C16" s="11">
        <v>9</v>
      </c>
      <c r="D16" s="1">
        <v>14982</v>
      </c>
      <c r="E16" s="1">
        <v>1803</v>
      </c>
      <c r="F16" s="1">
        <v>0</v>
      </c>
      <c r="G16" s="1">
        <v>3147</v>
      </c>
      <c r="H16" s="1">
        <v>0</v>
      </c>
      <c r="I16" s="1">
        <v>68</v>
      </c>
      <c r="J16" s="3">
        <v>58.78</v>
      </c>
      <c r="K16" s="3">
        <v>1.52</v>
      </c>
      <c r="L16" s="6">
        <v>25.3</v>
      </c>
      <c r="M16" s="3">
        <v>1.19</v>
      </c>
      <c r="N16" s="1">
        <v>308</v>
      </c>
      <c r="O16" s="1">
        <v>971</v>
      </c>
      <c r="P16" s="1">
        <v>970</v>
      </c>
      <c r="Q16" s="1">
        <v>1</v>
      </c>
      <c r="R16" s="1">
        <v>0</v>
      </c>
      <c r="S16" s="1">
        <v>751</v>
      </c>
      <c r="T16" s="1">
        <v>71</v>
      </c>
      <c r="U16" s="1">
        <f t="shared" si="8"/>
        <v>36</v>
      </c>
      <c r="V16" s="1">
        <f t="shared" si="9"/>
        <v>61</v>
      </c>
      <c r="W16" s="1">
        <f t="shared" si="9"/>
        <v>0</v>
      </c>
      <c r="X16" s="1">
        <f t="shared" si="9"/>
        <v>1</v>
      </c>
      <c r="Y16" s="1">
        <f t="shared" si="10"/>
        <v>98</v>
      </c>
      <c r="Z16" s="3">
        <f t="shared" si="1"/>
        <v>0.38</v>
      </c>
      <c r="AA16" s="14">
        <f t="shared" si="2"/>
        <v>1.3551215623754484E-2</v>
      </c>
      <c r="AB16" s="14">
        <f t="shared" si="3"/>
        <v>0.25090000000000001</v>
      </c>
      <c r="AC16" s="14">
        <f t="shared" si="4"/>
        <v>9.0149999999999994E-2</v>
      </c>
      <c r="AD16" s="14">
        <f t="shared" si="5"/>
        <v>0.15734999999999999</v>
      </c>
      <c r="AE16" s="14">
        <f t="shared" si="6"/>
        <v>3.3999999999999998E-3</v>
      </c>
      <c r="AF16" s="14">
        <f t="shared" si="7"/>
        <v>4.8999999999999998E-3</v>
      </c>
    </row>
    <row r="17" spans="2:32" x14ac:dyDescent="0.3">
      <c r="B17" s="1">
        <f t="shared" si="0"/>
        <v>5093</v>
      </c>
      <c r="C17" s="11">
        <v>10</v>
      </c>
      <c r="D17" s="1">
        <v>14907</v>
      </c>
      <c r="E17" s="1">
        <v>1837</v>
      </c>
      <c r="F17" s="1">
        <v>0</v>
      </c>
      <c r="G17" s="1">
        <v>3188</v>
      </c>
      <c r="H17" s="1">
        <v>0</v>
      </c>
      <c r="I17" s="1">
        <v>68</v>
      </c>
      <c r="J17" s="3">
        <v>58.8</v>
      </c>
      <c r="K17" s="3">
        <v>1.52</v>
      </c>
      <c r="L17" s="6">
        <v>25.3</v>
      </c>
      <c r="M17" s="3">
        <v>1.18</v>
      </c>
      <c r="N17" s="1">
        <v>363</v>
      </c>
      <c r="O17" s="1">
        <v>991</v>
      </c>
      <c r="P17" s="1">
        <v>990</v>
      </c>
      <c r="Q17" s="1">
        <v>1</v>
      </c>
      <c r="R17" s="1">
        <v>0</v>
      </c>
      <c r="S17" s="1">
        <v>914</v>
      </c>
      <c r="T17" s="1">
        <v>85</v>
      </c>
      <c r="U17" s="1">
        <f t="shared" si="8"/>
        <v>34</v>
      </c>
      <c r="V17" s="1">
        <f t="shared" si="9"/>
        <v>41</v>
      </c>
      <c r="W17" s="1">
        <f t="shared" si="9"/>
        <v>0</v>
      </c>
      <c r="X17" s="1">
        <f t="shared" si="9"/>
        <v>0</v>
      </c>
      <c r="Y17" s="1">
        <f t="shared" si="10"/>
        <v>75</v>
      </c>
      <c r="Z17" s="3">
        <f t="shared" si="1"/>
        <v>0.38</v>
      </c>
      <c r="AA17" s="14">
        <f t="shared" si="2"/>
        <v>1.3351659139996074E-2</v>
      </c>
      <c r="AB17" s="14">
        <f t="shared" si="3"/>
        <v>0.25464999999999999</v>
      </c>
      <c r="AC17" s="14">
        <f t="shared" si="4"/>
        <v>9.1850000000000001E-2</v>
      </c>
      <c r="AD17" s="14">
        <f t="shared" si="5"/>
        <v>0.15939999999999999</v>
      </c>
      <c r="AE17" s="14">
        <f t="shared" si="6"/>
        <v>3.3999999999999998E-3</v>
      </c>
      <c r="AF17" s="14">
        <f t="shared" si="7"/>
        <v>3.7499999999999999E-3</v>
      </c>
    </row>
    <row r="18" spans="2:32" x14ac:dyDescent="0.3">
      <c r="B18" s="1">
        <f t="shared" si="0"/>
        <v>5152</v>
      </c>
      <c r="C18" s="11">
        <v>11</v>
      </c>
      <c r="D18" s="1">
        <v>14848</v>
      </c>
      <c r="E18" s="1">
        <v>1844</v>
      </c>
      <c r="F18" s="1">
        <v>0</v>
      </c>
      <c r="G18" s="1">
        <v>3238</v>
      </c>
      <c r="H18" s="1">
        <v>0</v>
      </c>
      <c r="I18" s="1">
        <v>70</v>
      </c>
      <c r="J18" s="3">
        <v>58.83</v>
      </c>
      <c r="K18" s="3">
        <v>1.55</v>
      </c>
      <c r="L18" s="6">
        <v>25.3</v>
      </c>
      <c r="M18" s="3">
        <v>1.17</v>
      </c>
      <c r="N18" s="1">
        <v>415</v>
      </c>
      <c r="O18" s="1">
        <v>998</v>
      </c>
      <c r="P18" s="1">
        <v>995</v>
      </c>
      <c r="Q18" s="1">
        <v>3</v>
      </c>
      <c r="R18" s="1">
        <v>0</v>
      </c>
      <c r="S18" s="1">
        <v>1066</v>
      </c>
      <c r="T18" s="1">
        <v>98</v>
      </c>
      <c r="U18" s="1">
        <f t="shared" si="8"/>
        <v>7</v>
      </c>
      <c r="V18" s="1">
        <f t="shared" si="9"/>
        <v>50</v>
      </c>
      <c r="W18" s="1">
        <f t="shared" si="9"/>
        <v>0</v>
      </c>
      <c r="X18" s="1">
        <f t="shared" si="9"/>
        <v>2</v>
      </c>
      <c r="Y18" s="1">
        <f t="shared" si="10"/>
        <v>59</v>
      </c>
      <c r="Z18" s="3">
        <f t="shared" si="1"/>
        <v>0.38750000000000001</v>
      </c>
      <c r="AA18" s="14">
        <f t="shared" si="2"/>
        <v>1.358695652173913E-2</v>
      </c>
      <c r="AB18" s="14">
        <f t="shared" si="3"/>
        <v>0.2576</v>
      </c>
      <c r="AC18" s="14">
        <f t="shared" si="4"/>
        <v>9.2200000000000004E-2</v>
      </c>
      <c r="AD18" s="14">
        <f t="shared" si="5"/>
        <v>0.16189999999999999</v>
      </c>
      <c r="AE18" s="14">
        <f t="shared" si="6"/>
        <v>3.5000000000000001E-3</v>
      </c>
      <c r="AF18" s="14">
        <f t="shared" si="7"/>
        <v>2.9499999999999999E-3</v>
      </c>
    </row>
    <row r="19" spans="2:32" x14ac:dyDescent="0.3">
      <c r="B19" s="1">
        <f t="shared" si="0"/>
        <v>5206</v>
      </c>
      <c r="C19" s="11">
        <v>12</v>
      </c>
      <c r="D19" s="1">
        <v>14794</v>
      </c>
      <c r="E19" s="1">
        <v>1851</v>
      </c>
      <c r="F19" s="1">
        <v>0</v>
      </c>
      <c r="G19" s="1">
        <v>3280</v>
      </c>
      <c r="H19" s="1">
        <v>0</v>
      </c>
      <c r="I19" s="1">
        <v>75</v>
      </c>
      <c r="J19" s="3">
        <v>58.83</v>
      </c>
      <c r="K19" s="3">
        <v>1.56</v>
      </c>
      <c r="L19" s="6">
        <v>25.3</v>
      </c>
      <c r="M19" s="3">
        <v>1.1599999999999999</v>
      </c>
      <c r="N19" s="1">
        <v>464</v>
      </c>
      <c r="O19" s="1">
        <v>1003</v>
      </c>
      <c r="P19" s="1">
        <v>1000</v>
      </c>
      <c r="Q19" s="1">
        <v>3</v>
      </c>
      <c r="R19" s="1">
        <v>0</v>
      </c>
      <c r="S19" s="1">
        <v>1219</v>
      </c>
      <c r="T19" s="1">
        <v>106</v>
      </c>
      <c r="U19" s="1">
        <f t="shared" si="8"/>
        <v>7</v>
      </c>
      <c r="V19" s="1">
        <f t="shared" si="9"/>
        <v>42</v>
      </c>
      <c r="W19" s="1">
        <f t="shared" si="9"/>
        <v>0</v>
      </c>
      <c r="X19" s="1">
        <f t="shared" si="9"/>
        <v>5</v>
      </c>
      <c r="Y19" s="1">
        <f t="shared" si="10"/>
        <v>54</v>
      </c>
      <c r="Z19" s="3">
        <f t="shared" si="1"/>
        <v>0.39</v>
      </c>
      <c r="AA19" s="14">
        <f t="shared" si="2"/>
        <v>1.4406454091432963E-2</v>
      </c>
      <c r="AB19" s="14">
        <f t="shared" si="3"/>
        <v>0.26029999999999998</v>
      </c>
      <c r="AC19" s="14">
        <f t="shared" si="4"/>
        <v>9.2549999999999993E-2</v>
      </c>
      <c r="AD19" s="14">
        <f t="shared" si="5"/>
        <v>0.16400000000000001</v>
      </c>
      <c r="AE19" s="14">
        <f t="shared" si="6"/>
        <v>3.7499999999999999E-3</v>
      </c>
      <c r="AF19" s="14">
        <f t="shared" si="7"/>
        <v>2.7000000000000001E-3</v>
      </c>
    </row>
    <row r="20" spans="2:32" x14ac:dyDescent="0.3">
      <c r="B20" s="1">
        <f t="shared" si="0"/>
        <v>5266</v>
      </c>
      <c r="C20" s="11">
        <v>13</v>
      </c>
      <c r="D20" s="1">
        <v>14734</v>
      </c>
      <c r="E20" s="1">
        <v>1871</v>
      </c>
      <c r="F20" s="1">
        <v>0</v>
      </c>
      <c r="G20" s="1">
        <v>3320</v>
      </c>
      <c r="H20" s="1">
        <v>0</v>
      </c>
      <c r="I20" s="1">
        <v>75</v>
      </c>
      <c r="J20" s="3">
        <v>58.85</v>
      </c>
      <c r="K20" s="3">
        <v>1.58</v>
      </c>
      <c r="L20" s="6">
        <v>25.4</v>
      </c>
      <c r="M20" s="3">
        <v>1.1599999999999999</v>
      </c>
      <c r="N20" s="1">
        <v>520</v>
      </c>
      <c r="O20" s="1">
        <v>1007</v>
      </c>
      <c r="P20" s="1">
        <v>1000</v>
      </c>
      <c r="Q20" s="1">
        <v>7</v>
      </c>
      <c r="R20" s="1">
        <v>0</v>
      </c>
      <c r="S20" s="1">
        <v>1390</v>
      </c>
      <c r="T20" s="1">
        <v>130</v>
      </c>
      <c r="U20" s="1">
        <f t="shared" si="8"/>
        <v>20</v>
      </c>
      <c r="V20" s="1">
        <f t="shared" si="9"/>
        <v>40</v>
      </c>
      <c r="W20" s="1">
        <f t="shared" si="9"/>
        <v>0</v>
      </c>
      <c r="X20" s="1">
        <f t="shared" si="9"/>
        <v>0</v>
      </c>
      <c r="Y20" s="1">
        <f t="shared" si="10"/>
        <v>60</v>
      </c>
      <c r="Z20" s="3">
        <f t="shared" si="1"/>
        <v>0.39500000000000002</v>
      </c>
      <c r="AA20" s="14">
        <f t="shared" si="2"/>
        <v>1.424230915305735E-2</v>
      </c>
      <c r="AB20" s="14">
        <f t="shared" si="3"/>
        <v>0.26329999999999998</v>
      </c>
      <c r="AC20" s="14">
        <f t="shared" si="4"/>
        <v>9.3549999999999994E-2</v>
      </c>
      <c r="AD20" s="14">
        <f t="shared" si="5"/>
        <v>0.16600000000000001</v>
      </c>
      <c r="AE20" s="14">
        <f t="shared" si="6"/>
        <v>3.7499999999999999E-3</v>
      </c>
      <c r="AF20" s="14">
        <f t="shared" si="7"/>
        <v>3.0000000000000001E-3</v>
      </c>
    </row>
    <row r="21" spans="2:32" x14ac:dyDescent="0.3">
      <c r="B21" s="1">
        <f t="shared" si="0"/>
        <v>5306</v>
      </c>
      <c r="C21" s="11">
        <v>14</v>
      </c>
      <c r="D21" s="1">
        <v>14694</v>
      </c>
      <c r="E21" s="1">
        <v>1870</v>
      </c>
      <c r="F21" s="1">
        <v>0</v>
      </c>
      <c r="G21" s="1">
        <v>3359</v>
      </c>
      <c r="H21" s="1">
        <v>0</v>
      </c>
      <c r="I21" s="1">
        <v>77</v>
      </c>
      <c r="J21" s="3">
        <v>58.86</v>
      </c>
      <c r="K21" s="3">
        <v>1.6</v>
      </c>
      <c r="L21" s="6">
        <v>25.4</v>
      </c>
      <c r="M21" s="3">
        <v>1.1499999999999999</v>
      </c>
      <c r="N21" s="1">
        <v>560</v>
      </c>
      <c r="O21" s="1">
        <v>1007</v>
      </c>
      <c r="P21" s="1">
        <v>997</v>
      </c>
      <c r="Q21" s="1">
        <v>10</v>
      </c>
      <c r="R21" s="1">
        <v>0</v>
      </c>
      <c r="S21" s="1">
        <v>1485</v>
      </c>
      <c r="T21" s="1">
        <v>140</v>
      </c>
      <c r="U21" s="1">
        <f t="shared" si="8"/>
        <v>-1</v>
      </c>
      <c r="V21" s="1">
        <f t="shared" si="9"/>
        <v>39</v>
      </c>
      <c r="W21" s="1">
        <f t="shared" si="9"/>
        <v>0</v>
      </c>
      <c r="X21" s="1">
        <f t="shared" si="9"/>
        <v>2</v>
      </c>
      <c r="Y21" s="1">
        <f t="shared" si="10"/>
        <v>40</v>
      </c>
      <c r="Z21" s="3">
        <f t="shared" si="1"/>
        <v>0.4</v>
      </c>
      <c r="AA21" s="14">
        <f t="shared" si="2"/>
        <v>1.4511873350923483E-2</v>
      </c>
      <c r="AB21" s="14">
        <f t="shared" si="3"/>
        <v>0.26529999999999998</v>
      </c>
      <c r="AC21" s="14">
        <f t="shared" si="4"/>
        <v>9.35E-2</v>
      </c>
      <c r="AD21" s="14">
        <f t="shared" si="5"/>
        <v>0.16794999999999999</v>
      </c>
      <c r="AE21" s="14">
        <f t="shared" si="6"/>
        <v>3.8500000000000001E-3</v>
      </c>
      <c r="AF21" s="14">
        <f t="shared" si="7"/>
        <v>2E-3</v>
      </c>
    </row>
    <row r="22" spans="2:32" x14ac:dyDescent="0.3">
      <c r="B22" s="1">
        <f t="shared" si="0"/>
        <v>5356</v>
      </c>
      <c r="C22" s="11">
        <v>15</v>
      </c>
      <c r="D22" s="1">
        <v>14644</v>
      </c>
      <c r="E22" s="1">
        <v>1879</v>
      </c>
      <c r="F22" s="1">
        <v>0</v>
      </c>
      <c r="G22" s="1">
        <v>3399</v>
      </c>
      <c r="H22" s="1">
        <v>0</v>
      </c>
      <c r="I22" s="1">
        <v>78</v>
      </c>
      <c r="J22" s="3">
        <v>58.86</v>
      </c>
      <c r="K22" s="3">
        <v>1.61</v>
      </c>
      <c r="L22" s="6">
        <v>25.4</v>
      </c>
      <c r="M22" s="3">
        <v>1.1599999999999999</v>
      </c>
      <c r="N22" s="1">
        <v>608</v>
      </c>
      <c r="O22" s="1">
        <v>1009</v>
      </c>
      <c r="P22" s="1">
        <v>995</v>
      </c>
      <c r="Q22" s="1">
        <v>14</v>
      </c>
      <c r="R22" s="1">
        <v>0</v>
      </c>
      <c r="S22" s="1">
        <v>1542</v>
      </c>
      <c r="T22" s="1">
        <v>141</v>
      </c>
      <c r="U22" s="1">
        <f t="shared" si="8"/>
        <v>9</v>
      </c>
      <c r="V22" s="1">
        <f t="shared" si="9"/>
        <v>40</v>
      </c>
      <c r="W22" s="1">
        <f t="shared" si="9"/>
        <v>0</v>
      </c>
      <c r="X22" s="1">
        <f t="shared" si="9"/>
        <v>1</v>
      </c>
      <c r="Y22" s="1">
        <f t="shared" si="10"/>
        <v>50</v>
      </c>
      <c r="Z22" s="3">
        <f t="shared" si="1"/>
        <v>0.40250000000000002</v>
      </c>
      <c r="AA22" s="14">
        <f t="shared" si="2"/>
        <v>1.4563106796116505E-2</v>
      </c>
      <c r="AB22" s="14">
        <f t="shared" si="3"/>
        <v>0.26779999999999998</v>
      </c>
      <c r="AC22" s="14">
        <f t="shared" si="4"/>
        <v>9.3950000000000006E-2</v>
      </c>
      <c r="AD22" s="14">
        <f t="shared" si="5"/>
        <v>0.16994999999999999</v>
      </c>
      <c r="AE22" s="14">
        <f t="shared" si="6"/>
        <v>3.8999999999999998E-3</v>
      </c>
      <c r="AF22" s="14">
        <f t="shared" si="7"/>
        <v>2.5000000000000001E-3</v>
      </c>
    </row>
    <row r="23" spans="2:32" x14ac:dyDescent="0.3">
      <c r="B23" s="1">
        <f t="shared" si="0"/>
        <v>5396</v>
      </c>
      <c r="C23" s="11">
        <v>16</v>
      </c>
      <c r="D23" s="1">
        <v>14604</v>
      </c>
      <c r="E23" s="1">
        <v>1879</v>
      </c>
      <c r="F23" s="1">
        <v>0</v>
      </c>
      <c r="G23" s="1">
        <v>3438</v>
      </c>
      <c r="H23" s="1">
        <v>0</v>
      </c>
      <c r="I23" s="1">
        <v>79</v>
      </c>
      <c r="J23" s="3">
        <v>58.87</v>
      </c>
      <c r="K23" s="3">
        <v>1.61</v>
      </c>
      <c r="L23" s="6">
        <v>25.4</v>
      </c>
      <c r="M23" s="3">
        <v>1.1599999999999999</v>
      </c>
      <c r="N23" s="1">
        <v>647</v>
      </c>
      <c r="O23" s="1">
        <v>1010</v>
      </c>
      <c r="P23" s="1">
        <v>990</v>
      </c>
      <c r="Q23" s="1">
        <v>20</v>
      </c>
      <c r="R23" s="1">
        <v>0</v>
      </c>
      <c r="S23" s="1">
        <v>1576</v>
      </c>
      <c r="T23" s="1">
        <v>143</v>
      </c>
      <c r="U23" s="1">
        <f t="shared" si="8"/>
        <v>0</v>
      </c>
      <c r="V23" s="1">
        <f t="shared" si="9"/>
        <v>39</v>
      </c>
      <c r="W23" s="1">
        <f t="shared" si="9"/>
        <v>0</v>
      </c>
      <c r="X23" s="1">
        <f t="shared" si="9"/>
        <v>1</v>
      </c>
      <c r="Y23" s="1">
        <f t="shared" si="10"/>
        <v>40</v>
      </c>
      <c r="Z23" s="3">
        <f t="shared" si="1"/>
        <v>0.40250000000000002</v>
      </c>
      <c r="AA23" s="14">
        <f t="shared" si="2"/>
        <v>1.464047442550037E-2</v>
      </c>
      <c r="AB23" s="14">
        <f t="shared" si="3"/>
        <v>0.26979999999999998</v>
      </c>
      <c r="AC23" s="14">
        <f t="shared" si="4"/>
        <v>9.3950000000000006E-2</v>
      </c>
      <c r="AD23" s="14">
        <f t="shared" si="5"/>
        <v>0.1719</v>
      </c>
      <c r="AE23" s="14">
        <f t="shared" si="6"/>
        <v>3.9500000000000004E-3</v>
      </c>
      <c r="AF23" s="14">
        <f t="shared" si="7"/>
        <v>2E-3</v>
      </c>
    </row>
    <row r="24" spans="2:32" x14ac:dyDescent="0.3">
      <c r="B24" s="1">
        <f t="shared" si="0"/>
        <v>5438</v>
      </c>
      <c r="C24" s="11">
        <v>17</v>
      </c>
      <c r="D24" s="1">
        <v>14562</v>
      </c>
      <c r="E24" s="1">
        <v>1881</v>
      </c>
      <c r="F24" s="1">
        <v>0</v>
      </c>
      <c r="G24" s="1">
        <v>3476</v>
      </c>
      <c r="H24" s="1">
        <v>0</v>
      </c>
      <c r="I24" s="1">
        <v>81</v>
      </c>
      <c r="J24" s="3">
        <v>58.87</v>
      </c>
      <c r="K24" s="3">
        <v>1.62</v>
      </c>
      <c r="L24" s="6">
        <v>25.3</v>
      </c>
      <c r="M24" s="3">
        <v>1.1599999999999999</v>
      </c>
      <c r="N24" s="1">
        <v>689</v>
      </c>
      <c r="O24" s="1">
        <v>1010</v>
      </c>
      <c r="P24" s="1">
        <v>982</v>
      </c>
      <c r="Q24" s="1">
        <v>27</v>
      </c>
      <c r="R24" s="1">
        <v>1</v>
      </c>
      <c r="S24" s="1">
        <v>1595</v>
      </c>
      <c r="T24" s="1">
        <v>146</v>
      </c>
      <c r="U24" s="1">
        <f t="shared" si="8"/>
        <v>2</v>
      </c>
      <c r="V24" s="1">
        <f t="shared" si="9"/>
        <v>38</v>
      </c>
      <c r="W24" s="1">
        <f t="shared" si="9"/>
        <v>0</v>
      </c>
      <c r="X24" s="1">
        <f t="shared" si="9"/>
        <v>2</v>
      </c>
      <c r="Y24" s="1">
        <f t="shared" si="10"/>
        <v>42</v>
      </c>
      <c r="Z24" s="3">
        <f t="shared" si="1"/>
        <v>0.40500000000000003</v>
      </c>
      <c r="AA24" s="14">
        <f t="shared" si="2"/>
        <v>1.4895182052225083E-2</v>
      </c>
      <c r="AB24" s="14">
        <f t="shared" si="3"/>
        <v>0.27189999999999998</v>
      </c>
      <c r="AC24" s="14">
        <f t="shared" si="4"/>
        <v>9.4049999999999995E-2</v>
      </c>
      <c r="AD24" s="14">
        <f t="shared" si="5"/>
        <v>0.17380000000000001</v>
      </c>
      <c r="AE24" s="14">
        <f t="shared" si="6"/>
        <v>4.0499999999999998E-3</v>
      </c>
      <c r="AF24" s="14">
        <f t="shared" si="7"/>
        <v>2.0999999999999999E-3</v>
      </c>
    </row>
    <row r="25" spans="2:32" x14ac:dyDescent="0.3">
      <c r="B25" s="1">
        <f t="shared" si="0"/>
        <v>5471</v>
      </c>
      <c r="C25" s="11">
        <v>18</v>
      </c>
      <c r="D25" s="1">
        <v>14529</v>
      </c>
      <c r="E25" s="1">
        <v>1883</v>
      </c>
      <c r="F25" s="1">
        <v>0</v>
      </c>
      <c r="G25" s="1">
        <v>3506</v>
      </c>
      <c r="H25" s="1">
        <v>0</v>
      </c>
      <c r="I25" s="1">
        <v>82</v>
      </c>
      <c r="J25" s="3">
        <v>58.89</v>
      </c>
      <c r="K25" s="3">
        <v>1.62</v>
      </c>
      <c r="L25" s="6">
        <v>25.4</v>
      </c>
      <c r="M25" s="3">
        <v>1.1499999999999999</v>
      </c>
      <c r="N25" s="1">
        <v>722</v>
      </c>
      <c r="O25" s="1">
        <v>1010</v>
      </c>
      <c r="P25" s="1">
        <v>979</v>
      </c>
      <c r="Q25" s="1">
        <v>30</v>
      </c>
      <c r="R25" s="1">
        <v>1</v>
      </c>
      <c r="S25" s="1">
        <v>1618</v>
      </c>
      <c r="T25" s="1">
        <v>147</v>
      </c>
      <c r="U25" s="1">
        <f t="shared" si="8"/>
        <v>2</v>
      </c>
      <c r="V25" s="1">
        <f t="shared" si="9"/>
        <v>30</v>
      </c>
      <c r="W25" s="1">
        <f t="shared" si="9"/>
        <v>0</v>
      </c>
      <c r="X25" s="1">
        <f t="shared" si="9"/>
        <v>1</v>
      </c>
      <c r="Y25" s="1">
        <f t="shared" si="10"/>
        <v>33</v>
      </c>
      <c r="Z25" s="3">
        <f t="shared" si="1"/>
        <v>0.40500000000000003</v>
      </c>
      <c r="AA25" s="14">
        <f t="shared" si="2"/>
        <v>1.4988119173825625E-2</v>
      </c>
      <c r="AB25" s="14">
        <f t="shared" si="3"/>
        <v>0.27355000000000002</v>
      </c>
      <c r="AC25" s="14">
        <f t="shared" si="4"/>
        <v>9.4149999999999998E-2</v>
      </c>
      <c r="AD25" s="14">
        <f t="shared" si="5"/>
        <v>0.17530000000000001</v>
      </c>
      <c r="AE25" s="14">
        <f t="shared" si="6"/>
        <v>4.1000000000000003E-3</v>
      </c>
      <c r="AF25" s="14">
        <f t="shared" si="7"/>
        <v>1.65E-3</v>
      </c>
    </row>
    <row r="26" spans="2:32" x14ac:dyDescent="0.3">
      <c r="B26" s="1">
        <f t="shared" si="0"/>
        <v>5520</v>
      </c>
      <c r="C26" s="11">
        <v>19</v>
      </c>
      <c r="D26" s="1">
        <v>14480</v>
      </c>
      <c r="E26" s="1">
        <v>1889</v>
      </c>
      <c r="F26" s="1">
        <v>0</v>
      </c>
      <c r="G26" s="1">
        <v>3547</v>
      </c>
      <c r="H26" s="1">
        <v>0</v>
      </c>
      <c r="I26" s="1">
        <v>84</v>
      </c>
      <c r="J26" s="3">
        <v>58.89</v>
      </c>
      <c r="K26" s="3">
        <v>1.62</v>
      </c>
      <c r="L26" s="6">
        <v>25.3</v>
      </c>
      <c r="M26" s="3">
        <v>1.1499999999999999</v>
      </c>
      <c r="N26" s="1">
        <v>771</v>
      </c>
      <c r="O26" s="1">
        <v>1010</v>
      </c>
      <c r="P26" s="1">
        <v>964</v>
      </c>
      <c r="Q26" s="1">
        <v>45</v>
      </c>
      <c r="R26" s="1">
        <v>1</v>
      </c>
      <c r="S26" s="1">
        <v>1635</v>
      </c>
      <c r="T26" s="1">
        <v>152</v>
      </c>
      <c r="U26" s="1">
        <f t="shared" si="8"/>
        <v>6</v>
      </c>
      <c r="V26" s="1">
        <f t="shared" si="9"/>
        <v>41</v>
      </c>
      <c r="W26" s="1">
        <f t="shared" si="9"/>
        <v>0</v>
      </c>
      <c r="X26" s="1">
        <f t="shared" si="9"/>
        <v>2</v>
      </c>
      <c r="Y26" s="1">
        <f t="shared" si="10"/>
        <v>49</v>
      </c>
      <c r="Z26" s="3">
        <f t="shared" si="1"/>
        <v>0.40500000000000003</v>
      </c>
      <c r="AA26" s="14">
        <f t="shared" si="2"/>
        <v>1.5217391304347827E-2</v>
      </c>
      <c r="AB26" s="14">
        <f t="shared" si="3"/>
        <v>0.27600000000000002</v>
      </c>
      <c r="AC26" s="14">
        <f t="shared" si="4"/>
        <v>9.4450000000000006E-2</v>
      </c>
      <c r="AD26" s="14">
        <f t="shared" si="5"/>
        <v>0.17735000000000001</v>
      </c>
      <c r="AE26" s="14">
        <f t="shared" si="6"/>
        <v>4.1999999999999997E-3</v>
      </c>
      <c r="AF26" s="14">
        <f t="shared" si="7"/>
        <v>2.4499999999999999E-3</v>
      </c>
    </row>
    <row r="27" spans="2:32" x14ac:dyDescent="0.3">
      <c r="B27" s="1">
        <f t="shared" si="0"/>
        <v>5549</v>
      </c>
      <c r="C27" s="11">
        <v>20</v>
      </c>
      <c r="D27" s="1">
        <v>14451</v>
      </c>
      <c r="E27" s="1">
        <v>1878</v>
      </c>
      <c r="F27" s="1">
        <v>0</v>
      </c>
      <c r="G27" s="1">
        <v>3587</v>
      </c>
      <c r="H27" s="1">
        <v>0</v>
      </c>
      <c r="I27" s="1">
        <v>84</v>
      </c>
      <c r="J27" s="3">
        <v>58.9</v>
      </c>
      <c r="K27" s="3">
        <v>1.62</v>
      </c>
      <c r="L27" s="6">
        <v>25.3</v>
      </c>
      <c r="M27" s="3">
        <v>1.1399999999999999</v>
      </c>
      <c r="N27" s="1">
        <v>800</v>
      </c>
      <c r="O27" s="1">
        <v>1010</v>
      </c>
      <c r="P27" s="1">
        <v>953</v>
      </c>
      <c r="Q27" s="1">
        <v>56</v>
      </c>
      <c r="R27" s="1">
        <v>1</v>
      </c>
      <c r="S27" s="1">
        <v>1635</v>
      </c>
      <c r="T27" s="1">
        <v>150</v>
      </c>
      <c r="U27" s="1">
        <f t="shared" si="8"/>
        <v>-11</v>
      </c>
      <c r="V27" s="1">
        <f t="shared" si="9"/>
        <v>40</v>
      </c>
      <c r="W27" s="1">
        <f t="shared" si="9"/>
        <v>0</v>
      </c>
      <c r="X27" s="1">
        <f t="shared" si="9"/>
        <v>0</v>
      </c>
      <c r="Y27" s="1">
        <f t="shared" si="10"/>
        <v>29</v>
      </c>
      <c r="Z27" s="3">
        <f t="shared" si="1"/>
        <v>0.40500000000000003</v>
      </c>
      <c r="AA27" s="14">
        <f t="shared" si="2"/>
        <v>1.5137862677959992E-2</v>
      </c>
      <c r="AB27" s="14">
        <f t="shared" si="3"/>
        <v>0.27744999999999997</v>
      </c>
      <c r="AC27" s="14">
        <f t="shared" si="4"/>
        <v>9.3899999999999997E-2</v>
      </c>
      <c r="AD27" s="14">
        <f t="shared" si="5"/>
        <v>0.17935000000000001</v>
      </c>
      <c r="AE27" s="14">
        <f t="shared" si="6"/>
        <v>4.1999999999999997E-3</v>
      </c>
      <c r="AF27" s="14">
        <f t="shared" si="7"/>
        <v>1.4499999999999999E-3</v>
      </c>
    </row>
    <row r="28" spans="2:32" x14ac:dyDescent="0.3">
      <c r="B28" s="1">
        <f t="shared" si="0"/>
        <v>5602</v>
      </c>
      <c r="C28" s="11">
        <v>21</v>
      </c>
      <c r="D28" s="1">
        <v>14398</v>
      </c>
      <c r="E28" s="1">
        <v>1886</v>
      </c>
      <c r="F28" s="1">
        <v>0</v>
      </c>
      <c r="G28" s="1">
        <v>3632</v>
      </c>
      <c r="H28" s="1">
        <v>0</v>
      </c>
      <c r="I28" s="1">
        <v>84</v>
      </c>
      <c r="J28" s="3">
        <v>58.89</v>
      </c>
      <c r="K28" s="3">
        <v>1.62</v>
      </c>
      <c r="L28" s="6">
        <v>25.2</v>
      </c>
      <c r="M28" s="3">
        <v>1.1399999999999999</v>
      </c>
      <c r="N28" s="1">
        <v>853</v>
      </c>
      <c r="O28" s="1">
        <v>1010</v>
      </c>
      <c r="P28" s="1">
        <v>936</v>
      </c>
      <c r="Q28" s="1">
        <v>73</v>
      </c>
      <c r="R28" s="1">
        <v>1</v>
      </c>
      <c r="S28" s="1">
        <v>1640</v>
      </c>
      <c r="T28" s="1">
        <v>152</v>
      </c>
      <c r="U28" s="1">
        <f t="shared" si="8"/>
        <v>8</v>
      </c>
      <c r="V28" s="1">
        <f t="shared" si="9"/>
        <v>45</v>
      </c>
      <c r="W28" s="1">
        <f t="shared" si="9"/>
        <v>0</v>
      </c>
      <c r="X28" s="1">
        <f t="shared" si="9"/>
        <v>0</v>
      </c>
      <c r="Y28" s="1">
        <f t="shared" si="10"/>
        <v>53</v>
      </c>
      <c r="Z28" s="3">
        <f t="shared" si="1"/>
        <v>0.40500000000000003</v>
      </c>
      <c r="AA28" s="14">
        <f t="shared" si="2"/>
        <v>1.4994644769725098E-2</v>
      </c>
      <c r="AB28" s="14">
        <f t="shared" si="3"/>
        <v>0.28010000000000002</v>
      </c>
      <c r="AC28" s="14">
        <f t="shared" si="4"/>
        <v>9.4299999999999995E-2</v>
      </c>
      <c r="AD28" s="14">
        <f t="shared" si="5"/>
        <v>0.18160000000000001</v>
      </c>
      <c r="AE28" s="14">
        <f t="shared" si="6"/>
        <v>4.1999999999999997E-3</v>
      </c>
      <c r="AF28" s="14">
        <f t="shared" si="7"/>
        <v>2.65E-3</v>
      </c>
    </row>
    <row r="29" spans="2:32" x14ac:dyDescent="0.3">
      <c r="B29" s="1">
        <f t="shared" si="0"/>
        <v>5645</v>
      </c>
      <c r="C29" s="11">
        <v>22</v>
      </c>
      <c r="D29" s="1">
        <v>14355</v>
      </c>
      <c r="E29" s="1">
        <v>1876</v>
      </c>
      <c r="F29" s="1">
        <v>0</v>
      </c>
      <c r="G29" s="1">
        <v>3685</v>
      </c>
      <c r="H29" s="1">
        <v>0</v>
      </c>
      <c r="I29" s="1">
        <v>84</v>
      </c>
      <c r="J29" s="3">
        <v>58.91</v>
      </c>
      <c r="K29" s="3">
        <v>1.62</v>
      </c>
      <c r="L29" s="6">
        <v>25.2</v>
      </c>
      <c r="M29" s="3">
        <v>1.1399999999999999</v>
      </c>
      <c r="N29" s="1">
        <v>896</v>
      </c>
      <c r="O29" s="1">
        <v>1010</v>
      </c>
      <c r="P29" s="1">
        <v>915</v>
      </c>
      <c r="Q29" s="1">
        <v>94</v>
      </c>
      <c r="R29" s="1">
        <v>1</v>
      </c>
      <c r="S29" s="1">
        <v>1627</v>
      </c>
      <c r="T29" s="1">
        <v>151</v>
      </c>
      <c r="U29" s="1">
        <f t="shared" si="8"/>
        <v>-10</v>
      </c>
      <c r="V29" s="1">
        <f t="shared" si="9"/>
        <v>53</v>
      </c>
      <c r="W29" s="1">
        <f t="shared" si="9"/>
        <v>0</v>
      </c>
      <c r="X29" s="1">
        <f t="shared" si="9"/>
        <v>0</v>
      </c>
      <c r="Y29" s="1">
        <f t="shared" si="10"/>
        <v>43</v>
      </c>
      <c r="Z29" s="3">
        <f t="shared" si="1"/>
        <v>0.40500000000000003</v>
      </c>
      <c r="AA29" s="14">
        <f t="shared" si="2"/>
        <v>1.4880425155004429E-2</v>
      </c>
      <c r="AB29" s="14">
        <f t="shared" si="3"/>
        <v>0.28225</v>
      </c>
      <c r="AC29" s="14">
        <f t="shared" si="4"/>
        <v>9.3799999999999994E-2</v>
      </c>
      <c r="AD29" s="14">
        <f t="shared" si="5"/>
        <v>0.18425</v>
      </c>
      <c r="AE29" s="14">
        <f t="shared" si="6"/>
        <v>4.1999999999999997E-3</v>
      </c>
      <c r="AF29" s="14">
        <f t="shared" si="7"/>
        <v>2.15E-3</v>
      </c>
    </row>
    <row r="30" spans="2:32" x14ac:dyDescent="0.3">
      <c r="B30" s="1">
        <f t="shared" si="0"/>
        <v>5685</v>
      </c>
      <c r="C30" s="11">
        <v>23</v>
      </c>
      <c r="D30" s="1">
        <v>14315</v>
      </c>
      <c r="E30" s="1">
        <v>1867</v>
      </c>
      <c r="F30" s="1">
        <v>0</v>
      </c>
      <c r="G30" s="1">
        <v>3732</v>
      </c>
      <c r="H30" s="1">
        <v>0</v>
      </c>
      <c r="I30" s="1">
        <v>86</v>
      </c>
      <c r="J30" s="3">
        <v>58.92</v>
      </c>
      <c r="K30" s="3">
        <v>1.62</v>
      </c>
      <c r="L30" s="6">
        <v>25.1</v>
      </c>
      <c r="M30" s="3">
        <v>1.1399999999999999</v>
      </c>
      <c r="N30" s="1">
        <v>935</v>
      </c>
      <c r="O30" s="1">
        <v>1011</v>
      </c>
      <c r="P30" s="1">
        <v>886</v>
      </c>
      <c r="Q30" s="1">
        <v>123</v>
      </c>
      <c r="R30" s="1">
        <v>2</v>
      </c>
      <c r="S30" s="1">
        <v>1620</v>
      </c>
      <c r="T30" s="1">
        <v>159</v>
      </c>
      <c r="U30" s="1">
        <f t="shared" si="8"/>
        <v>-9</v>
      </c>
      <c r="V30" s="1">
        <f t="shared" si="9"/>
        <v>47</v>
      </c>
      <c r="W30" s="1">
        <f t="shared" si="9"/>
        <v>0</v>
      </c>
      <c r="X30" s="1">
        <f t="shared" si="9"/>
        <v>2</v>
      </c>
      <c r="Y30" s="1">
        <f t="shared" si="10"/>
        <v>40</v>
      </c>
      <c r="Z30" s="3">
        <f t="shared" si="1"/>
        <v>0.40500000000000003</v>
      </c>
      <c r="AA30" s="14">
        <f t="shared" si="2"/>
        <v>1.5127528583992965E-2</v>
      </c>
      <c r="AB30" s="14">
        <f t="shared" si="3"/>
        <v>0.28425</v>
      </c>
      <c r="AC30" s="14">
        <f t="shared" si="4"/>
        <v>9.3350000000000002E-2</v>
      </c>
      <c r="AD30" s="14">
        <f t="shared" si="5"/>
        <v>0.18659999999999999</v>
      </c>
      <c r="AE30" s="14">
        <f t="shared" si="6"/>
        <v>4.3E-3</v>
      </c>
      <c r="AF30" s="14">
        <f t="shared" si="7"/>
        <v>2E-3</v>
      </c>
    </row>
    <row r="31" spans="2:32" x14ac:dyDescent="0.3">
      <c r="B31" s="1">
        <f t="shared" si="0"/>
        <v>5731</v>
      </c>
      <c r="C31" s="11">
        <v>24</v>
      </c>
      <c r="D31" s="1">
        <v>14269</v>
      </c>
      <c r="E31" s="1">
        <v>1864</v>
      </c>
      <c r="F31" s="1">
        <v>0</v>
      </c>
      <c r="G31" s="1">
        <v>3780</v>
      </c>
      <c r="H31" s="1">
        <v>0</v>
      </c>
      <c r="I31" s="1">
        <v>87</v>
      </c>
      <c r="J31" s="3">
        <v>58.93</v>
      </c>
      <c r="K31" s="3">
        <v>1.62</v>
      </c>
      <c r="L31" s="6">
        <v>25.1</v>
      </c>
      <c r="M31" s="3">
        <v>1.1399999999999999</v>
      </c>
      <c r="N31" s="1">
        <v>981</v>
      </c>
      <c r="O31" s="1">
        <v>1011</v>
      </c>
      <c r="P31" s="1">
        <v>861</v>
      </c>
      <c r="Q31" s="1">
        <v>148</v>
      </c>
      <c r="R31" s="1">
        <v>2</v>
      </c>
      <c r="S31" s="1">
        <v>1604</v>
      </c>
      <c r="T31" s="1">
        <v>160</v>
      </c>
      <c r="U31" s="1">
        <f t="shared" si="8"/>
        <v>-3</v>
      </c>
      <c r="V31" s="1">
        <f t="shared" si="9"/>
        <v>48</v>
      </c>
      <c r="W31" s="1">
        <f t="shared" si="9"/>
        <v>0</v>
      </c>
      <c r="X31" s="1">
        <f t="shared" si="9"/>
        <v>1</v>
      </c>
      <c r="Y31" s="1">
        <f t="shared" si="10"/>
        <v>46</v>
      </c>
      <c r="Z31" s="3">
        <f t="shared" si="1"/>
        <v>0.40500000000000003</v>
      </c>
      <c r="AA31" s="14">
        <f t="shared" si="2"/>
        <v>1.5180596754493108E-2</v>
      </c>
      <c r="AB31" s="14">
        <f t="shared" si="3"/>
        <v>0.28655000000000003</v>
      </c>
      <c r="AC31" s="14">
        <f t="shared" si="4"/>
        <v>9.3200000000000005E-2</v>
      </c>
      <c r="AD31" s="14">
        <f t="shared" si="5"/>
        <v>0.189</v>
      </c>
      <c r="AE31" s="14">
        <f t="shared" si="6"/>
        <v>4.3499999999999997E-3</v>
      </c>
      <c r="AF31" s="14">
        <f t="shared" si="7"/>
        <v>2.3E-3</v>
      </c>
    </row>
    <row r="32" spans="2:32" x14ac:dyDescent="0.3">
      <c r="B32" s="1">
        <f t="shared" si="0"/>
        <v>5768</v>
      </c>
      <c r="C32" s="11">
        <v>25</v>
      </c>
      <c r="D32" s="1">
        <v>14232</v>
      </c>
      <c r="E32" s="1">
        <v>1834</v>
      </c>
      <c r="F32" s="1">
        <v>0</v>
      </c>
      <c r="G32" s="1">
        <v>3846</v>
      </c>
      <c r="H32" s="1">
        <v>0</v>
      </c>
      <c r="I32" s="1">
        <v>88</v>
      </c>
      <c r="J32" s="3">
        <v>58.93</v>
      </c>
      <c r="K32" s="3">
        <v>1.62</v>
      </c>
      <c r="L32" s="6">
        <v>25</v>
      </c>
      <c r="M32" s="3">
        <v>1.1399999999999999</v>
      </c>
      <c r="N32" s="1">
        <v>1018</v>
      </c>
      <c r="O32" s="1">
        <v>1011</v>
      </c>
      <c r="P32" s="1">
        <v>827</v>
      </c>
      <c r="Q32" s="1">
        <v>181</v>
      </c>
      <c r="R32" s="1">
        <v>3</v>
      </c>
      <c r="S32" s="1">
        <v>1586</v>
      </c>
      <c r="T32" s="1">
        <v>159</v>
      </c>
      <c r="U32" s="1">
        <f t="shared" si="8"/>
        <v>-30</v>
      </c>
      <c r="V32" s="1">
        <f t="shared" si="9"/>
        <v>66</v>
      </c>
      <c r="W32" s="1">
        <f t="shared" si="9"/>
        <v>0</v>
      </c>
      <c r="X32" s="1">
        <f t="shared" si="9"/>
        <v>1</v>
      </c>
      <c r="Y32" s="1">
        <f t="shared" si="10"/>
        <v>37</v>
      </c>
      <c r="Z32" s="3">
        <f t="shared" si="1"/>
        <v>0.40500000000000003</v>
      </c>
      <c r="AA32" s="14">
        <f t="shared" si="2"/>
        <v>1.5256588072122053E-2</v>
      </c>
      <c r="AB32" s="14">
        <f t="shared" si="3"/>
        <v>0.28839999999999999</v>
      </c>
      <c r="AC32" s="14">
        <f t="shared" si="4"/>
        <v>9.1700000000000004E-2</v>
      </c>
      <c r="AD32" s="14">
        <f t="shared" si="5"/>
        <v>0.1923</v>
      </c>
      <c r="AE32" s="14">
        <f t="shared" si="6"/>
        <v>4.4000000000000003E-3</v>
      </c>
      <c r="AF32" s="14">
        <f t="shared" si="7"/>
        <v>1.8500000000000001E-3</v>
      </c>
    </row>
    <row r="33" spans="2:32" x14ac:dyDescent="0.3">
      <c r="B33" s="1">
        <f t="shared" si="0"/>
        <v>5814</v>
      </c>
      <c r="C33" s="11">
        <v>26</v>
      </c>
      <c r="D33" s="1">
        <v>14186</v>
      </c>
      <c r="E33" s="1">
        <v>1820</v>
      </c>
      <c r="F33" s="1">
        <v>0</v>
      </c>
      <c r="G33" s="1">
        <v>3903</v>
      </c>
      <c r="H33" s="1">
        <v>0</v>
      </c>
      <c r="I33" s="1">
        <v>91</v>
      </c>
      <c r="J33" s="3">
        <v>58.94</v>
      </c>
      <c r="K33" s="3">
        <v>1.62</v>
      </c>
      <c r="L33" s="6">
        <v>25</v>
      </c>
      <c r="M33" s="3">
        <v>1.1399999999999999</v>
      </c>
      <c r="N33" s="1">
        <v>1064</v>
      </c>
      <c r="O33" s="1">
        <v>1011</v>
      </c>
      <c r="P33" s="1">
        <v>791</v>
      </c>
      <c r="Q33" s="1">
        <v>214</v>
      </c>
      <c r="R33" s="1">
        <v>6</v>
      </c>
      <c r="S33" s="1">
        <v>1555</v>
      </c>
      <c r="T33" s="1">
        <v>154</v>
      </c>
      <c r="U33" s="1">
        <f t="shared" si="8"/>
        <v>-14</v>
      </c>
      <c r="V33" s="1">
        <f t="shared" si="9"/>
        <v>57</v>
      </c>
      <c r="W33" s="1">
        <f t="shared" si="9"/>
        <v>0</v>
      </c>
      <c r="X33" s="1">
        <f t="shared" si="9"/>
        <v>3</v>
      </c>
      <c r="Y33" s="1">
        <f t="shared" si="10"/>
        <v>46</v>
      </c>
      <c r="Z33" s="3">
        <f t="shared" si="1"/>
        <v>0.40500000000000003</v>
      </c>
      <c r="AA33" s="14">
        <f t="shared" si="2"/>
        <v>1.565187478500172E-2</v>
      </c>
      <c r="AB33" s="14">
        <f t="shared" si="3"/>
        <v>0.29070000000000001</v>
      </c>
      <c r="AC33" s="14">
        <f t="shared" si="4"/>
        <v>9.0999999999999998E-2</v>
      </c>
      <c r="AD33" s="14">
        <f t="shared" si="5"/>
        <v>0.19514999999999999</v>
      </c>
      <c r="AE33" s="14">
        <f t="shared" si="6"/>
        <v>4.5500000000000002E-3</v>
      </c>
      <c r="AF33" s="14">
        <f t="shared" si="7"/>
        <v>2.3E-3</v>
      </c>
    </row>
    <row r="34" spans="2:32" x14ac:dyDescent="0.3">
      <c r="B34" s="1">
        <f t="shared" si="0"/>
        <v>5860</v>
      </c>
      <c r="C34" s="11">
        <v>27</v>
      </c>
      <c r="D34" s="1">
        <v>14140</v>
      </c>
      <c r="E34" s="1">
        <v>1789</v>
      </c>
      <c r="F34" s="1">
        <v>0</v>
      </c>
      <c r="G34" s="1">
        <v>3979</v>
      </c>
      <c r="H34" s="1">
        <v>0</v>
      </c>
      <c r="I34" s="1">
        <v>92</v>
      </c>
      <c r="J34" s="3">
        <v>58.94</v>
      </c>
      <c r="K34" s="3">
        <v>1.62</v>
      </c>
      <c r="L34" s="6">
        <v>24.9</v>
      </c>
      <c r="M34" s="3">
        <v>1.1399999999999999</v>
      </c>
      <c r="N34" s="1">
        <v>1110</v>
      </c>
      <c r="O34" s="1">
        <v>1011</v>
      </c>
      <c r="P34" s="1">
        <v>756</v>
      </c>
      <c r="Q34" s="1">
        <v>249</v>
      </c>
      <c r="R34" s="1">
        <v>6</v>
      </c>
      <c r="S34" s="1">
        <v>1531</v>
      </c>
      <c r="T34" s="1">
        <v>149</v>
      </c>
      <c r="U34" s="1">
        <f t="shared" si="8"/>
        <v>-31</v>
      </c>
      <c r="V34" s="1">
        <f t="shared" si="9"/>
        <v>76</v>
      </c>
      <c r="W34" s="1">
        <f t="shared" si="9"/>
        <v>0</v>
      </c>
      <c r="X34" s="1">
        <f t="shared" si="9"/>
        <v>1</v>
      </c>
      <c r="Y34" s="1">
        <f t="shared" si="10"/>
        <v>46</v>
      </c>
      <c r="Z34" s="3">
        <f t="shared" si="1"/>
        <v>0.40500000000000003</v>
      </c>
      <c r="AA34" s="14">
        <f t="shared" si="2"/>
        <v>1.5699658703071672E-2</v>
      </c>
      <c r="AB34" s="14">
        <f t="shared" si="3"/>
        <v>0.29299999999999998</v>
      </c>
      <c r="AC34" s="14">
        <f t="shared" si="4"/>
        <v>8.9450000000000002E-2</v>
      </c>
      <c r="AD34" s="14">
        <f t="shared" si="5"/>
        <v>0.19894999999999999</v>
      </c>
      <c r="AE34" s="14">
        <f t="shared" si="6"/>
        <v>4.5999999999999999E-3</v>
      </c>
      <c r="AF34" s="14">
        <f t="shared" si="7"/>
        <v>2.3E-3</v>
      </c>
    </row>
    <row r="35" spans="2:32" x14ac:dyDescent="0.3">
      <c r="B35" s="1">
        <f t="shared" si="0"/>
        <v>5902</v>
      </c>
      <c r="C35" s="11">
        <v>28</v>
      </c>
      <c r="D35" s="1">
        <v>14098</v>
      </c>
      <c r="E35" s="1">
        <v>1770</v>
      </c>
      <c r="F35" s="1">
        <v>0</v>
      </c>
      <c r="G35" s="1">
        <v>4040</v>
      </c>
      <c r="H35" s="1">
        <v>0</v>
      </c>
      <c r="I35" s="1">
        <v>92</v>
      </c>
      <c r="J35" s="3">
        <v>58.94</v>
      </c>
      <c r="K35" s="3">
        <v>1.62</v>
      </c>
      <c r="L35" s="6">
        <v>24.9</v>
      </c>
      <c r="M35" s="3">
        <v>1.1399999999999999</v>
      </c>
      <c r="N35" s="1">
        <v>1151</v>
      </c>
      <c r="O35" s="1">
        <v>1012</v>
      </c>
      <c r="P35" s="1">
        <v>720</v>
      </c>
      <c r="Q35" s="1">
        <v>286</v>
      </c>
      <c r="R35" s="1">
        <v>6</v>
      </c>
      <c r="S35" s="1">
        <v>1513</v>
      </c>
      <c r="T35" s="1">
        <v>143</v>
      </c>
      <c r="U35" s="1">
        <f t="shared" si="8"/>
        <v>-19</v>
      </c>
      <c r="V35" s="1">
        <f t="shared" si="9"/>
        <v>61</v>
      </c>
      <c r="W35" s="1">
        <f t="shared" si="9"/>
        <v>0</v>
      </c>
      <c r="X35" s="1">
        <f t="shared" si="9"/>
        <v>0</v>
      </c>
      <c r="Y35" s="1">
        <f t="shared" si="10"/>
        <v>42</v>
      </c>
      <c r="Z35" s="3">
        <f t="shared" si="1"/>
        <v>0.40500000000000003</v>
      </c>
      <c r="AA35" s="14">
        <f t="shared" si="2"/>
        <v>1.5587936292782108E-2</v>
      </c>
      <c r="AB35" s="14">
        <f t="shared" si="3"/>
        <v>0.29509999999999997</v>
      </c>
      <c r="AC35" s="14">
        <f t="shared" si="4"/>
        <v>8.8499999999999995E-2</v>
      </c>
      <c r="AD35" s="14">
        <f t="shared" si="5"/>
        <v>0.20200000000000001</v>
      </c>
      <c r="AE35" s="14">
        <f t="shared" si="6"/>
        <v>4.5999999999999999E-3</v>
      </c>
      <c r="AF35" s="14">
        <f t="shared" si="7"/>
        <v>2.0999999999999999E-3</v>
      </c>
    </row>
    <row r="36" spans="2:32" x14ac:dyDescent="0.3">
      <c r="B36" s="1">
        <f t="shared" si="0"/>
        <v>5938</v>
      </c>
      <c r="C36" s="11">
        <v>29</v>
      </c>
      <c r="D36" s="1">
        <v>14062</v>
      </c>
      <c r="E36" s="1">
        <v>1729</v>
      </c>
      <c r="F36" s="1">
        <v>0</v>
      </c>
      <c r="G36" s="1">
        <v>4114</v>
      </c>
      <c r="H36" s="1">
        <v>0</v>
      </c>
      <c r="I36" s="1">
        <v>95</v>
      </c>
      <c r="J36" s="3">
        <v>58.95</v>
      </c>
      <c r="K36" s="3">
        <v>1.62</v>
      </c>
      <c r="L36" s="6">
        <v>24.9</v>
      </c>
      <c r="M36" s="3">
        <v>1.1399999999999999</v>
      </c>
      <c r="N36" s="1">
        <v>1186</v>
      </c>
      <c r="O36" s="1">
        <v>1013</v>
      </c>
      <c r="P36" s="1">
        <v>674</v>
      </c>
      <c r="Q36" s="1">
        <v>331</v>
      </c>
      <c r="R36" s="1">
        <v>8</v>
      </c>
      <c r="S36" s="1">
        <v>1476</v>
      </c>
      <c r="T36" s="1">
        <v>139</v>
      </c>
      <c r="U36" s="1">
        <f t="shared" si="8"/>
        <v>-41</v>
      </c>
      <c r="V36" s="1">
        <f t="shared" si="9"/>
        <v>74</v>
      </c>
      <c r="W36" s="1">
        <f t="shared" si="9"/>
        <v>0</v>
      </c>
      <c r="X36" s="1">
        <f t="shared" si="9"/>
        <v>3</v>
      </c>
      <c r="Y36" s="1">
        <f t="shared" si="10"/>
        <v>36</v>
      </c>
      <c r="Z36" s="3">
        <f t="shared" si="1"/>
        <v>0.40500000000000003</v>
      </c>
      <c r="AA36" s="14">
        <f t="shared" si="2"/>
        <v>1.5998652745031997E-2</v>
      </c>
      <c r="AB36" s="14">
        <f t="shared" si="3"/>
        <v>0.2969</v>
      </c>
      <c r="AC36" s="14">
        <f t="shared" si="4"/>
        <v>8.6449999999999999E-2</v>
      </c>
      <c r="AD36" s="14">
        <f t="shared" si="5"/>
        <v>0.20569999999999999</v>
      </c>
      <c r="AE36" s="14">
        <f t="shared" si="6"/>
        <v>4.7499999999999999E-3</v>
      </c>
      <c r="AF36" s="14">
        <f t="shared" si="7"/>
        <v>1.8E-3</v>
      </c>
    </row>
    <row r="37" spans="2:32" x14ac:dyDescent="0.3">
      <c r="B37" s="1">
        <f t="shared" si="0"/>
        <v>5974</v>
      </c>
      <c r="C37" s="11">
        <v>30</v>
      </c>
      <c r="D37" s="1">
        <v>14026</v>
      </c>
      <c r="E37" s="1">
        <v>1687</v>
      </c>
      <c r="F37" s="1">
        <v>0</v>
      </c>
      <c r="G37" s="1">
        <v>4191</v>
      </c>
      <c r="H37" s="1">
        <v>0</v>
      </c>
      <c r="I37" s="1">
        <v>96</v>
      </c>
      <c r="J37" s="3">
        <v>58.94</v>
      </c>
      <c r="K37" s="3">
        <v>1.62</v>
      </c>
      <c r="L37" s="6">
        <v>24.9</v>
      </c>
      <c r="M37" s="3">
        <v>1.1499999999999999</v>
      </c>
      <c r="N37" s="1">
        <v>1221</v>
      </c>
      <c r="O37" s="1">
        <v>1014</v>
      </c>
      <c r="P37" s="1">
        <v>627</v>
      </c>
      <c r="Q37" s="1">
        <v>378</v>
      </c>
      <c r="R37" s="1">
        <v>9</v>
      </c>
      <c r="S37" s="1">
        <v>1445</v>
      </c>
      <c r="T37" s="1">
        <v>137</v>
      </c>
      <c r="U37" s="1">
        <f t="shared" si="8"/>
        <v>-42</v>
      </c>
      <c r="V37" s="1">
        <f t="shared" si="9"/>
        <v>77</v>
      </c>
      <c r="W37" s="1">
        <f t="shared" si="9"/>
        <v>0</v>
      </c>
      <c r="X37" s="1">
        <f t="shared" si="9"/>
        <v>1</v>
      </c>
      <c r="Y37" s="1">
        <f t="shared" si="10"/>
        <v>36</v>
      </c>
      <c r="Z37" s="3">
        <f t="shared" si="1"/>
        <v>0.40500000000000003</v>
      </c>
      <c r="AA37" s="14">
        <f t="shared" si="2"/>
        <v>1.6069635085369936E-2</v>
      </c>
      <c r="AB37" s="14">
        <f t="shared" si="3"/>
        <v>0.29870000000000002</v>
      </c>
      <c r="AC37" s="14">
        <f t="shared" si="4"/>
        <v>8.4349999999999994E-2</v>
      </c>
      <c r="AD37" s="14">
        <f t="shared" si="5"/>
        <v>0.20954999999999999</v>
      </c>
      <c r="AE37" s="14">
        <f t="shared" si="6"/>
        <v>4.7999999999999996E-3</v>
      </c>
      <c r="AF37" s="14">
        <f t="shared" si="7"/>
        <v>1.8E-3</v>
      </c>
    </row>
    <row r="38" spans="2:32" x14ac:dyDescent="0.3">
      <c r="B38" s="1">
        <f t="shared" si="0"/>
        <v>6018</v>
      </c>
      <c r="C38" s="11">
        <v>31</v>
      </c>
      <c r="D38" s="1">
        <v>13982</v>
      </c>
      <c r="E38" s="1">
        <v>1660</v>
      </c>
      <c r="F38" s="1">
        <v>0</v>
      </c>
      <c r="G38" s="1">
        <v>4262</v>
      </c>
      <c r="H38" s="1">
        <v>0</v>
      </c>
      <c r="I38" s="1">
        <v>96</v>
      </c>
      <c r="J38" s="3">
        <v>58.94</v>
      </c>
      <c r="K38" s="3">
        <v>1.62</v>
      </c>
      <c r="L38" s="6">
        <v>24.9</v>
      </c>
      <c r="M38" s="3">
        <v>1.1399999999999999</v>
      </c>
      <c r="N38" s="1">
        <v>1265</v>
      </c>
      <c r="O38" s="1">
        <v>1014</v>
      </c>
      <c r="P38" s="1">
        <v>582</v>
      </c>
      <c r="Q38" s="1">
        <v>423</v>
      </c>
      <c r="R38" s="1">
        <v>9</v>
      </c>
      <c r="S38" s="1">
        <v>1410</v>
      </c>
      <c r="T38" s="1">
        <v>142</v>
      </c>
      <c r="U38" s="1">
        <f t="shared" si="8"/>
        <v>-27</v>
      </c>
      <c r="V38" s="1">
        <f t="shared" si="9"/>
        <v>71</v>
      </c>
      <c r="W38" s="1">
        <f t="shared" si="9"/>
        <v>0</v>
      </c>
      <c r="X38" s="1">
        <f t="shared" si="9"/>
        <v>0</v>
      </c>
      <c r="Y38" s="1">
        <f t="shared" si="10"/>
        <v>44</v>
      </c>
      <c r="Z38" s="3">
        <f t="shared" si="1"/>
        <v>0.40500000000000003</v>
      </c>
      <c r="AA38" s="14">
        <f t="shared" si="2"/>
        <v>1.5952143569292122E-2</v>
      </c>
      <c r="AB38" s="14">
        <f t="shared" si="3"/>
        <v>0.3009</v>
      </c>
      <c r="AC38" s="14">
        <f t="shared" si="4"/>
        <v>8.3000000000000004E-2</v>
      </c>
      <c r="AD38" s="14">
        <f t="shared" si="5"/>
        <v>0.21310000000000001</v>
      </c>
      <c r="AE38" s="14">
        <f t="shared" si="6"/>
        <v>4.7999999999999996E-3</v>
      </c>
      <c r="AF38" s="14">
        <f t="shared" si="7"/>
        <v>2.2000000000000001E-3</v>
      </c>
    </row>
    <row r="39" spans="2:32" x14ac:dyDescent="0.3">
      <c r="B39" s="1">
        <f t="shared" si="0"/>
        <v>6052</v>
      </c>
      <c r="C39" s="11">
        <v>32</v>
      </c>
      <c r="D39" s="1">
        <v>13948</v>
      </c>
      <c r="E39" s="1">
        <v>1602</v>
      </c>
      <c r="F39" s="1">
        <v>0</v>
      </c>
      <c r="G39" s="1">
        <v>4349</v>
      </c>
      <c r="H39" s="1">
        <v>0</v>
      </c>
      <c r="I39" s="1">
        <v>101</v>
      </c>
      <c r="J39" s="3">
        <v>58.94</v>
      </c>
      <c r="K39" s="3">
        <v>1.62</v>
      </c>
      <c r="L39" s="6">
        <v>24.9</v>
      </c>
      <c r="M39" s="3">
        <v>1.1599999999999999</v>
      </c>
      <c r="N39" s="1">
        <v>1298</v>
      </c>
      <c r="O39" s="1">
        <v>1015</v>
      </c>
      <c r="P39" s="1">
        <v>520</v>
      </c>
      <c r="Q39" s="1">
        <v>482</v>
      </c>
      <c r="R39" s="1">
        <v>13</v>
      </c>
      <c r="S39" s="1">
        <v>1364</v>
      </c>
      <c r="T39" s="1">
        <v>135</v>
      </c>
      <c r="U39" s="1">
        <f t="shared" si="8"/>
        <v>-58</v>
      </c>
      <c r="V39" s="1">
        <f t="shared" si="9"/>
        <v>87</v>
      </c>
      <c r="W39" s="1">
        <f t="shared" si="9"/>
        <v>0</v>
      </c>
      <c r="X39" s="1">
        <f t="shared" si="9"/>
        <v>5</v>
      </c>
      <c r="Y39" s="1">
        <f t="shared" si="10"/>
        <v>34</v>
      </c>
      <c r="Z39" s="3">
        <f t="shared" si="1"/>
        <v>0.40500000000000003</v>
      </c>
      <c r="AA39" s="14">
        <f t="shared" si="2"/>
        <v>1.6688697951090549E-2</v>
      </c>
      <c r="AB39" s="14">
        <f t="shared" si="3"/>
        <v>0.30259999999999998</v>
      </c>
      <c r="AC39" s="14">
        <f t="shared" si="4"/>
        <v>8.0100000000000005E-2</v>
      </c>
      <c r="AD39" s="14">
        <f t="shared" si="5"/>
        <v>0.21745</v>
      </c>
      <c r="AE39" s="14">
        <f t="shared" si="6"/>
        <v>5.0499999999999998E-3</v>
      </c>
      <c r="AF39" s="14">
        <f t="shared" si="7"/>
        <v>1.6999999999999999E-3</v>
      </c>
    </row>
    <row r="40" spans="2:32" x14ac:dyDescent="0.3">
      <c r="B40" s="1">
        <f t="shared" si="0"/>
        <v>6086</v>
      </c>
      <c r="C40" s="11">
        <v>33</v>
      </c>
      <c r="D40" s="1">
        <v>13914</v>
      </c>
      <c r="E40" s="1">
        <v>1535</v>
      </c>
      <c r="F40" s="1">
        <v>0</v>
      </c>
      <c r="G40" s="1">
        <v>4449</v>
      </c>
      <c r="H40" s="1">
        <v>0</v>
      </c>
      <c r="I40" s="1">
        <v>102</v>
      </c>
      <c r="J40" s="3">
        <v>58.94</v>
      </c>
      <c r="K40" s="3">
        <v>1.62</v>
      </c>
      <c r="L40" s="6">
        <v>25</v>
      </c>
      <c r="M40" s="3">
        <v>1.17</v>
      </c>
      <c r="N40" s="1">
        <v>1332</v>
      </c>
      <c r="O40" s="1">
        <v>1015</v>
      </c>
      <c r="P40" s="1">
        <v>456</v>
      </c>
      <c r="Q40" s="1">
        <v>546</v>
      </c>
      <c r="R40" s="1">
        <v>13</v>
      </c>
      <c r="S40" s="1">
        <v>1309</v>
      </c>
      <c r="T40" s="1">
        <v>125</v>
      </c>
      <c r="U40" s="1">
        <f t="shared" si="8"/>
        <v>-67</v>
      </c>
      <c r="V40" s="1">
        <f t="shared" si="9"/>
        <v>100</v>
      </c>
      <c r="W40" s="1">
        <f t="shared" si="9"/>
        <v>0</v>
      </c>
      <c r="X40" s="1">
        <f t="shared" si="9"/>
        <v>1</v>
      </c>
      <c r="Y40" s="1">
        <f t="shared" si="10"/>
        <v>34</v>
      </c>
      <c r="Z40" s="3">
        <f t="shared" si="1"/>
        <v>0.40500000000000003</v>
      </c>
      <c r="AA40" s="14">
        <f t="shared" si="2"/>
        <v>1.6759776536312849E-2</v>
      </c>
      <c r="AB40" s="14">
        <f t="shared" si="3"/>
        <v>0.30430000000000001</v>
      </c>
      <c r="AC40" s="14">
        <f t="shared" si="4"/>
        <v>7.6749999999999999E-2</v>
      </c>
      <c r="AD40" s="14">
        <f t="shared" si="5"/>
        <v>0.22245000000000001</v>
      </c>
      <c r="AE40" s="14">
        <f t="shared" si="6"/>
        <v>5.1000000000000004E-3</v>
      </c>
      <c r="AF40" s="14">
        <f t="shared" si="7"/>
        <v>1.6999999999999999E-3</v>
      </c>
    </row>
    <row r="41" spans="2:32" x14ac:dyDescent="0.3">
      <c r="B41" s="1">
        <f t="shared" si="0"/>
        <v>6117</v>
      </c>
      <c r="C41" s="11">
        <v>34</v>
      </c>
      <c r="D41" s="1">
        <v>13883</v>
      </c>
      <c r="E41" s="1">
        <v>1474</v>
      </c>
      <c r="F41" s="1">
        <v>0</v>
      </c>
      <c r="G41" s="1">
        <v>4539</v>
      </c>
      <c r="H41" s="1">
        <v>0</v>
      </c>
      <c r="I41" s="1">
        <v>104</v>
      </c>
      <c r="J41" s="3">
        <v>58.94</v>
      </c>
      <c r="K41" s="3">
        <v>1.62</v>
      </c>
      <c r="L41" s="6">
        <v>25</v>
      </c>
      <c r="M41" s="3">
        <v>1.17</v>
      </c>
      <c r="N41" s="1">
        <v>1363</v>
      </c>
      <c r="O41" s="1">
        <v>1015</v>
      </c>
      <c r="P41" s="1">
        <v>406</v>
      </c>
      <c r="Q41" s="1">
        <v>595</v>
      </c>
      <c r="R41" s="1">
        <v>14</v>
      </c>
      <c r="S41" s="1">
        <v>1259</v>
      </c>
      <c r="T41" s="1">
        <v>121</v>
      </c>
      <c r="U41" s="1">
        <f t="shared" si="8"/>
        <v>-61</v>
      </c>
      <c r="V41" s="1">
        <f t="shared" si="9"/>
        <v>90</v>
      </c>
      <c r="W41" s="1">
        <f t="shared" si="9"/>
        <v>0</v>
      </c>
      <c r="X41" s="1">
        <f t="shared" si="9"/>
        <v>2</v>
      </c>
      <c r="Y41" s="1">
        <f t="shared" si="10"/>
        <v>31</v>
      </c>
      <c r="Z41" s="3">
        <f t="shared" si="1"/>
        <v>0.40500000000000003</v>
      </c>
      <c r="AA41" s="14">
        <f t="shared" si="2"/>
        <v>1.7001798267124408E-2</v>
      </c>
      <c r="AB41" s="14">
        <f t="shared" si="3"/>
        <v>0.30585000000000001</v>
      </c>
      <c r="AC41" s="14">
        <f t="shared" si="4"/>
        <v>7.3700000000000002E-2</v>
      </c>
      <c r="AD41" s="14">
        <f t="shared" si="5"/>
        <v>0.22695000000000001</v>
      </c>
      <c r="AE41" s="14">
        <f t="shared" si="6"/>
        <v>5.1999999999999998E-3</v>
      </c>
      <c r="AF41" s="14">
        <f t="shared" si="7"/>
        <v>1.5499999999999999E-3</v>
      </c>
    </row>
    <row r="42" spans="2:32" x14ac:dyDescent="0.3">
      <c r="B42" s="1">
        <f t="shared" si="0"/>
        <v>6150</v>
      </c>
      <c r="C42" s="11">
        <v>35</v>
      </c>
      <c r="D42" s="1">
        <v>13850</v>
      </c>
      <c r="E42" s="1">
        <v>1361</v>
      </c>
      <c r="F42" s="1">
        <v>0</v>
      </c>
      <c r="G42" s="1">
        <v>4680</v>
      </c>
      <c r="H42" s="1">
        <v>0</v>
      </c>
      <c r="I42" s="1">
        <v>109</v>
      </c>
      <c r="J42" s="3">
        <v>58.94</v>
      </c>
      <c r="K42" s="3">
        <v>1.62</v>
      </c>
      <c r="L42" s="6">
        <v>25.1</v>
      </c>
      <c r="M42" s="3">
        <v>1.17</v>
      </c>
      <c r="N42" s="1">
        <v>1396</v>
      </c>
      <c r="O42" s="1">
        <v>1015</v>
      </c>
      <c r="P42" s="1">
        <v>309</v>
      </c>
      <c r="Q42" s="1">
        <v>689</v>
      </c>
      <c r="R42" s="1">
        <v>17</v>
      </c>
      <c r="S42" s="1">
        <v>1149</v>
      </c>
      <c r="T42" s="1">
        <v>112</v>
      </c>
      <c r="U42" s="1">
        <f t="shared" si="8"/>
        <v>-113</v>
      </c>
      <c r="V42" s="1">
        <f t="shared" si="9"/>
        <v>141</v>
      </c>
      <c r="W42" s="1">
        <f t="shared" si="9"/>
        <v>0</v>
      </c>
      <c r="X42" s="1">
        <f t="shared" si="9"/>
        <v>5</v>
      </c>
      <c r="Y42" s="1">
        <f t="shared" si="10"/>
        <v>33</v>
      </c>
      <c r="Z42" s="3">
        <f t="shared" si="1"/>
        <v>0.40500000000000003</v>
      </c>
      <c r="AA42" s="14">
        <f t="shared" si="2"/>
        <v>1.7723577235772357E-2</v>
      </c>
      <c r="AB42" s="14">
        <f t="shared" si="3"/>
        <v>0.3075</v>
      </c>
      <c r="AC42" s="14">
        <f t="shared" si="4"/>
        <v>6.8049999999999999E-2</v>
      </c>
      <c r="AD42" s="14">
        <f t="shared" si="5"/>
        <v>0.23400000000000001</v>
      </c>
      <c r="AE42" s="14">
        <f t="shared" si="6"/>
        <v>5.45E-3</v>
      </c>
      <c r="AF42" s="14">
        <f t="shared" si="7"/>
        <v>1.65E-3</v>
      </c>
    </row>
    <row r="43" spans="2:32" x14ac:dyDescent="0.3">
      <c r="B43" s="1">
        <f t="shared" si="0"/>
        <v>6175</v>
      </c>
      <c r="C43" s="11">
        <v>36</v>
      </c>
      <c r="D43" s="1">
        <v>13825</v>
      </c>
      <c r="E43" s="1">
        <v>1257</v>
      </c>
      <c r="F43" s="1">
        <v>0</v>
      </c>
      <c r="G43" s="1">
        <v>4805</v>
      </c>
      <c r="H43" s="1">
        <v>0</v>
      </c>
      <c r="I43" s="1">
        <v>113</v>
      </c>
      <c r="J43" s="3">
        <v>58.95</v>
      </c>
      <c r="K43" s="3">
        <v>1.62</v>
      </c>
      <c r="L43" s="6">
        <v>25.2</v>
      </c>
      <c r="M43" s="3">
        <v>1.1599999999999999</v>
      </c>
      <c r="N43" s="1">
        <v>1420</v>
      </c>
      <c r="O43" s="1">
        <v>1016</v>
      </c>
      <c r="P43" s="1">
        <v>225</v>
      </c>
      <c r="Q43" s="1">
        <v>772</v>
      </c>
      <c r="R43" s="1">
        <v>19</v>
      </c>
      <c r="S43" s="1">
        <v>1056</v>
      </c>
      <c r="T43" s="1">
        <v>104</v>
      </c>
      <c r="U43" s="1">
        <f t="shared" si="8"/>
        <v>-104</v>
      </c>
      <c r="V43" s="1">
        <f t="shared" si="9"/>
        <v>125</v>
      </c>
      <c r="W43" s="1">
        <f t="shared" si="9"/>
        <v>0</v>
      </c>
      <c r="X43" s="1">
        <f t="shared" si="9"/>
        <v>4</v>
      </c>
      <c r="Y43" s="1">
        <f t="shared" si="10"/>
        <v>25</v>
      </c>
      <c r="Z43" s="3">
        <f t="shared" si="1"/>
        <v>0.40500000000000003</v>
      </c>
      <c r="AA43" s="14">
        <f t="shared" si="2"/>
        <v>1.8299595141700403E-2</v>
      </c>
      <c r="AB43" s="14">
        <f t="shared" si="3"/>
        <v>0.30875000000000002</v>
      </c>
      <c r="AC43" s="14">
        <f t="shared" si="4"/>
        <v>6.2850000000000003E-2</v>
      </c>
      <c r="AD43" s="14">
        <f t="shared" si="5"/>
        <v>0.24024999999999999</v>
      </c>
      <c r="AE43" s="14">
        <f t="shared" si="6"/>
        <v>5.6499999999999996E-3</v>
      </c>
      <c r="AF43" s="14">
        <f t="shared" si="7"/>
        <v>1.25E-3</v>
      </c>
    </row>
    <row r="44" spans="2:32" x14ac:dyDescent="0.3">
      <c r="B44" s="1">
        <f t="shared" si="0"/>
        <v>6200</v>
      </c>
      <c r="C44" s="11">
        <v>37</v>
      </c>
      <c r="D44" s="1">
        <v>13800</v>
      </c>
      <c r="E44" s="1">
        <v>1162</v>
      </c>
      <c r="F44" s="1">
        <v>0</v>
      </c>
      <c r="G44" s="1">
        <v>4923</v>
      </c>
      <c r="H44" s="1">
        <v>0</v>
      </c>
      <c r="I44" s="1">
        <v>115</v>
      </c>
      <c r="J44" s="3">
        <v>58.96</v>
      </c>
      <c r="K44" s="3">
        <v>1.62</v>
      </c>
      <c r="L44" s="6">
        <v>25.3</v>
      </c>
      <c r="M44" s="3">
        <v>1.1499999999999999</v>
      </c>
      <c r="N44" s="1">
        <v>1445</v>
      </c>
      <c r="O44" s="1">
        <v>1016</v>
      </c>
      <c r="P44" s="1">
        <v>148</v>
      </c>
      <c r="Q44" s="1">
        <v>849</v>
      </c>
      <c r="R44" s="1">
        <v>19</v>
      </c>
      <c r="S44" s="1">
        <v>980</v>
      </c>
      <c r="T44" s="1">
        <v>101</v>
      </c>
      <c r="U44" s="1">
        <f t="shared" si="8"/>
        <v>-95</v>
      </c>
      <c r="V44" s="1">
        <f t="shared" si="9"/>
        <v>118</v>
      </c>
      <c r="W44" s="1">
        <f t="shared" si="9"/>
        <v>0</v>
      </c>
      <c r="X44" s="1">
        <f t="shared" si="9"/>
        <v>2</v>
      </c>
      <c r="Y44" s="1">
        <f t="shared" si="10"/>
        <v>25</v>
      </c>
      <c r="Z44" s="3">
        <f t="shared" si="1"/>
        <v>0.40500000000000003</v>
      </c>
      <c r="AA44" s="14">
        <f t="shared" si="2"/>
        <v>1.8548387096774192E-2</v>
      </c>
      <c r="AB44" s="14">
        <f t="shared" si="3"/>
        <v>0.31</v>
      </c>
      <c r="AC44" s="14">
        <f t="shared" si="4"/>
        <v>5.8099999999999999E-2</v>
      </c>
      <c r="AD44" s="14">
        <f t="shared" si="5"/>
        <v>0.24615000000000001</v>
      </c>
      <c r="AE44" s="14">
        <f t="shared" si="6"/>
        <v>5.7499999999999999E-3</v>
      </c>
      <c r="AF44" s="14">
        <f t="shared" si="7"/>
        <v>1.25E-3</v>
      </c>
    </row>
    <row r="45" spans="2:32" x14ac:dyDescent="0.3">
      <c r="B45" s="1">
        <f t="shared" si="0"/>
        <v>6227</v>
      </c>
      <c r="C45" s="11">
        <v>38</v>
      </c>
      <c r="D45" s="1">
        <v>13773</v>
      </c>
      <c r="E45" s="1">
        <v>1077</v>
      </c>
      <c r="F45" s="1">
        <v>0</v>
      </c>
      <c r="G45" s="1">
        <v>5034</v>
      </c>
      <c r="H45" s="1">
        <v>0</v>
      </c>
      <c r="I45" s="1">
        <v>116</v>
      </c>
      <c r="J45" s="3">
        <v>58.97</v>
      </c>
      <c r="K45" s="3">
        <v>1.62</v>
      </c>
      <c r="L45" s="6">
        <v>25.4</v>
      </c>
      <c r="M45" s="3">
        <v>1.1399999999999999</v>
      </c>
      <c r="N45" s="1">
        <v>1471</v>
      </c>
      <c r="O45" s="1">
        <v>1017</v>
      </c>
      <c r="P45" s="1">
        <v>76</v>
      </c>
      <c r="Q45" s="1">
        <v>921</v>
      </c>
      <c r="R45" s="1">
        <v>20</v>
      </c>
      <c r="S45" s="1">
        <v>902</v>
      </c>
      <c r="T45" s="1">
        <v>94</v>
      </c>
      <c r="U45" s="1">
        <f t="shared" si="8"/>
        <v>-85</v>
      </c>
      <c r="V45" s="1">
        <f t="shared" si="9"/>
        <v>111</v>
      </c>
      <c r="W45" s="1">
        <f t="shared" si="9"/>
        <v>0</v>
      </c>
      <c r="X45" s="1">
        <f t="shared" si="9"/>
        <v>1</v>
      </c>
      <c r="Y45" s="1">
        <f t="shared" si="10"/>
        <v>27</v>
      </c>
      <c r="Z45" s="3">
        <f t="shared" si="1"/>
        <v>0.40500000000000003</v>
      </c>
      <c r="AA45" s="14">
        <f t="shared" si="2"/>
        <v>1.8628553075317168E-2</v>
      </c>
      <c r="AB45" s="14">
        <f t="shared" si="3"/>
        <v>0.31135000000000002</v>
      </c>
      <c r="AC45" s="14">
        <f t="shared" si="4"/>
        <v>5.3850000000000002E-2</v>
      </c>
      <c r="AD45" s="14">
        <f t="shared" si="5"/>
        <v>0.25169999999999998</v>
      </c>
      <c r="AE45" s="14">
        <f t="shared" si="6"/>
        <v>5.7999999999999996E-3</v>
      </c>
      <c r="AF45" s="14">
        <f t="shared" si="7"/>
        <v>1.3500000000000001E-3</v>
      </c>
    </row>
    <row r="46" spans="2:32" x14ac:dyDescent="0.3">
      <c r="B46" s="1">
        <f t="shared" si="0"/>
        <v>6256</v>
      </c>
      <c r="C46" s="11">
        <v>39</v>
      </c>
      <c r="D46" s="1">
        <v>13744</v>
      </c>
      <c r="E46" s="1">
        <v>1024</v>
      </c>
      <c r="F46" s="1">
        <v>0</v>
      </c>
      <c r="G46" s="1">
        <v>5115</v>
      </c>
      <c r="H46" s="1">
        <v>0</v>
      </c>
      <c r="I46" s="1">
        <v>117</v>
      </c>
      <c r="J46" s="3">
        <v>58.97</v>
      </c>
      <c r="K46" s="3">
        <v>1.62</v>
      </c>
      <c r="L46" s="6">
        <v>25.4</v>
      </c>
      <c r="M46" s="3">
        <v>1.1299999999999999</v>
      </c>
      <c r="N46" s="1">
        <v>1500</v>
      </c>
      <c r="O46" s="1">
        <v>1017</v>
      </c>
      <c r="P46" s="1">
        <v>38</v>
      </c>
      <c r="Q46" s="1">
        <v>959</v>
      </c>
      <c r="R46" s="1">
        <v>20</v>
      </c>
      <c r="S46" s="1">
        <v>854</v>
      </c>
      <c r="T46" s="1">
        <v>87</v>
      </c>
      <c r="U46" s="1">
        <f t="shared" si="8"/>
        <v>-53</v>
      </c>
      <c r="V46" s="1">
        <f t="shared" si="9"/>
        <v>81</v>
      </c>
      <c r="W46" s="1">
        <f t="shared" si="9"/>
        <v>0</v>
      </c>
      <c r="X46" s="1">
        <f t="shared" si="9"/>
        <v>1</v>
      </c>
      <c r="Y46" s="1">
        <f t="shared" si="10"/>
        <v>29</v>
      </c>
      <c r="Z46" s="3">
        <f t="shared" si="1"/>
        <v>0.40500000000000003</v>
      </c>
      <c r="AA46" s="14">
        <f t="shared" si="2"/>
        <v>1.8702046035805626E-2</v>
      </c>
      <c r="AB46" s="14">
        <f t="shared" si="3"/>
        <v>0.31280000000000002</v>
      </c>
      <c r="AC46" s="14">
        <f t="shared" si="4"/>
        <v>5.1200000000000002E-2</v>
      </c>
      <c r="AD46" s="14">
        <f t="shared" si="5"/>
        <v>0.25574999999999998</v>
      </c>
      <c r="AE46" s="14">
        <f t="shared" si="6"/>
        <v>5.8500000000000002E-3</v>
      </c>
      <c r="AF46" s="14">
        <f t="shared" si="7"/>
        <v>1.4499999999999999E-3</v>
      </c>
    </row>
    <row r="47" spans="2:32" x14ac:dyDescent="0.3">
      <c r="B47" s="1">
        <f t="shared" si="0"/>
        <v>6268</v>
      </c>
      <c r="C47" s="11">
        <v>40</v>
      </c>
      <c r="D47" s="1">
        <v>13732</v>
      </c>
      <c r="E47" s="1">
        <v>974</v>
      </c>
      <c r="F47" s="1">
        <v>0</v>
      </c>
      <c r="G47" s="1">
        <v>5176</v>
      </c>
      <c r="H47" s="1">
        <v>0</v>
      </c>
      <c r="I47" s="1">
        <v>118</v>
      </c>
      <c r="J47" s="3">
        <v>58.97</v>
      </c>
      <c r="K47" s="3">
        <v>1.62</v>
      </c>
      <c r="L47" s="6">
        <v>25.4</v>
      </c>
      <c r="M47" s="3">
        <v>1.1299999999999999</v>
      </c>
      <c r="N47" s="1">
        <v>1512</v>
      </c>
      <c r="O47" s="1">
        <v>1017</v>
      </c>
      <c r="P47" s="1">
        <v>19</v>
      </c>
      <c r="Q47" s="1">
        <v>978</v>
      </c>
      <c r="R47" s="1">
        <v>20</v>
      </c>
      <c r="S47" s="1">
        <v>823</v>
      </c>
      <c r="T47" s="1">
        <v>87</v>
      </c>
      <c r="U47" s="1">
        <f t="shared" si="8"/>
        <v>-50</v>
      </c>
      <c r="V47" s="1">
        <f t="shared" si="9"/>
        <v>61</v>
      </c>
      <c r="W47" s="1">
        <f t="shared" si="9"/>
        <v>0</v>
      </c>
      <c r="X47" s="1">
        <f t="shared" si="9"/>
        <v>1</v>
      </c>
      <c r="Y47" s="1">
        <f t="shared" si="10"/>
        <v>12</v>
      </c>
      <c r="Z47" s="3">
        <f t="shared" si="1"/>
        <v>0.40500000000000003</v>
      </c>
      <c r="AA47" s="14">
        <f t="shared" si="2"/>
        <v>1.8825781748564134E-2</v>
      </c>
      <c r="AB47" s="14">
        <f t="shared" si="3"/>
        <v>0.31340000000000001</v>
      </c>
      <c r="AC47" s="14">
        <f t="shared" si="4"/>
        <v>4.87E-2</v>
      </c>
      <c r="AD47" s="14">
        <f t="shared" si="5"/>
        <v>0.25879999999999997</v>
      </c>
      <c r="AE47" s="14">
        <f t="shared" si="6"/>
        <v>5.8999999999999999E-3</v>
      </c>
      <c r="AF47" s="14">
        <f t="shared" si="7"/>
        <v>5.9999999999999995E-4</v>
      </c>
    </row>
    <row r="48" spans="2:32" x14ac:dyDescent="0.3">
      <c r="B48" s="1">
        <f t="shared" si="0"/>
        <v>6289</v>
      </c>
      <c r="C48" s="11">
        <v>41</v>
      </c>
      <c r="D48" s="1">
        <v>13711</v>
      </c>
      <c r="E48" s="1">
        <v>944</v>
      </c>
      <c r="F48" s="1">
        <v>0</v>
      </c>
      <c r="G48" s="1">
        <v>5225</v>
      </c>
      <c r="H48" s="1">
        <v>0</v>
      </c>
      <c r="I48" s="1">
        <v>120</v>
      </c>
      <c r="J48" s="3">
        <v>58.99</v>
      </c>
      <c r="K48" s="3">
        <v>1.62</v>
      </c>
      <c r="L48" s="6">
        <v>25.5</v>
      </c>
      <c r="M48" s="3">
        <v>1.1200000000000001</v>
      </c>
      <c r="N48" s="1">
        <v>1531</v>
      </c>
      <c r="O48" s="1">
        <v>1019</v>
      </c>
      <c r="P48" s="1">
        <v>15</v>
      </c>
      <c r="Q48" s="1">
        <v>984</v>
      </c>
      <c r="R48" s="1">
        <v>20</v>
      </c>
      <c r="S48" s="1">
        <v>805</v>
      </c>
      <c r="T48" s="1">
        <v>83</v>
      </c>
      <c r="U48" s="1">
        <f t="shared" si="8"/>
        <v>-30</v>
      </c>
      <c r="V48" s="1">
        <f t="shared" si="9"/>
        <v>49</v>
      </c>
      <c r="W48" s="1">
        <f t="shared" si="9"/>
        <v>0</v>
      </c>
      <c r="X48" s="1">
        <f t="shared" si="9"/>
        <v>2</v>
      </c>
      <c r="Y48" s="1">
        <f t="shared" si="10"/>
        <v>21</v>
      </c>
      <c r="Z48" s="3">
        <f t="shared" si="1"/>
        <v>0.40500000000000003</v>
      </c>
      <c r="AA48" s="14">
        <f t="shared" si="2"/>
        <v>1.9080934965813326E-2</v>
      </c>
      <c r="AB48" s="14">
        <f t="shared" si="3"/>
        <v>0.31445000000000001</v>
      </c>
      <c r="AC48" s="14">
        <f t="shared" si="4"/>
        <v>4.7199999999999999E-2</v>
      </c>
      <c r="AD48" s="14">
        <f t="shared" si="5"/>
        <v>0.26124999999999998</v>
      </c>
      <c r="AE48" s="14">
        <f t="shared" si="6"/>
        <v>6.0000000000000001E-3</v>
      </c>
      <c r="AF48" s="14">
        <f t="shared" si="7"/>
        <v>1.0499999999999999E-3</v>
      </c>
    </row>
    <row r="49" spans="2:32" x14ac:dyDescent="0.3">
      <c r="B49" s="1">
        <f t="shared" si="0"/>
        <v>6309</v>
      </c>
      <c r="C49" s="11">
        <v>42</v>
      </c>
      <c r="D49" s="1">
        <v>13691</v>
      </c>
      <c r="E49" s="1">
        <v>915</v>
      </c>
      <c r="F49" s="1">
        <v>0</v>
      </c>
      <c r="G49" s="1">
        <v>5273</v>
      </c>
      <c r="H49" s="1">
        <v>0</v>
      </c>
      <c r="I49" s="1">
        <v>121</v>
      </c>
      <c r="J49" s="3">
        <v>58.99</v>
      </c>
      <c r="K49" s="3">
        <v>1.62</v>
      </c>
      <c r="L49" s="6">
        <v>25.5</v>
      </c>
      <c r="M49" s="3">
        <v>1.1200000000000001</v>
      </c>
      <c r="N49" s="1">
        <v>1551</v>
      </c>
      <c r="O49" s="1">
        <v>1019</v>
      </c>
      <c r="P49" s="1">
        <v>12</v>
      </c>
      <c r="Q49" s="1">
        <v>987</v>
      </c>
      <c r="R49" s="1">
        <v>20</v>
      </c>
      <c r="S49" s="1">
        <v>781</v>
      </c>
      <c r="T49" s="1">
        <v>79</v>
      </c>
      <c r="U49" s="1">
        <f t="shared" si="8"/>
        <v>-29</v>
      </c>
      <c r="V49" s="1">
        <f t="shared" si="9"/>
        <v>48</v>
      </c>
      <c r="W49" s="1">
        <f t="shared" si="9"/>
        <v>0</v>
      </c>
      <c r="X49" s="1">
        <f t="shared" si="9"/>
        <v>1</v>
      </c>
      <c r="Y49" s="1">
        <f t="shared" si="10"/>
        <v>20</v>
      </c>
      <c r="Z49" s="3">
        <f t="shared" si="1"/>
        <v>0.40500000000000003</v>
      </c>
      <c r="AA49" s="14">
        <f t="shared" si="2"/>
        <v>1.9178950705341577E-2</v>
      </c>
      <c r="AB49" s="14">
        <f t="shared" si="3"/>
        <v>0.31545000000000001</v>
      </c>
      <c r="AC49" s="14">
        <f t="shared" si="4"/>
        <v>4.5749999999999999E-2</v>
      </c>
      <c r="AD49" s="14">
        <f t="shared" si="5"/>
        <v>0.26365</v>
      </c>
      <c r="AE49" s="14">
        <f t="shared" si="6"/>
        <v>6.0499999999999998E-3</v>
      </c>
      <c r="AF49" s="14">
        <f t="shared" si="7"/>
        <v>1E-3</v>
      </c>
    </row>
    <row r="50" spans="2:32" x14ac:dyDescent="0.3">
      <c r="B50" s="1">
        <f t="shared" si="0"/>
        <v>6330</v>
      </c>
      <c r="C50" s="11">
        <v>43</v>
      </c>
      <c r="D50" s="1">
        <v>13670</v>
      </c>
      <c r="E50" s="1">
        <v>900</v>
      </c>
      <c r="F50" s="1">
        <v>0</v>
      </c>
      <c r="G50" s="1">
        <v>5309</v>
      </c>
      <c r="H50" s="1">
        <v>0</v>
      </c>
      <c r="I50" s="1">
        <v>121</v>
      </c>
      <c r="J50" s="3">
        <v>59</v>
      </c>
      <c r="K50" s="3">
        <v>1.62</v>
      </c>
      <c r="L50" s="6">
        <v>25.5</v>
      </c>
      <c r="M50" s="3">
        <v>1.1100000000000001</v>
      </c>
      <c r="N50" s="1">
        <v>1572</v>
      </c>
      <c r="O50" s="1">
        <v>1019</v>
      </c>
      <c r="P50" s="1">
        <v>12</v>
      </c>
      <c r="Q50" s="1">
        <v>987</v>
      </c>
      <c r="R50" s="1">
        <v>20</v>
      </c>
      <c r="S50" s="1">
        <v>770</v>
      </c>
      <c r="T50" s="1">
        <v>79</v>
      </c>
      <c r="U50" s="1">
        <f t="shared" si="8"/>
        <v>-15</v>
      </c>
      <c r="V50" s="1">
        <f t="shared" si="9"/>
        <v>36</v>
      </c>
      <c r="W50" s="1">
        <f t="shared" si="9"/>
        <v>0</v>
      </c>
      <c r="X50" s="1">
        <f t="shared" si="9"/>
        <v>0</v>
      </c>
      <c r="Y50" s="1">
        <f t="shared" si="10"/>
        <v>21</v>
      </c>
      <c r="Z50" s="3">
        <f t="shared" si="1"/>
        <v>0.40500000000000003</v>
      </c>
      <c r="AA50" s="14">
        <f t="shared" si="2"/>
        <v>1.9115323854660346E-2</v>
      </c>
      <c r="AB50" s="14">
        <f t="shared" si="3"/>
        <v>0.3165</v>
      </c>
      <c r="AC50" s="14">
        <f t="shared" si="4"/>
        <v>4.4999999999999998E-2</v>
      </c>
      <c r="AD50" s="14">
        <f t="shared" si="5"/>
        <v>0.26545000000000002</v>
      </c>
      <c r="AE50" s="14">
        <f t="shared" si="6"/>
        <v>6.0499999999999998E-3</v>
      </c>
      <c r="AF50" s="14">
        <f t="shared" si="7"/>
        <v>1.0499999999999999E-3</v>
      </c>
    </row>
    <row r="51" spans="2:32" x14ac:dyDescent="0.3">
      <c r="B51" s="1">
        <f t="shared" si="0"/>
        <v>6343</v>
      </c>
      <c r="C51" s="11">
        <v>44</v>
      </c>
      <c r="D51" s="1">
        <v>13657</v>
      </c>
      <c r="E51" s="1">
        <v>864</v>
      </c>
      <c r="F51" s="1">
        <v>0</v>
      </c>
      <c r="G51" s="1">
        <v>5356</v>
      </c>
      <c r="H51" s="1">
        <v>0</v>
      </c>
      <c r="I51" s="1">
        <v>123</v>
      </c>
      <c r="J51" s="3">
        <v>59.01</v>
      </c>
      <c r="K51" s="3">
        <v>1.62</v>
      </c>
      <c r="L51" s="6">
        <v>25.5</v>
      </c>
      <c r="M51" s="3">
        <v>1.1000000000000001</v>
      </c>
      <c r="N51" s="1">
        <v>1584</v>
      </c>
      <c r="O51" s="1">
        <v>1020</v>
      </c>
      <c r="P51" s="1">
        <v>12</v>
      </c>
      <c r="Q51" s="1">
        <v>988</v>
      </c>
      <c r="R51" s="1">
        <v>20</v>
      </c>
      <c r="S51" s="1">
        <v>748</v>
      </c>
      <c r="T51" s="1">
        <v>80</v>
      </c>
      <c r="U51" s="1">
        <f t="shared" si="8"/>
        <v>-36</v>
      </c>
      <c r="V51" s="1">
        <f t="shared" si="9"/>
        <v>47</v>
      </c>
      <c r="W51" s="1">
        <f t="shared" si="9"/>
        <v>0</v>
      </c>
      <c r="X51" s="1">
        <f t="shared" si="9"/>
        <v>2</v>
      </c>
      <c r="Y51" s="1">
        <f t="shared" si="10"/>
        <v>13</v>
      </c>
      <c r="Z51" s="3">
        <f t="shared" si="1"/>
        <v>0.40500000000000003</v>
      </c>
      <c r="AA51" s="14">
        <f t="shared" si="2"/>
        <v>1.9391455147406589E-2</v>
      </c>
      <c r="AB51" s="14">
        <f t="shared" si="3"/>
        <v>0.31714999999999999</v>
      </c>
      <c r="AC51" s="14">
        <f t="shared" si="4"/>
        <v>4.3200000000000002E-2</v>
      </c>
      <c r="AD51" s="14">
        <f t="shared" si="5"/>
        <v>0.26779999999999998</v>
      </c>
      <c r="AE51" s="14">
        <f t="shared" si="6"/>
        <v>6.1500000000000001E-3</v>
      </c>
      <c r="AF51" s="14">
        <f t="shared" si="7"/>
        <v>6.4999999999999997E-4</v>
      </c>
    </row>
    <row r="52" spans="2:32" x14ac:dyDescent="0.3">
      <c r="B52" s="1">
        <f t="shared" si="0"/>
        <v>6356</v>
      </c>
      <c r="C52" s="11">
        <v>45</v>
      </c>
      <c r="D52" s="1">
        <v>13644</v>
      </c>
      <c r="E52" s="1">
        <v>832</v>
      </c>
      <c r="F52" s="1">
        <v>0</v>
      </c>
      <c r="G52" s="1">
        <v>5398</v>
      </c>
      <c r="H52" s="1">
        <v>0</v>
      </c>
      <c r="I52" s="1">
        <v>126</v>
      </c>
      <c r="J52" s="3">
        <v>59.01</v>
      </c>
      <c r="K52" s="3">
        <v>1.62</v>
      </c>
      <c r="L52" s="6">
        <v>25.5</v>
      </c>
      <c r="M52" s="3">
        <v>1.1000000000000001</v>
      </c>
      <c r="N52" s="1">
        <v>1597</v>
      </c>
      <c r="O52" s="1">
        <v>1020</v>
      </c>
      <c r="P52" s="1">
        <v>12</v>
      </c>
      <c r="Q52" s="1">
        <v>988</v>
      </c>
      <c r="R52" s="1">
        <v>20</v>
      </c>
      <c r="S52" s="1">
        <v>733</v>
      </c>
      <c r="T52" s="1">
        <v>79</v>
      </c>
      <c r="U52" s="1">
        <f t="shared" si="8"/>
        <v>-32</v>
      </c>
      <c r="V52" s="1">
        <f t="shared" si="9"/>
        <v>42</v>
      </c>
      <c r="W52" s="1">
        <f t="shared" si="9"/>
        <v>0</v>
      </c>
      <c r="X52" s="1">
        <f t="shared" si="9"/>
        <v>3</v>
      </c>
      <c r="Y52" s="1">
        <f t="shared" si="10"/>
        <v>13</v>
      </c>
      <c r="Z52" s="3">
        <f t="shared" si="1"/>
        <v>0.40500000000000003</v>
      </c>
      <c r="AA52" s="14">
        <f t="shared" si="2"/>
        <v>1.9823788546255508E-2</v>
      </c>
      <c r="AB52" s="14">
        <f t="shared" si="3"/>
        <v>0.31780000000000003</v>
      </c>
      <c r="AC52" s="14">
        <f t="shared" si="4"/>
        <v>4.1599999999999998E-2</v>
      </c>
      <c r="AD52" s="14">
        <f t="shared" si="5"/>
        <v>0.26989999999999997</v>
      </c>
      <c r="AE52" s="14">
        <f t="shared" si="6"/>
        <v>6.3E-3</v>
      </c>
      <c r="AF52" s="14">
        <f t="shared" si="7"/>
        <v>6.4999999999999997E-4</v>
      </c>
    </row>
    <row r="53" spans="2:32" x14ac:dyDescent="0.3">
      <c r="B53" s="1">
        <f t="shared" si="0"/>
        <v>6372</v>
      </c>
      <c r="C53" s="11">
        <v>46</v>
      </c>
      <c r="D53" s="1">
        <v>13628</v>
      </c>
      <c r="E53" s="1">
        <v>814</v>
      </c>
      <c r="F53" s="1">
        <v>0</v>
      </c>
      <c r="G53" s="1">
        <v>5430</v>
      </c>
      <c r="H53" s="1">
        <v>0</v>
      </c>
      <c r="I53" s="1">
        <v>128</v>
      </c>
      <c r="J53" s="3">
        <v>59.01</v>
      </c>
      <c r="K53" s="3">
        <v>1.62</v>
      </c>
      <c r="L53" s="6">
        <v>25.5</v>
      </c>
      <c r="M53" s="3">
        <v>1.1000000000000001</v>
      </c>
      <c r="N53" s="1">
        <v>1613</v>
      </c>
      <c r="O53" s="1">
        <v>1020</v>
      </c>
      <c r="P53" s="1">
        <v>10</v>
      </c>
      <c r="Q53" s="1">
        <v>990</v>
      </c>
      <c r="R53" s="1">
        <v>20</v>
      </c>
      <c r="S53" s="1">
        <v>711</v>
      </c>
      <c r="T53" s="1">
        <v>80</v>
      </c>
      <c r="U53" s="1">
        <f t="shared" si="8"/>
        <v>-18</v>
      </c>
      <c r="V53" s="1">
        <f t="shared" si="9"/>
        <v>32</v>
      </c>
      <c r="W53" s="1">
        <f t="shared" si="9"/>
        <v>0</v>
      </c>
      <c r="X53" s="1">
        <f t="shared" si="9"/>
        <v>2</v>
      </c>
      <c r="Y53" s="1">
        <f t="shared" si="10"/>
        <v>16</v>
      </c>
      <c r="Z53" s="3">
        <f t="shared" si="1"/>
        <v>0.40500000000000003</v>
      </c>
      <c r="AA53" s="14">
        <f t="shared" si="2"/>
        <v>2.0087884494664157E-2</v>
      </c>
      <c r="AB53" s="14">
        <f t="shared" si="3"/>
        <v>0.31859999999999999</v>
      </c>
      <c r="AC53" s="14">
        <f t="shared" si="4"/>
        <v>4.07E-2</v>
      </c>
      <c r="AD53" s="14">
        <f t="shared" si="5"/>
        <v>0.27150000000000002</v>
      </c>
      <c r="AE53" s="14">
        <f t="shared" si="6"/>
        <v>6.4000000000000003E-3</v>
      </c>
      <c r="AF53" s="14">
        <f t="shared" si="7"/>
        <v>8.0000000000000004E-4</v>
      </c>
    </row>
    <row r="54" spans="2:32" x14ac:dyDescent="0.3">
      <c r="B54" s="1">
        <f t="shared" si="0"/>
        <v>6388</v>
      </c>
      <c r="C54" s="11">
        <v>47</v>
      </c>
      <c r="D54" s="1">
        <v>13612</v>
      </c>
      <c r="E54" s="1">
        <v>788</v>
      </c>
      <c r="F54" s="1">
        <v>0</v>
      </c>
      <c r="G54" s="1">
        <v>5472</v>
      </c>
      <c r="H54" s="1">
        <v>0</v>
      </c>
      <c r="I54" s="1">
        <v>128</v>
      </c>
      <c r="J54" s="3">
        <v>59.02</v>
      </c>
      <c r="K54" s="3">
        <v>1.62</v>
      </c>
      <c r="L54" s="6">
        <v>25.5</v>
      </c>
      <c r="M54" s="3">
        <v>1.0900000000000001</v>
      </c>
      <c r="N54" s="1">
        <v>1629</v>
      </c>
      <c r="O54" s="1">
        <v>1020</v>
      </c>
      <c r="P54" s="1">
        <v>9</v>
      </c>
      <c r="Q54" s="1">
        <v>991</v>
      </c>
      <c r="R54" s="1">
        <v>20</v>
      </c>
      <c r="S54" s="1">
        <v>689</v>
      </c>
      <c r="T54" s="1">
        <v>78</v>
      </c>
      <c r="U54" s="1">
        <f t="shared" si="8"/>
        <v>-26</v>
      </c>
      <c r="V54" s="1">
        <f t="shared" si="9"/>
        <v>42</v>
      </c>
      <c r="W54" s="1">
        <f t="shared" si="9"/>
        <v>0</v>
      </c>
      <c r="X54" s="1">
        <f t="shared" si="9"/>
        <v>0</v>
      </c>
      <c r="Y54" s="1">
        <f t="shared" si="10"/>
        <v>16</v>
      </c>
      <c r="Z54" s="3">
        <f t="shared" si="1"/>
        <v>0.40500000000000003</v>
      </c>
      <c r="AA54" s="14">
        <f t="shared" si="2"/>
        <v>2.0037570444583593E-2</v>
      </c>
      <c r="AB54" s="14">
        <f t="shared" si="3"/>
        <v>0.31940000000000002</v>
      </c>
      <c r="AC54" s="14">
        <f t="shared" si="4"/>
        <v>3.9399999999999998E-2</v>
      </c>
      <c r="AD54" s="14">
        <f t="shared" si="5"/>
        <v>0.27360000000000001</v>
      </c>
      <c r="AE54" s="14">
        <f t="shared" si="6"/>
        <v>6.4000000000000003E-3</v>
      </c>
      <c r="AF54" s="14">
        <f t="shared" si="7"/>
        <v>8.0000000000000004E-4</v>
      </c>
    </row>
    <row r="55" spans="2:32" x14ac:dyDescent="0.3">
      <c r="B55" s="1">
        <f t="shared" si="0"/>
        <v>6404</v>
      </c>
      <c r="C55" s="11">
        <v>48</v>
      </c>
      <c r="D55" s="1">
        <v>13596</v>
      </c>
      <c r="E55" s="1">
        <v>761</v>
      </c>
      <c r="F55" s="1">
        <v>0</v>
      </c>
      <c r="G55" s="1">
        <v>5512</v>
      </c>
      <c r="H55" s="1">
        <v>0</v>
      </c>
      <c r="I55" s="1">
        <v>131</v>
      </c>
      <c r="J55" s="3">
        <v>59.02</v>
      </c>
      <c r="K55" s="3">
        <v>1.62</v>
      </c>
      <c r="L55" s="6">
        <v>25.5</v>
      </c>
      <c r="M55" s="3">
        <v>1.0900000000000001</v>
      </c>
      <c r="N55" s="1">
        <v>1645</v>
      </c>
      <c r="O55" s="1">
        <v>1020</v>
      </c>
      <c r="P55" s="1">
        <v>9</v>
      </c>
      <c r="Q55" s="1">
        <v>991</v>
      </c>
      <c r="R55" s="1">
        <v>20</v>
      </c>
      <c r="S55" s="1">
        <v>666</v>
      </c>
      <c r="T55" s="1">
        <v>75</v>
      </c>
      <c r="U55" s="1">
        <f t="shared" si="8"/>
        <v>-27</v>
      </c>
      <c r="V55" s="1">
        <f t="shared" si="9"/>
        <v>40</v>
      </c>
      <c r="W55" s="1">
        <f t="shared" si="9"/>
        <v>0</v>
      </c>
      <c r="X55" s="1">
        <f t="shared" si="9"/>
        <v>3</v>
      </c>
      <c r="Y55" s="1">
        <f t="shared" si="10"/>
        <v>16</v>
      </c>
      <c r="Z55" s="3">
        <f t="shared" si="1"/>
        <v>0.40500000000000003</v>
      </c>
      <c r="AA55" s="14">
        <f t="shared" si="2"/>
        <v>2.0455965021861335E-2</v>
      </c>
      <c r="AB55" s="14">
        <f t="shared" si="3"/>
        <v>0.32019999999999998</v>
      </c>
      <c r="AC55" s="14">
        <f t="shared" si="4"/>
        <v>3.805E-2</v>
      </c>
      <c r="AD55" s="14">
        <f t="shared" si="5"/>
        <v>0.27560000000000001</v>
      </c>
      <c r="AE55" s="14">
        <f t="shared" si="6"/>
        <v>6.5500000000000003E-3</v>
      </c>
      <c r="AF55" s="14">
        <f t="shared" si="7"/>
        <v>8.0000000000000004E-4</v>
      </c>
    </row>
    <row r="56" spans="2:32" x14ac:dyDescent="0.3">
      <c r="B56" s="1">
        <f t="shared" si="0"/>
        <v>6417</v>
      </c>
      <c r="C56" s="11">
        <v>49</v>
      </c>
      <c r="D56" s="1">
        <v>13583</v>
      </c>
      <c r="E56" s="1">
        <v>732</v>
      </c>
      <c r="F56" s="1">
        <v>0</v>
      </c>
      <c r="G56" s="1">
        <v>5553</v>
      </c>
      <c r="H56" s="1">
        <v>0</v>
      </c>
      <c r="I56" s="1">
        <v>132</v>
      </c>
      <c r="J56" s="3">
        <v>59.03</v>
      </c>
      <c r="K56" s="3">
        <v>1.62</v>
      </c>
      <c r="L56" s="6">
        <v>25.5</v>
      </c>
      <c r="M56" s="3">
        <v>1.08</v>
      </c>
      <c r="N56" s="1">
        <v>1658</v>
      </c>
      <c r="O56" s="1">
        <v>1020</v>
      </c>
      <c r="P56" s="1">
        <v>8</v>
      </c>
      <c r="Q56" s="1">
        <v>992</v>
      </c>
      <c r="R56" s="1">
        <v>20</v>
      </c>
      <c r="S56" s="1">
        <v>645</v>
      </c>
      <c r="T56" s="1">
        <v>71</v>
      </c>
      <c r="U56" s="1">
        <f t="shared" si="8"/>
        <v>-29</v>
      </c>
      <c r="V56" s="1">
        <f t="shared" si="9"/>
        <v>41</v>
      </c>
      <c r="W56" s="1">
        <f t="shared" si="9"/>
        <v>0</v>
      </c>
      <c r="X56" s="1">
        <f t="shared" si="9"/>
        <v>1</v>
      </c>
      <c r="Y56" s="1">
        <f t="shared" si="10"/>
        <v>13</v>
      </c>
      <c r="Z56" s="3">
        <f t="shared" si="1"/>
        <v>0.40500000000000003</v>
      </c>
      <c r="AA56" s="14">
        <f t="shared" si="2"/>
        <v>2.0570359981299673E-2</v>
      </c>
      <c r="AB56" s="14">
        <f t="shared" si="3"/>
        <v>0.32085000000000002</v>
      </c>
      <c r="AC56" s="14">
        <f t="shared" si="4"/>
        <v>3.6600000000000001E-2</v>
      </c>
      <c r="AD56" s="14">
        <f t="shared" si="5"/>
        <v>0.27765000000000001</v>
      </c>
      <c r="AE56" s="14">
        <f t="shared" si="6"/>
        <v>6.6E-3</v>
      </c>
      <c r="AF56" s="14">
        <f t="shared" si="7"/>
        <v>6.4999999999999997E-4</v>
      </c>
    </row>
    <row r="57" spans="2:32" x14ac:dyDescent="0.3">
      <c r="B57" s="1">
        <f t="shared" si="0"/>
        <v>6435</v>
      </c>
      <c r="C57" s="11">
        <v>50</v>
      </c>
      <c r="D57" s="1">
        <v>13565</v>
      </c>
      <c r="E57" s="1">
        <v>709</v>
      </c>
      <c r="F57" s="1">
        <v>0</v>
      </c>
      <c r="G57" s="1">
        <v>5592</v>
      </c>
      <c r="H57" s="1">
        <v>0</v>
      </c>
      <c r="I57" s="1">
        <v>134</v>
      </c>
      <c r="J57" s="3">
        <v>59.03</v>
      </c>
      <c r="K57" s="3">
        <v>1.62</v>
      </c>
      <c r="L57" s="6">
        <v>25.5</v>
      </c>
      <c r="M57" s="3">
        <v>1.08</v>
      </c>
      <c r="N57" s="1">
        <v>1676</v>
      </c>
      <c r="O57" s="1">
        <v>1020</v>
      </c>
      <c r="P57" s="1">
        <v>8</v>
      </c>
      <c r="Q57" s="1">
        <v>992</v>
      </c>
      <c r="R57" s="1">
        <v>20</v>
      </c>
      <c r="S57" s="1">
        <v>617</v>
      </c>
      <c r="T57" s="1">
        <v>66</v>
      </c>
      <c r="U57" s="1">
        <f t="shared" si="8"/>
        <v>-23</v>
      </c>
      <c r="V57" s="1">
        <f t="shared" si="9"/>
        <v>39</v>
      </c>
      <c r="W57" s="1">
        <f t="shared" si="9"/>
        <v>0</v>
      </c>
      <c r="X57" s="1">
        <f t="shared" si="9"/>
        <v>2</v>
      </c>
      <c r="Y57" s="1">
        <f t="shared" si="10"/>
        <v>18</v>
      </c>
      <c r="Z57" s="3">
        <f t="shared" si="1"/>
        <v>0.40500000000000003</v>
      </c>
      <c r="AA57" s="14">
        <f t="shared" si="2"/>
        <v>2.0823620823620825E-2</v>
      </c>
      <c r="AB57" s="14">
        <f t="shared" si="3"/>
        <v>0.32174999999999998</v>
      </c>
      <c r="AC57" s="14">
        <f t="shared" si="4"/>
        <v>3.5450000000000002E-2</v>
      </c>
      <c r="AD57" s="14">
        <f t="shared" si="5"/>
        <v>0.27960000000000002</v>
      </c>
      <c r="AE57" s="14">
        <f t="shared" si="6"/>
        <v>6.7000000000000002E-3</v>
      </c>
      <c r="AF57" s="14">
        <f t="shared" si="7"/>
        <v>8.9999999999999998E-4</v>
      </c>
    </row>
    <row r="58" spans="2:32" x14ac:dyDescent="0.3">
      <c r="B58" s="1">
        <f t="shared" si="0"/>
        <v>6450</v>
      </c>
      <c r="C58" s="11">
        <v>51</v>
      </c>
      <c r="D58" s="1">
        <v>13550</v>
      </c>
      <c r="E58" s="1">
        <v>692</v>
      </c>
      <c r="F58" s="1">
        <v>0</v>
      </c>
      <c r="G58" s="1">
        <v>5623</v>
      </c>
      <c r="H58" s="1">
        <v>0</v>
      </c>
      <c r="I58" s="1">
        <v>135</v>
      </c>
      <c r="J58" s="3">
        <v>59.03</v>
      </c>
      <c r="K58" s="3">
        <v>1.62</v>
      </c>
      <c r="L58" s="6">
        <v>25.5</v>
      </c>
      <c r="M58" s="3">
        <v>1.08</v>
      </c>
      <c r="N58" s="1">
        <v>1691</v>
      </c>
      <c r="O58" s="1">
        <v>1020</v>
      </c>
      <c r="P58" s="1">
        <v>8</v>
      </c>
      <c r="Q58" s="1">
        <v>992</v>
      </c>
      <c r="R58" s="1">
        <v>20</v>
      </c>
      <c r="S58" s="1">
        <v>598</v>
      </c>
      <c r="T58" s="1">
        <v>66</v>
      </c>
      <c r="U58" s="1">
        <f t="shared" si="8"/>
        <v>-17</v>
      </c>
      <c r="V58" s="1">
        <f t="shared" si="9"/>
        <v>31</v>
      </c>
      <c r="W58" s="1">
        <f t="shared" si="9"/>
        <v>0</v>
      </c>
      <c r="X58" s="1">
        <f t="shared" si="9"/>
        <v>1</v>
      </c>
      <c r="Y58" s="1">
        <f t="shared" si="10"/>
        <v>15</v>
      </c>
      <c r="Z58" s="3">
        <f t="shared" si="1"/>
        <v>0.40500000000000003</v>
      </c>
      <c r="AA58" s="14">
        <f t="shared" si="2"/>
        <v>2.0930232558139535E-2</v>
      </c>
      <c r="AB58" s="14">
        <f t="shared" si="3"/>
        <v>0.32250000000000001</v>
      </c>
      <c r="AC58" s="14">
        <f t="shared" si="4"/>
        <v>3.4599999999999999E-2</v>
      </c>
      <c r="AD58" s="14">
        <f t="shared" si="5"/>
        <v>0.28115000000000001</v>
      </c>
      <c r="AE58" s="14">
        <f t="shared" si="6"/>
        <v>6.7499999999999999E-3</v>
      </c>
      <c r="AF58" s="14">
        <f t="shared" si="7"/>
        <v>7.5000000000000002E-4</v>
      </c>
    </row>
    <row r="59" spans="2:32" x14ac:dyDescent="0.3">
      <c r="B59" s="1">
        <f t="shared" si="0"/>
        <v>6462</v>
      </c>
      <c r="C59" s="11">
        <v>52</v>
      </c>
      <c r="D59" s="1">
        <v>13538</v>
      </c>
      <c r="E59" s="1">
        <v>663</v>
      </c>
      <c r="F59" s="1">
        <v>0</v>
      </c>
      <c r="G59" s="1">
        <v>5661</v>
      </c>
      <c r="H59" s="1">
        <v>0</v>
      </c>
      <c r="I59" s="1">
        <v>138</v>
      </c>
      <c r="J59" s="3">
        <v>59.04</v>
      </c>
      <c r="K59" s="3">
        <v>1.62</v>
      </c>
      <c r="L59" s="6">
        <v>25.5</v>
      </c>
      <c r="M59" s="3">
        <v>1.07</v>
      </c>
      <c r="N59" s="1">
        <v>1703</v>
      </c>
      <c r="O59" s="1">
        <v>1020</v>
      </c>
      <c r="P59" s="1">
        <v>7</v>
      </c>
      <c r="Q59" s="1">
        <v>993</v>
      </c>
      <c r="R59" s="1">
        <v>20</v>
      </c>
      <c r="S59" s="1">
        <v>573</v>
      </c>
      <c r="T59" s="1">
        <v>66</v>
      </c>
      <c r="U59" s="1">
        <f t="shared" si="8"/>
        <v>-29</v>
      </c>
      <c r="V59" s="1">
        <f t="shared" si="9"/>
        <v>38</v>
      </c>
      <c r="W59" s="1">
        <f t="shared" si="9"/>
        <v>0</v>
      </c>
      <c r="X59" s="1">
        <f t="shared" si="9"/>
        <v>3</v>
      </c>
      <c r="Y59" s="1">
        <f t="shared" si="10"/>
        <v>12</v>
      </c>
      <c r="Z59" s="3">
        <f t="shared" si="1"/>
        <v>0.40500000000000003</v>
      </c>
      <c r="AA59" s="14">
        <f t="shared" si="2"/>
        <v>2.1355617455896009E-2</v>
      </c>
      <c r="AB59" s="14">
        <f t="shared" si="3"/>
        <v>0.3231</v>
      </c>
      <c r="AC59" s="14">
        <f t="shared" si="4"/>
        <v>3.3149999999999999E-2</v>
      </c>
      <c r="AD59" s="14">
        <f t="shared" si="5"/>
        <v>0.28305000000000002</v>
      </c>
      <c r="AE59" s="14">
        <f t="shared" si="6"/>
        <v>6.8999999999999999E-3</v>
      </c>
      <c r="AF59" s="14">
        <f t="shared" si="7"/>
        <v>5.9999999999999995E-4</v>
      </c>
    </row>
    <row r="60" spans="2:32" x14ac:dyDescent="0.3">
      <c r="B60" s="1">
        <f t="shared" si="0"/>
        <v>6474</v>
      </c>
      <c r="C60" s="11">
        <v>53</v>
      </c>
      <c r="D60" s="1">
        <v>13526</v>
      </c>
      <c r="E60" s="1">
        <v>631</v>
      </c>
      <c r="F60" s="1">
        <v>0</v>
      </c>
      <c r="G60" s="1">
        <v>5702</v>
      </c>
      <c r="H60" s="1">
        <v>0</v>
      </c>
      <c r="I60" s="1">
        <v>141</v>
      </c>
      <c r="J60" s="3">
        <v>59.04</v>
      </c>
      <c r="K60" s="3">
        <v>1.62</v>
      </c>
      <c r="L60" s="6">
        <v>25.6</v>
      </c>
      <c r="M60" s="3">
        <v>1.07</v>
      </c>
      <c r="N60" s="1">
        <v>1715</v>
      </c>
      <c r="O60" s="1">
        <v>1020</v>
      </c>
      <c r="P60" s="1">
        <v>7</v>
      </c>
      <c r="Q60" s="1">
        <v>993</v>
      </c>
      <c r="R60" s="1">
        <v>20</v>
      </c>
      <c r="S60" s="1">
        <v>545</v>
      </c>
      <c r="T60" s="1">
        <v>62</v>
      </c>
      <c r="U60" s="1">
        <f t="shared" si="8"/>
        <v>-32</v>
      </c>
      <c r="V60" s="1">
        <f t="shared" si="9"/>
        <v>41</v>
      </c>
      <c r="W60" s="1">
        <f t="shared" si="9"/>
        <v>0</v>
      </c>
      <c r="X60" s="1">
        <f t="shared" si="9"/>
        <v>3</v>
      </c>
      <c r="Y60" s="1">
        <f t="shared" si="10"/>
        <v>12</v>
      </c>
      <c r="Z60" s="3">
        <f t="shared" si="1"/>
        <v>0.40500000000000003</v>
      </c>
      <c r="AA60" s="14">
        <f t="shared" si="2"/>
        <v>2.1779425393883226E-2</v>
      </c>
      <c r="AB60" s="14">
        <f t="shared" si="3"/>
        <v>0.32369999999999999</v>
      </c>
      <c r="AC60" s="14">
        <f t="shared" si="4"/>
        <v>3.1550000000000002E-2</v>
      </c>
      <c r="AD60" s="14">
        <f t="shared" si="5"/>
        <v>0.28510000000000002</v>
      </c>
      <c r="AE60" s="14">
        <f t="shared" si="6"/>
        <v>7.0499999999999998E-3</v>
      </c>
      <c r="AF60" s="14">
        <f t="shared" si="7"/>
        <v>5.9999999999999995E-4</v>
      </c>
    </row>
    <row r="61" spans="2:32" x14ac:dyDescent="0.3">
      <c r="B61" s="1">
        <f t="shared" si="0"/>
        <v>6487</v>
      </c>
      <c r="C61" s="11">
        <v>54</v>
      </c>
      <c r="D61" s="1">
        <v>13513</v>
      </c>
      <c r="E61" s="1">
        <v>610</v>
      </c>
      <c r="F61" s="1">
        <v>0</v>
      </c>
      <c r="G61" s="1">
        <v>5734</v>
      </c>
      <c r="H61" s="1">
        <v>0</v>
      </c>
      <c r="I61" s="1">
        <v>143</v>
      </c>
      <c r="J61" s="3">
        <v>59.04</v>
      </c>
      <c r="K61" s="3">
        <v>1.62</v>
      </c>
      <c r="L61" s="6">
        <v>25.6</v>
      </c>
      <c r="M61" s="3">
        <v>1.07</v>
      </c>
      <c r="N61" s="1">
        <v>1728</v>
      </c>
      <c r="O61" s="1">
        <v>1020</v>
      </c>
      <c r="P61" s="1">
        <v>5</v>
      </c>
      <c r="Q61" s="1">
        <v>995</v>
      </c>
      <c r="R61" s="1">
        <v>20</v>
      </c>
      <c r="S61" s="1">
        <v>527</v>
      </c>
      <c r="T61" s="1">
        <v>56</v>
      </c>
      <c r="U61" s="1">
        <f t="shared" si="8"/>
        <v>-21</v>
      </c>
      <c r="V61" s="1">
        <f t="shared" si="9"/>
        <v>32</v>
      </c>
      <c r="W61" s="1">
        <f t="shared" si="9"/>
        <v>0</v>
      </c>
      <c r="X61" s="1">
        <f t="shared" si="9"/>
        <v>2</v>
      </c>
      <c r="Y61" s="1">
        <f t="shared" si="10"/>
        <v>13</v>
      </c>
      <c r="Z61" s="3">
        <f t="shared" si="1"/>
        <v>0.40500000000000003</v>
      </c>
      <c r="AA61" s="14">
        <f t="shared" si="2"/>
        <v>2.2044088176352707E-2</v>
      </c>
      <c r="AB61" s="14">
        <f t="shared" si="3"/>
        <v>0.32435000000000003</v>
      </c>
      <c r="AC61" s="14">
        <f t="shared" si="4"/>
        <v>3.0499999999999999E-2</v>
      </c>
      <c r="AD61" s="14">
        <f t="shared" si="5"/>
        <v>0.28670000000000001</v>
      </c>
      <c r="AE61" s="14">
        <f t="shared" si="6"/>
        <v>7.1500000000000001E-3</v>
      </c>
      <c r="AF61" s="14">
        <f t="shared" si="7"/>
        <v>6.4999999999999997E-4</v>
      </c>
    </row>
    <row r="62" spans="2:32" x14ac:dyDescent="0.3">
      <c r="B62" s="1">
        <f t="shared" si="0"/>
        <v>6496</v>
      </c>
      <c r="C62" s="11">
        <v>55</v>
      </c>
      <c r="D62" s="1">
        <v>13504</v>
      </c>
      <c r="E62" s="1">
        <v>591</v>
      </c>
      <c r="F62" s="1">
        <v>0</v>
      </c>
      <c r="G62" s="1">
        <v>5761</v>
      </c>
      <c r="H62" s="1">
        <v>0</v>
      </c>
      <c r="I62" s="1">
        <v>144</v>
      </c>
      <c r="J62" s="3">
        <v>59.05</v>
      </c>
      <c r="K62" s="3">
        <v>1.61</v>
      </c>
      <c r="L62" s="6">
        <v>25.6</v>
      </c>
      <c r="M62" s="3">
        <v>1.06</v>
      </c>
      <c r="N62" s="1">
        <v>1737</v>
      </c>
      <c r="O62" s="1">
        <v>1020</v>
      </c>
      <c r="P62" s="1">
        <v>5</v>
      </c>
      <c r="Q62" s="1">
        <v>995</v>
      </c>
      <c r="R62" s="1">
        <v>20</v>
      </c>
      <c r="S62" s="1">
        <v>512</v>
      </c>
      <c r="T62" s="1">
        <v>52</v>
      </c>
      <c r="U62" s="1">
        <f t="shared" si="8"/>
        <v>-19</v>
      </c>
      <c r="V62" s="1">
        <f t="shared" si="9"/>
        <v>27</v>
      </c>
      <c r="W62" s="1">
        <f t="shared" si="9"/>
        <v>0</v>
      </c>
      <c r="X62" s="1">
        <f t="shared" si="9"/>
        <v>1</v>
      </c>
      <c r="Y62" s="1">
        <f t="shared" si="10"/>
        <v>9</v>
      </c>
      <c r="Z62" s="3">
        <f t="shared" si="1"/>
        <v>0.40250000000000002</v>
      </c>
      <c r="AA62" s="14">
        <f t="shared" si="2"/>
        <v>2.2167487684729065E-2</v>
      </c>
      <c r="AB62" s="14">
        <f t="shared" si="3"/>
        <v>0.32479999999999998</v>
      </c>
      <c r="AC62" s="14">
        <f t="shared" si="4"/>
        <v>2.955E-2</v>
      </c>
      <c r="AD62" s="14">
        <f t="shared" si="5"/>
        <v>0.28804999999999997</v>
      </c>
      <c r="AE62" s="14">
        <f t="shared" si="6"/>
        <v>7.1999999999999998E-3</v>
      </c>
      <c r="AF62" s="14">
        <f t="shared" si="7"/>
        <v>4.4999999999999999E-4</v>
      </c>
    </row>
    <row r="63" spans="2:32" x14ac:dyDescent="0.3">
      <c r="B63" s="1">
        <f t="shared" si="0"/>
        <v>6500</v>
      </c>
      <c r="C63" s="11">
        <v>56</v>
      </c>
      <c r="D63" s="1">
        <v>13500</v>
      </c>
      <c r="E63" s="1">
        <v>551</v>
      </c>
      <c r="F63" s="1">
        <v>0</v>
      </c>
      <c r="G63" s="1">
        <v>5803</v>
      </c>
      <c r="H63" s="1">
        <v>0</v>
      </c>
      <c r="I63" s="1">
        <v>146</v>
      </c>
      <c r="J63" s="3">
        <v>59.06</v>
      </c>
      <c r="K63" s="3">
        <v>1.61</v>
      </c>
      <c r="L63" s="6">
        <v>25.6</v>
      </c>
      <c r="M63" s="3">
        <v>1.06</v>
      </c>
      <c r="N63" s="1">
        <v>1741</v>
      </c>
      <c r="O63" s="1">
        <v>1020</v>
      </c>
      <c r="P63" s="1">
        <v>5</v>
      </c>
      <c r="Q63" s="1">
        <v>995</v>
      </c>
      <c r="R63" s="1">
        <v>20</v>
      </c>
      <c r="S63" s="1">
        <v>486</v>
      </c>
      <c r="T63" s="1">
        <v>45</v>
      </c>
      <c r="U63" s="1">
        <f t="shared" si="8"/>
        <v>-40</v>
      </c>
      <c r="V63" s="1">
        <f t="shared" si="9"/>
        <v>42</v>
      </c>
      <c r="W63" s="1">
        <f t="shared" si="9"/>
        <v>0</v>
      </c>
      <c r="X63" s="1">
        <f t="shared" si="9"/>
        <v>2</v>
      </c>
      <c r="Y63" s="1">
        <f t="shared" si="10"/>
        <v>4</v>
      </c>
      <c r="Z63" s="3">
        <f t="shared" si="1"/>
        <v>0.40250000000000002</v>
      </c>
      <c r="AA63" s="14">
        <f t="shared" si="2"/>
        <v>2.246153846153846E-2</v>
      </c>
      <c r="AB63" s="14">
        <f t="shared" si="3"/>
        <v>0.32500000000000001</v>
      </c>
      <c r="AC63" s="14">
        <f t="shared" si="4"/>
        <v>2.7550000000000002E-2</v>
      </c>
      <c r="AD63" s="14">
        <f t="shared" si="5"/>
        <v>0.29015000000000002</v>
      </c>
      <c r="AE63" s="14">
        <f t="shared" si="6"/>
        <v>7.3000000000000001E-3</v>
      </c>
      <c r="AF63" s="14">
        <f t="shared" si="7"/>
        <v>2.0000000000000001E-4</v>
      </c>
    </row>
    <row r="64" spans="2:32" x14ac:dyDescent="0.3">
      <c r="B64" s="1">
        <f t="shared" si="0"/>
        <v>6510</v>
      </c>
      <c r="C64" s="11">
        <v>57</v>
      </c>
      <c r="D64" s="1">
        <v>13490</v>
      </c>
      <c r="E64" s="1">
        <v>519</v>
      </c>
      <c r="F64" s="1">
        <v>0</v>
      </c>
      <c r="G64" s="1">
        <v>5844</v>
      </c>
      <c r="H64" s="1">
        <v>0</v>
      </c>
      <c r="I64" s="1">
        <v>147</v>
      </c>
      <c r="J64" s="3">
        <v>59.07</v>
      </c>
      <c r="K64" s="3">
        <v>1.62</v>
      </c>
      <c r="L64" s="6">
        <v>25.6</v>
      </c>
      <c r="M64" s="3">
        <v>1.06</v>
      </c>
      <c r="N64" s="1">
        <v>1751</v>
      </c>
      <c r="O64" s="1">
        <v>1020</v>
      </c>
      <c r="P64" s="1">
        <v>4</v>
      </c>
      <c r="Q64" s="1">
        <v>996</v>
      </c>
      <c r="R64" s="1">
        <v>20</v>
      </c>
      <c r="S64" s="1">
        <v>459</v>
      </c>
      <c r="T64" s="1">
        <v>44</v>
      </c>
      <c r="U64" s="1">
        <f t="shared" si="8"/>
        <v>-32</v>
      </c>
      <c r="V64" s="1">
        <f t="shared" si="9"/>
        <v>41</v>
      </c>
      <c r="W64" s="1">
        <f t="shared" si="9"/>
        <v>0</v>
      </c>
      <c r="X64" s="1">
        <f t="shared" si="9"/>
        <v>1</v>
      </c>
      <c r="Y64" s="1">
        <f t="shared" si="10"/>
        <v>10</v>
      </c>
      <c r="Z64" s="3">
        <f t="shared" si="1"/>
        <v>0.40500000000000003</v>
      </c>
      <c r="AA64" s="14">
        <f t="shared" si="2"/>
        <v>2.2580645161290321E-2</v>
      </c>
      <c r="AB64" s="14">
        <f t="shared" si="3"/>
        <v>0.32550000000000001</v>
      </c>
      <c r="AC64" s="14">
        <f t="shared" si="4"/>
        <v>2.5950000000000001E-2</v>
      </c>
      <c r="AD64" s="14">
        <f t="shared" si="5"/>
        <v>0.29220000000000002</v>
      </c>
      <c r="AE64" s="14">
        <f t="shared" si="6"/>
        <v>7.3499999999999998E-3</v>
      </c>
      <c r="AF64" s="14">
        <f t="shared" si="7"/>
        <v>5.0000000000000001E-4</v>
      </c>
    </row>
    <row r="65" spans="2:32" x14ac:dyDescent="0.3">
      <c r="B65" s="1">
        <f t="shared" si="0"/>
        <v>6523</v>
      </c>
      <c r="C65" s="11">
        <v>58</v>
      </c>
      <c r="D65" s="1">
        <v>13477</v>
      </c>
      <c r="E65" s="1">
        <v>497</v>
      </c>
      <c r="F65" s="1">
        <v>0</v>
      </c>
      <c r="G65" s="1">
        <v>5877</v>
      </c>
      <c r="H65" s="1">
        <v>0</v>
      </c>
      <c r="I65" s="1">
        <v>149</v>
      </c>
      <c r="J65" s="3">
        <v>59.08</v>
      </c>
      <c r="K65" s="3">
        <v>1.62</v>
      </c>
      <c r="L65" s="6">
        <v>25.6</v>
      </c>
      <c r="M65" s="3">
        <v>1.05</v>
      </c>
      <c r="N65" s="1">
        <v>1764</v>
      </c>
      <c r="O65" s="1">
        <v>1020</v>
      </c>
      <c r="P65" s="1">
        <v>4</v>
      </c>
      <c r="Q65" s="1">
        <v>996</v>
      </c>
      <c r="R65" s="1">
        <v>20</v>
      </c>
      <c r="S65" s="1">
        <v>436</v>
      </c>
      <c r="T65" s="1">
        <v>40</v>
      </c>
      <c r="U65" s="1">
        <f t="shared" si="8"/>
        <v>-22</v>
      </c>
      <c r="V65" s="1">
        <f t="shared" si="9"/>
        <v>33</v>
      </c>
      <c r="W65" s="1">
        <f t="shared" si="9"/>
        <v>0</v>
      </c>
      <c r="X65" s="1">
        <f t="shared" si="9"/>
        <v>2</v>
      </c>
      <c r="Y65" s="1">
        <f t="shared" si="10"/>
        <v>13</v>
      </c>
      <c r="Z65" s="3">
        <f t="shared" si="1"/>
        <v>0.40500000000000003</v>
      </c>
      <c r="AA65" s="14">
        <f t="shared" si="2"/>
        <v>2.2842250498237009E-2</v>
      </c>
      <c r="AB65" s="14">
        <f t="shared" si="3"/>
        <v>0.32615</v>
      </c>
      <c r="AC65" s="14">
        <f t="shared" si="4"/>
        <v>2.4850000000000001E-2</v>
      </c>
      <c r="AD65" s="14">
        <f t="shared" si="5"/>
        <v>0.29385</v>
      </c>
      <c r="AE65" s="14">
        <f t="shared" si="6"/>
        <v>7.45E-3</v>
      </c>
      <c r="AF65" s="14">
        <f t="shared" si="7"/>
        <v>6.4999999999999997E-4</v>
      </c>
    </row>
    <row r="66" spans="2:32" x14ac:dyDescent="0.3">
      <c r="B66" s="1">
        <f t="shared" si="0"/>
        <v>6533</v>
      </c>
      <c r="C66" s="11">
        <v>59</v>
      </c>
      <c r="D66" s="1">
        <v>13467</v>
      </c>
      <c r="E66" s="1">
        <v>473</v>
      </c>
      <c r="F66" s="1">
        <v>0</v>
      </c>
      <c r="G66" s="1">
        <v>5909</v>
      </c>
      <c r="H66" s="1">
        <v>0</v>
      </c>
      <c r="I66" s="1">
        <v>151</v>
      </c>
      <c r="J66" s="3">
        <v>59.08</v>
      </c>
      <c r="K66" s="3">
        <v>1.61</v>
      </c>
      <c r="L66" s="6">
        <v>25.6</v>
      </c>
      <c r="M66" s="3">
        <v>1.05</v>
      </c>
      <c r="N66" s="1">
        <v>1774</v>
      </c>
      <c r="O66" s="1">
        <v>1020</v>
      </c>
      <c r="P66" s="1">
        <v>4</v>
      </c>
      <c r="Q66" s="1">
        <v>996</v>
      </c>
      <c r="R66" s="1">
        <v>20</v>
      </c>
      <c r="S66" s="1">
        <v>414</v>
      </c>
      <c r="T66" s="1">
        <v>38</v>
      </c>
      <c r="U66" s="1">
        <f t="shared" si="8"/>
        <v>-24</v>
      </c>
      <c r="V66" s="1">
        <f t="shared" si="9"/>
        <v>32</v>
      </c>
      <c r="W66" s="1">
        <f t="shared" si="9"/>
        <v>0</v>
      </c>
      <c r="X66" s="1">
        <f t="shared" si="9"/>
        <v>2</v>
      </c>
      <c r="Y66" s="1">
        <f t="shared" si="10"/>
        <v>10</v>
      </c>
      <c r="Z66" s="3">
        <f t="shared" si="1"/>
        <v>0.40250000000000002</v>
      </c>
      <c r="AA66" s="14">
        <f t="shared" si="2"/>
        <v>2.3113424154293585E-2</v>
      </c>
      <c r="AB66" s="14">
        <f t="shared" si="3"/>
        <v>0.32665</v>
      </c>
      <c r="AC66" s="14">
        <f t="shared" si="4"/>
        <v>2.3650000000000001E-2</v>
      </c>
      <c r="AD66" s="14">
        <f t="shared" si="5"/>
        <v>0.29544999999999999</v>
      </c>
      <c r="AE66" s="14">
        <f t="shared" si="6"/>
        <v>7.5500000000000003E-3</v>
      </c>
      <c r="AF66" s="14">
        <f t="shared" si="7"/>
        <v>5.0000000000000001E-4</v>
      </c>
    </row>
    <row r="67" spans="2:32" x14ac:dyDescent="0.3">
      <c r="B67" s="1">
        <f t="shared" si="0"/>
        <v>6548</v>
      </c>
      <c r="C67" s="11">
        <v>60</v>
      </c>
      <c r="D67" s="1">
        <v>13452</v>
      </c>
      <c r="E67" s="1">
        <v>461</v>
      </c>
      <c r="F67" s="1">
        <v>0</v>
      </c>
      <c r="G67" s="1">
        <v>5935</v>
      </c>
      <c r="H67" s="1">
        <v>0</v>
      </c>
      <c r="I67" s="1">
        <v>152</v>
      </c>
      <c r="J67" s="3">
        <v>59.09</v>
      </c>
      <c r="K67" s="3">
        <v>1.61</v>
      </c>
      <c r="L67" s="6">
        <v>25.6</v>
      </c>
      <c r="M67" s="3">
        <v>1.05</v>
      </c>
      <c r="N67" s="1">
        <v>1789</v>
      </c>
      <c r="O67" s="1">
        <v>1020</v>
      </c>
      <c r="P67" s="1">
        <v>4</v>
      </c>
      <c r="Q67" s="1">
        <v>996</v>
      </c>
      <c r="R67" s="1">
        <v>20</v>
      </c>
      <c r="S67" s="1">
        <v>400</v>
      </c>
      <c r="T67" s="1">
        <v>34</v>
      </c>
      <c r="U67" s="1">
        <f t="shared" si="8"/>
        <v>-12</v>
      </c>
      <c r="V67" s="1">
        <f t="shared" si="9"/>
        <v>26</v>
      </c>
      <c r="W67" s="1">
        <f t="shared" si="9"/>
        <v>0</v>
      </c>
      <c r="X67" s="1">
        <f t="shared" si="9"/>
        <v>1</v>
      </c>
      <c r="Y67" s="1">
        <f t="shared" si="10"/>
        <v>15</v>
      </c>
      <c r="Z67" s="3">
        <f t="shared" si="1"/>
        <v>0.40250000000000002</v>
      </c>
      <c r="AA67" s="14">
        <f t="shared" si="2"/>
        <v>2.3213194868662187E-2</v>
      </c>
      <c r="AB67" s="14">
        <f t="shared" si="3"/>
        <v>0.32740000000000002</v>
      </c>
      <c r="AC67" s="14">
        <f t="shared" si="4"/>
        <v>2.3050000000000001E-2</v>
      </c>
      <c r="AD67" s="14">
        <f t="shared" si="5"/>
        <v>0.29675000000000001</v>
      </c>
      <c r="AE67" s="14">
        <f t="shared" si="6"/>
        <v>7.6E-3</v>
      </c>
      <c r="AF67" s="14">
        <f t="shared" si="7"/>
        <v>7.5000000000000002E-4</v>
      </c>
    </row>
    <row r="68" spans="2:32" x14ac:dyDescent="0.3">
      <c r="B68" s="1">
        <f t="shared" si="0"/>
        <v>6556</v>
      </c>
      <c r="C68" s="11">
        <v>61</v>
      </c>
      <c r="D68" s="1">
        <v>13444</v>
      </c>
      <c r="E68" s="1">
        <v>442</v>
      </c>
      <c r="F68" s="1">
        <v>0</v>
      </c>
      <c r="G68" s="1">
        <v>5959</v>
      </c>
      <c r="H68" s="1">
        <v>0</v>
      </c>
      <c r="I68" s="1">
        <v>155</v>
      </c>
      <c r="J68" s="3">
        <v>59.09</v>
      </c>
      <c r="K68" s="3">
        <v>1.61</v>
      </c>
      <c r="L68" s="6">
        <v>25.6</v>
      </c>
      <c r="M68" s="3">
        <v>1.05</v>
      </c>
      <c r="N68" s="1">
        <v>1797</v>
      </c>
      <c r="O68" s="1">
        <v>1020</v>
      </c>
      <c r="P68" s="1">
        <v>3</v>
      </c>
      <c r="Q68" s="1">
        <v>997</v>
      </c>
      <c r="R68" s="1">
        <v>20</v>
      </c>
      <c r="S68" s="1">
        <v>382</v>
      </c>
      <c r="T68" s="1">
        <v>30</v>
      </c>
      <c r="U68" s="1">
        <f t="shared" si="8"/>
        <v>-19</v>
      </c>
      <c r="V68" s="1">
        <f t="shared" si="9"/>
        <v>24</v>
      </c>
      <c r="W68" s="1">
        <f t="shared" si="9"/>
        <v>0</v>
      </c>
      <c r="X68" s="1">
        <f t="shared" si="9"/>
        <v>3</v>
      </c>
      <c r="Y68" s="1">
        <f t="shared" si="10"/>
        <v>8</v>
      </c>
      <c r="Z68" s="3">
        <f t="shared" si="1"/>
        <v>0.40250000000000002</v>
      </c>
      <c r="AA68" s="14">
        <f t="shared" si="2"/>
        <v>2.3642464917632704E-2</v>
      </c>
      <c r="AB68" s="14">
        <f t="shared" si="3"/>
        <v>0.32779999999999998</v>
      </c>
      <c r="AC68" s="14">
        <f t="shared" si="4"/>
        <v>2.2100000000000002E-2</v>
      </c>
      <c r="AD68" s="14">
        <f t="shared" si="5"/>
        <v>0.29794999999999999</v>
      </c>
      <c r="AE68" s="14">
        <f t="shared" si="6"/>
        <v>7.7499999999999999E-3</v>
      </c>
      <c r="AF68" s="14">
        <f t="shared" si="7"/>
        <v>4.0000000000000002E-4</v>
      </c>
    </row>
    <row r="69" spans="2:32" x14ac:dyDescent="0.3">
      <c r="B69" s="1">
        <f t="shared" si="0"/>
        <v>6562</v>
      </c>
      <c r="C69" s="11">
        <v>62</v>
      </c>
      <c r="D69" s="1">
        <v>13438</v>
      </c>
      <c r="E69" s="1">
        <v>419</v>
      </c>
      <c r="F69" s="1">
        <v>0</v>
      </c>
      <c r="G69" s="1">
        <v>5987</v>
      </c>
      <c r="H69" s="1">
        <v>0</v>
      </c>
      <c r="I69" s="1">
        <v>156</v>
      </c>
      <c r="J69" s="3">
        <v>59.1</v>
      </c>
      <c r="K69" s="3">
        <v>1.61</v>
      </c>
      <c r="L69" s="6">
        <v>25.6</v>
      </c>
      <c r="M69" s="3">
        <v>1.05</v>
      </c>
      <c r="N69" s="1">
        <v>1803</v>
      </c>
      <c r="O69" s="1">
        <v>1020</v>
      </c>
      <c r="P69" s="1">
        <v>3</v>
      </c>
      <c r="Q69" s="1">
        <v>997</v>
      </c>
      <c r="R69" s="1">
        <v>20</v>
      </c>
      <c r="S69" s="1">
        <v>357</v>
      </c>
      <c r="T69" s="1">
        <v>27</v>
      </c>
      <c r="U69" s="1">
        <f t="shared" si="8"/>
        <v>-23</v>
      </c>
      <c r="V69" s="1">
        <f t="shared" si="9"/>
        <v>28</v>
      </c>
      <c r="W69" s="1">
        <f t="shared" si="9"/>
        <v>0</v>
      </c>
      <c r="X69" s="1">
        <f t="shared" si="9"/>
        <v>1</v>
      </c>
      <c r="Y69" s="1">
        <f t="shared" si="10"/>
        <v>6</v>
      </c>
      <c r="Z69" s="3">
        <f t="shared" si="1"/>
        <v>0.40250000000000002</v>
      </c>
      <c r="AA69" s="14">
        <f t="shared" si="2"/>
        <v>2.3773239865894545E-2</v>
      </c>
      <c r="AB69" s="14">
        <f t="shared" si="3"/>
        <v>0.3281</v>
      </c>
      <c r="AC69" s="14">
        <f t="shared" si="4"/>
        <v>2.095E-2</v>
      </c>
      <c r="AD69" s="14">
        <f t="shared" si="5"/>
        <v>0.29935</v>
      </c>
      <c r="AE69" s="14">
        <f t="shared" si="6"/>
        <v>7.7999999999999996E-3</v>
      </c>
      <c r="AF69" s="14">
        <f t="shared" si="7"/>
        <v>2.9999999999999997E-4</v>
      </c>
    </row>
    <row r="70" spans="2:32" x14ac:dyDescent="0.3">
      <c r="B70" s="1">
        <f t="shared" si="0"/>
        <v>6571</v>
      </c>
      <c r="C70" s="11">
        <v>63</v>
      </c>
      <c r="D70" s="1">
        <v>13429</v>
      </c>
      <c r="E70" s="1">
        <v>400</v>
      </c>
      <c r="F70" s="1">
        <v>0</v>
      </c>
      <c r="G70" s="1">
        <v>6014</v>
      </c>
      <c r="H70" s="1">
        <v>0</v>
      </c>
      <c r="I70" s="1">
        <v>157</v>
      </c>
      <c r="J70" s="3">
        <v>59.1</v>
      </c>
      <c r="K70" s="3">
        <v>1.61</v>
      </c>
      <c r="L70" s="6">
        <v>25.6</v>
      </c>
      <c r="M70" s="3">
        <v>1.04</v>
      </c>
      <c r="N70" s="1">
        <v>1812</v>
      </c>
      <c r="O70" s="1">
        <v>1020</v>
      </c>
      <c r="P70" s="1">
        <v>3</v>
      </c>
      <c r="Q70" s="1">
        <v>997</v>
      </c>
      <c r="R70" s="1">
        <v>20</v>
      </c>
      <c r="S70" s="1">
        <v>339</v>
      </c>
      <c r="T70" s="1">
        <v>26</v>
      </c>
      <c r="U70" s="1">
        <f t="shared" si="8"/>
        <v>-19</v>
      </c>
      <c r="V70" s="1">
        <f t="shared" si="9"/>
        <v>27</v>
      </c>
      <c r="W70" s="1">
        <f t="shared" si="9"/>
        <v>0</v>
      </c>
      <c r="X70" s="1">
        <f t="shared" si="9"/>
        <v>1</v>
      </c>
      <c r="Y70" s="1">
        <f t="shared" si="10"/>
        <v>9</v>
      </c>
      <c r="Z70" s="3">
        <f t="shared" si="1"/>
        <v>0.40250000000000002</v>
      </c>
      <c r="AA70" s="14">
        <f t="shared" si="2"/>
        <v>2.3892862577994216E-2</v>
      </c>
      <c r="AB70" s="14">
        <f t="shared" si="3"/>
        <v>0.32855000000000001</v>
      </c>
      <c r="AC70" s="14">
        <f t="shared" si="4"/>
        <v>0.02</v>
      </c>
      <c r="AD70" s="14">
        <f t="shared" si="5"/>
        <v>0.30070000000000002</v>
      </c>
      <c r="AE70" s="14">
        <f t="shared" si="6"/>
        <v>7.8499999999999993E-3</v>
      </c>
      <c r="AF70" s="14">
        <f t="shared" si="7"/>
        <v>4.4999999999999999E-4</v>
      </c>
    </row>
    <row r="71" spans="2:32" x14ac:dyDescent="0.3">
      <c r="B71" s="1">
        <f t="shared" si="0"/>
        <v>6573</v>
      </c>
      <c r="C71" s="11">
        <v>64</v>
      </c>
      <c r="D71" s="1">
        <v>13427</v>
      </c>
      <c r="E71" s="1">
        <v>365</v>
      </c>
      <c r="F71" s="1">
        <v>0</v>
      </c>
      <c r="G71" s="1">
        <v>6051</v>
      </c>
      <c r="H71" s="1">
        <v>0</v>
      </c>
      <c r="I71" s="1">
        <v>157</v>
      </c>
      <c r="J71" s="3">
        <v>59.11</v>
      </c>
      <c r="K71" s="3">
        <v>1.61</v>
      </c>
      <c r="L71" s="6">
        <v>25.6</v>
      </c>
      <c r="M71" s="3">
        <v>1.04</v>
      </c>
      <c r="N71" s="1">
        <v>1814</v>
      </c>
      <c r="O71" s="1">
        <v>1020</v>
      </c>
      <c r="P71" s="1">
        <v>3</v>
      </c>
      <c r="Q71" s="1">
        <v>997</v>
      </c>
      <c r="R71" s="1">
        <v>20</v>
      </c>
      <c r="S71" s="1">
        <v>315</v>
      </c>
      <c r="T71" s="1">
        <v>25</v>
      </c>
      <c r="U71" s="1">
        <f t="shared" si="8"/>
        <v>-35</v>
      </c>
      <c r="V71" s="1">
        <f t="shared" si="9"/>
        <v>37</v>
      </c>
      <c r="W71" s="1">
        <f t="shared" si="9"/>
        <v>0</v>
      </c>
      <c r="X71" s="1">
        <f t="shared" si="9"/>
        <v>0</v>
      </c>
      <c r="Y71" s="1">
        <f t="shared" si="10"/>
        <v>2</v>
      </c>
      <c r="Z71" s="3">
        <f t="shared" si="1"/>
        <v>0.40250000000000002</v>
      </c>
      <c r="AA71" s="14">
        <f t="shared" si="2"/>
        <v>2.3885592575688421E-2</v>
      </c>
      <c r="AB71" s="14">
        <f t="shared" si="3"/>
        <v>0.32865</v>
      </c>
      <c r="AC71" s="14">
        <f t="shared" si="4"/>
        <v>1.8249999999999999E-2</v>
      </c>
      <c r="AD71" s="14">
        <f t="shared" si="5"/>
        <v>0.30254999999999999</v>
      </c>
      <c r="AE71" s="14">
        <f t="shared" si="6"/>
        <v>7.8499999999999993E-3</v>
      </c>
      <c r="AF71" s="14">
        <f t="shared" si="7"/>
        <v>1E-4</v>
      </c>
    </row>
    <row r="72" spans="2:32" x14ac:dyDescent="0.3">
      <c r="B72" s="1">
        <f t="shared" ref="B72:B135" si="11">IF(C72="",NA(),E72+G72+H72+I72)</f>
        <v>6579</v>
      </c>
      <c r="C72" s="11">
        <v>65</v>
      </c>
      <c r="D72" s="1">
        <v>13421</v>
      </c>
      <c r="E72" s="1">
        <v>344</v>
      </c>
      <c r="F72" s="1">
        <v>0</v>
      </c>
      <c r="G72" s="1">
        <v>6078</v>
      </c>
      <c r="H72" s="1">
        <v>0</v>
      </c>
      <c r="I72" s="1">
        <v>157</v>
      </c>
      <c r="J72" s="3">
        <v>59.11</v>
      </c>
      <c r="K72" s="3">
        <v>1.61</v>
      </c>
      <c r="L72" s="6">
        <v>25.7</v>
      </c>
      <c r="M72" s="3">
        <v>1.04</v>
      </c>
      <c r="N72" s="1">
        <v>1819</v>
      </c>
      <c r="O72" s="1">
        <v>1021</v>
      </c>
      <c r="P72" s="1">
        <v>4</v>
      </c>
      <c r="Q72" s="1">
        <v>997</v>
      </c>
      <c r="R72" s="1">
        <v>20</v>
      </c>
      <c r="S72" s="1">
        <v>298</v>
      </c>
      <c r="T72" s="1">
        <v>22</v>
      </c>
      <c r="U72" s="1">
        <f t="shared" si="8"/>
        <v>-21</v>
      </c>
      <c r="V72" s="1">
        <f t="shared" si="9"/>
        <v>27</v>
      </c>
      <c r="W72" s="1">
        <f t="shared" si="9"/>
        <v>0</v>
      </c>
      <c r="X72" s="1">
        <f t="shared" si="9"/>
        <v>0</v>
      </c>
      <c r="Y72" s="1">
        <f t="shared" si="10"/>
        <v>6</v>
      </c>
      <c r="Z72" s="3">
        <f t="shared" ref="Z72:Z135" si="12">$B$2*K72*$B$1</f>
        <v>0.40250000000000002</v>
      </c>
      <c r="AA72" s="14">
        <f t="shared" ref="AA72:AA135" si="13">IF(OR(ISNA(B72),B72=0),NA(),I72/B72)</f>
        <v>2.3863809089527285E-2</v>
      </c>
      <c r="AB72" s="14">
        <f t="shared" si="3"/>
        <v>0.32895000000000002</v>
      </c>
      <c r="AC72" s="14">
        <f t="shared" si="4"/>
        <v>1.72E-2</v>
      </c>
      <c r="AD72" s="14">
        <f t="shared" si="5"/>
        <v>0.3039</v>
      </c>
      <c r="AE72" s="14">
        <f t="shared" si="6"/>
        <v>7.8499999999999993E-3</v>
      </c>
      <c r="AF72" s="14">
        <f t="shared" si="7"/>
        <v>2.9999999999999997E-4</v>
      </c>
    </row>
    <row r="73" spans="2:32" x14ac:dyDescent="0.3">
      <c r="B73" s="1">
        <f t="shared" si="11"/>
        <v>6585</v>
      </c>
      <c r="C73" s="11">
        <v>66</v>
      </c>
      <c r="D73" s="1">
        <v>13415</v>
      </c>
      <c r="E73" s="1">
        <v>330</v>
      </c>
      <c r="F73" s="1">
        <v>0</v>
      </c>
      <c r="G73" s="1">
        <v>6096</v>
      </c>
      <c r="H73" s="1">
        <v>0</v>
      </c>
      <c r="I73" s="1">
        <v>159</v>
      </c>
      <c r="J73" s="3">
        <v>59.12</v>
      </c>
      <c r="K73" s="3">
        <v>1.61</v>
      </c>
      <c r="L73" s="6">
        <v>25.7</v>
      </c>
      <c r="M73" s="3">
        <v>1.03</v>
      </c>
      <c r="N73" s="1">
        <v>1825</v>
      </c>
      <c r="O73" s="1">
        <v>1021</v>
      </c>
      <c r="P73" s="1">
        <v>4</v>
      </c>
      <c r="Q73" s="1">
        <v>997</v>
      </c>
      <c r="R73" s="1">
        <v>20</v>
      </c>
      <c r="S73" s="1">
        <v>293</v>
      </c>
      <c r="T73" s="1">
        <v>20</v>
      </c>
      <c r="U73" s="1">
        <f t="shared" si="8"/>
        <v>-14</v>
      </c>
      <c r="V73" s="1">
        <f t="shared" si="9"/>
        <v>18</v>
      </c>
      <c r="W73" s="1">
        <f t="shared" si="9"/>
        <v>0</v>
      </c>
      <c r="X73" s="1">
        <f t="shared" si="9"/>
        <v>2</v>
      </c>
      <c r="Y73" s="1">
        <f t="shared" si="10"/>
        <v>6</v>
      </c>
      <c r="Z73" s="3">
        <f t="shared" si="12"/>
        <v>0.40250000000000002</v>
      </c>
      <c r="AA73" s="14">
        <f t="shared" si="13"/>
        <v>2.4145785876993165E-2</v>
      </c>
      <c r="AB73" s="14">
        <f t="shared" ref="AB73:AB136" si="14">IF(OR(ISNA(B73),B73=0),NA(),B73/$B$5)</f>
        <v>0.32924999999999999</v>
      </c>
      <c r="AC73" s="14">
        <f t="shared" ref="AC73:AC136" si="15">IF(OR(ISNA(B73),B73=0),NA(),E73/$B$5)</f>
        <v>1.6500000000000001E-2</v>
      </c>
      <c r="AD73" s="14">
        <f t="shared" ref="AD73:AD136" si="16">IF(OR(ISNA(B73),B73=0),NA(),G73/$B$5)</f>
        <v>0.30480000000000002</v>
      </c>
      <c r="AE73" s="14">
        <f t="shared" ref="AE73:AE136" si="17">IF(OR(ISNA(B73),B73=0),NA(),I73/$B$5)</f>
        <v>7.9500000000000005E-3</v>
      </c>
      <c r="AF73" s="14">
        <f t="shared" ref="AF73:AF136" si="18">+IF(OR(ISNA(B73),B73=0),NA(),Y73/$B$5)</f>
        <v>2.9999999999999997E-4</v>
      </c>
    </row>
    <row r="74" spans="2:32" x14ac:dyDescent="0.3">
      <c r="B74" s="1">
        <f t="shared" si="11"/>
        <v>6591</v>
      </c>
      <c r="C74" s="11">
        <v>67</v>
      </c>
      <c r="D74" s="1">
        <v>13409</v>
      </c>
      <c r="E74" s="1">
        <v>310</v>
      </c>
      <c r="F74" s="1">
        <v>0</v>
      </c>
      <c r="G74" s="1">
        <v>6122</v>
      </c>
      <c r="H74" s="1">
        <v>0</v>
      </c>
      <c r="I74" s="1">
        <v>159</v>
      </c>
      <c r="J74" s="3">
        <v>59.13</v>
      </c>
      <c r="K74" s="3">
        <v>1.61</v>
      </c>
      <c r="L74" s="6">
        <v>25.7</v>
      </c>
      <c r="M74" s="3">
        <v>1.03</v>
      </c>
      <c r="N74" s="1">
        <v>1831</v>
      </c>
      <c r="O74" s="1">
        <v>1021</v>
      </c>
      <c r="P74" s="1">
        <v>2</v>
      </c>
      <c r="Q74" s="1">
        <v>999</v>
      </c>
      <c r="R74" s="1">
        <v>20</v>
      </c>
      <c r="S74" s="1">
        <v>275</v>
      </c>
      <c r="T74" s="1">
        <v>17</v>
      </c>
      <c r="U74" s="1">
        <f t="shared" ref="U74:U137" si="19">IF($C74="","",E74-E73)</f>
        <v>-20</v>
      </c>
      <c r="V74" s="1">
        <f t="shared" ref="V74:X137" si="20">IF($C74="","",G74-G73)</f>
        <v>26</v>
      </c>
      <c r="W74" s="1">
        <f t="shared" si="20"/>
        <v>0</v>
      </c>
      <c r="X74" s="1">
        <f t="shared" si="20"/>
        <v>0</v>
      </c>
      <c r="Y74" s="1">
        <f t="shared" ref="Y74:Y137" si="21">IF(OR($C74="",ISNA($C74)),NA(),U74+V74+W74+X74)</f>
        <v>6</v>
      </c>
      <c r="Z74" s="3">
        <f t="shared" si="12"/>
        <v>0.40250000000000002</v>
      </c>
      <c r="AA74" s="14">
        <f t="shared" si="13"/>
        <v>2.4123805188893947E-2</v>
      </c>
      <c r="AB74" s="14">
        <f t="shared" si="14"/>
        <v>0.32955000000000001</v>
      </c>
      <c r="AC74" s="14">
        <f t="shared" si="15"/>
        <v>1.55E-2</v>
      </c>
      <c r="AD74" s="14">
        <f t="shared" si="16"/>
        <v>0.30609999999999998</v>
      </c>
      <c r="AE74" s="14">
        <f t="shared" si="17"/>
        <v>7.9500000000000005E-3</v>
      </c>
      <c r="AF74" s="14">
        <f t="shared" si="18"/>
        <v>2.9999999999999997E-4</v>
      </c>
    </row>
    <row r="75" spans="2:32" x14ac:dyDescent="0.3">
      <c r="B75" s="1">
        <f t="shared" si="11"/>
        <v>6596</v>
      </c>
      <c r="C75" s="11">
        <v>68</v>
      </c>
      <c r="D75" s="1">
        <v>13404</v>
      </c>
      <c r="E75" s="1">
        <v>296</v>
      </c>
      <c r="F75" s="1">
        <v>0</v>
      </c>
      <c r="G75" s="1">
        <v>6140</v>
      </c>
      <c r="H75" s="1">
        <v>0</v>
      </c>
      <c r="I75" s="1">
        <v>160</v>
      </c>
      <c r="J75" s="3">
        <v>59.13</v>
      </c>
      <c r="K75" s="3">
        <v>1.61</v>
      </c>
      <c r="L75" s="6">
        <v>25.7</v>
      </c>
      <c r="M75" s="3">
        <v>1.03</v>
      </c>
      <c r="N75" s="1">
        <v>1836</v>
      </c>
      <c r="O75" s="1">
        <v>1021</v>
      </c>
      <c r="P75" s="1">
        <v>2</v>
      </c>
      <c r="Q75" s="1">
        <v>999</v>
      </c>
      <c r="R75" s="1">
        <v>20</v>
      </c>
      <c r="S75" s="1">
        <v>262</v>
      </c>
      <c r="T75" s="1">
        <v>16</v>
      </c>
      <c r="U75" s="1">
        <f t="shared" si="19"/>
        <v>-14</v>
      </c>
      <c r="V75" s="1">
        <f t="shared" si="20"/>
        <v>18</v>
      </c>
      <c r="W75" s="1">
        <f t="shared" si="20"/>
        <v>0</v>
      </c>
      <c r="X75" s="1">
        <f t="shared" si="20"/>
        <v>1</v>
      </c>
      <c r="Y75" s="1">
        <f t="shared" si="21"/>
        <v>5</v>
      </c>
      <c r="Z75" s="3">
        <f t="shared" si="12"/>
        <v>0.40250000000000002</v>
      </c>
      <c r="AA75" s="14">
        <f t="shared" si="13"/>
        <v>2.4257125530624622E-2</v>
      </c>
      <c r="AB75" s="14">
        <f t="shared" si="14"/>
        <v>0.32979999999999998</v>
      </c>
      <c r="AC75" s="14">
        <f t="shared" si="15"/>
        <v>1.4800000000000001E-2</v>
      </c>
      <c r="AD75" s="14">
        <f t="shared" si="16"/>
        <v>0.307</v>
      </c>
      <c r="AE75" s="14">
        <f t="shared" si="17"/>
        <v>8.0000000000000002E-3</v>
      </c>
      <c r="AF75" s="14">
        <f t="shared" si="18"/>
        <v>2.5000000000000001E-4</v>
      </c>
    </row>
    <row r="76" spans="2:32" x14ac:dyDescent="0.3">
      <c r="B76" s="1">
        <f t="shared" si="11"/>
        <v>6605</v>
      </c>
      <c r="C76" s="11">
        <v>69</v>
      </c>
      <c r="D76" s="1">
        <v>13395</v>
      </c>
      <c r="E76" s="1">
        <v>286</v>
      </c>
      <c r="F76" s="1">
        <v>0</v>
      </c>
      <c r="G76" s="1">
        <v>6157</v>
      </c>
      <c r="H76" s="1">
        <v>0</v>
      </c>
      <c r="I76" s="1">
        <v>162</v>
      </c>
      <c r="J76" s="3">
        <v>59.13</v>
      </c>
      <c r="K76" s="3">
        <v>1.61</v>
      </c>
      <c r="L76" s="6">
        <v>25.7</v>
      </c>
      <c r="M76" s="3">
        <v>1.03</v>
      </c>
      <c r="N76" s="1">
        <v>1845</v>
      </c>
      <c r="O76" s="1">
        <v>1021</v>
      </c>
      <c r="P76" s="1">
        <v>2</v>
      </c>
      <c r="Q76" s="1">
        <v>999</v>
      </c>
      <c r="R76" s="1">
        <v>20</v>
      </c>
      <c r="S76" s="1">
        <v>252</v>
      </c>
      <c r="T76" s="1">
        <v>17</v>
      </c>
      <c r="U76" s="1">
        <f t="shared" si="19"/>
        <v>-10</v>
      </c>
      <c r="V76" s="1">
        <f t="shared" si="20"/>
        <v>17</v>
      </c>
      <c r="W76" s="1">
        <f t="shared" si="20"/>
        <v>0</v>
      </c>
      <c r="X76" s="1">
        <f t="shared" si="20"/>
        <v>2</v>
      </c>
      <c r="Y76" s="1">
        <f t="shared" si="21"/>
        <v>9</v>
      </c>
      <c r="Z76" s="3">
        <f t="shared" si="12"/>
        <v>0.40250000000000002</v>
      </c>
      <c r="AA76" s="14">
        <f t="shared" si="13"/>
        <v>2.4526873580620744E-2</v>
      </c>
      <c r="AB76" s="14">
        <f t="shared" si="14"/>
        <v>0.33024999999999999</v>
      </c>
      <c r="AC76" s="14">
        <f t="shared" si="15"/>
        <v>1.43E-2</v>
      </c>
      <c r="AD76" s="14">
        <f t="shared" si="16"/>
        <v>0.30785000000000001</v>
      </c>
      <c r="AE76" s="14">
        <f t="shared" si="17"/>
        <v>8.0999999999999996E-3</v>
      </c>
      <c r="AF76" s="14">
        <f t="shared" si="18"/>
        <v>4.4999999999999999E-4</v>
      </c>
    </row>
    <row r="77" spans="2:32" x14ac:dyDescent="0.3">
      <c r="B77" s="1">
        <f t="shared" si="11"/>
        <v>6610</v>
      </c>
      <c r="C77" s="11">
        <v>70</v>
      </c>
      <c r="D77" s="1">
        <v>13390</v>
      </c>
      <c r="E77" s="1">
        <v>270</v>
      </c>
      <c r="F77" s="1">
        <v>0</v>
      </c>
      <c r="G77" s="1">
        <v>6178</v>
      </c>
      <c r="H77" s="1">
        <v>0</v>
      </c>
      <c r="I77" s="1">
        <v>162</v>
      </c>
      <c r="J77" s="3">
        <v>59.14</v>
      </c>
      <c r="K77" s="3">
        <v>1.61</v>
      </c>
      <c r="L77" s="6">
        <v>25.7</v>
      </c>
      <c r="M77" s="3">
        <v>1.03</v>
      </c>
      <c r="N77" s="1">
        <v>1850</v>
      </c>
      <c r="O77" s="1">
        <v>1021</v>
      </c>
      <c r="P77" s="1">
        <v>2</v>
      </c>
      <c r="Q77" s="1">
        <v>999</v>
      </c>
      <c r="R77" s="1">
        <v>20</v>
      </c>
      <c r="S77" s="1">
        <v>233</v>
      </c>
      <c r="T77" s="1">
        <v>14</v>
      </c>
      <c r="U77" s="1">
        <f t="shared" si="19"/>
        <v>-16</v>
      </c>
      <c r="V77" s="1">
        <f t="shared" si="20"/>
        <v>21</v>
      </c>
      <c r="W77" s="1">
        <f t="shared" si="20"/>
        <v>0</v>
      </c>
      <c r="X77" s="1">
        <f t="shared" si="20"/>
        <v>0</v>
      </c>
      <c r="Y77" s="1">
        <f t="shared" si="21"/>
        <v>5</v>
      </c>
      <c r="Z77" s="3">
        <f t="shared" si="12"/>
        <v>0.40250000000000002</v>
      </c>
      <c r="AA77" s="14">
        <f t="shared" si="13"/>
        <v>2.4508320726172466E-2</v>
      </c>
      <c r="AB77" s="14">
        <f t="shared" si="14"/>
        <v>0.33050000000000002</v>
      </c>
      <c r="AC77" s="14">
        <f t="shared" si="15"/>
        <v>1.35E-2</v>
      </c>
      <c r="AD77" s="14">
        <f t="shared" si="16"/>
        <v>0.30890000000000001</v>
      </c>
      <c r="AE77" s="14">
        <f t="shared" si="17"/>
        <v>8.0999999999999996E-3</v>
      </c>
      <c r="AF77" s="14">
        <f t="shared" si="18"/>
        <v>2.5000000000000001E-4</v>
      </c>
    </row>
    <row r="78" spans="2:32" x14ac:dyDescent="0.3">
      <c r="B78" s="1">
        <f t="shared" si="11"/>
        <v>6615</v>
      </c>
      <c r="C78" s="11">
        <v>71</v>
      </c>
      <c r="D78" s="1">
        <v>13385</v>
      </c>
      <c r="E78" s="1">
        <v>258</v>
      </c>
      <c r="F78" s="1">
        <v>0</v>
      </c>
      <c r="G78" s="1">
        <v>6193</v>
      </c>
      <c r="H78" s="1">
        <v>0</v>
      </c>
      <c r="I78" s="1">
        <v>164</v>
      </c>
      <c r="J78" s="3">
        <v>59.14</v>
      </c>
      <c r="K78" s="3">
        <v>1.61</v>
      </c>
      <c r="L78" s="6">
        <v>25.7</v>
      </c>
      <c r="M78" s="3">
        <v>1.03</v>
      </c>
      <c r="N78" s="1">
        <v>1854</v>
      </c>
      <c r="O78" s="1">
        <v>1022</v>
      </c>
      <c r="P78" s="1">
        <v>3</v>
      </c>
      <c r="Q78" s="1">
        <v>999</v>
      </c>
      <c r="R78" s="1">
        <v>20</v>
      </c>
      <c r="S78" s="1">
        <v>222</v>
      </c>
      <c r="T78" s="1">
        <v>12</v>
      </c>
      <c r="U78" s="1">
        <f t="shared" si="19"/>
        <v>-12</v>
      </c>
      <c r="V78" s="1">
        <f t="shared" si="20"/>
        <v>15</v>
      </c>
      <c r="W78" s="1">
        <f t="shared" si="20"/>
        <v>0</v>
      </c>
      <c r="X78" s="1">
        <f t="shared" si="20"/>
        <v>2</v>
      </c>
      <c r="Y78" s="1">
        <f t="shared" si="21"/>
        <v>5</v>
      </c>
      <c r="Z78" s="3">
        <f t="shared" si="12"/>
        <v>0.40250000000000002</v>
      </c>
      <c r="AA78" s="14">
        <f t="shared" si="13"/>
        <v>2.4792139077853364E-2</v>
      </c>
      <c r="AB78" s="14">
        <f t="shared" si="14"/>
        <v>0.33074999999999999</v>
      </c>
      <c r="AC78" s="14">
        <f t="shared" si="15"/>
        <v>1.29E-2</v>
      </c>
      <c r="AD78" s="14">
        <f t="shared" si="16"/>
        <v>0.30964999999999998</v>
      </c>
      <c r="AE78" s="14">
        <f t="shared" si="17"/>
        <v>8.2000000000000007E-3</v>
      </c>
      <c r="AF78" s="14">
        <f t="shared" si="18"/>
        <v>2.5000000000000001E-4</v>
      </c>
    </row>
    <row r="79" spans="2:32" x14ac:dyDescent="0.3">
      <c r="B79" s="1">
        <f t="shared" si="11"/>
        <v>6617</v>
      </c>
      <c r="C79" s="11">
        <v>72</v>
      </c>
      <c r="D79" s="1">
        <v>13383</v>
      </c>
      <c r="E79" s="1">
        <v>244</v>
      </c>
      <c r="F79" s="1">
        <v>0</v>
      </c>
      <c r="G79" s="1">
        <v>6208</v>
      </c>
      <c r="H79" s="1">
        <v>0</v>
      </c>
      <c r="I79" s="1">
        <v>165</v>
      </c>
      <c r="J79" s="3">
        <v>59.15</v>
      </c>
      <c r="K79" s="3">
        <v>1.61</v>
      </c>
      <c r="L79" s="6">
        <v>25.7</v>
      </c>
      <c r="M79" s="3">
        <v>1.03</v>
      </c>
      <c r="N79" s="1">
        <v>1856</v>
      </c>
      <c r="O79" s="1">
        <v>1022</v>
      </c>
      <c r="P79" s="1">
        <v>2</v>
      </c>
      <c r="Q79" s="1">
        <v>1000</v>
      </c>
      <c r="R79" s="1">
        <v>20</v>
      </c>
      <c r="S79" s="1">
        <v>212</v>
      </c>
      <c r="T79" s="1">
        <v>12</v>
      </c>
      <c r="U79" s="1">
        <f t="shared" si="19"/>
        <v>-14</v>
      </c>
      <c r="V79" s="1">
        <f t="shared" si="20"/>
        <v>15</v>
      </c>
      <c r="W79" s="1">
        <f t="shared" si="20"/>
        <v>0</v>
      </c>
      <c r="X79" s="1">
        <f t="shared" si="20"/>
        <v>1</v>
      </c>
      <c r="Y79" s="1">
        <f t="shared" si="21"/>
        <v>2</v>
      </c>
      <c r="Z79" s="3">
        <f t="shared" si="12"/>
        <v>0.40250000000000002</v>
      </c>
      <c r="AA79" s="14">
        <f t="shared" si="13"/>
        <v>2.493577149765755E-2</v>
      </c>
      <c r="AB79" s="14">
        <f t="shared" si="14"/>
        <v>0.33084999999999998</v>
      </c>
      <c r="AC79" s="14">
        <f t="shared" si="15"/>
        <v>1.2200000000000001E-2</v>
      </c>
      <c r="AD79" s="14">
        <f t="shared" si="16"/>
        <v>0.31040000000000001</v>
      </c>
      <c r="AE79" s="14">
        <f t="shared" si="17"/>
        <v>8.2500000000000004E-3</v>
      </c>
      <c r="AF79" s="14">
        <f t="shared" si="18"/>
        <v>1E-4</v>
      </c>
    </row>
    <row r="80" spans="2:32" x14ac:dyDescent="0.3">
      <c r="B80" s="1">
        <f t="shared" si="11"/>
        <v>6623</v>
      </c>
      <c r="C80" s="11">
        <v>73</v>
      </c>
      <c r="D80" s="1">
        <v>13377</v>
      </c>
      <c r="E80" s="1">
        <v>237</v>
      </c>
      <c r="F80" s="1">
        <v>0</v>
      </c>
      <c r="G80" s="1">
        <v>6221</v>
      </c>
      <c r="H80" s="1">
        <v>0</v>
      </c>
      <c r="I80" s="1">
        <v>165</v>
      </c>
      <c r="J80" s="3">
        <v>59.15</v>
      </c>
      <c r="K80" s="3">
        <v>1.62</v>
      </c>
      <c r="L80" s="6">
        <v>25.7</v>
      </c>
      <c r="M80" s="3">
        <v>1.03</v>
      </c>
      <c r="N80" s="1">
        <v>1862</v>
      </c>
      <c r="O80" s="1">
        <v>1022</v>
      </c>
      <c r="P80" s="1">
        <v>2</v>
      </c>
      <c r="Q80" s="1">
        <v>1000</v>
      </c>
      <c r="R80" s="1">
        <v>20</v>
      </c>
      <c r="S80" s="1">
        <v>205</v>
      </c>
      <c r="T80" s="1">
        <v>13</v>
      </c>
      <c r="U80" s="1">
        <f t="shared" si="19"/>
        <v>-7</v>
      </c>
      <c r="V80" s="1">
        <f t="shared" si="20"/>
        <v>13</v>
      </c>
      <c r="W80" s="1">
        <f t="shared" si="20"/>
        <v>0</v>
      </c>
      <c r="X80" s="1">
        <f t="shared" si="20"/>
        <v>0</v>
      </c>
      <c r="Y80" s="1">
        <f t="shared" si="21"/>
        <v>6</v>
      </c>
      <c r="Z80" s="3">
        <f t="shared" si="12"/>
        <v>0.40500000000000003</v>
      </c>
      <c r="AA80" s="14">
        <f t="shared" si="13"/>
        <v>2.4913181337762342E-2</v>
      </c>
      <c r="AB80" s="14">
        <f t="shared" si="14"/>
        <v>0.33115</v>
      </c>
      <c r="AC80" s="14">
        <f t="shared" si="15"/>
        <v>1.1849999999999999E-2</v>
      </c>
      <c r="AD80" s="14">
        <f t="shared" si="16"/>
        <v>0.31104999999999999</v>
      </c>
      <c r="AE80" s="14">
        <f t="shared" si="17"/>
        <v>8.2500000000000004E-3</v>
      </c>
      <c r="AF80" s="14">
        <f t="shared" si="18"/>
        <v>2.9999999999999997E-4</v>
      </c>
    </row>
    <row r="81" spans="2:32" x14ac:dyDescent="0.3">
      <c r="B81" s="1">
        <f t="shared" si="11"/>
        <v>6626</v>
      </c>
      <c r="C81" s="11">
        <v>74</v>
      </c>
      <c r="D81" s="1">
        <v>13374</v>
      </c>
      <c r="E81" s="1">
        <v>230</v>
      </c>
      <c r="F81" s="1">
        <v>0</v>
      </c>
      <c r="G81" s="1">
        <v>6231</v>
      </c>
      <c r="H81" s="1">
        <v>0</v>
      </c>
      <c r="I81" s="1">
        <v>165</v>
      </c>
      <c r="J81" s="3">
        <v>59.15</v>
      </c>
      <c r="K81" s="3">
        <v>1.62</v>
      </c>
      <c r="L81" s="6">
        <v>25.7</v>
      </c>
      <c r="M81" s="3">
        <v>1.03</v>
      </c>
      <c r="N81" s="1">
        <v>1865</v>
      </c>
      <c r="O81" s="1">
        <v>1022</v>
      </c>
      <c r="P81" s="1">
        <v>2</v>
      </c>
      <c r="Q81" s="1">
        <v>1000</v>
      </c>
      <c r="R81" s="1">
        <v>20</v>
      </c>
      <c r="S81" s="1">
        <v>200</v>
      </c>
      <c r="T81" s="1">
        <v>15</v>
      </c>
      <c r="U81" s="1">
        <f t="shared" si="19"/>
        <v>-7</v>
      </c>
      <c r="V81" s="1">
        <f t="shared" si="20"/>
        <v>10</v>
      </c>
      <c r="W81" s="1">
        <f t="shared" si="20"/>
        <v>0</v>
      </c>
      <c r="X81" s="1">
        <f t="shared" si="20"/>
        <v>0</v>
      </c>
      <c r="Y81" s="1">
        <f t="shared" si="21"/>
        <v>3</v>
      </c>
      <c r="Z81" s="3">
        <f t="shared" si="12"/>
        <v>0.40500000000000003</v>
      </c>
      <c r="AA81" s="14">
        <f t="shared" si="13"/>
        <v>2.4901901599758528E-2</v>
      </c>
      <c r="AB81" s="14">
        <f t="shared" si="14"/>
        <v>0.33129999999999998</v>
      </c>
      <c r="AC81" s="14">
        <f t="shared" si="15"/>
        <v>1.15E-2</v>
      </c>
      <c r="AD81" s="14">
        <f t="shared" si="16"/>
        <v>0.31154999999999999</v>
      </c>
      <c r="AE81" s="14">
        <f t="shared" si="17"/>
        <v>8.2500000000000004E-3</v>
      </c>
      <c r="AF81" s="14">
        <f t="shared" si="18"/>
        <v>1.4999999999999999E-4</v>
      </c>
    </row>
    <row r="82" spans="2:32" x14ac:dyDescent="0.3">
      <c r="B82" s="1">
        <f t="shared" si="11"/>
        <v>6629</v>
      </c>
      <c r="C82" s="11">
        <v>75</v>
      </c>
      <c r="D82" s="1">
        <v>13371</v>
      </c>
      <c r="E82" s="1">
        <v>225</v>
      </c>
      <c r="F82" s="1">
        <v>0</v>
      </c>
      <c r="G82" s="1">
        <v>6239</v>
      </c>
      <c r="H82" s="1">
        <v>0</v>
      </c>
      <c r="I82" s="1">
        <v>165</v>
      </c>
      <c r="J82" s="3">
        <v>59.16</v>
      </c>
      <c r="K82" s="3">
        <v>1.62</v>
      </c>
      <c r="L82" s="6">
        <v>25.7</v>
      </c>
      <c r="M82" s="3">
        <v>1.02</v>
      </c>
      <c r="N82" s="1">
        <v>1868</v>
      </c>
      <c r="O82" s="1">
        <v>1022</v>
      </c>
      <c r="P82" s="1">
        <v>2</v>
      </c>
      <c r="Q82" s="1">
        <v>1000</v>
      </c>
      <c r="R82" s="1">
        <v>20</v>
      </c>
      <c r="S82" s="1">
        <v>201</v>
      </c>
      <c r="T82" s="1">
        <v>15</v>
      </c>
      <c r="U82" s="1">
        <f t="shared" si="19"/>
        <v>-5</v>
      </c>
      <c r="V82" s="1">
        <f t="shared" si="20"/>
        <v>8</v>
      </c>
      <c r="W82" s="1">
        <f t="shared" si="20"/>
        <v>0</v>
      </c>
      <c r="X82" s="1">
        <f t="shared" si="20"/>
        <v>0</v>
      </c>
      <c r="Y82" s="1">
        <f t="shared" si="21"/>
        <v>3</v>
      </c>
      <c r="Z82" s="3">
        <f t="shared" si="12"/>
        <v>0.40500000000000003</v>
      </c>
      <c r="AA82" s="14">
        <f t="shared" si="13"/>
        <v>2.4890632071202293E-2</v>
      </c>
      <c r="AB82" s="14">
        <f t="shared" si="14"/>
        <v>0.33145000000000002</v>
      </c>
      <c r="AC82" s="14">
        <f t="shared" si="15"/>
        <v>1.125E-2</v>
      </c>
      <c r="AD82" s="14">
        <f t="shared" si="16"/>
        <v>0.31195000000000001</v>
      </c>
      <c r="AE82" s="14">
        <f t="shared" si="17"/>
        <v>8.2500000000000004E-3</v>
      </c>
      <c r="AF82" s="14">
        <f t="shared" si="18"/>
        <v>1.4999999999999999E-4</v>
      </c>
    </row>
    <row r="83" spans="2:32" x14ac:dyDescent="0.3">
      <c r="B83" s="1">
        <f t="shared" si="11"/>
        <v>6640</v>
      </c>
      <c r="C83" s="11">
        <v>76</v>
      </c>
      <c r="D83" s="1">
        <v>13360</v>
      </c>
      <c r="E83" s="1">
        <v>222</v>
      </c>
      <c r="F83" s="1">
        <v>0</v>
      </c>
      <c r="G83" s="1">
        <v>6253</v>
      </c>
      <c r="H83" s="1">
        <v>0</v>
      </c>
      <c r="I83" s="1">
        <v>165</v>
      </c>
      <c r="J83" s="3">
        <v>59.16</v>
      </c>
      <c r="K83" s="3">
        <v>1.62</v>
      </c>
      <c r="L83" s="6">
        <v>25.7</v>
      </c>
      <c r="M83" s="3">
        <v>1.02</v>
      </c>
      <c r="N83" s="1">
        <v>1878</v>
      </c>
      <c r="O83" s="1">
        <v>1023</v>
      </c>
      <c r="P83" s="1">
        <v>3</v>
      </c>
      <c r="Q83" s="1">
        <v>1000</v>
      </c>
      <c r="R83" s="1">
        <v>20</v>
      </c>
      <c r="S83" s="1">
        <v>192</v>
      </c>
      <c r="T83" s="1">
        <v>15</v>
      </c>
      <c r="U83" s="1">
        <f t="shared" si="19"/>
        <v>-3</v>
      </c>
      <c r="V83" s="1">
        <f t="shared" si="20"/>
        <v>14</v>
      </c>
      <c r="W83" s="1">
        <f t="shared" si="20"/>
        <v>0</v>
      </c>
      <c r="X83" s="1">
        <f t="shared" si="20"/>
        <v>0</v>
      </c>
      <c r="Y83" s="1">
        <f t="shared" si="21"/>
        <v>11</v>
      </c>
      <c r="Z83" s="3">
        <f t="shared" si="12"/>
        <v>0.40500000000000003</v>
      </c>
      <c r="AA83" s="14">
        <f t="shared" si="13"/>
        <v>2.4849397590361446E-2</v>
      </c>
      <c r="AB83" s="14">
        <f t="shared" si="14"/>
        <v>0.33200000000000002</v>
      </c>
      <c r="AC83" s="14">
        <f t="shared" si="15"/>
        <v>1.11E-2</v>
      </c>
      <c r="AD83" s="14">
        <f t="shared" si="16"/>
        <v>0.31264999999999998</v>
      </c>
      <c r="AE83" s="14">
        <f t="shared" si="17"/>
        <v>8.2500000000000004E-3</v>
      </c>
      <c r="AF83" s="14">
        <f t="shared" si="18"/>
        <v>5.5000000000000003E-4</v>
      </c>
    </row>
    <row r="84" spans="2:32" x14ac:dyDescent="0.3">
      <c r="B84" s="1">
        <f t="shared" si="11"/>
        <v>6643</v>
      </c>
      <c r="C84" s="11">
        <v>77</v>
      </c>
      <c r="D84" s="1">
        <v>13357</v>
      </c>
      <c r="E84" s="1">
        <v>213</v>
      </c>
      <c r="F84" s="1">
        <v>0</v>
      </c>
      <c r="G84" s="1">
        <v>6264</v>
      </c>
      <c r="H84" s="1">
        <v>0</v>
      </c>
      <c r="I84" s="1">
        <v>166</v>
      </c>
      <c r="J84" s="3">
        <v>59.16</v>
      </c>
      <c r="K84" s="3">
        <v>1.62</v>
      </c>
      <c r="L84" s="6">
        <v>25.7</v>
      </c>
      <c r="M84" s="3">
        <v>1.02</v>
      </c>
      <c r="N84" s="1">
        <v>1881</v>
      </c>
      <c r="O84" s="1">
        <v>1023</v>
      </c>
      <c r="P84" s="1">
        <v>3</v>
      </c>
      <c r="Q84" s="1">
        <v>1000</v>
      </c>
      <c r="R84" s="1">
        <v>20</v>
      </c>
      <c r="S84" s="1">
        <v>185</v>
      </c>
      <c r="T84" s="1">
        <v>14</v>
      </c>
      <c r="U84" s="1">
        <f t="shared" si="19"/>
        <v>-9</v>
      </c>
      <c r="V84" s="1">
        <f t="shared" si="20"/>
        <v>11</v>
      </c>
      <c r="W84" s="1">
        <f t="shared" si="20"/>
        <v>0</v>
      </c>
      <c r="X84" s="1">
        <f t="shared" si="20"/>
        <v>1</v>
      </c>
      <c r="Y84" s="1">
        <f t="shared" si="21"/>
        <v>3</v>
      </c>
      <c r="Z84" s="3">
        <f t="shared" si="12"/>
        <v>0.40500000000000003</v>
      </c>
      <c r="AA84" s="14">
        <f t="shared" si="13"/>
        <v>2.4988709920216769E-2</v>
      </c>
      <c r="AB84" s="14">
        <f t="shared" si="14"/>
        <v>0.33215</v>
      </c>
      <c r="AC84" s="14">
        <f t="shared" si="15"/>
        <v>1.065E-2</v>
      </c>
      <c r="AD84" s="14">
        <f t="shared" si="16"/>
        <v>0.31319999999999998</v>
      </c>
      <c r="AE84" s="14">
        <f t="shared" si="17"/>
        <v>8.3000000000000001E-3</v>
      </c>
      <c r="AF84" s="14">
        <f t="shared" si="18"/>
        <v>1.4999999999999999E-4</v>
      </c>
    </row>
    <row r="85" spans="2:32" x14ac:dyDescent="0.3">
      <c r="B85" s="1">
        <f t="shared" si="11"/>
        <v>6646</v>
      </c>
      <c r="C85" s="11">
        <v>78</v>
      </c>
      <c r="D85" s="1">
        <v>13354</v>
      </c>
      <c r="E85" s="1">
        <v>209</v>
      </c>
      <c r="F85" s="1">
        <v>0</v>
      </c>
      <c r="G85" s="1">
        <v>6271</v>
      </c>
      <c r="H85" s="1">
        <v>0</v>
      </c>
      <c r="I85" s="1">
        <v>166</v>
      </c>
      <c r="J85" s="3">
        <v>59.17</v>
      </c>
      <c r="K85" s="3">
        <v>1.61</v>
      </c>
      <c r="L85" s="6">
        <v>25.7</v>
      </c>
      <c r="M85" s="3">
        <v>1.02</v>
      </c>
      <c r="N85" s="1">
        <v>1884</v>
      </c>
      <c r="O85" s="1">
        <v>1023</v>
      </c>
      <c r="P85" s="1">
        <v>3</v>
      </c>
      <c r="Q85" s="1">
        <v>1000</v>
      </c>
      <c r="R85" s="1">
        <v>20</v>
      </c>
      <c r="S85" s="1">
        <v>180</v>
      </c>
      <c r="T85" s="1">
        <v>13</v>
      </c>
      <c r="U85" s="1">
        <f t="shared" si="19"/>
        <v>-4</v>
      </c>
      <c r="V85" s="1">
        <f t="shared" si="20"/>
        <v>7</v>
      </c>
      <c r="W85" s="1">
        <f t="shared" si="20"/>
        <v>0</v>
      </c>
      <c r="X85" s="1">
        <f t="shared" si="20"/>
        <v>0</v>
      </c>
      <c r="Y85" s="1">
        <f t="shared" si="21"/>
        <v>3</v>
      </c>
      <c r="Z85" s="3">
        <f t="shared" si="12"/>
        <v>0.40250000000000002</v>
      </c>
      <c r="AA85" s="14">
        <f t="shared" si="13"/>
        <v>2.497743003310262E-2</v>
      </c>
      <c r="AB85" s="14">
        <f t="shared" si="14"/>
        <v>0.33229999999999998</v>
      </c>
      <c r="AC85" s="14">
        <f t="shared" si="15"/>
        <v>1.0449999999999999E-2</v>
      </c>
      <c r="AD85" s="14">
        <f t="shared" si="16"/>
        <v>0.31355</v>
      </c>
      <c r="AE85" s="14">
        <f t="shared" si="17"/>
        <v>8.3000000000000001E-3</v>
      </c>
      <c r="AF85" s="14">
        <f t="shared" si="18"/>
        <v>1.4999999999999999E-4</v>
      </c>
    </row>
    <row r="86" spans="2:32" x14ac:dyDescent="0.3">
      <c r="B86" s="1">
        <f t="shared" si="11"/>
        <v>6650</v>
      </c>
      <c r="C86" s="11">
        <v>79</v>
      </c>
      <c r="D86" s="1">
        <v>13350</v>
      </c>
      <c r="E86" s="1">
        <v>202</v>
      </c>
      <c r="F86" s="1">
        <v>0</v>
      </c>
      <c r="G86" s="1">
        <v>6282</v>
      </c>
      <c r="H86" s="1">
        <v>0</v>
      </c>
      <c r="I86" s="1">
        <v>166</v>
      </c>
      <c r="J86" s="3">
        <v>59.17</v>
      </c>
      <c r="K86" s="3">
        <v>1.61</v>
      </c>
      <c r="L86" s="6">
        <v>25.7</v>
      </c>
      <c r="M86" s="3">
        <v>1.02</v>
      </c>
      <c r="N86" s="1">
        <v>1888</v>
      </c>
      <c r="O86" s="1">
        <v>1023</v>
      </c>
      <c r="P86" s="1">
        <v>3</v>
      </c>
      <c r="Q86" s="1">
        <v>1000</v>
      </c>
      <c r="R86" s="1">
        <v>20</v>
      </c>
      <c r="S86" s="1">
        <v>175</v>
      </c>
      <c r="T86" s="1">
        <v>13</v>
      </c>
      <c r="U86" s="1">
        <f t="shared" si="19"/>
        <v>-7</v>
      </c>
      <c r="V86" s="1">
        <f t="shared" si="20"/>
        <v>11</v>
      </c>
      <c r="W86" s="1">
        <f t="shared" si="20"/>
        <v>0</v>
      </c>
      <c r="X86" s="1">
        <f t="shared" si="20"/>
        <v>0</v>
      </c>
      <c r="Y86" s="1">
        <f t="shared" si="21"/>
        <v>4</v>
      </c>
      <c r="Z86" s="3">
        <f t="shared" si="12"/>
        <v>0.40250000000000002</v>
      </c>
      <c r="AA86" s="14">
        <f t="shared" si="13"/>
        <v>2.4962406015037596E-2</v>
      </c>
      <c r="AB86" s="14">
        <f t="shared" si="14"/>
        <v>0.33250000000000002</v>
      </c>
      <c r="AC86" s="14">
        <f t="shared" si="15"/>
        <v>1.01E-2</v>
      </c>
      <c r="AD86" s="14">
        <f t="shared" si="16"/>
        <v>0.31409999999999999</v>
      </c>
      <c r="AE86" s="14">
        <f t="shared" si="17"/>
        <v>8.3000000000000001E-3</v>
      </c>
      <c r="AF86" s="14">
        <f t="shared" si="18"/>
        <v>2.0000000000000001E-4</v>
      </c>
    </row>
    <row r="87" spans="2:32" x14ac:dyDescent="0.3">
      <c r="B87" s="1">
        <f t="shared" si="11"/>
        <v>6656</v>
      </c>
      <c r="C87" s="11">
        <v>80</v>
      </c>
      <c r="D87" s="1">
        <v>13344</v>
      </c>
      <c r="E87" s="1">
        <v>192</v>
      </c>
      <c r="F87" s="1">
        <v>0</v>
      </c>
      <c r="G87" s="1">
        <v>6297</v>
      </c>
      <c r="H87" s="1">
        <v>0</v>
      </c>
      <c r="I87" s="1">
        <v>167</v>
      </c>
      <c r="J87" s="3">
        <v>59.18</v>
      </c>
      <c r="K87" s="3">
        <v>1.61</v>
      </c>
      <c r="L87" s="6">
        <v>25.7</v>
      </c>
      <c r="M87" s="3">
        <v>1.02</v>
      </c>
      <c r="N87" s="1">
        <v>1894</v>
      </c>
      <c r="O87" s="1">
        <v>1023</v>
      </c>
      <c r="P87" s="1">
        <v>3</v>
      </c>
      <c r="Q87" s="1">
        <v>1000</v>
      </c>
      <c r="R87" s="1">
        <v>20</v>
      </c>
      <c r="S87" s="1">
        <v>162</v>
      </c>
      <c r="T87" s="1">
        <v>14</v>
      </c>
      <c r="U87" s="1">
        <f t="shared" si="19"/>
        <v>-10</v>
      </c>
      <c r="V87" s="1">
        <f t="shared" si="20"/>
        <v>15</v>
      </c>
      <c r="W87" s="1">
        <f t="shared" si="20"/>
        <v>0</v>
      </c>
      <c r="X87" s="1">
        <f t="shared" si="20"/>
        <v>1</v>
      </c>
      <c r="Y87" s="1">
        <f t="shared" si="21"/>
        <v>6</v>
      </c>
      <c r="Z87" s="3">
        <f t="shared" si="12"/>
        <v>0.40250000000000002</v>
      </c>
      <c r="AA87" s="14">
        <f t="shared" si="13"/>
        <v>2.5090144230769232E-2</v>
      </c>
      <c r="AB87" s="14">
        <f t="shared" si="14"/>
        <v>0.33279999999999998</v>
      </c>
      <c r="AC87" s="14">
        <f t="shared" si="15"/>
        <v>9.5999999999999992E-3</v>
      </c>
      <c r="AD87" s="14">
        <f t="shared" si="16"/>
        <v>0.31485000000000002</v>
      </c>
      <c r="AE87" s="14">
        <f t="shared" si="17"/>
        <v>8.3499999999999998E-3</v>
      </c>
      <c r="AF87" s="14">
        <f t="shared" si="18"/>
        <v>2.9999999999999997E-4</v>
      </c>
    </row>
    <row r="88" spans="2:32" x14ac:dyDescent="0.3">
      <c r="B88" s="1">
        <f t="shared" si="11"/>
        <v>6659</v>
      </c>
      <c r="C88" s="11">
        <v>81</v>
      </c>
      <c r="D88" s="1">
        <v>13341</v>
      </c>
      <c r="E88" s="1">
        <v>182</v>
      </c>
      <c r="F88" s="1">
        <v>0</v>
      </c>
      <c r="G88" s="1">
        <v>6310</v>
      </c>
      <c r="H88" s="1">
        <v>0</v>
      </c>
      <c r="I88" s="1">
        <v>167</v>
      </c>
      <c r="J88" s="3">
        <v>59.18</v>
      </c>
      <c r="K88" s="3">
        <v>1.61</v>
      </c>
      <c r="L88" s="6">
        <v>25.7</v>
      </c>
      <c r="M88" s="3">
        <v>1.02</v>
      </c>
      <c r="N88" s="1">
        <v>1896</v>
      </c>
      <c r="O88" s="1">
        <v>1024</v>
      </c>
      <c r="P88" s="1">
        <v>4</v>
      </c>
      <c r="Q88" s="1">
        <v>1000</v>
      </c>
      <c r="R88" s="1">
        <v>20</v>
      </c>
      <c r="S88" s="1">
        <v>152</v>
      </c>
      <c r="T88" s="1">
        <v>14</v>
      </c>
      <c r="U88" s="1">
        <f t="shared" si="19"/>
        <v>-10</v>
      </c>
      <c r="V88" s="1">
        <f t="shared" si="20"/>
        <v>13</v>
      </c>
      <c r="W88" s="1">
        <f t="shared" si="20"/>
        <v>0</v>
      </c>
      <c r="X88" s="1">
        <f t="shared" si="20"/>
        <v>0</v>
      </c>
      <c r="Y88" s="1">
        <f t="shared" si="21"/>
        <v>3</v>
      </c>
      <c r="Z88" s="3">
        <f t="shared" si="12"/>
        <v>0.40250000000000002</v>
      </c>
      <c r="AA88" s="14">
        <f t="shared" si="13"/>
        <v>2.5078840666766782E-2</v>
      </c>
      <c r="AB88" s="14">
        <f t="shared" si="14"/>
        <v>0.33295000000000002</v>
      </c>
      <c r="AC88" s="14">
        <f t="shared" si="15"/>
        <v>9.1000000000000004E-3</v>
      </c>
      <c r="AD88" s="14">
        <f t="shared" si="16"/>
        <v>0.3155</v>
      </c>
      <c r="AE88" s="14">
        <f t="shared" si="17"/>
        <v>8.3499999999999998E-3</v>
      </c>
      <c r="AF88" s="14">
        <f t="shared" si="18"/>
        <v>1.4999999999999999E-4</v>
      </c>
    </row>
    <row r="89" spans="2:32" x14ac:dyDescent="0.3">
      <c r="B89" s="1">
        <f t="shared" si="11"/>
        <v>6666</v>
      </c>
      <c r="C89" s="11">
        <v>82</v>
      </c>
      <c r="D89" s="1">
        <v>13334</v>
      </c>
      <c r="E89" s="1">
        <v>176</v>
      </c>
      <c r="F89" s="1">
        <v>0</v>
      </c>
      <c r="G89" s="1">
        <v>6323</v>
      </c>
      <c r="H89" s="1">
        <v>0</v>
      </c>
      <c r="I89" s="1">
        <v>167</v>
      </c>
      <c r="J89" s="3">
        <v>59.18</v>
      </c>
      <c r="K89" s="3">
        <v>1.61</v>
      </c>
      <c r="L89" s="6">
        <v>25.7</v>
      </c>
      <c r="M89" s="3">
        <v>1.02</v>
      </c>
      <c r="N89" s="1">
        <v>1903</v>
      </c>
      <c r="O89" s="1">
        <v>1024</v>
      </c>
      <c r="P89" s="1">
        <v>4</v>
      </c>
      <c r="Q89" s="1">
        <v>1000</v>
      </c>
      <c r="R89" s="1">
        <v>20</v>
      </c>
      <c r="S89" s="1">
        <v>150</v>
      </c>
      <c r="T89" s="1">
        <v>13</v>
      </c>
      <c r="U89" s="1">
        <f t="shared" si="19"/>
        <v>-6</v>
      </c>
      <c r="V89" s="1">
        <f t="shared" si="20"/>
        <v>13</v>
      </c>
      <c r="W89" s="1">
        <f t="shared" si="20"/>
        <v>0</v>
      </c>
      <c r="X89" s="1">
        <f t="shared" si="20"/>
        <v>0</v>
      </c>
      <c r="Y89" s="1">
        <f t="shared" si="21"/>
        <v>7</v>
      </c>
      <c r="Z89" s="3">
        <f t="shared" si="12"/>
        <v>0.40250000000000002</v>
      </c>
      <c r="AA89" s="14">
        <f t="shared" si="13"/>
        <v>2.5052505250525051E-2</v>
      </c>
      <c r="AB89" s="14">
        <f t="shared" si="14"/>
        <v>0.33329999999999999</v>
      </c>
      <c r="AC89" s="14">
        <f t="shared" si="15"/>
        <v>8.8000000000000005E-3</v>
      </c>
      <c r="AD89" s="14">
        <f t="shared" si="16"/>
        <v>0.31614999999999999</v>
      </c>
      <c r="AE89" s="14">
        <f t="shared" si="17"/>
        <v>8.3499999999999998E-3</v>
      </c>
      <c r="AF89" s="14">
        <f t="shared" si="18"/>
        <v>3.5E-4</v>
      </c>
    </row>
    <row r="90" spans="2:32" x14ac:dyDescent="0.3">
      <c r="B90" s="1">
        <f t="shared" si="11"/>
        <v>6670</v>
      </c>
      <c r="C90" s="11">
        <v>83</v>
      </c>
      <c r="D90" s="1">
        <v>13330</v>
      </c>
      <c r="E90" s="1">
        <v>170</v>
      </c>
      <c r="F90" s="1">
        <v>0</v>
      </c>
      <c r="G90" s="1">
        <v>6333</v>
      </c>
      <c r="H90" s="1">
        <v>0</v>
      </c>
      <c r="I90" s="1">
        <v>167</v>
      </c>
      <c r="J90" s="3">
        <v>59.18</v>
      </c>
      <c r="K90" s="3">
        <v>1.61</v>
      </c>
      <c r="L90" s="6">
        <v>25.7</v>
      </c>
      <c r="M90" s="3">
        <v>1.02</v>
      </c>
      <c r="N90" s="1">
        <v>1907</v>
      </c>
      <c r="O90" s="1">
        <v>1024</v>
      </c>
      <c r="P90" s="1">
        <v>4</v>
      </c>
      <c r="Q90" s="1">
        <v>1000</v>
      </c>
      <c r="R90" s="1">
        <v>20</v>
      </c>
      <c r="S90" s="1">
        <v>143</v>
      </c>
      <c r="T90" s="1">
        <v>14</v>
      </c>
      <c r="U90" s="1">
        <f t="shared" si="19"/>
        <v>-6</v>
      </c>
      <c r="V90" s="1">
        <f t="shared" si="20"/>
        <v>10</v>
      </c>
      <c r="W90" s="1">
        <f t="shared" si="20"/>
        <v>0</v>
      </c>
      <c r="X90" s="1">
        <f t="shared" si="20"/>
        <v>0</v>
      </c>
      <c r="Y90" s="1">
        <f t="shared" si="21"/>
        <v>4</v>
      </c>
      <c r="Z90" s="3">
        <f t="shared" si="12"/>
        <v>0.40250000000000002</v>
      </c>
      <c r="AA90" s="14">
        <f t="shared" si="13"/>
        <v>2.5037481259370314E-2</v>
      </c>
      <c r="AB90" s="14">
        <f t="shared" si="14"/>
        <v>0.33350000000000002</v>
      </c>
      <c r="AC90" s="14">
        <f t="shared" si="15"/>
        <v>8.5000000000000006E-3</v>
      </c>
      <c r="AD90" s="14">
        <f t="shared" si="16"/>
        <v>0.31664999999999999</v>
      </c>
      <c r="AE90" s="14">
        <f t="shared" si="17"/>
        <v>8.3499999999999998E-3</v>
      </c>
      <c r="AF90" s="14">
        <f t="shared" si="18"/>
        <v>2.0000000000000001E-4</v>
      </c>
    </row>
    <row r="91" spans="2:32" x14ac:dyDescent="0.3">
      <c r="B91" s="1">
        <f t="shared" si="11"/>
        <v>6673</v>
      </c>
      <c r="C91" s="11">
        <v>84</v>
      </c>
      <c r="D91" s="1">
        <v>13327</v>
      </c>
      <c r="E91" s="1">
        <v>158</v>
      </c>
      <c r="F91" s="1">
        <v>0</v>
      </c>
      <c r="G91" s="1">
        <v>6347</v>
      </c>
      <c r="H91" s="1">
        <v>0</v>
      </c>
      <c r="I91" s="1">
        <v>168</v>
      </c>
      <c r="J91" s="3">
        <v>59.19</v>
      </c>
      <c r="K91" s="3">
        <v>1.61</v>
      </c>
      <c r="L91" s="6">
        <v>25.7</v>
      </c>
      <c r="M91" s="3">
        <v>1.02</v>
      </c>
      <c r="N91" s="1">
        <v>1910</v>
      </c>
      <c r="O91" s="1">
        <v>1024</v>
      </c>
      <c r="P91" s="1">
        <v>4</v>
      </c>
      <c r="Q91" s="1">
        <v>1000</v>
      </c>
      <c r="R91" s="1">
        <v>20</v>
      </c>
      <c r="S91" s="1">
        <v>131</v>
      </c>
      <c r="T91" s="1">
        <v>13</v>
      </c>
      <c r="U91" s="1">
        <f t="shared" si="19"/>
        <v>-12</v>
      </c>
      <c r="V91" s="1">
        <f t="shared" si="20"/>
        <v>14</v>
      </c>
      <c r="W91" s="1">
        <f t="shared" si="20"/>
        <v>0</v>
      </c>
      <c r="X91" s="1">
        <f t="shared" si="20"/>
        <v>1</v>
      </c>
      <c r="Y91" s="1">
        <f t="shared" si="21"/>
        <v>3</v>
      </c>
      <c r="Z91" s="3">
        <f t="shared" si="12"/>
        <v>0.40250000000000002</v>
      </c>
      <c r="AA91" s="14">
        <f t="shared" si="13"/>
        <v>2.5176082721414656E-2</v>
      </c>
      <c r="AB91" s="14">
        <f t="shared" si="14"/>
        <v>0.33365</v>
      </c>
      <c r="AC91" s="14">
        <f t="shared" si="15"/>
        <v>7.9000000000000008E-3</v>
      </c>
      <c r="AD91" s="14">
        <f t="shared" si="16"/>
        <v>0.31735000000000002</v>
      </c>
      <c r="AE91" s="14">
        <f t="shared" si="17"/>
        <v>8.3999999999999995E-3</v>
      </c>
      <c r="AF91" s="14">
        <f t="shared" si="18"/>
        <v>1.4999999999999999E-4</v>
      </c>
    </row>
    <row r="92" spans="2:32" x14ac:dyDescent="0.3">
      <c r="B92" s="1">
        <f t="shared" si="11"/>
        <v>6673</v>
      </c>
      <c r="C92" s="11">
        <v>85</v>
      </c>
      <c r="D92" s="1">
        <v>13327</v>
      </c>
      <c r="E92" s="1">
        <v>149</v>
      </c>
      <c r="F92" s="1">
        <v>0</v>
      </c>
      <c r="G92" s="1">
        <v>6356</v>
      </c>
      <c r="H92" s="1">
        <v>0</v>
      </c>
      <c r="I92" s="1">
        <v>168</v>
      </c>
      <c r="J92" s="3">
        <v>59.19</v>
      </c>
      <c r="K92" s="3">
        <v>1.61</v>
      </c>
      <c r="L92" s="6">
        <v>25.7</v>
      </c>
      <c r="M92" s="3">
        <v>1.02</v>
      </c>
      <c r="N92" s="1">
        <v>1910</v>
      </c>
      <c r="O92" s="1">
        <v>1024</v>
      </c>
      <c r="P92" s="1">
        <v>4</v>
      </c>
      <c r="Q92" s="1">
        <v>1000</v>
      </c>
      <c r="R92" s="1">
        <v>20</v>
      </c>
      <c r="S92" s="1">
        <v>126</v>
      </c>
      <c r="T92" s="1">
        <v>12</v>
      </c>
      <c r="U92" s="1">
        <f t="shared" si="19"/>
        <v>-9</v>
      </c>
      <c r="V92" s="1">
        <f t="shared" si="20"/>
        <v>9</v>
      </c>
      <c r="W92" s="1">
        <f t="shared" si="20"/>
        <v>0</v>
      </c>
      <c r="X92" s="1">
        <f t="shared" si="20"/>
        <v>0</v>
      </c>
      <c r="Y92" s="1">
        <f t="shared" si="21"/>
        <v>0</v>
      </c>
      <c r="Z92" s="3">
        <f t="shared" si="12"/>
        <v>0.40250000000000002</v>
      </c>
      <c r="AA92" s="14">
        <f t="shared" si="13"/>
        <v>2.5176082721414656E-2</v>
      </c>
      <c r="AB92" s="14">
        <f t="shared" si="14"/>
        <v>0.33365</v>
      </c>
      <c r="AC92" s="14">
        <f t="shared" si="15"/>
        <v>7.45E-3</v>
      </c>
      <c r="AD92" s="14">
        <f t="shared" si="16"/>
        <v>0.31780000000000003</v>
      </c>
      <c r="AE92" s="14">
        <f t="shared" si="17"/>
        <v>8.3999999999999995E-3</v>
      </c>
      <c r="AF92" s="14">
        <f t="shared" si="18"/>
        <v>0</v>
      </c>
    </row>
    <row r="93" spans="2:32" x14ac:dyDescent="0.3">
      <c r="B93" s="1">
        <f t="shared" si="11"/>
        <v>6677</v>
      </c>
      <c r="C93" s="11">
        <v>86</v>
      </c>
      <c r="D93" s="1">
        <v>13323</v>
      </c>
      <c r="E93" s="1">
        <v>143</v>
      </c>
      <c r="F93" s="1">
        <v>0</v>
      </c>
      <c r="G93" s="1">
        <v>6366</v>
      </c>
      <c r="H93" s="1">
        <v>0</v>
      </c>
      <c r="I93" s="1">
        <v>168</v>
      </c>
      <c r="J93" s="3">
        <v>59.2</v>
      </c>
      <c r="K93" s="3">
        <v>1.61</v>
      </c>
      <c r="L93" s="6">
        <v>25.7</v>
      </c>
      <c r="M93" s="3">
        <v>1.01</v>
      </c>
      <c r="N93" s="1">
        <v>1913</v>
      </c>
      <c r="O93" s="1">
        <v>1025</v>
      </c>
      <c r="P93" s="1">
        <v>5</v>
      </c>
      <c r="Q93" s="1">
        <v>1000</v>
      </c>
      <c r="R93" s="1">
        <v>20</v>
      </c>
      <c r="S93" s="1">
        <v>122</v>
      </c>
      <c r="T93" s="1">
        <v>11</v>
      </c>
      <c r="U93" s="1">
        <f t="shared" si="19"/>
        <v>-6</v>
      </c>
      <c r="V93" s="1">
        <f t="shared" si="20"/>
        <v>10</v>
      </c>
      <c r="W93" s="1">
        <f t="shared" si="20"/>
        <v>0</v>
      </c>
      <c r="X93" s="1">
        <f t="shared" si="20"/>
        <v>0</v>
      </c>
      <c r="Y93" s="1">
        <f t="shared" si="21"/>
        <v>4</v>
      </c>
      <c r="Z93" s="3">
        <f t="shared" si="12"/>
        <v>0.40250000000000002</v>
      </c>
      <c r="AA93" s="14">
        <f t="shared" si="13"/>
        <v>2.516100044930358E-2</v>
      </c>
      <c r="AB93" s="14">
        <f t="shared" si="14"/>
        <v>0.33384999999999998</v>
      </c>
      <c r="AC93" s="14">
        <f t="shared" si="15"/>
        <v>7.1500000000000001E-3</v>
      </c>
      <c r="AD93" s="14">
        <f t="shared" si="16"/>
        <v>0.31830000000000003</v>
      </c>
      <c r="AE93" s="14">
        <f t="shared" si="17"/>
        <v>8.3999999999999995E-3</v>
      </c>
      <c r="AF93" s="14">
        <f t="shared" si="18"/>
        <v>2.0000000000000001E-4</v>
      </c>
    </row>
    <row r="94" spans="2:32" x14ac:dyDescent="0.3">
      <c r="B94" s="1">
        <f t="shared" si="11"/>
        <v>6684</v>
      </c>
      <c r="C94" s="11">
        <v>87</v>
      </c>
      <c r="D94" s="1">
        <v>13316</v>
      </c>
      <c r="E94" s="1">
        <v>144</v>
      </c>
      <c r="F94" s="1">
        <v>0</v>
      </c>
      <c r="G94" s="1">
        <v>6371</v>
      </c>
      <c r="H94" s="1">
        <v>0</v>
      </c>
      <c r="I94" s="1">
        <v>169</v>
      </c>
      <c r="J94" s="3">
        <v>59.2</v>
      </c>
      <c r="K94" s="3">
        <v>1.61</v>
      </c>
      <c r="L94" s="6">
        <v>25.7</v>
      </c>
      <c r="M94" s="3">
        <v>1.01</v>
      </c>
      <c r="N94" s="1">
        <v>1920</v>
      </c>
      <c r="O94" s="1">
        <v>1025</v>
      </c>
      <c r="P94" s="1">
        <v>5</v>
      </c>
      <c r="Q94" s="1">
        <v>1000</v>
      </c>
      <c r="R94" s="1">
        <v>20</v>
      </c>
      <c r="S94" s="1">
        <v>119</v>
      </c>
      <c r="T94" s="1">
        <v>12</v>
      </c>
      <c r="U94" s="1">
        <f t="shared" si="19"/>
        <v>1</v>
      </c>
      <c r="V94" s="1">
        <f t="shared" si="20"/>
        <v>5</v>
      </c>
      <c r="W94" s="1">
        <f t="shared" si="20"/>
        <v>0</v>
      </c>
      <c r="X94" s="1">
        <f t="shared" si="20"/>
        <v>1</v>
      </c>
      <c r="Y94" s="1">
        <f t="shared" si="21"/>
        <v>7</v>
      </c>
      <c r="Z94" s="3">
        <f t="shared" si="12"/>
        <v>0.40250000000000002</v>
      </c>
      <c r="AA94" s="14">
        <f t="shared" si="13"/>
        <v>2.5284260921603831E-2</v>
      </c>
      <c r="AB94" s="14">
        <f t="shared" si="14"/>
        <v>0.3342</v>
      </c>
      <c r="AC94" s="14">
        <f t="shared" si="15"/>
        <v>7.1999999999999998E-3</v>
      </c>
      <c r="AD94" s="14">
        <f t="shared" si="16"/>
        <v>0.31855</v>
      </c>
      <c r="AE94" s="14">
        <f t="shared" si="17"/>
        <v>8.4499999999999992E-3</v>
      </c>
      <c r="AF94" s="14">
        <f t="shared" si="18"/>
        <v>3.5E-4</v>
      </c>
    </row>
    <row r="95" spans="2:32" x14ac:dyDescent="0.3">
      <c r="B95" s="1">
        <f t="shared" si="11"/>
        <v>6687</v>
      </c>
      <c r="C95" s="11">
        <v>88</v>
      </c>
      <c r="D95" s="1">
        <v>13313</v>
      </c>
      <c r="E95" s="1">
        <v>140</v>
      </c>
      <c r="F95" s="1">
        <v>0</v>
      </c>
      <c r="G95" s="1">
        <v>6377</v>
      </c>
      <c r="H95" s="1">
        <v>0</v>
      </c>
      <c r="I95" s="1">
        <v>170</v>
      </c>
      <c r="J95" s="3">
        <v>59.21</v>
      </c>
      <c r="K95" s="3">
        <v>1.61</v>
      </c>
      <c r="L95" s="6">
        <v>25.7</v>
      </c>
      <c r="M95" s="3">
        <v>1.01</v>
      </c>
      <c r="N95" s="1">
        <v>1922</v>
      </c>
      <c r="O95" s="1">
        <v>1026</v>
      </c>
      <c r="P95" s="1">
        <v>6</v>
      </c>
      <c r="Q95" s="1">
        <v>1000</v>
      </c>
      <c r="R95" s="1">
        <v>20</v>
      </c>
      <c r="S95" s="1">
        <v>119</v>
      </c>
      <c r="T95" s="1">
        <v>13</v>
      </c>
      <c r="U95" s="1">
        <f t="shared" si="19"/>
        <v>-4</v>
      </c>
      <c r="V95" s="1">
        <f t="shared" si="20"/>
        <v>6</v>
      </c>
      <c r="W95" s="1">
        <f t="shared" si="20"/>
        <v>0</v>
      </c>
      <c r="X95" s="1">
        <f t="shared" si="20"/>
        <v>1</v>
      </c>
      <c r="Y95" s="1">
        <f t="shared" si="21"/>
        <v>3</v>
      </c>
      <c r="Z95" s="3">
        <f t="shared" si="12"/>
        <v>0.40250000000000002</v>
      </c>
      <c r="AA95" s="14">
        <f t="shared" si="13"/>
        <v>2.5422461492448034E-2</v>
      </c>
      <c r="AB95" s="14">
        <f t="shared" si="14"/>
        <v>0.33434999999999998</v>
      </c>
      <c r="AC95" s="14">
        <f t="shared" si="15"/>
        <v>7.0000000000000001E-3</v>
      </c>
      <c r="AD95" s="14">
        <f t="shared" si="16"/>
        <v>0.31885000000000002</v>
      </c>
      <c r="AE95" s="14">
        <f t="shared" si="17"/>
        <v>8.5000000000000006E-3</v>
      </c>
      <c r="AF95" s="14">
        <f t="shared" si="18"/>
        <v>1.4999999999999999E-4</v>
      </c>
    </row>
    <row r="96" spans="2:32" x14ac:dyDescent="0.3">
      <c r="B96" s="1">
        <f t="shared" si="11"/>
        <v>6688</v>
      </c>
      <c r="C96" s="11">
        <v>89</v>
      </c>
      <c r="D96" s="1">
        <v>13312</v>
      </c>
      <c r="E96" s="1">
        <v>136</v>
      </c>
      <c r="F96" s="1">
        <v>0</v>
      </c>
      <c r="G96" s="1">
        <v>6382</v>
      </c>
      <c r="H96" s="1">
        <v>0</v>
      </c>
      <c r="I96" s="1">
        <v>170</v>
      </c>
      <c r="J96" s="3">
        <v>59.21</v>
      </c>
      <c r="K96" s="3">
        <v>1.61</v>
      </c>
      <c r="L96" s="6">
        <v>25.7</v>
      </c>
      <c r="M96" s="3">
        <v>1.01</v>
      </c>
      <c r="N96" s="1">
        <v>1923</v>
      </c>
      <c r="O96" s="1">
        <v>1026</v>
      </c>
      <c r="P96" s="1">
        <v>6</v>
      </c>
      <c r="Q96" s="1">
        <v>1000</v>
      </c>
      <c r="R96" s="1">
        <v>20</v>
      </c>
      <c r="S96" s="1">
        <v>118</v>
      </c>
      <c r="T96" s="1">
        <v>14</v>
      </c>
      <c r="U96" s="1">
        <f t="shared" si="19"/>
        <v>-4</v>
      </c>
      <c r="V96" s="1">
        <f t="shared" si="20"/>
        <v>5</v>
      </c>
      <c r="W96" s="1">
        <f t="shared" si="20"/>
        <v>0</v>
      </c>
      <c r="X96" s="1">
        <f t="shared" si="20"/>
        <v>0</v>
      </c>
      <c r="Y96" s="1">
        <f t="shared" si="21"/>
        <v>1</v>
      </c>
      <c r="Z96" s="3">
        <f t="shared" si="12"/>
        <v>0.40250000000000002</v>
      </c>
      <c r="AA96" s="14">
        <f t="shared" si="13"/>
        <v>2.5418660287081341E-2</v>
      </c>
      <c r="AB96" s="14">
        <f t="shared" si="14"/>
        <v>0.33439999999999998</v>
      </c>
      <c r="AC96" s="14">
        <f t="shared" si="15"/>
        <v>6.7999999999999996E-3</v>
      </c>
      <c r="AD96" s="14">
        <f t="shared" si="16"/>
        <v>0.31909999999999999</v>
      </c>
      <c r="AE96" s="14">
        <f t="shared" si="17"/>
        <v>8.5000000000000006E-3</v>
      </c>
      <c r="AF96" s="14">
        <f t="shared" si="18"/>
        <v>5.0000000000000002E-5</v>
      </c>
    </row>
    <row r="97" spans="2:32" x14ac:dyDescent="0.3">
      <c r="B97" s="1">
        <f t="shared" si="11"/>
        <v>6692</v>
      </c>
      <c r="C97" s="11">
        <v>90</v>
      </c>
      <c r="D97" s="1">
        <v>13308</v>
      </c>
      <c r="E97" s="1">
        <v>129</v>
      </c>
      <c r="F97" s="1">
        <v>0</v>
      </c>
      <c r="G97" s="1">
        <v>6392</v>
      </c>
      <c r="H97" s="1">
        <v>0</v>
      </c>
      <c r="I97" s="1">
        <v>171</v>
      </c>
      <c r="J97" s="3">
        <v>59.21</v>
      </c>
      <c r="K97" s="3">
        <v>1.61</v>
      </c>
      <c r="L97" s="6">
        <v>25.8</v>
      </c>
      <c r="M97" s="3">
        <v>1.01</v>
      </c>
      <c r="N97" s="1">
        <v>1926</v>
      </c>
      <c r="O97" s="1">
        <v>1027</v>
      </c>
      <c r="P97" s="1">
        <v>7</v>
      </c>
      <c r="Q97" s="1">
        <v>1000</v>
      </c>
      <c r="R97" s="1">
        <v>20</v>
      </c>
      <c r="S97" s="1">
        <v>110</v>
      </c>
      <c r="T97" s="1">
        <v>13</v>
      </c>
      <c r="U97" s="1">
        <f t="shared" si="19"/>
        <v>-7</v>
      </c>
      <c r="V97" s="1">
        <f t="shared" si="20"/>
        <v>10</v>
      </c>
      <c r="W97" s="1">
        <f t="shared" si="20"/>
        <v>0</v>
      </c>
      <c r="X97" s="1">
        <f t="shared" si="20"/>
        <v>1</v>
      </c>
      <c r="Y97" s="1">
        <f t="shared" si="21"/>
        <v>4</v>
      </c>
      <c r="Z97" s="3">
        <f t="shared" si="12"/>
        <v>0.40250000000000002</v>
      </c>
      <c r="AA97" s="14">
        <f t="shared" si="13"/>
        <v>2.5552898983861327E-2</v>
      </c>
      <c r="AB97" s="14">
        <f t="shared" si="14"/>
        <v>0.33460000000000001</v>
      </c>
      <c r="AC97" s="14">
        <f t="shared" si="15"/>
        <v>6.45E-3</v>
      </c>
      <c r="AD97" s="14">
        <f t="shared" si="16"/>
        <v>0.3196</v>
      </c>
      <c r="AE97" s="14">
        <f t="shared" si="17"/>
        <v>8.5500000000000003E-3</v>
      </c>
      <c r="AF97" s="14">
        <f t="shared" si="18"/>
        <v>2.0000000000000001E-4</v>
      </c>
    </row>
    <row r="98" spans="2:32" x14ac:dyDescent="0.3">
      <c r="B98" s="1">
        <f t="shared" si="11"/>
        <v>6694</v>
      </c>
      <c r="C98" s="11">
        <v>91</v>
      </c>
      <c r="D98" s="1">
        <v>13306</v>
      </c>
      <c r="E98" s="1">
        <v>117</v>
      </c>
      <c r="F98" s="1">
        <v>0</v>
      </c>
      <c r="G98" s="1">
        <v>6404</v>
      </c>
      <c r="H98" s="1">
        <v>0</v>
      </c>
      <c r="I98" s="1">
        <v>173</v>
      </c>
      <c r="J98" s="3">
        <v>59.22</v>
      </c>
      <c r="K98" s="3">
        <v>1.61</v>
      </c>
      <c r="L98" s="6">
        <v>25.8</v>
      </c>
      <c r="M98" s="3">
        <v>1.01</v>
      </c>
      <c r="N98" s="1">
        <v>1928</v>
      </c>
      <c r="O98" s="1">
        <v>1027</v>
      </c>
      <c r="P98" s="1">
        <v>7</v>
      </c>
      <c r="Q98" s="1">
        <v>1000</v>
      </c>
      <c r="R98" s="1">
        <v>20</v>
      </c>
      <c r="S98" s="1">
        <v>96</v>
      </c>
      <c r="T98" s="1">
        <v>12</v>
      </c>
      <c r="U98" s="1">
        <f t="shared" si="19"/>
        <v>-12</v>
      </c>
      <c r="V98" s="1">
        <f t="shared" si="20"/>
        <v>12</v>
      </c>
      <c r="W98" s="1">
        <f t="shared" si="20"/>
        <v>0</v>
      </c>
      <c r="X98" s="1">
        <f t="shared" si="20"/>
        <v>2</v>
      </c>
      <c r="Y98" s="1">
        <f t="shared" si="21"/>
        <v>2</v>
      </c>
      <c r="Z98" s="3">
        <f t="shared" si="12"/>
        <v>0.40250000000000002</v>
      </c>
      <c r="AA98" s="14">
        <f t="shared" si="13"/>
        <v>2.5844039438302959E-2</v>
      </c>
      <c r="AB98" s="14">
        <f t="shared" si="14"/>
        <v>0.3347</v>
      </c>
      <c r="AC98" s="14">
        <f t="shared" si="15"/>
        <v>5.8500000000000002E-3</v>
      </c>
      <c r="AD98" s="14">
        <f t="shared" si="16"/>
        <v>0.32019999999999998</v>
      </c>
      <c r="AE98" s="14">
        <f t="shared" si="17"/>
        <v>8.6499999999999997E-3</v>
      </c>
      <c r="AF98" s="14">
        <f t="shared" si="18"/>
        <v>1E-4</v>
      </c>
    </row>
    <row r="99" spans="2:32" x14ac:dyDescent="0.3">
      <c r="B99" s="1">
        <f t="shared" si="11"/>
        <v>6696</v>
      </c>
      <c r="C99" s="11">
        <v>92</v>
      </c>
      <c r="D99" s="1">
        <v>13304</v>
      </c>
      <c r="E99" s="1">
        <v>116</v>
      </c>
      <c r="F99" s="1">
        <v>0</v>
      </c>
      <c r="G99" s="1">
        <v>6407</v>
      </c>
      <c r="H99" s="1">
        <v>0</v>
      </c>
      <c r="I99" s="1">
        <v>173</v>
      </c>
      <c r="J99" s="3">
        <v>59.22</v>
      </c>
      <c r="K99" s="3">
        <v>1.61</v>
      </c>
      <c r="L99" s="6">
        <v>25.8</v>
      </c>
      <c r="M99" s="3">
        <v>1.01</v>
      </c>
      <c r="N99" s="1">
        <v>1930</v>
      </c>
      <c r="O99" s="1">
        <v>1027</v>
      </c>
      <c r="P99" s="1">
        <v>7</v>
      </c>
      <c r="Q99" s="1">
        <v>1000</v>
      </c>
      <c r="R99" s="1">
        <v>20</v>
      </c>
      <c r="S99" s="1">
        <v>97</v>
      </c>
      <c r="T99" s="1">
        <v>11</v>
      </c>
      <c r="U99" s="1">
        <f t="shared" si="19"/>
        <v>-1</v>
      </c>
      <c r="V99" s="1">
        <f t="shared" si="20"/>
        <v>3</v>
      </c>
      <c r="W99" s="1">
        <f t="shared" si="20"/>
        <v>0</v>
      </c>
      <c r="X99" s="1">
        <f t="shared" si="20"/>
        <v>0</v>
      </c>
      <c r="Y99" s="1">
        <f t="shared" si="21"/>
        <v>2</v>
      </c>
      <c r="Z99" s="3">
        <f t="shared" si="12"/>
        <v>0.40250000000000002</v>
      </c>
      <c r="AA99" s="14">
        <f t="shared" si="13"/>
        <v>2.5836320191158901E-2</v>
      </c>
      <c r="AB99" s="14">
        <f t="shared" si="14"/>
        <v>0.33479999999999999</v>
      </c>
      <c r="AC99" s="14">
        <f t="shared" si="15"/>
        <v>5.7999999999999996E-3</v>
      </c>
      <c r="AD99" s="14">
        <f t="shared" si="16"/>
        <v>0.32035000000000002</v>
      </c>
      <c r="AE99" s="14">
        <f t="shared" si="17"/>
        <v>8.6499999999999997E-3</v>
      </c>
      <c r="AF99" s="14">
        <f t="shared" si="18"/>
        <v>1E-4</v>
      </c>
    </row>
    <row r="100" spans="2:32" x14ac:dyDescent="0.3">
      <c r="B100" s="1">
        <f t="shared" si="11"/>
        <v>6700</v>
      </c>
      <c r="C100" s="11">
        <v>93</v>
      </c>
      <c r="D100" s="1">
        <v>13300</v>
      </c>
      <c r="E100" s="1">
        <v>115</v>
      </c>
      <c r="F100" s="1">
        <v>0</v>
      </c>
      <c r="G100" s="1">
        <v>6412</v>
      </c>
      <c r="H100" s="1">
        <v>0</v>
      </c>
      <c r="I100" s="1">
        <v>173</v>
      </c>
      <c r="J100" s="3">
        <v>59.22</v>
      </c>
      <c r="K100" s="3">
        <v>1.61</v>
      </c>
      <c r="L100" s="6">
        <v>25.8</v>
      </c>
      <c r="M100" s="3">
        <v>1.01</v>
      </c>
      <c r="N100" s="1">
        <v>1934</v>
      </c>
      <c r="O100" s="1">
        <v>1027</v>
      </c>
      <c r="P100" s="1">
        <v>7</v>
      </c>
      <c r="Q100" s="1">
        <v>1000</v>
      </c>
      <c r="R100" s="1">
        <v>20</v>
      </c>
      <c r="S100" s="1">
        <v>99</v>
      </c>
      <c r="T100" s="1">
        <v>13</v>
      </c>
      <c r="U100" s="1">
        <f t="shared" si="19"/>
        <v>-1</v>
      </c>
      <c r="V100" s="1">
        <f t="shared" si="20"/>
        <v>5</v>
      </c>
      <c r="W100" s="1">
        <f t="shared" si="20"/>
        <v>0</v>
      </c>
      <c r="X100" s="1">
        <f t="shared" si="20"/>
        <v>0</v>
      </c>
      <c r="Y100" s="1">
        <f t="shared" si="21"/>
        <v>4</v>
      </c>
      <c r="Z100" s="3">
        <f t="shared" si="12"/>
        <v>0.40250000000000002</v>
      </c>
      <c r="AA100" s="14">
        <f t="shared" si="13"/>
        <v>2.582089552238806E-2</v>
      </c>
      <c r="AB100" s="14">
        <f t="shared" si="14"/>
        <v>0.33500000000000002</v>
      </c>
      <c r="AC100" s="14">
        <f t="shared" si="15"/>
        <v>5.7499999999999999E-3</v>
      </c>
      <c r="AD100" s="14">
        <f t="shared" si="16"/>
        <v>0.3206</v>
      </c>
      <c r="AE100" s="14">
        <f t="shared" si="17"/>
        <v>8.6499999999999997E-3</v>
      </c>
      <c r="AF100" s="14">
        <f t="shared" si="18"/>
        <v>2.0000000000000001E-4</v>
      </c>
    </row>
    <row r="101" spans="2:32" x14ac:dyDescent="0.3">
      <c r="B101" s="1">
        <f t="shared" si="11"/>
        <v>6701</v>
      </c>
      <c r="C101" s="11">
        <v>94</v>
      </c>
      <c r="D101" s="1">
        <v>13299</v>
      </c>
      <c r="E101" s="1">
        <v>107</v>
      </c>
      <c r="F101" s="1">
        <v>0</v>
      </c>
      <c r="G101" s="1">
        <v>6421</v>
      </c>
      <c r="H101" s="1">
        <v>0</v>
      </c>
      <c r="I101" s="1">
        <v>173</v>
      </c>
      <c r="J101" s="3">
        <v>59.22</v>
      </c>
      <c r="K101" s="3">
        <v>1.61</v>
      </c>
      <c r="L101" s="6">
        <v>25.8</v>
      </c>
      <c r="M101" s="3">
        <v>1.01</v>
      </c>
      <c r="N101" s="1">
        <v>1935</v>
      </c>
      <c r="O101" s="1">
        <v>1027</v>
      </c>
      <c r="P101" s="1">
        <v>7</v>
      </c>
      <c r="Q101" s="1">
        <v>1000</v>
      </c>
      <c r="R101" s="1">
        <v>20</v>
      </c>
      <c r="S101" s="1">
        <v>93</v>
      </c>
      <c r="T101" s="1">
        <v>13</v>
      </c>
      <c r="U101" s="1">
        <f t="shared" si="19"/>
        <v>-8</v>
      </c>
      <c r="V101" s="1">
        <f t="shared" si="20"/>
        <v>9</v>
      </c>
      <c r="W101" s="1">
        <f t="shared" si="20"/>
        <v>0</v>
      </c>
      <c r="X101" s="1">
        <f t="shared" si="20"/>
        <v>0</v>
      </c>
      <c r="Y101" s="1">
        <f t="shared" si="21"/>
        <v>1</v>
      </c>
      <c r="Z101" s="3">
        <f t="shared" si="12"/>
        <v>0.40250000000000002</v>
      </c>
      <c r="AA101" s="14">
        <f t="shared" si="13"/>
        <v>2.5817042232502613E-2</v>
      </c>
      <c r="AB101" s="14">
        <f t="shared" si="14"/>
        <v>0.33505000000000001</v>
      </c>
      <c r="AC101" s="14">
        <f t="shared" si="15"/>
        <v>5.3499999999999997E-3</v>
      </c>
      <c r="AD101" s="14">
        <f t="shared" si="16"/>
        <v>0.32105</v>
      </c>
      <c r="AE101" s="14">
        <f t="shared" si="17"/>
        <v>8.6499999999999997E-3</v>
      </c>
      <c r="AF101" s="14">
        <f t="shared" si="18"/>
        <v>5.0000000000000002E-5</v>
      </c>
    </row>
    <row r="102" spans="2:32" x14ac:dyDescent="0.3">
      <c r="B102" s="1">
        <f t="shared" si="11"/>
        <v>6702</v>
      </c>
      <c r="C102" s="11">
        <v>95</v>
      </c>
      <c r="D102" s="1">
        <v>13298</v>
      </c>
      <c r="E102" s="1">
        <v>103</v>
      </c>
      <c r="F102" s="1">
        <v>0</v>
      </c>
      <c r="G102" s="1">
        <v>6426</v>
      </c>
      <c r="H102" s="1">
        <v>0</v>
      </c>
      <c r="I102" s="1">
        <v>173</v>
      </c>
      <c r="J102" s="3">
        <v>59.23</v>
      </c>
      <c r="K102" s="3">
        <v>1.61</v>
      </c>
      <c r="L102" s="6">
        <v>25.8</v>
      </c>
      <c r="M102" s="3">
        <v>1.01</v>
      </c>
      <c r="N102" s="1">
        <v>1936</v>
      </c>
      <c r="O102" s="1">
        <v>1027</v>
      </c>
      <c r="P102" s="1">
        <v>7</v>
      </c>
      <c r="Q102" s="1">
        <v>1000</v>
      </c>
      <c r="R102" s="1">
        <v>20</v>
      </c>
      <c r="S102" s="1">
        <v>89</v>
      </c>
      <c r="T102" s="1">
        <v>13</v>
      </c>
      <c r="U102" s="1">
        <f t="shared" si="19"/>
        <v>-4</v>
      </c>
      <c r="V102" s="1">
        <f t="shared" si="20"/>
        <v>5</v>
      </c>
      <c r="W102" s="1">
        <f t="shared" si="20"/>
        <v>0</v>
      </c>
      <c r="X102" s="1">
        <f t="shared" si="20"/>
        <v>0</v>
      </c>
      <c r="Y102" s="1">
        <f t="shared" si="21"/>
        <v>1</v>
      </c>
      <c r="Z102" s="3">
        <f t="shared" si="12"/>
        <v>0.40250000000000002</v>
      </c>
      <c r="AA102" s="14">
        <f t="shared" si="13"/>
        <v>2.5813190092509698E-2</v>
      </c>
      <c r="AB102" s="14">
        <f t="shared" si="14"/>
        <v>0.33510000000000001</v>
      </c>
      <c r="AC102" s="14">
        <f t="shared" si="15"/>
        <v>5.1500000000000001E-3</v>
      </c>
      <c r="AD102" s="14">
        <f t="shared" si="16"/>
        <v>0.32129999999999997</v>
      </c>
      <c r="AE102" s="14">
        <f t="shared" si="17"/>
        <v>8.6499999999999997E-3</v>
      </c>
      <c r="AF102" s="14">
        <f t="shared" si="18"/>
        <v>5.0000000000000002E-5</v>
      </c>
    </row>
    <row r="103" spans="2:32" x14ac:dyDescent="0.3">
      <c r="B103" s="1">
        <f t="shared" si="11"/>
        <v>6704</v>
      </c>
      <c r="C103" s="11">
        <v>96</v>
      </c>
      <c r="D103" s="1">
        <v>13296</v>
      </c>
      <c r="E103" s="1">
        <v>94</v>
      </c>
      <c r="F103" s="1">
        <v>0</v>
      </c>
      <c r="G103" s="1">
        <v>6437</v>
      </c>
      <c r="H103" s="1">
        <v>0</v>
      </c>
      <c r="I103" s="1">
        <v>173</v>
      </c>
      <c r="J103" s="3">
        <v>59.23</v>
      </c>
      <c r="K103" s="3">
        <v>1.61</v>
      </c>
      <c r="L103" s="6">
        <v>25.8</v>
      </c>
      <c r="M103" s="3">
        <v>1.01</v>
      </c>
      <c r="N103" s="1">
        <v>1937</v>
      </c>
      <c r="O103" s="1">
        <v>1028</v>
      </c>
      <c r="P103" s="1">
        <v>7</v>
      </c>
      <c r="Q103" s="1">
        <v>1001</v>
      </c>
      <c r="R103" s="1">
        <v>20</v>
      </c>
      <c r="S103" s="1">
        <v>82</v>
      </c>
      <c r="T103" s="1">
        <v>11</v>
      </c>
      <c r="U103" s="1">
        <f t="shared" si="19"/>
        <v>-9</v>
      </c>
      <c r="V103" s="1">
        <f t="shared" si="20"/>
        <v>11</v>
      </c>
      <c r="W103" s="1">
        <f t="shared" si="20"/>
        <v>0</v>
      </c>
      <c r="X103" s="1">
        <f t="shared" si="20"/>
        <v>0</v>
      </c>
      <c r="Y103" s="1">
        <f t="shared" si="21"/>
        <v>2</v>
      </c>
      <c r="Z103" s="3">
        <f t="shared" si="12"/>
        <v>0.40250000000000002</v>
      </c>
      <c r="AA103" s="14">
        <f t="shared" si="13"/>
        <v>2.58054892601432E-2</v>
      </c>
      <c r="AB103" s="14">
        <f t="shared" si="14"/>
        <v>0.3352</v>
      </c>
      <c r="AC103" s="14">
        <f t="shared" si="15"/>
        <v>4.7000000000000002E-3</v>
      </c>
      <c r="AD103" s="14">
        <f t="shared" si="16"/>
        <v>0.32185000000000002</v>
      </c>
      <c r="AE103" s="14">
        <f t="shared" si="17"/>
        <v>8.6499999999999997E-3</v>
      </c>
      <c r="AF103" s="14">
        <f t="shared" si="18"/>
        <v>1E-4</v>
      </c>
    </row>
    <row r="104" spans="2:32" x14ac:dyDescent="0.3">
      <c r="B104" s="1">
        <f t="shared" si="11"/>
        <v>6708</v>
      </c>
      <c r="C104" s="11">
        <v>97</v>
      </c>
      <c r="D104" s="1">
        <v>13292</v>
      </c>
      <c r="E104" s="1">
        <v>95</v>
      </c>
      <c r="F104" s="1">
        <v>0</v>
      </c>
      <c r="G104" s="1">
        <v>6440</v>
      </c>
      <c r="H104" s="1">
        <v>0</v>
      </c>
      <c r="I104" s="1">
        <v>173</v>
      </c>
      <c r="J104" s="3">
        <v>59.24</v>
      </c>
      <c r="K104" s="3">
        <v>1.61</v>
      </c>
      <c r="L104" s="6">
        <v>25.8</v>
      </c>
      <c r="M104" s="3">
        <v>1.01</v>
      </c>
      <c r="N104" s="1">
        <v>1941</v>
      </c>
      <c r="O104" s="1">
        <v>1028</v>
      </c>
      <c r="P104" s="1">
        <v>7</v>
      </c>
      <c r="Q104" s="1">
        <v>1001</v>
      </c>
      <c r="R104" s="1">
        <v>20</v>
      </c>
      <c r="S104" s="1">
        <v>81</v>
      </c>
      <c r="T104" s="1">
        <v>11</v>
      </c>
      <c r="U104" s="1">
        <f t="shared" si="19"/>
        <v>1</v>
      </c>
      <c r="V104" s="1">
        <f t="shared" si="20"/>
        <v>3</v>
      </c>
      <c r="W104" s="1">
        <f t="shared" si="20"/>
        <v>0</v>
      </c>
      <c r="X104" s="1">
        <f t="shared" si="20"/>
        <v>0</v>
      </c>
      <c r="Y104" s="1">
        <f t="shared" si="21"/>
        <v>4</v>
      </c>
      <c r="Z104" s="3">
        <f t="shared" si="12"/>
        <v>0.40250000000000002</v>
      </c>
      <c r="AA104" s="14">
        <f t="shared" si="13"/>
        <v>2.5790101371496722E-2</v>
      </c>
      <c r="AB104" s="14">
        <f t="shared" si="14"/>
        <v>0.33539999999999998</v>
      </c>
      <c r="AC104" s="14">
        <f t="shared" si="15"/>
        <v>4.7499999999999999E-3</v>
      </c>
      <c r="AD104" s="14">
        <f t="shared" si="16"/>
        <v>0.32200000000000001</v>
      </c>
      <c r="AE104" s="14">
        <f t="shared" si="17"/>
        <v>8.6499999999999997E-3</v>
      </c>
      <c r="AF104" s="14">
        <f t="shared" si="18"/>
        <v>2.0000000000000001E-4</v>
      </c>
    </row>
    <row r="105" spans="2:32" x14ac:dyDescent="0.3">
      <c r="B105" s="1">
        <f t="shared" si="11"/>
        <v>6713</v>
      </c>
      <c r="C105" s="11">
        <v>98</v>
      </c>
      <c r="D105" s="1">
        <v>13287</v>
      </c>
      <c r="E105" s="1">
        <v>97</v>
      </c>
      <c r="F105" s="1">
        <v>0</v>
      </c>
      <c r="G105" s="1">
        <v>6443</v>
      </c>
      <c r="H105" s="1">
        <v>0</v>
      </c>
      <c r="I105" s="1">
        <v>173</v>
      </c>
      <c r="J105" s="3">
        <v>59.24</v>
      </c>
      <c r="K105" s="3">
        <v>1.61</v>
      </c>
      <c r="L105" s="6">
        <v>25.8</v>
      </c>
      <c r="M105" s="3">
        <v>1.01</v>
      </c>
      <c r="N105" s="1">
        <v>1944</v>
      </c>
      <c r="O105" s="1">
        <v>1030</v>
      </c>
      <c r="P105" s="1">
        <v>9</v>
      </c>
      <c r="Q105" s="1">
        <v>1001</v>
      </c>
      <c r="R105" s="1">
        <v>20</v>
      </c>
      <c r="S105" s="1">
        <v>80</v>
      </c>
      <c r="T105" s="1">
        <v>10</v>
      </c>
      <c r="U105" s="1">
        <f t="shared" si="19"/>
        <v>2</v>
      </c>
      <c r="V105" s="1">
        <f t="shared" si="20"/>
        <v>3</v>
      </c>
      <c r="W105" s="1">
        <f t="shared" si="20"/>
        <v>0</v>
      </c>
      <c r="X105" s="1">
        <f t="shared" si="20"/>
        <v>0</v>
      </c>
      <c r="Y105" s="1">
        <f t="shared" si="21"/>
        <v>5</v>
      </c>
      <c r="Z105" s="3">
        <f t="shared" si="12"/>
        <v>0.40250000000000002</v>
      </c>
      <c r="AA105" s="14">
        <f t="shared" si="13"/>
        <v>2.577089229852525E-2</v>
      </c>
      <c r="AB105" s="14">
        <f t="shared" si="14"/>
        <v>0.33565</v>
      </c>
      <c r="AC105" s="14">
        <f t="shared" si="15"/>
        <v>4.8500000000000001E-3</v>
      </c>
      <c r="AD105" s="14">
        <f t="shared" si="16"/>
        <v>0.32214999999999999</v>
      </c>
      <c r="AE105" s="14">
        <f t="shared" si="17"/>
        <v>8.6499999999999997E-3</v>
      </c>
      <c r="AF105" s="14">
        <f t="shared" si="18"/>
        <v>2.5000000000000001E-4</v>
      </c>
    </row>
    <row r="106" spans="2:32" x14ac:dyDescent="0.3">
      <c r="B106" s="1">
        <f t="shared" si="11"/>
        <v>6716</v>
      </c>
      <c r="C106" s="11">
        <v>99</v>
      </c>
      <c r="D106" s="1">
        <v>13284</v>
      </c>
      <c r="E106" s="1">
        <v>96</v>
      </c>
      <c r="F106" s="1">
        <v>0</v>
      </c>
      <c r="G106" s="1">
        <v>6447</v>
      </c>
      <c r="H106" s="1">
        <v>0</v>
      </c>
      <c r="I106" s="1">
        <v>173</v>
      </c>
      <c r="J106" s="3">
        <v>59.25</v>
      </c>
      <c r="K106" s="3">
        <v>1.61</v>
      </c>
      <c r="L106" s="6">
        <v>25.8</v>
      </c>
      <c r="M106" s="3">
        <v>1.01</v>
      </c>
      <c r="N106" s="1">
        <v>1946</v>
      </c>
      <c r="O106" s="1">
        <v>1031</v>
      </c>
      <c r="P106" s="1">
        <v>10</v>
      </c>
      <c r="Q106" s="1">
        <v>1001</v>
      </c>
      <c r="R106" s="1">
        <v>20</v>
      </c>
      <c r="S106" s="1">
        <v>80</v>
      </c>
      <c r="T106" s="1">
        <v>9</v>
      </c>
      <c r="U106" s="1">
        <f t="shared" si="19"/>
        <v>-1</v>
      </c>
      <c r="V106" s="1">
        <f t="shared" si="20"/>
        <v>4</v>
      </c>
      <c r="W106" s="1">
        <f t="shared" si="20"/>
        <v>0</v>
      </c>
      <c r="X106" s="1">
        <f t="shared" si="20"/>
        <v>0</v>
      </c>
      <c r="Y106" s="1">
        <f t="shared" si="21"/>
        <v>3</v>
      </c>
      <c r="Z106" s="3">
        <f t="shared" si="12"/>
        <v>0.40250000000000002</v>
      </c>
      <c r="AA106" s="14">
        <f t="shared" si="13"/>
        <v>2.5759380583680762E-2</v>
      </c>
      <c r="AB106" s="14">
        <f t="shared" si="14"/>
        <v>0.33579999999999999</v>
      </c>
      <c r="AC106" s="14">
        <f t="shared" si="15"/>
        <v>4.7999999999999996E-3</v>
      </c>
      <c r="AD106" s="14">
        <f t="shared" si="16"/>
        <v>0.32235000000000003</v>
      </c>
      <c r="AE106" s="14">
        <f t="shared" si="17"/>
        <v>8.6499999999999997E-3</v>
      </c>
      <c r="AF106" s="14">
        <f t="shared" si="18"/>
        <v>1.4999999999999999E-4</v>
      </c>
    </row>
    <row r="107" spans="2:32" x14ac:dyDescent="0.3">
      <c r="B107" s="1">
        <f t="shared" si="11"/>
        <v>6719</v>
      </c>
      <c r="C107" s="11">
        <v>100</v>
      </c>
      <c r="D107" s="1">
        <v>13281</v>
      </c>
      <c r="E107" s="1">
        <v>94</v>
      </c>
      <c r="F107" s="1">
        <v>0</v>
      </c>
      <c r="G107" s="1">
        <v>6452</v>
      </c>
      <c r="H107" s="1">
        <v>0</v>
      </c>
      <c r="I107" s="1">
        <v>173</v>
      </c>
      <c r="J107" s="3">
        <v>59.25</v>
      </c>
      <c r="K107" s="3">
        <v>1.61</v>
      </c>
      <c r="L107" s="6">
        <v>25.8</v>
      </c>
      <c r="M107" s="3">
        <v>1.01</v>
      </c>
      <c r="N107" s="1">
        <v>1949</v>
      </c>
      <c r="O107" s="1">
        <v>1031</v>
      </c>
      <c r="P107" s="1">
        <v>10</v>
      </c>
      <c r="Q107" s="1">
        <v>1001</v>
      </c>
      <c r="R107" s="1">
        <v>20</v>
      </c>
      <c r="S107" s="1">
        <v>76</v>
      </c>
      <c r="T107" s="1">
        <v>9</v>
      </c>
      <c r="U107" s="1">
        <f t="shared" si="19"/>
        <v>-2</v>
      </c>
      <c r="V107" s="1">
        <f t="shared" si="20"/>
        <v>5</v>
      </c>
      <c r="W107" s="1">
        <f t="shared" si="20"/>
        <v>0</v>
      </c>
      <c r="X107" s="1">
        <f t="shared" si="20"/>
        <v>0</v>
      </c>
      <c r="Y107" s="1">
        <f t="shared" si="21"/>
        <v>3</v>
      </c>
      <c r="Z107" s="3">
        <f t="shared" si="12"/>
        <v>0.40250000000000002</v>
      </c>
      <c r="AA107" s="14">
        <f t="shared" si="13"/>
        <v>2.5747879148682838E-2</v>
      </c>
      <c r="AB107" s="14">
        <f t="shared" si="14"/>
        <v>0.33595000000000003</v>
      </c>
      <c r="AC107" s="14">
        <f t="shared" si="15"/>
        <v>4.7000000000000002E-3</v>
      </c>
      <c r="AD107" s="14">
        <f t="shared" si="16"/>
        <v>0.3226</v>
      </c>
      <c r="AE107" s="14">
        <f t="shared" si="17"/>
        <v>8.6499999999999997E-3</v>
      </c>
      <c r="AF107" s="14">
        <f t="shared" si="18"/>
        <v>1.4999999999999999E-4</v>
      </c>
    </row>
    <row r="108" spans="2:32" x14ac:dyDescent="0.3">
      <c r="B108" s="1">
        <f t="shared" si="11"/>
        <v>6720</v>
      </c>
      <c r="C108" s="11">
        <v>101</v>
      </c>
      <c r="D108" s="1">
        <v>13280</v>
      </c>
      <c r="E108" s="1">
        <v>90</v>
      </c>
      <c r="F108" s="1">
        <v>0</v>
      </c>
      <c r="G108" s="1">
        <v>6456</v>
      </c>
      <c r="H108" s="1">
        <v>0</v>
      </c>
      <c r="I108" s="1">
        <v>174</v>
      </c>
      <c r="J108" s="3">
        <v>59.25</v>
      </c>
      <c r="K108" s="3">
        <v>1.61</v>
      </c>
      <c r="L108" s="6">
        <v>25.8</v>
      </c>
      <c r="M108" s="3">
        <v>1.01</v>
      </c>
      <c r="N108" s="1">
        <v>1950</v>
      </c>
      <c r="O108" s="1">
        <v>1031</v>
      </c>
      <c r="P108" s="1">
        <v>10</v>
      </c>
      <c r="Q108" s="1">
        <v>1001</v>
      </c>
      <c r="R108" s="1">
        <v>20</v>
      </c>
      <c r="S108" s="1">
        <v>72</v>
      </c>
      <c r="T108" s="1">
        <v>9</v>
      </c>
      <c r="U108" s="1">
        <f t="shared" si="19"/>
        <v>-4</v>
      </c>
      <c r="V108" s="1">
        <f t="shared" si="20"/>
        <v>4</v>
      </c>
      <c r="W108" s="1">
        <f t="shared" si="20"/>
        <v>0</v>
      </c>
      <c r="X108" s="1">
        <f t="shared" si="20"/>
        <v>1</v>
      </c>
      <c r="Y108" s="1">
        <f t="shared" si="21"/>
        <v>1</v>
      </c>
      <c r="Z108" s="3">
        <f t="shared" si="12"/>
        <v>0.40250000000000002</v>
      </c>
      <c r="AA108" s="14">
        <f t="shared" si="13"/>
        <v>2.5892857142857145E-2</v>
      </c>
      <c r="AB108" s="14">
        <f t="shared" si="14"/>
        <v>0.33600000000000002</v>
      </c>
      <c r="AC108" s="14">
        <f t="shared" si="15"/>
        <v>4.4999999999999997E-3</v>
      </c>
      <c r="AD108" s="14">
        <f t="shared" si="16"/>
        <v>0.32279999999999998</v>
      </c>
      <c r="AE108" s="14">
        <f t="shared" si="17"/>
        <v>8.6999999999999994E-3</v>
      </c>
      <c r="AF108" s="14">
        <f t="shared" si="18"/>
        <v>5.0000000000000002E-5</v>
      </c>
    </row>
    <row r="109" spans="2:32" x14ac:dyDescent="0.3">
      <c r="B109" s="1">
        <f t="shared" si="11"/>
        <v>6724</v>
      </c>
      <c r="C109" s="11">
        <v>102</v>
      </c>
      <c r="D109" s="1">
        <v>13276</v>
      </c>
      <c r="E109" s="1">
        <v>90</v>
      </c>
      <c r="F109" s="1">
        <v>0</v>
      </c>
      <c r="G109" s="1">
        <v>6459</v>
      </c>
      <c r="H109" s="1">
        <v>0</v>
      </c>
      <c r="I109" s="1">
        <v>175</v>
      </c>
      <c r="J109" s="3">
        <v>59.26</v>
      </c>
      <c r="K109" s="3">
        <v>1.61</v>
      </c>
      <c r="L109" s="6">
        <v>25.8</v>
      </c>
      <c r="M109" s="3">
        <v>1.01</v>
      </c>
      <c r="N109" s="1">
        <v>1952</v>
      </c>
      <c r="O109" s="1">
        <v>1033</v>
      </c>
      <c r="P109" s="1">
        <v>11</v>
      </c>
      <c r="Q109" s="1">
        <v>1002</v>
      </c>
      <c r="R109" s="1">
        <v>20</v>
      </c>
      <c r="S109" s="1">
        <v>70</v>
      </c>
      <c r="T109" s="1">
        <v>8</v>
      </c>
      <c r="U109" s="1">
        <f t="shared" si="19"/>
        <v>0</v>
      </c>
      <c r="V109" s="1">
        <f t="shared" si="20"/>
        <v>3</v>
      </c>
      <c r="W109" s="1">
        <f t="shared" si="20"/>
        <v>0</v>
      </c>
      <c r="X109" s="1">
        <f t="shared" si="20"/>
        <v>1</v>
      </c>
      <c r="Y109" s="1">
        <f t="shared" si="21"/>
        <v>4</v>
      </c>
      <c r="Z109" s="3">
        <f t="shared" si="12"/>
        <v>0.40250000000000002</v>
      </c>
      <c r="AA109" s="14">
        <f t="shared" si="13"/>
        <v>2.6026174895895302E-2</v>
      </c>
      <c r="AB109" s="14">
        <f t="shared" si="14"/>
        <v>0.3362</v>
      </c>
      <c r="AC109" s="14">
        <f t="shared" si="15"/>
        <v>4.4999999999999997E-3</v>
      </c>
      <c r="AD109" s="14">
        <f t="shared" si="16"/>
        <v>0.32295000000000001</v>
      </c>
      <c r="AE109" s="14">
        <f t="shared" si="17"/>
        <v>8.7500000000000008E-3</v>
      </c>
      <c r="AF109" s="14">
        <f t="shared" si="18"/>
        <v>2.0000000000000001E-4</v>
      </c>
    </row>
    <row r="110" spans="2:32" x14ac:dyDescent="0.3">
      <c r="B110" s="1">
        <f t="shared" si="11"/>
        <v>6730</v>
      </c>
      <c r="C110" s="11">
        <v>103</v>
      </c>
      <c r="D110" s="1">
        <v>13270</v>
      </c>
      <c r="E110" s="1">
        <v>92</v>
      </c>
      <c r="F110" s="1">
        <v>0</v>
      </c>
      <c r="G110" s="1">
        <v>6463</v>
      </c>
      <c r="H110" s="1">
        <v>0</v>
      </c>
      <c r="I110" s="1">
        <v>175</v>
      </c>
      <c r="J110" s="3">
        <v>59.26</v>
      </c>
      <c r="K110" s="3">
        <v>1.61</v>
      </c>
      <c r="L110" s="6">
        <v>25.8</v>
      </c>
      <c r="M110" s="3">
        <v>1.01</v>
      </c>
      <c r="N110" s="1">
        <v>1957</v>
      </c>
      <c r="O110" s="1">
        <v>1034</v>
      </c>
      <c r="P110" s="1">
        <v>12</v>
      </c>
      <c r="Q110" s="1">
        <v>1002</v>
      </c>
      <c r="R110" s="1">
        <v>20</v>
      </c>
      <c r="S110" s="1">
        <v>70</v>
      </c>
      <c r="T110" s="1">
        <v>8</v>
      </c>
      <c r="U110" s="1">
        <f t="shared" si="19"/>
        <v>2</v>
      </c>
      <c r="V110" s="1">
        <f t="shared" si="20"/>
        <v>4</v>
      </c>
      <c r="W110" s="1">
        <f t="shared" si="20"/>
        <v>0</v>
      </c>
      <c r="X110" s="1">
        <f t="shared" si="20"/>
        <v>0</v>
      </c>
      <c r="Y110" s="1">
        <f t="shared" si="21"/>
        <v>6</v>
      </c>
      <c r="Z110" s="3">
        <f t="shared" si="12"/>
        <v>0.40250000000000002</v>
      </c>
      <c r="AA110" s="14">
        <f t="shared" si="13"/>
        <v>2.6002971768202082E-2</v>
      </c>
      <c r="AB110" s="14">
        <f t="shared" si="14"/>
        <v>0.33650000000000002</v>
      </c>
      <c r="AC110" s="14">
        <f t="shared" si="15"/>
        <v>4.5999999999999999E-3</v>
      </c>
      <c r="AD110" s="14">
        <f t="shared" si="16"/>
        <v>0.32314999999999999</v>
      </c>
      <c r="AE110" s="14">
        <f t="shared" si="17"/>
        <v>8.7500000000000008E-3</v>
      </c>
      <c r="AF110" s="14">
        <f t="shared" si="18"/>
        <v>2.9999999999999997E-4</v>
      </c>
    </row>
    <row r="111" spans="2:32" x14ac:dyDescent="0.3">
      <c r="B111" s="1">
        <f t="shared" si="11"/>
        <v>6732</v>
      </c>
      <c r="C111" s="11">
        <v>104</v>
      </c>
      <c r="D111" s="1">
        <v>13268</v>
      </c>
      <c r="E111" s="1">
        <v>89</v>
      </c>
      <c r="F111" s="1">
        <v>0</v>
      </c>
      <c r="G111" s="1">
        <v>6468</v>
      </c>
      <c r="H111" s="1">
        <v>0</v>
      </c>
      <c r="I111" s="1">
        <v>175</v>
      </c>
      <c r="J111" s="3">
        <v>59.26</v>
      </c>
      <c r="K111" s="3">
        <v>1.61</v>
      </c>
      <c r="L111" s="6">
        <v>25.8</v>
      </c>
      <c r="M111" s="3">
        <v>1.01</v>
      </c>
      <c r="N111" s="1">
        <v>1958</v>
      </c>
      <c r="O111" s="1">
        <v>1035</v>
      </c>
      <c r="P111" s="1">
        <v>12</v>
      </c>
      <c r="Q111" s="1">
        <v>1003</v>
      </c>
      <c r="R111" s="1">
        <v>20</v>
      </c>
      <c r="S111" s="1">
        <v>70</v>
      </c>
      <c r="T111" s="1">
        <v>7</v>
      </c>
      <c r="U111" s="1">
        <f t="shared" si="19"/>
        <v>-3</v>
      </c>
      <c r="V111" s="1">
        <f t="shared" si="20"/>
        <v>5</v>
      </c>
      <c r="W111" s="1">
        <f t="shared" si="20"/>
        <v>0</v>
      </c>
      <c r="X111" s="1">
        <f t="shared" si="20"/>
        <v>0</v>
      </c>
      <c r="Y111" s="1">
        <f t="shared" si="21"/>
        <v>2</v>
      </c>
      <c r="Z111" s="3">
        <f t="shared" si="12"/>
        <v>0.40250000000000002</v>
      </c>
      <c r="AA111" s="14">
        <f t="shared" si="13"/>
        <v>2.5995246583481877E-2</v>
      </c>
      <c r="AB111" s="14">
        <f t="shared" si="14"/>
        <v>0.33660000000000001</v>
      </c>
      <c r="AC111" s="14">
        <f t="shared" si="15"/>
        <v>4.45E-3</v>
      </c>
      <c r="AD111" s="14">
        <f t="shared" si="16"/>
        <v>0.32340000000000002</v>
      </c>
      <c r="AE111" s="14">
        <f t="shared" si="17"/>
        <v>8.7500000000000008E-3</v>
      </c>
      <c r="AF111" s="14">
        <f t="shared" si="18"/>
        <v>1E-4</v>
      </c>
    </row>
    <row r="112" spans="2:32" x14ac:dyDescent="0.3">
      <c r="B112" s="1">
        <f t="shared" si="11"/>
        <v>6732</v>
      </c>
      <c r="C112" s="11">
        <v>105</v>
      </c>
      <c r="D112" s="1">
        <v>13268</v>
      </c>
      <c r="E112" s="1">
        <v>84</v>
      </c>
      <c r="F112" s="1">
        <v>0</v>
      </c>
      <c r="G112" s="1">
        <v>6473</v>
      </c>
      <c r="H112" s="1">
        <v>0</v>
      </c>
      <c r="I112" s="1">
        <v>175</v>
      </c>
      <c r="J112" s="3">
        <v>59.27</v>
      </c>
      <c r="K112" s="3">
        <v>1.6</v>
      </c>
      <c r="L112" s="6">
        <v>25.8</v>
      </c>
      <c r="M112" s="3">
        <v>1.01</v>
      </c>
      <c r="N112" s="1">
        <v>1958</v>
      </c>
      <c r="O112" s="1">
        <v>1035</v>
      </c>
      <c r="P112" s="1">
        <v>11</v>
      </c>
      <c r="Q112" s="1">
        <v>1004</v>
      </c>
      <c r="R112" s="1">
        <v>20</v>
      </c>
      <c r="S112" s="1">
        <v>68</v>
      </c>
      <c r="T112" s="1">
        <v>7</v>
      </c>
      <c r="U112" s="1">
        <f t="shared" si="19"/>
        <v>-5</v>
      </c>
      <c r="V112" s="1">
        <f t="shared" si="20"/>
        <v>5</v>
      </c>
      <c r="W112" s="1">
        <f t="shared" si="20"/>
        <v>0</v>
      </c>
      <c r="X112" s="1">
        <f t="shared" si="20"/>
        <v>0</v>
      </c>
      <c r="Y112" s="1">
        <f t="shared" si="21"/>
        <v>0</v>
      </c>
      <c r="Z112" s="3">
        <f t="shared" si="12"/>
        <v>0.4</v>
      </c>
      <c r="AA112" s="14">
        <f t="shared" si="13"/>
        <v>2.5995246583481877E-2</v>
      </c>
      <c r="AB112" s="14">
        <f t="shared" si="14"/>
        <v>0.33660000000000001</v>
      </c>
      <c r="AC112" s="14">
        <f t="shared" si="15"/>
        <v>4.1999999999999997E-3</v>
      </c>
      <c r="AD112" s="14">
        <f t="shared" si="16"/>
        <v>0.32364999999999999</v>
      </c>
      <c r="AE112" s="14">
        <f t="shared" si="17"/>
        <v>8.7500000000000008E-3</v>
      </c>
      <c r="AF112" s="14">
        <f t="shared" si="18"/>
        <v>0</v>
      </c>
    </row>
    <row r="113" spans="2:32" x14ac:dyDescent="0.3">
      <c r="B113" s="1">
        <f t="shared" si="11"/>
        <v>6732</v>
      </c>
      <c r="C113" s="11">
        <v>106</v>
      </c>
      <c r="D113" s="1">
        <v>13268</v>
      </c>
      <c r="E113" s="1">
        <v>82</v>
      </c>
      <c r="F113" s="1">
        <v>0</v>
      </c>
      <c r="G113" s="1">
        <v>6475</v>
      </c>
      <c r="H113" s="1">
        <v>0</v>
      </c>
      <c r="I113" s="1">
        <v>175</v>
      </c>
      <c r="J113" s="3">
        <v>59.27</v>
      </c>
      <c r="K113" s="3">
        <v>1.6</v>
      </c>
      <c r="L113" s="6">
        <v>25.8</v>
      </c>
      <c r="M113" s="3">
        <v>1.01</v>
      </c>
      <c r="N113" s="1">
        <v>1958</v>
      </c>
      <c r="O113" s="1">
        <v>1035</v>
      </c>
      <c r="P113" s="1">
        <v>11</v>
      </c>
      <c r="Q113" s="1">
        <v>1004</v>
      </c>
      <c r="R113" s="1">
        <v>20</v>
      </c>
      <c r="S113" s="1">
        <v>69</v>
      </c>
      <c r="T113" s="1">
        <v>7</v>
      </c>
      <c r="U113" s="1">
        <f t="shared" si="19"/>
        <v>-2</v>
      </c>
      <c r="V113" s="1">
        <f t="shared" si="20"/>
        <v>2</v>
      </c>
      <c r="W113" s="1">
        <f t="shared" si="20"/>
        <v>0</v>
      </c>
      <c r="X113" s="1">
        <f t="shared" si="20"/>
        <v>0</v>
      </c>
      <c r="Y113" s="1">
        <f t="shared" si="21"/>
        <v>0</v>
      </c>
      <c r="Z113" s="3">
        <f t="shared" si="12"/>
        <v>0.4</v>
      </c>
      <c r="AA113" s="14">
        <f t="shared" si="13"/>
        <v>2.5995246583481877E-2</v>
      </c>
      <c r="AB113" s="14">
        <f t="shared" si="14"/>
        <v>0.33660000000000001</v>
      </c>
      <c r="AC113" s="14">
        <f t="shared" si="15"/>
        <v>4.1000000000000003E-3</v>
      </c>
      <c r="AD113" s="14">
        <f t="shared" si="16"/>
        <v>0.32374999999999998</v>
      </c>
      <c r="AE113" s="14">
        <f t="shared" si="17"/>
        <v>8.7500000000000008E-3</v>
      </c>
      <c r="AF113" s="14">
        <f t="shared" si="18"/>
        <v>0</v>
      </c>
    </row>
    <row r="114" spans="2:32" x14ac:dyDescent="0.3">
      <c r="B114" s="1">
        <f t="shared" si="11"/>
        <v>6732</v>
      </c>
      <c r="C114" s="11">
        <v>107</v>
      </c>
      <c r="D114" s="1">
        <v>13268</v>
      </c>
      <c r="E114" s="1">
        <v>76</v>
      </c>
      <c r="F114" s="1">
        <v>0</v>
      </c>
      <c r="G114" s="1">
        <v>6481</v>
      </c>
      <c r="H114" s="1">
        <v>0</v>
      </c>
      <c r="I114" s="1">
        <v>175</v>
      </c>
      <c r="J114" s="3">
        <v>59.27</v>
      </c>
      <c r="K114" s="3">
        <v>1.6</v>
      </c>
      <c r="L114" s="6">
        <v>25.8</v>
      </c>
      <c r="M114" s="3">
        <v>1.01</v>
      </c>
      <c r="N114" s="1">
        <v>1958</v>
      </c>
      <c r="O114" s="1">
        <v>1035</v>
      </c>
      <c r="P114" s="1">
        <v>11</v>
      </c>
      <c r="Q114" s="1">
        <v>1004</v>
      </c>
      <c r="R114" s="1">
        <v>20</v>
      </c>
      <c r="S114" s="1">
        <v>64</v>
      </c>
      <c r="T114" s="1">
        <v>6</v>
      </c>
      <c r="U114" s="1">
        <f t="shared" si="19"/>
        <v>-6</v>
      </c>
      <c r="V114" s="1">
        <f t="shared" si="20"/>
        <v>6</v>
      </c>
      <c r="W114" s="1">
        <f t="shared" si="20"/>
        <v>0</v>
      </c>
      <c r="X114" s="1">
        <f t="shared" si="20"/>
        <v>0</v>
      </c>
      <c r="Y114" s="1">
        <f t="shared" si="21"/>
        <v>0</v>
      </c>
      <c r="Z114" s="3">
        <f t="shared" si="12"/>
        <v>0.4</v>
      </c>
      <c r="AA114" s="14">
        <f t="shared" si="13"/>
        <v>2.5995246583481877E-2</v>
      </c>
      <c r="AB114" s="14">
        <f t="shared" si="14"/>
        <v>0.33660000000000001</v>
      </c>
      <c r="AC114" s="14">
        <f t="shared" si="15"/>
        <v>3.8E-3</v>
      </c>
      <c r="AD114" s="14">
        <f t="shared" si="16"/>
        <v>0.32405</v>
      </c>
      <c r="AE114" s="14">
        <f t="shared" si="17"/>
        <v>8.7500000000000008E-3</v>
      </c>
      <c r="AF114" s="14">
        <f t="shared" si="18"/>
        <v>0</v>
      </c>
    </row>
    <row r="115" spans="2:32" x14ac:dyDescent="0.3">
      <c r="B115" s="1">
        <f t="shared" si="11"/>
        <v>6735</v>
      </c>
      <c r="C115" s="11">
        <v>108</v>
      </c>
      <c r="D115" s="1">
        <v>13265</v>
      </c>
      <c r="E115" s="1">
        <v>74</v>
      </c>
      <c r="F115" s="1">
        <v>0</v>
      </c>
      <c r="G115" s="1">
        <v>6486</v>
      </c>
      <c r="H115" s="1">
        <v>0</v>
      </c>
      <c r="I115" s="1">
        <v>175</v>
      </c>
      <c r="J115" s="3">
        <v>59.27</v>
      </c>
      <c r="K115" s="3">
        <v>1.6</v>
      </c>
      <c r="L115" s="6">
        <v>25.8</v>
      </c>
      <c r="M115" s="3">
        <v>1.01</v>
      </c>
      <c r="N115" s="1">
        <v>1961</v>
      </c>
      <c r="O115" s="1">
        <v>1035</v>
      </c>
      <c r="P115" s="1">
        <v>11</v>
      </c>
      <c r="Q115" s="1">
        <v>1004</v>
      </c>
      <c r="R115" s="1">
        <v>20</v>
      </c>
      <c r="S115" s="1">
        <v>63</v>
      </c>
      <c r="T115" s="1">
        <v>4</v>
      </c>
      <c r="U115" s="1">
        <f t="shared" si="19"/>
        <v>-2</v>
      </c>
      <c r="V115" s="1">
        <f t="shared" si="20"/>
        <v>5</v>
      </c>
      <c r="W115" s="1">
        <f t="shared" si="20"/>
        <v>0</v>
      </c>
      <c r="X115" s="1">
        <f t="shared" si="20"/>
        <v>0</v>
      </c>
      <c r="Y115" s="1">
        <f t="shared" si="21"/>
        <v>3</v>
      </c>
      <c r="Z115" s="3">
        <f t="shared" si="12"/>
        <v>0.4</v>
      </c>
      <c r="AA115" s="14">
        <f t="shared" si="13"/>
        <v>2.5983667409057165E-2</v>
      </c>
      <c r="AB115" s="14">
        <f t="shared" si="14"/>
        <v>0.33674999999999999</v>
      </c>
      <c r="AC115" s="14">
        <f t="shared" si="15"/>
        <v>3.7000000000000002E-3</v>
      </c>
      <c r="AD115" s="14">
        <f t="shared" si="16"/>
        <v>0.32429999999999998</v>
      </c>
      <c r="AE115" s="14">
        <f t="shared" si="17"/>
        <v>8.7500000000000008E-3</v>
      </c>
      <c r="AF115" s="14">
        <f t="shared" si="18"/>
        <v>1.4999999999999999E-4</v>
      </c>
    </row>
    <row r="116" spans="2:32" x14ac:dyDescent="0.3">
      <c r="B116" s="1">
        <f t="shared" si="11"/>
        <v>6736</v>
      </c>
      <c r="C116" s="11">
        <v>109</v>
      </c>
      <c r="D116" s="1">
        <v>13264</v>
      </c>
      <c r="E116" s="1">
        <v>71</v>
      </c>
      <c r="F116" s="1">
        <v>0</v>
      </c>
      <c r="G116" s="1">
        <v>6490</v>
      </c>
      <c r="H116" s="1">
        <v>0</v>
      </c>
      <c r="I116" s="1">
        <v>175</v>
      </c>
      <c r="J116" s="3">
        <v>59.27</v>
      </c>
      <c r="K116" s="3">
        <v>1.6</v>
      </c>
      <c r="L116" s="6">
        <v>25.8</v>
      </c>
      <c r="M116" s="3">
        <v>1.01</v>
      </c>
      <c r="N116" s="1">
        <v>1962</v>
      </c>
      <c r="O116" s="1">
        <v>1035</v>
      </c>
      <c r="P116" s="1">
        <v>11</v>
      </c>
      <c r="Q116" s="1">
        <v>1004</v>
      </c>
      <c r="R116" s="1">
        <v>20</v>
      </c>
      <c r="S116" s="1">
        <v>65</v>
      </c>
      <c r="T116" s="1">
        <v>5</v>
      </c>
      <c r="U116" s="1">
        <f t="shared" si="19"/>
        <v>-3</v>
      </c>
      <c r="V116" s="1">
        <f t="shared" si="20"/>
        <v>4</v>
      </c>
      <c r="W116" s="1">
        <f t="shared" si="20"/>
        <v>0</v>
      </c>
      <c r="X116" s="1">
        <f t="shared" si="20"/>
        <v>0</v>
      </c>
      <c r="Y116" s="1">
        <f t="shared" si="21"/>
        <v>1</v>
      </c>
      <c r="Z116" s="3">
        <f t="shared" si="12"/>
        <v>0.4</v>
      </c>
      <c r="AA116" s="14">
        <f t="shared" si="13"/>
        <v>2.5979809976247031E-2</v>
      </c>
      <c r="AB116" s="14">
        <f t="shared" si="14"/>
        <v>0.33679999999999999</v>
      </c>
      <c r="AC116" s="14">
        <f t="shared" si="15"/>
        <v>3.5500000000000002E-3</v>
      </c>
      <c r="AD116" s="14">
        <f t="shared" si="16"/>
        <v>0.32450000000000001</v>
      </c>
      <c r="AE116" s="14">
        <f t="shared" si="17"/>
        <v>8.7500000000000008E-3</v>
      </c>
      <c r="AF116" s="14">
        <f t="shared" si="18"/>
        <v>5.0000000000000002E-5</v>
      </c>
    </row>
    <row r="117" spans="2:32" x14ac:dyDescent="0.3">
      <c r="B117" s="1">
        <f t="shared" si="11"/>
        <v>6737</v>
      </c>
      <c r="C117" s="11">
        <v>110</v>
      </c>
      <c r="D117" s="1">
        <v>13263</v>
      </c>
      <c r="E117" s="1">
        <v>69</v>
      </c>
      <c r="F117" s="1">
        <v>0</v>
      </c>
      <c r="G117" s="1">
        <v>6493</v>
      </c>
      <c r="H117" s="1">
        <v>0</v>
      </c>
      <c r="I117" s="1">
        <v>175</v>
      </c>
      <c r="J117" s="3">
        <v>59.27</v>
      </c>
      <c r="K117" s="3">
        <v>1.6</v>
      </c>
      <c r="L117" s="6">
        <v>25.8</v>
      </c>
      <c r="M117" s="3">
        <v>1.01</v>
      </c>
      <c r="N117" s="1">
        <v>1962</v>
      </c>
      <c r="O117" s="1">
        <v>1036</v>
      </c>
      <c r="P117" s="1">
        <v>11</v>
      </c>
      <c r="Q117" s="1">
        <v>1005</v>
      </c>
      <c r="R117" s="1">
        <v>20</v>
      </c>
      <c r="S117" s="1">
        <v>64</v>
      </c>
      <c r="T117" s="1">
        <v>6</v>
      </c>
      <c r="U117" s="1">
        <f t="shared" si="19"/>
        <v>-2</v>
      </c>
      <c r="V117" s="1">
        <f t="shared" si="20"/>
        <v>3</v>
      </c>
      <c r="W117" s="1">
        <f t="shared" si="20"/>
        <v>0</v>
      </c>
      <c r="X117" s="1">
        <f t="shared" si="20"/>
        <v>0</v>
      </c>
      <c r="Y117" s="1">
        <f t="shared" si="21"/>
        <v>1</v>
      </c>
      <c r="Z117" s="3">
        <f t="shared" si="12"/>
        <v>0.4</v>
      </c>
      <c r="AA117" s="14">
        <f t="shared" si="13"/>
        <v>2.5975953688585424E-2</v>
      </c>
      <c r="AB117" s="14">
        <f t="shared" si="14"/>
        <v>0.33684999999999998</v>
      </c>
      <c r="AC117" s="14">
        <f t="shared" si="15"/>
        <v>3.4499999999999999E-3</v>
      </c>
      <c r="AD117" s="14">
        <f t="shared" si="16"/>
        <v>0.32464999999999999</v>
      </c>
      <c r="AE117" s="14">
        <f t="shared" si="17"/>
        <v>8.7500000000000008E-3</v>
      </c>
      <c r="AF117" s="14">
        <f t="shared" si="18"/>
        <v>5.0000000000000002E-5</v>
      </c>
    </row>
    <row r="118" spans="2:32" x14ac:dyDescent="0.3">
      <c r="B118" s="1">
        <f t="shared" si="11"/>
        <v>6737</v>
      </c>
      <c r="C118" s="11">
        <v>111</v>
      </c>
      <c r="D118" s="1">
        <v>13263</v>
      </c>
      <c r="E118" s="1">
        <v>64</v>
      </c>
      <c r="F118" s="1">
        <v>0</v>
      </c>
      <c r="G118" s="1">
        <v>6498</v>
      </c>
      <c r="H118" s="1">
        <v>0</v>
      </c>
      <c r="I118" s="1">
        <v>175</v>
      </c>
      <c r="J118" s="3">
        <v>59.27</v>
      </c>
      <c r="K118" s="3">
        <v>1.6</v>
      </c>
      <c r="L118" s="6">
        <v>25.8</v>
      </c>
      <c r="M118" s="3">
        <v>1.01</v>
      </c>
      <c r="N118" s="1">
        <v>1962</v>
      </c>
      <c r="O118" s="1">
        <v>1036</v>
      </c>
      <c r="P118" s="1">
        <v>11</v>
      </c>
      <c r="Q118" s="1">
        <v>1005</v>
      </c>
      <c r="R118" s="1">
        <v>20</v>
      </c>
      <c r="S118" s="1">
        <v>59</v>
      </c>
      <c r="T118" s="1">
        <v>5</v>
      </c>
      <c r="U118" s="1">
        <f t="shared" si="19"/>
        <v>-5</v>
      </c>
      <c r="V118" s="1">
        <f t="shared" si="20"/>
        <v>5</v>
      </c>
      <c r="W118" s="1">
        <f t="shared" si="20"/>
        <v>0</v>
      </c>
      <c r="X118" s="1">
        <f t="shared" si="20"/>
        <v>0</v>
      </c>
      <c r="Y118" s="1">
        <f t="shared" si="21"/>
        <v>0</v>
      </c>
      <c r="Z118" s="3">
        <f t="shared" si="12"/>
        <v>0.4</v>
      </c>
      <c r="AA118" s="14">
        <f t="shared" si="13"/>
        <v>2.5975953688585424E-2</v>
      </c>
      <c r="AB118" s="14">
        <f t="shared" si="14"/>
        <v>0.33684999999999998</v>
      </c>
      <c r="AC118" s="14">
        <f t="shared" si="15"/>
        <v>3.2000000000000002E-3</v>
      </c>
      <c r="AD118" s="14">
        <f t="shared" si="16"/>
        <v>0.32490000000000002</v>
      </c>
      <c r="AE118" s="14">
        <f t="shared" si="17"/>
        <v>8.7500000000000008E-3</v>
      </c>
      <c r="AF118" s="14">
        <f t="shared" si="18"/>
        <v>0</v>
      </c>
    </row>
    <row r="119" spans="2:32" x14ac:dyDescent="0.3">
      <c r="B119" s="1">
        <f t="shared" si="11"/>
        <v>6737</v>
      </c>
      <c r="C119" s="11">
        <v>112</v>
      </c>
      <c r="D119" s="1">
        <v>13263</v>
      </c>
      <c r="E119" s="1">
        <v>61</v>
      </c>
      <c r="F119" s="1">
        <v>0</v>
      </c>
      <c r="G119" s="1">
        <v>6501</v>
      </c>
      <c r="H119" s="1">
        <v>0</v>
      </c>
      <c r="I119" s="1">
        <v>175</v>
      </c>
      <c r="J119" s="3">
        <v>59.28</v>
      </c>
      <c r="K119" s="3">
        <v>1.6</v>
      </c>
      <c r="L119" s="6">
        <v>25.8</v>
      </c>
      <c r="M119" s="3">
        <v>1.01</v>
      </c>
      <c r="N119" s="1">
        <v>1962</v>
      </c>
      <c r="O119" s="1">
        <v>1036</v>
      </c>
      <c r="P119" s="1">
        <v>10</v>
      </c>
      <c r="Q119" s="1">
        <v>1006</v>
      </c>
      <c r="R119" s="1">
        <v>20</v>
      </c>
      <c r="S119" s="1">
        <v>56</v>
      </c>
      <c r="T119" s="1">
        <v>4</v>
      </c>
      <c r="U119" s="1">
        <f t="shared" si="19"/>
        <v>-3</v>
      </c>
      <c r="V119" s="1">
        <f t="shared" si="20"/>
        <v>3</v>
      </c>
      <c r="W119" s="1">
        <f t="shared" si="20"/>
        <v>0</v>
      </c>
      <c r="X119" s="1">
        <f t="shared" si="20"/>
        <v>0</v>
      </c>
      <c r="Y119" s="1">
        <f t="shared" si="21"/>
        <v>0</v>
      </c>
      <c r="Z119" s="3">
        <f t="shared" si="12"/>
        <v>0.4</v>
      </c>
      <c r="AA119" s="14">
        <f t="shared" si="13"/>
        <v>2.5975953688585424E-2</v>
      </c>
      <c r="AB119" s="14">
        <f t="shared" si="14"/>
        <v>0.33684999999999998</v>
      </c>
      <c r="AC119" s="14">
        <f t="shared" si="15"/>
        <v>3.0500000000000002E-3</v>
      </c>
      <c r="AD119" s="14">
        <f t="shared" si="16"/>
        <v>0.32505000000000001</v>
      </c>
      <c r="AE119" s="14">
        <f t="shared" si="17"/>
        <v>8.7500000000000008E-3</v>
      </c>
      <c r="AF119" s="14">
        <f t="shared" si="18"/>
        <v>0</v>
      </c>
    </row>
    <row r="120" spans="2:32" x14ac:dyDescent="0.3">
      <c r="B120" s="1">
        <f t="shared" si="11"/>
        <v>6738</v>
      </c>
      <c r="C120" s="11">
        <v>113</v>
      </c>
      <c r="D120" s="1">
        <v>13262</v>
      </c>
      <c r="E120" s="1">
        <v>58</v>
      </c>
      <c r="F120" s="1">
        <v>0</v>
      </c>
      <c r="G120" s="1">
        <v>6505</v>
      </c>
      <c r="H120" s="1">
        <v>0</v>
      </c>
      <c r="I120" s="1">
        <v>175</v>
      </c>
      <c r="J120" s="3">
        <v>59.28</v>
      </c>
      <c r="K120" s="3">
        <v>1.6</v>
      </c>
      <c r="L120" s="6">
        <v>25.8</v>
      </c>
      <c r="M120" s="3">
        <v>1.01</v>
      </c>
      <c r="N120" s="1">
        <v>1963</v>
      </c>
      <c r="O120" s="1">
        <v>1036</v>
      </c>
      <c r="P120" s="1">
        <v>10</v>
      </c>
      <c r="Q120" s="1">
        <v>1006</v>
      </c>
      <c r="R120" s="1">
        <v>20</v>
      </c>
      <c r="S120" s="1">
        <v>52</v>
      </c>
      <c r="T120" s="1">
        <v>3</v>
      </c>
      <c r="U120" s="1">
        <f t="shared" si="19"/>
        <v>-3</v>
      </c>
      <c r="V120" s="1">
        <f t="shared" si="20"/>
        <v>4</v>
      </c>
      <c r="W120" s="1">
        <f t="shared" si="20"/>
        <v>0</v>
      </c>
      <c r="X120" s="1">
        <f t="shared" si="20"/>
        <v>0</v>
      </c>
      <c r="Y120" s="1">
        <f t="shared" si="21"/>
        <v>1</v>
      </c>
      <c r="Z120" s="3">
        <f t="shared" si="12"/>
        <v>0.4</v>
      </c>
      <c r="AA120" s="14">
        <f t="shared" si="13"/>
        <v>2.5972098545562483E-2</v>
      </c>
      <c r="AB120" s="14">
        <f t="shared" si="14"/>
        <v>0.33689999999999998</v>
      </c>
      <c r="AC120" s="14">
        <f t="shared" si="15"/>
        <v>2.8999999999999998E-3</v>
      </c>
      <c r="AD120" s="14">
        <f t="shared" si="16"/>
        <v>0.32524999999999998</v>
      </c>
      <c r="AE120" s="14">
        <f t="shared" si="17"/>
        <v>8.7500000000000008E-3</v>
      </c>
      <c r="AF120" s="14">
        <f t="shared" si="18"/>
        <v>5.0000000000000002E-5</v>
      </c>
    </row>
    <row r="121" spans="2:32" x14ac:dyDescent="0.3">
      <c r="B121" s="1">
        <f t="shared" si="11"/>
        <v>6738</v>
      </c>
      <c r="C121" s="11">
        <v>114</v>
      </c>
      <c r="D121" s="1">
        <v>13262</v>
      </c>
      <c r="E121" s="1">
        <v>55</v>
      </c>
      <c r="F121" s="1">
        <v>0</v>
      </c>
      <c r="G121" s="1">
        <v>6508</v>
      </c>
      <c r="H121" s="1">
        <v>0</v>
      </c>
      <c r="I121" s="1">
        <v>175</v>
      </c>
      <c r="J121" s="3">
        <v>59.29</v>
      </c>
      <c r="K121" s="3">
        <v>1.6</v>
      </c>
      <c r="L121" s="6">
        <v>25.8</v>
      </c>
      <c r="M121" s="3">
        <v>1.01</v>
      </c>
      <c r="N121" s="1">
        <v>1963</v>
      </c>
      <c r="O121" s="1">
        <v>1036</v>
      </c>
      <c r="P121" s="1">
        <v>9</v>
      </c>
      <c r="Q121" s="1">
        <v>1007</v>
      </c>
      <c r="R121" s="1">
        <v>20</v>
      </c>
      <c r="S121" s="1">
        <v>52</v>
      </c>
      <c r="T121" s="1">
        <v>2</v>
      </c>
      <c r="U121" s="1">
        <f t="shared" si="19"/>
        <v>-3</v>
      </c>
      <c r="V121" s="1">
        <f t="shared" si="20"/>
        <v>3</v>
      </c>
      <c r="W121" s="1">
        <f t="shared" si="20"/>
        <v>0</v>
      </c>
      <c r="X121" s="1">
        <f t="shared" si="20"/>
        <v>0</v>
      </c>
      <c r="Y121" s="1">
        <f t="shared" si="21"/>
        <v>0</v>
      </c>
      <c r="Z121" s="3">
        <f t="shared" si="12"/>
        <v>0.4</v>
      </c>
      <c r="AA121" s="14">
        <f t="shared" si="13"/>
        <v>2.5972098545562483E-2</v>
      </c>
      <c r="AB121" s="14">
        <f t="shared" si="14"/>
        <v>0.33689999999999998</v>
      </c>
      <c r="AC121" s="14">
        <f t="shared" si="15"/>
        <v>2.7499999999999998E-3</v>
      </c>
      <c r="AD121" s="14">
        <f t="shared" si="16"/>
        <v>0.32540000000000002</v>
      </c>
      <c r="AE121" s="14">
        <f t="shared" si="17"/>
        <v>8.7500000000000008E-3</v>
      </c>
      <c r="AF121" s="14">
        <f t="shared" si="18"/>
        <v>0</v>
      </c>
    </row>
    <row r="122" spans="2:32" x14ac:dyDescent="0.3">
      <c r="B122" s="1">
        <f t="shared" si="11"/>
        <v>6739</v>
      </c>
      <c r="C122" s="11">
        <v>115</v>
      </c>
      <c r="D122" s="1">
        <v>13261</v>
      </c>
      <c r="E122" s="1">
        <v>51</v>
      </c>
      <c r="F122" s="1">
        <v>0</v>
      </c>
      <c r="G122" s="1">
        <v>6513</v>
      </c>
      <c r="H122" s="1">
        <v>0</v>
      </c>
      <c r="I122" s="1">
        <v>175</v>
      </c>
      <c r="J122" s="3">
        <v>59.29</v>
      </c>
      <c r="K122" s="3">
        <v>1.6</v>
      </c>
      <c r="L122" s="6">
        <v>25.8</v>
      </c>
      <c r="M122" s="3">
        <v>1.01</v>
      </c>
      <c r="N122" s="1">
        <v>1964</v>
      </c>
      <c r="O122" s="1">
        <v>1036</v>
      </c>
      <c r="P122" s="1">
        <v>9</v>
      </c>
      <c r="Q122" s="1">
        <v>1007</v>
      </c>
      <c r="R122" s="1">
        <v>20</v>
      </c>
      <c r="S122" s="1">
        <v>48</v>
      </c>
      <c r="T122" s="1">
        <v>2</v>
      </c>
      <c r="U122" s="1">
        <f t="shared" si="19"/>
        <v>-4</v>
      </c>
      <c r="V122" s="1">
        <f t="shared" si="20"/>
        <v>5</v>
      </c>
      <c r="W122" s="1">
        <f t="shared" si="20"/>
        <v>0</v>
      </c>
      <c r="X122" s="1">
        <f t="shared" si="20"/>
        <v>0</v>
      </c>
      <c r="Y122" s="1">
        <f t="shared" si="21"/>
        <v>1</v>
      </c>
      <c r="Z122" s="3">
        <f t="shared" si="12"/>
        <v>0.4</v>
      </c>
      <c r="AA122" s="14">
        <f t="shared" si="13"/>
        <v>2.5968244546668646E-2</v>
      </c>
      <c r="AB122" s="14">
        <f t="shared" si="14"/>
        <v>0.33695000000000003</v>
      </c>
      <c r="AC122" s="14">
        <f t="shared" si="15"/>
        <v>2.5500000000000002E-3</v>
      </c>
      <c r="AD122" s="14">
        <f t="shared" si="16"/>
        <v>0.32565</v>
      </c>
      <c r="AE122" s="14">
        <f t="shared" si="17"/>
        <v>8.7500000000000008E-3</v>
      </c>
      <c r="AF122" s="14">
        <f t="shared" si="18"/>
        <v>5.0000000000000002E-5</v>
      </c>
    </row>
    <row r="123" spans="2:32" x14ac:dyDescent="0.3">
      <c r="B123" s="1">
        <f t="shared" si="11"/>
        <v>6740</v>
      </c>
      <c r="C123" s="11">
        <v>116</v>
      </c>
      <c r="D123" s="1">
        <v>13260</v>
      </c>
      <c r="E123" s="1">
        <v>51</v>
      </c>
      <c r="F123" s="1">
        <v>0</v>
      </c>
      <c r="G123" s="1">
        <v>6514</v>
      </c>
      <c r="H123" s="1">
        <v>0</v>
      </c>
      <c r="I123" s="1">
        <v>175</v>
      </c>
      <c r="J123" s="3">
        <v>59.29</v>
      </c>
      <c r="K123" s="3">
        <v>1.6</v>
      </c>
      <c r="L123" s="6">
        <v>25.8</v>
      </c>
      <c r="M123" s="3">
        <v>1</v>
      </c>
      <c r="N123" s="1">
        <v>1965</v>
      </c>
      <c r="O123" s="1">
        <v>1036</v>
      </c>
      <c r="P123" s="1">
        <v>9</v>
      </c>
      <c r="Q123" s="1">
        <v>1007</v>
      </c>
      <c r="R123" s="1">
        <v>20</v>
      </c>
      <c r="S123" s="1">
        <v>48</v>
      </c>
      <c r="T123" s="1">
        <v>2</v>
      </c>
      <c r="U123" s="1">
        <f t="shared" si="19"/>
        <v>0</v>
      </c>
      <c r="V123" s="1">
        <f t="shared" si="20"/>
        <v>1</v>
      </c>
      <c r="W123" s="1">
        <f t="shared" si="20"/>
        <v>0</v>
      </c>
      <c r="X123" s="1">
        <f t="shared" si="20"/>
        <v>0</v>
      </c>
      <c r="Y123" s="1">
        <f t="shared" si="21"/>
        <v>1</v>
      </c>
      <c r="Z123" s="3">
        <f t="shared" si="12"/>
        <v>0.4</v>
      </c>
      <c r="AA123" s="14">
        <f t="shared" si="13"/>
        <v>2.596439169139466E-2</v>
      </c>
      <c r="AB123" s="14">
        <f t="shared" si="14"/>
        <v>0.33700000000000002</v>
      </c>
      <c r="AC123" s="14">
        <f t="shared" si="15"/>
        <v>2.5500000000000002E-3</v>
      </c>
      <c r="AD123" s="14">
        <f t="shared" si="16"/>
        <v>0.32569999999999999</v>
      </c>
      <c r="AE123" s="14">
        <f t="shared" si="17"/>
        <v>8.7500000000000008E-3</v>
      </c>
      <c r="AF123" s="14">
        <f t="shared" si="18"/>
        <v>5.0000000000000002E-5</v>
      </c>
    </row>
    <row r="124" spans="2:32" x14ac:dyDescent="0.3">
      <c r="B124" s="1">
        <f t="shared" si="11"/>
        <v>6741</v>
      </c>
      <c r="C124" s="11">
        <v>117</v>
      </c>
      <c r="D124" s="1">
        <v>13259</v>
      </c>
      <c r="E124" s="1">
        <v>46</v>
      </c>
      <c r="F124" s="1">
        <v>0</v>
      </c>
      <c r="G124" s="1">
        <v>6520</v>
      </c>
      <c r="H124" s="1">
        <v>0</v>
      </c>
      <c r="I124" s="1">
        <v>175</v>
      </c>
      <c r="J124" s="3">
        <v>59.29</v>
      </c>
      <c r="K124" s="3">
        <v>1.6</v>
      </c>
      <c r="L124" s="6">
        <v>25.8</v>
      </c>
      <c r="M124" s="3">
        <v>1</v>
      </c>
      <c r="N124" s="1">
        <v>1965</v>
      </c>
      <c r="O124" s="1">
        <v>1037</v>
      </c>
      <c r="P124" s="1">
        <v>10</v>
      </c>
      <c r="Q124" s="1">
        <v>1007</v>
      </c>
      <c r="R124" s="1">
        <v>20</v>
      </c>
      <c r="S124" s="1">
        <v>42</v>
      </c>
      <c r="T124" s="1">
        <v>2</v>
      </c>
      <c r="U124" s="1">
        <f t="shared" si="19"/>
        <v>-5</v>
      </c>
      <c r="V124" s="1">
        <f t="shared" si="20"/>
        <v>6</v>
      </c>
      <c r="W124" s="1">
        <f t="shared" si="20"/>
        <v>0</v>
      </c>
      <c r="X124" s="1">
        <f t="shared" si="20"/>
        <v>0</v>
      </c>
      <c r="Y124" s="1">
        <f t="shared" si="21"/>
        <v>1</v>
      </c>
      <c r="Z124" s="3">
        <f t="shared" si="12"/>
        <v>0.4</v>
      </c>
      <c r="AA124" s="14">
        <f t="shared" si="13"/>
        <v>2.5960539979231569E-2</v>
      </c>
      <c r="AB124" s="14">
        <f t="shared" si="14"/>
        <v>0.33705000000000002</v>
      </c>
      <c r="AC124" s="14">
        <f t="shared" si="15"/>
        <v>2.3E-3</v>
      </c>
      <c r="AD124" s="14">
        <f t="shared" si="16"/>
        <v>0.32600000000000001</v>
      </c>
      <c r="AE124" s="14">
        <f t="shared" si="17"/>
        <v>8.7500000000000008E-3</v>
      </c>
      <c r="AF124" s="14">
        <f t="shared" si="18"/>
        <v>5.0000000000000002E-5</v>
      </c>
    </row>
    <row r="125" spans="2:32" x14ac:dyDescent="0.3">
      <c r="B125" s="1">
        <f t="shared" si="11"/>
        <v>6742</v>
      </c>
      <c r="C125" s="11">
        <v>118</v>
      </c>
      <c r="D125" s="1">
        <v>13258</v>
      </c>
      <c r="E125" s="1">
        <v>41</v>
      </c>
      <c r="F125" s="1">
        <v>0</v>
      </c>
      <c r="G125" s="1">
        <v>6525</v>
      </c>
      <c r="H125" s="1">
        <v>0</v>
      </c>
      <c r="I125" s="1">
        <v>176</v>
      </c>
      <c r="J125" s="3">
        <v>59.3</v>
      </c>
      <c r="K125" s="3">
        <v>1.6</v>
      </c>
      <c r="L125" s="6">
        <v>25.8</v>
      </c>
      <c r="M125" s="3">
        <v>1</v>
      </c>
      <c r="N125" s="1">
        <v>1965</v>
      </c>
      <c r="O125" s="1">
        <v>1038</v>
      </c>
      <c r="P125" s="1">
        <v>11</v>
      </c>
      <c r="Q125" s="1">
        <v>1007</v>
      </c>
      <c r="R125" s="1">
        <v>20</v>
      </c>
      <c r="S125" s="1">
        <v>36</v>
      </c>
      <c r="T125" s="1">
        <v>2</v>
      </c>
      <c r="U125" s="1">
        <f t="shared" si="19"/>
        <v>-5</v>
      </c>
      <c r="V125" s="1">
        <f t="shared" si="20"/>
        <v>5</v>
      </c>
      <c r="W125" s="1">
        <f t="shared" si="20"/>
        <v>0</v>
      </c>
      <c r="X125" s="1">
        <f t="shared" si="20"/>
        <v>1</v>
      </c>
      <c r="Y125" s="1">
        <f t="shared" si="21"/>
        <v>1</v>
      </c>
      <c r="Z125" s="3">
        <f t="shared" si="12"/>
        <v>0.4</v>
      </c>
      <c r="AA125" s="14">
        <f t="shared" si="13"/>
        <v>2.6105013349154552E-2</v>
      </c>
      <c r="AB125" s="14">
        <f t="shared" si="14"/>
        <v>0.33710000000000001</v>
      </c>
      <c r="AC125" s="14">
        <f t="shared" si="15"/>
        <v>2.0500000000000002E-3</v>
      </c>
      <c r="AD125" s="14">
        <f t="shared" si="16"/>
        <v>0.32624999999999998</v>
      </c>
      <c r="AE125" s="14">
        <f t="shared" si="17"/>
        <v>8.8000000000000005E-3</v>
      </c>
      <c r="AF125" s="14">
        <f t="shared" si="18"/>
        <v>5.0000000000000002E-5</v>
      </c>
    </row>
    <row r="126" spans="2:32" x14ac:dyDescent="0.3">
      <c r="B126" s="1">
        <f t="shared" si="11"/>
        <v>6744</v>
      </c>
      <c r="C126" s="11">
        <v>119</v>
      </c>
      <c r="D126" s="1">
        <v>13256</v>
      </c>
      <c r="E126" s="1">
        <v>43</v>
      </c>
      <c r="F126" s="1">
        <v>0</v>
      </c>
      <c r="G126" s="1">
        <v>6525</v>
      </c>
      <c r="H126" s="1">
        <v>0</v>
      </c>
      <c r="I126" s="1">
        <v>176</v>
      </c>
      <c r="J126" s="3">
        <v>59.3</v>
      </c>
      <c r="K126" s="3">
        <v>1.6</v>
      </c>
      <c r="L126" s="6">
        <v>25.8</v>
      </c>
      <c r="M126" s="3">
        <v>1</v>
      </c>
      <c r="N126" s="1">
        <v>1967</v>
      </c>
      <c r="O126" s="1">
        <v>1038</v>
      </c>
      <c r="P126" s="1">
        <v>11</v>
      </c>
      <c r="Q126" s="1">
        <v>1007</v>
      </c>
      <c r="R126" s="1">
        <v>20</v>
      </c>
      <c r="S126" s="1">
        <v>37</v>
      </c>
      <c r="T126" s="1">
        <v>2</v>
      </c>
      <c r="U126" s="1">
        <f t="shared" si="19"/>
        <v>2</v>
      </c>
      <c r="V126" s="1">
        <f t="shared" si="20"/>
        <v>0</v>
      </c>
      <c r="W126" s="1">
        <f t="shared" si="20"/>
        <v>0</v>
      </c>
      <c r="X126" s="1">
        <f t="shared" si="20"/>
        <v>0</v>
      </c>
      <c r="Y126" s="1">
        <f t="shared" si="21"/>
        <v>2</v>
      </c>
      <c r="Z126" s="3">
        <f t="shared" si="12"/>
        <v>0.4</v>
      </c>
      <c r="AA126" s="14">
        <f t="shared" si="13"/>
        <v>2.6097271648873072E-2</v>
      </c>
      <c r="AB126" s="14">
        <f t="shared" si="14"/>
        <v>0.3372</v>
      </c>
      <c r="AC126" s="14">
        <f t="shared" si="15"/>
        <v>2.15E-3</v>
      </c>
      <c r="AD126" s="14">
        <f t="shared" si="16"/>
        <v>0.32624999999999998</v>
      </c>
      <c r="AE126" s="14">
        <f t="shared" si="17"/>
        <v>8.8000000000000005E-3</v>
      </c>
      <c r="AF126" s="14">
        <f t="shared" si="18"/>
        <v>1E-4</v>
      </c>
    </row>
    <row r="127" spans="2:32" x14ac:dyDescent="0.3">
      <c r="B127" s="1">
        <f t="shared" si="11"/>
        <v>6745</v>
      </c>
      <c r="C127" s="11">
        <v>120</v>
      </c>
      <c r="D127" s="1">
        <v>13255</v>
      </c>
      <c r="E127" s="1">
        <v>38</v>
      </c>
      <c r="F127" s="1">
        <v>0</v>
      </c>
      <c r="G127" s="1">
        <v>6531</v>
      </c>
      <c r="H127" s="1">
        <v>0</v>
      </c>
      <c r="I127" s="1">
        <v>176</v>
      </c>
      <c r="J127" s="3">
        <v>59.3</v>
      </c>
      <c r="K127" s="3">
        <v>1.6</v>
      </c>
      <c r="L127" s="6">
        <v>25.8</v>
      </c>
      <c r="M127" s="3">
        <v>1</v>
      </c>
      <c r="N127" s="1">
        <v>1968</v>
      </c>
      <c r="O127" s="1">
        <v>1038</v>
      </c>
      <c r="P127" s="1">
        <v>9</v>
      </c>
      <c r="Q127" s="1">
        <v>1009</v>
      </c>
      <c r="R127" s="1">
        <v>20</v>
      </c>
      <c r="S127" s="1">
        <v>31</v>
      </c>
      <c r="T127" s="1">
        <v>2</v>
      </c>
      <c r="U127" s="1">
        <f t="shared" si="19"/>
        <v>-5</v>
      </c>
      <c r="V127" s="1">
        <f t="shared" si="20"/>
        <v>6</v>
      </c>
      <c r="W127" s="1">
        <f t="shared" si="20"/>
        <v>0</v>
      </c>
      <c r="X127" s="1">
        <f t="shared" si="20"/>
        <v>0</v>
      </c>
      <c r="Y127" s="1">
        <f t="shared" si="21"/>
        <v>1</v>
      </c>
      <c r="Z127" s="3">
        <f t="shared" si="12"/>
        <v>0.4</v>
      </c>
      <c r="AA127" s="14">
        <f t="shared" si="13"/>
        <v>2.6093402520385469E-2</v>
      </c>
      <c r="AB127" s="14">
        <f t="shared" si="14"/>
        <v>0.33724999999999999</v>
      </c>
      <c r="AC127" s="14">
        <f t="shared" si="15"/>
        <v>1.9E-3</v>
      </c>
      <c r="AD127" s="14">
        <f t="shared" si="16"/>
        <v>0.32655000000000001</v>
      </c>
      <c r="AE127" s="14">
        <f t="shared" si="17"/>
        <v>8.8000000000000005E-3</v>
      </c>
      <c r="AF127" s="14">
        <f t="shared" si="18"/>
        <v>5.0000000000000002E-5</v>
      </c>
    </row>
    <row r="128" spans="2:32" x14ac:dyDescent="0.3">
      <c r="B128" s="1">
        <f t="shared" si="11"/>
        <v>6745</v>
      </c>
      <c r="C128" s="11">
        <v>121</v>
      </c>
      <c r="D128" s="1">
        <v>13255</v>
      </c>
      <c r="E128" s="1">
        <v>32</v>
      </c>
      <c r="F128" s="1">
        <v>0</v>
      </c>
      <c r="G128" s="1">
        <v>6537</v>
      </c>
      <c r="H128" s="1">
        <v>0</v>
      </c>
      <c r="I128" s="1">
        <v>176</v>
      </c>
      <c r="J128" s="3">
        <v>59.3</v>
      </c>
      <c r="K128" s="3">
        <v>1.6</v>
      </c>
      <c r="L128" s="6">
        <v>25.8</v>
      </c>
      <c r="M128" s="3">
        <v>1</v>
      </c>
      <c r="N128" s="1">
        <v>1968</v>
      </c>
      <c r="O128" s="1">
        <v>1038</v>
      </c>
      <c r="P128" s="1">
        <v>8</v>
      </c>
      <c r="Q128" s="1">
        <v>1010</v>
      </c>
      <c r="R128" s="1">
        <v>20</v>
      </c>
      <c r="S128" s="1">
        <v>26</v>
      </c>
      <c r="T128" s="1">
        <v>2</v>
      </c>
      <c r="U128" s="1">
        <f t="shared" si="19"/>
        <v>-6</v>
      </c>
      <c r="V128" s="1">
        <f t="shared" si="20"/>
        <v>6</v>
      </c>
      <c r="W128" s="1">
        <f t="shared" si="20"/>
        <v>0</v>
      </c>
      <c r="X128" s="1">
        <f t="shared" si="20"/>
        <v>0</v>
      </c>
      <c r="Y128" s="1">
        <f t="shared" si="21"/>
        <v>0</v>
      </c>
      <c r="Z128" s="3">
        <f t="shared" si="12"/>
        <v>0.4</v>
      </c>
      <c r="AA128" s="14">
        <f t="shared" si="13"/>
        <v>2.6093402520385469E-2</v>
      </c>
      <c r="AB128" s="14">
        <f t="shared" si="14"/>
        <v>0.33724999999999999</v>
      </c>
      <c r="AC128" s="14">
        <f t="shared" si="15"/>
        <v>1.6000000000000001E-3</v>
      </c>
      <c r="AD128" s="14">
        <f t="shared" si="16"/>
        <v>0.32684999999999997</v>
      </c>
      <c r="AE128" s="14">
        <f t="shared" si="17"/>
        <v>8.8000000000000005E-3</v>
      </c>
      <c r="AF128" s="14">
        <f t="shared" si="18"/>
        <v>0</v>
      </c>
    </row>
    <row r="129" spans="2:32" x14ac:dyDescent="0.3">
      <c r="B129" s="1">
        <f t="shared" si="11"/>
        <v>6745</v>
      </c>
      <c r="C129" s="11">
        <v>122</v>
      </c>
      <c r="D129" s="1">
        <v>13255</v>
      </c>
      <c r="E129" s="1">
        <v>32</v>
      </c>
      <c r="F129" s="1">
        <v>0</v>
      </c>
      <c r="G129" s="1">
        <v>6537</v>
      </c>
      <c r="H129" s="1">
        <v>0</v>
      </c>
      <c r="I129" s="1">
        <v>176</v>
      </c>
      <c r="J129" s="3">
        <v>59.3</v>
      </c>
      <c r="K129" s="3">
        <v>1.6</v>
      </c>
      <c r="L129" s="6">
        <v>25.8</v>
      </c>
      <c r="M129" s="3">
        <v>1</v>
      </c>
      <c r="N129" s="1">
        <v>1968</v>
      </c>
      <c r="O129" s="1">
        <v>1038</v>
      </c>
      <c r="P129" s="1">
        <v>8</v>
      </c>
      <c r="Q129" s="1">
        <v>1010</v>
      </c>
      <c r="R129" s="1">
        <v>20</v>
      </c>
      <c r="S129" s="1">
        <v>27</v>
      </c>
      <c r="T129" s="1">
        <v>2</v>
      </c>
      <c r="U129" s="1">
        <f t="shared" si="19"/>
        <v>0</v>
      </c>
      <c r="V129" s="1">
        <f t="shared" si="20"/>
        <v>0</v>
      </c>
      <c r="W129" s="1">
        <f t="shared" si="20"/>
        <v>0</v>
      </c>
      <c r="X129" s="1">
        <f t="shared" si="20"/>
        <v>0</v>
      </c>
      <c r="Y129" s="1">
        <f t="shared" si="21"/>
        <v>0</v>
      </c>
      <c r="Z129" s="3">
        <f t="shared" si="12"/>
        <v>0.4</v>
      </c>
      <c r="AA129" s="14">
        <f t="shared" si="13"/>
        <v>2.6093402520385469E-2</v>
      </c>
      <c r="AB129" s="14">
        <f t="shared" si="14"/>
        <v>0.33724999999999999</v>
      </c>
      <c r="AC129" s="14">
        <f t="shared" si="15"/>
        <v>1.6000000000000001E-3</v>
      </c>
      <c r="AD129" s="14">
        <f t="shared" si="16"/>
        <v>0.32684999999999997</v>
      </c>
      <c r="AE129" s="14">
        <f t="shared" si="17"/>
        <v>8.8000000000000005E-3</v>
      </c>
      <c r="AF129" s="14">
        <f t="shared" si="18"/>
        <v>0</v>
      </c>
    </row>
    <row r="130" spans="2:32" x14ac:dyDescent="0.3">
      <c r="B130" s="1">
        <f t="shared" si="11"/>
        <v>6746</v>
      </c>
      <c r="C130" s="11">
        <v>123</v>
      </c>
      <c r="D130" s="1">
        <v>13254</v>
      </c>
      <c r="E130" s="1">
        <v>33</v>
      </c>
      <c r="F130" s="1">
        <v>0</v>
      </c>
      <c r="G130" s="1">
        <v>6537</v>
      </c>
      <c r="H130" s="1">
        <v>0</v>
      </c>
      <c r="I130" s="1">
        <v>176</v>
      </c>
      <c r="J130" s="3">
        <v>59.31</v>
      </c>
      <c r="K130" s="3">
        <v>1.6</v>
      </c>
      <c r="L130" s="6">
        <v>25.8</v>
      </c>
      <c r="M130" s="3">
        <v>1</v>
      </c>
      <c r="N130" s="1">
        <v>1969</v>
      </c>
      <c r="O130" s="1">
        <v>1038</v>
      </c>
      <c r="P130" s="1">
        <v>8</v>
      </c>
      <c r="Q130" s="1">
        <v>1010</v>
      </c>
      <c r="R130" s="1">
        <v>20</v>
      </c>
      <c r="S130" s="1">
        <v>28</v>
      </c>
      <c r="T130" s="1">
        <v>2</v>
      </c>
      <c r="U130" s="1">
        <f t="shared" si="19"/>
        <v>1</v>
      </c>
      <c r="V130" s="1">
        <f t="shared" si="20"/>
        <v>0</v>
      </c>
      <c r="W130" s="1">
        <f t="shared" si="20"/>
        <v>0</v>
      </c>
      <c r="X130" s="1">
        <f t="shared" si="20"/>
        <v>0</v>
      </c>
      <c r="Y130" s="1">
        <f t="shared" si="21"/>
        <v>1</v>
      </c>
      <c r="Z130" s="3">
        <f t="shared" si="12"/>
        <v>0.4</v>
      </c>
      <c r="AA130" s="14">
        <f t="shared" si="13"/>
        <v>2.6089534538986065E-2</v>
      </c>
      <c r="AB130" s="14">
        <f t="shared" si="14"/>
        <v>0.33729999999999999</v>
      </c>
      <c r="AC130" s="14">
        <f t="shared" si="15"/>
        <v>1.65E-3</v>
      </c>
      <c r="AD130" s="14">
        <f t="shared" si="16"/>
        <v>0.32684999999999997</v>
      </c>
      <c r="AE130" s="14">
        <f t="shared" si="17"/>
        <v>8.8000000000000005E-3</v>
      </c>
      <c r="AF130" s="14">
        <f t="shared" si="18"/>
        <v>5.0000000000000002E-5</v>
      </c>
    </row>
    <row r="131" spans="2:32" x14ac:dyDescent="0.3">
      <c r="B131" s="1">
        <f t="shared" si="11"/>
        <v>6748</v>
      </c>
      <c r="C131" s="11">
        <v>124</v>
      </c>
      <c r="D131" s="1">
        <v>13252</v>
      </c>
      <c r="E131" s="1">
        <v>33</v>
      </c>
      <c r="F131" s="1">
        <v>0</v>
      </c>
      <c r="G131" s="1">
        <v>6539</v>
      </c>
      <c r="H131" s="1">
        <v>0</v>
      </c>
      <c r="I131" s="1">
        <v>176</v>
      </c>
      <c r="J131" s="3">
        <v>59.31</v>
      </c>
      <c r="K131" s="3">
        <v>1.6</v>
      </c>
      <c r="L131" s="6">
        <v>25.8</v>
      </c>
      <c r="M131" s="3">
        <v>1</v>
      </c>
      <c r="N131" s="1">
        <v>1971</v>
      </c>
      <c r="O131" s="1">
        <v>1038</v>
      </c>
      <c r="P131" s="1">
        <v>8</v>
      </c>
      <c r="Q131" s="1">
        <v>1010</v>
      </c>
      <c r="R131" s="1">
        <v>20</v>
      </c>
      <c r="S131" s="1">
        <v>27</v>
      </c>
      <c r="T131" s="1">
        <v>3</v>
      </c>
      <c r="U131" s="1">
        <f t="shared" si="19"/>
        <v>0</v>
      </c>
      <c r="V131" s="1">
        <f t="shared" si="20"/>
        <v>2</v>
      </c>
      <c r="W131" s="1">
        <f t="shared" si="20"/>
        <v>0</v>
      </c>
      <c r="X131" s="1">
        <f t="shared" si="20"/>
        <v>0</v>
      </c>
      <c r="Y131" s="1">
        <f t="shared" si="21"/>
        <v>2</v>
      </c>
      <c r="Z131" s="3">
        <f t="shared" si="12"/>
        <v>0.4</v>
      </c>
      <c r="AA131" s="14">
        <f t="shared" si="13"/>
        <v>2.6081802015411975E-2</v>
      </c>
      <c r="AB131" s="14">
        <f t="shared" si="14"/>
        <v>0.33739999999999998</v>
      </c>
      <c r="AC131" s="14">
        <f t="shared" si="15"/>
        <v>1.65E-3</v>
      </c>
      <c r="AD131" s="14">
        <f t="shared" si="16"/>
        <v>0.32695000000000002</v>
      </c>
      <c r="AE131" s="14">
        <f t="shared" si="17"/>
        <v>8.8000000000000005E-3</v>
      </c>
      <c r="AF131" s="14">
        <f t="shared" si="18"/>
        <v>1E-4</v>
      </c>
    </row>
    <row r="132" spans="2:32" x14ac:dyDescent="0.3">
      <c r="B132" s="1">
        <f t="shared" si="11"/>
        <v>6749</v>
      </c>
      <c r="C132" s="11">
        <v>125</v>
      </c>
      <c r="D132" s="1">
        <v>13251</v>
      </c>
      <c r="E132" s="1">
        <v>34</v>
      </c>
      <c r="F132" s="1">
        <v>0</v>
      </c>
      <c r="G132" s="1">
        <v>6539</v>
      </c>
      <c r="H132" s="1">
        <v>0</v>
      </c>
      <c r="I132" s="1">
        <v>176</v>
      </c>
      <c r="J132" s="3">
        <v>59.31</v>
      </c>
      <c r="K132" s="3">
        <v>1.6</v>
      </c>
      <c r="L132" s="6">
        <v>25.8</v>
      </c>
      <c r="M132" s="3">
        <v>1</v>
      </c>
      <c r="N132" s="1">
        <v>1971</v>
      </c>
      <c r="O132" s="1">
        <v>1039</v>
      </c>
      <c r="P132" s="1">
        <v>9</v>
      </c>
      <c r="Q132" s="1">
        <v>1010</v>
      </c>
      <c r="R132" s="1">
        <v>20</v>
      </c>
      <c r="S132" s="1">
        <v>29</v>
      </c>
      <c r="T132" s="1">
        <v>3</v>
      </c>
      <c r="U132" s="1">
        <f t="shared" si="19"/>
        <v>1</v>
      </c>
      <c r="V132" s="1">
        <f t="shared" si="20"/>
        <v>0</v>
      </c>
      <c r="W132" s="1">
        <f t="shared" si="20"/>
        <v>0</v>
      </c>
      <c r="X132" s="1">
        <f t="shared" si="20"/>
        <v>0</v>
      </c>
      <c r="Y132" s="1">
        <f t="shared" si="21"/>
        <v>1</v>
      </c>
      <c r="Z132" s="3">
        <f t="shared" si="12"/>
        <v>0.4</v>
      </c>
      <c r="AA132" s="14">
        <f t="shared" si="13"/>
        <v>2.6077937472218107E-2</v>
      </c>
      <c r="AB132" s="14">
        <f t="shared" si="14"/>
        <v>0.33745000000000003</v>
      </c>
      <c r="AC132" s="14">
        <f t="shared" si="15"/>
        <v>1.6999999999999999E-3</v>
      </c>
      <c r="AD132" s="14">
        <f t="shared" si="16"/>
        <v>0.32695000000000002</v>
      </c>
      <c r="AE132" s="14">
        <f t="shared" si="17"/>
        <v>8.8000000000000005E-3</v>
      </c>
      <c r="AF132" s="14">
        <f t="shared" si="18"/>
        <v>5.0000000000000002E-5</v>
      </c>
    </row>
    <row r="133" spans="2:32" x14ac:dyDescent="0.3">
      <c r="B133" s="1">
        <f t="shared" si="11"/>
        <v>6750</v>
      </c>
      <c r="C133" s="11">
        <v>126</v>
      </c>
      <c r="D133" s="1">
        <v>13250</v>
      </c>
      <c r="E133" s="1">
        <v>33</v>
      </c>
      <c r="F133" s="1">
        <v>0</v>
      </c>
      <c r="G133" s="1">
        <v>6541</v>
      </c>
      <c r="H133" s="1">
        <v>0</v>
      </c>
      <c r="I133" s="1">
        <v>176</v>
      </c>
      <c r="J133" s="3">
        <v>59.32</v>
      </c>
      <c r="K133" s="3">
        <v>1.6</v>
      </c>
      <c r="L133" s="6">
        <v>25.8</v>
      </c>
      <c r="M133" s="3">
        <v>1</v>
      </c>
      <c r="N133" s="1">
        <v>1972</v>
      </c>
      <c r="O133" s="1">
        <v>1039</v>
      </c>
      <c r="P133" s="1">
        <v>8</v>
      </c>
      <c r="Q133" s="1">
        <v>1011</v>
      </c>
      <c r="R133" s="1">
        <v>20</v>
      </c>
      <c r="S133" s="1">
        <v>28</v>
      </c>
      <c r="T133" s="1">
        <v>4</v>
      </c>
      <c r="U133" s="1">
        <f t="shared" si="19"/>
        <v>-1</v>
      </c>
      <c r="V133" s="1">
        <f t="shared" si="20"/>
        <v>2</v>
      </c>
      <c r="W133" s="1">
        <f t="shared" si="20"/>
        <v>0</v>
      </c>
      <c r="X133" s="1">
        <f t="shared" si="20"/>
        <v>0</v>
      </c>
      <c r="Y133" s="1">
        <f t="shared" si="21"/>
        <v>1</v>
      </c>
      <c r="Z133" s="3">
        <f t="shared" si="12"/>
        <v>0.4</v>
      </c>
      <c r="AA133" s="14">
        <f t="shared" si="13"/>
        <v>2.6074074074074072E-2</v>
      </c>
      <c r="AB133" s="14">
        <f t="shared" si="14"/>
        <v>0.33750000000000002</v>
      </c>
      <c r="AC133" s="14">
        <f t="shared" si="15"/>
        <v>1.65E-3</v>
      </c>
      <c r="AD133" s="14">
        <f t="shared" si="16"/>
        <v>0.32705000000000001</v>
      </c>
      <c r="AE133" s="14">
        <f t="shared" si="17"/>
        <v>8.8000000000000005E-3</v>
      </c>
      <c r="AF133" s="14">
        <f t="shared" si="18"/>
        <v>5.0000000000000002E-5</v>
      </c>
    </row>
    <row r="134" spans="2:32" x14ac:dyDescent="0.3">
      <c r="B134" s="1">
        <f t="shared" si="11"/>
        <v>6750</v>
      </c>
      <c r="C134" s="11">
        <v>127</v>
      </c>
      <c r="D134" s="1">
        <v>13250</v>
      </c>
      <c r="E134" s="1">
        <v>32</v>
      </c>
      <c r="F134" s="1">
        <v>0</v>
      </c>
      <c r="G134" s="1">
        <v>6542</v>
      </c>
      <c r="H134" s="1">
        <v>0</v>
      </c>
      <c r="I134" s="1">
        <v>176</v>
      </c>
      <c r="J134" s="3">
        <v>59.32</v>
      </c>
      <c r="K134" s="3">
        <v>1.6</v>
      </c>
      <c r="L134" s="6">
        <v>25.8</v>
      </c>
      <c r="M134" s="3">
        <v>1</v>
      </c>
      <c r="N134" s="1">
        <v>1972</v>
      </c>
      <c r="O134" s="1">
        <v>1039</v>
      </c>
      <c r="P134" s="1">
        <v>8</v>
      </c>
      <c r="Q134" s="1">
        <v>1011</v>
      </c>
      <c r="R134" s="1">
        <v>20</v>
      </c>
      <c r="S134" s="1">
        <v>27</v>
      </c>
      <c r="T134" s="1">
        <v>4</v>
      </c>
      <c r="U134" s="1">
        <f t="shared" si="19"/>
        <v>-1</v>
      </c>
      <c r="V134" s="1">
        <f t="shared" si="20"/>
        <v>1</v>
      </c>
      <c r="W134" s="1">
        <f t="shared" si="20"/>
        <v>0</v>
      </c>
      <c r="X134" s="1">
        <f t="shared" si="20"/>
        <v>0</v>
      </c>
      <c r="Y134" s="1">
        <f t="shared" si="21"/>
        <v>0</v>
      </c>
      <c r="Z134" s="3">
        <f t="shared" si="12"/>
        <v>0.4</v>
      </c>
      <c r="AA134" s="14">
        <f t="shared" si="13"/>
        <v>2.6074074074074072E-2</v>
      </c>
      <c r="AB134" s="14">
        <f t="shared" si="14"/>
        <v>0.33750000000000002</v>
      </c>
      <c r="AC134" s="14">
        <f t="shared" si="15"/>
        <v>1.6000000000000001E-3</v>
      </c>
      <c r="AD134" s="14">
        <f t="shared" si="16"/>
        <v>0.3271</v>
      </c>
      <c r="AE134" s="14">
        <f t="shared" si="17"/>
        <v>8.8000000000000005E-3</v>
      </c>
      <c r="AF134" s="14">
        <f t="shared" si="18"/>
        <v>0</v>
      </c>
    </row>
    <row r="135" spans="2:32" x14ac:dyDescent="0.3">
      <c r="B135" s="1">
        <f t="shared" si="11"/>
        <v>6750</v>
      </c>
      <c r="C135" s="11">
        <v>128</v>
      </c>
      <c r="D135" s="1">
        <v>13250</v>
      </c>
      <c r="E135" s="1">
        <v>30</v>
      </c>
      <c r="F135" s="1">
        <v>0</v>
      </c>
      <c r="G135" s="1">
        <v>6544</v>
      </c>
      <c r="H135" s="1">
        <v>0</v>
      </c>
      <c r="I135" s="1">
        <v>176</v>
      </c>
      <c r="J135" s="3">
        <v>59.32</v>
      </c>
      <c r="K135" s="3">
        <v>1.6</v>
      </c>
      <c r="L135" s="6">
        <v>25.8</v>
      </c>
      <c r="M135" s="3">
        <v>1</v>
      </c>
      <c r="N135" s="1">
        <v>1972</v>
      </c>
      <c r="O135" s="1">
        <v>1039</v>
      </c>
      <c r="P135" s="1">
        <v>8</v>
      </c>
      <c r="Q135" s="1">
        <v>1011</v>
      </c>
      <c r="R135" s="1">
        <v>20</v>
      </c>
      <c r="S135" s="1">
        <v>25</v>
      </c>
      <c r="T135" s="1">
        <v>4</v>
      </c>
      <c r="U135" s="1">
        <f t="shared" si="19"/>
        <v>-2</v>
      </c>
      <c r="V135" s="1">
        <f t="shared" si="20"/>
        <v>2</v>
      </c>
      <c r="W135" s="1">
        <f t="shared" si="20"/>
        <v>0</v>
      </c>
      <c r="X135" s="1">
        <f t="shared" si="20"/>
        <v>0</v>
      </c>
      <c r="Y135" s="1">
        <f t="shared" si="21"/>
        <v>0</v>
      </c>
      <c r="Z135" s="3">
        <f t="shared" si="12"/>
        <v>0.4</v>
      </c>
      <c r="AA135" s="14">
        <f t="shared" si="13"/>
        <v>2.6074074074074072E-2</v>
      </c>
      <c r="AB135" s="14">
        <f t="shared" si="14"/>
        <v>0.33750000000000002</v>
      </c>
      <c r="AC135" s="14">
        <f t="shared" si="15"/>
        <v>1.5E-3</v>
      </c>
      <c r="AD135" s="14">
        <f t="shared" si="16"/>
        <v>0.32719999999999999</v>
      </c>
      <c r="AE135" s="14">
        <f t="shared" si="17"/>
        <v>8.8000000000000005E-3</v>
      </c>
      <c r="AF135" s="14">
        <f t="shared" si="18"/>
        <v>0</v>
      </c>
    </row>
    <row r="136" spans="2:32" x14ac:dyDescent="0.3">
      <c r="B136" s="1">
        <f t="shared" ref="B136:B199" si="22">IF(C136="",NA(),E136+G136+H136+I136)</f>
        <v>6750</v>
      </c>
      <c r="C136" s="11">
        <v>129</v>
      </c>
      <c r="D136" s="1">
        <v>13250</v>
      </c>
      <c r="E136" s="1">
        <v>28</v>
      </c>
      <c r="F136" s="1">
        <v>0</v>
      </c>
      <c r="G136" s="1">
        <v>6545</v>
      </c>
      <c r="H136" s="1">
        <v>0</v>
      </c>
      <c r="I136" s="1">
        <v>177</v>
      </c>
      <c r="J136" s="3">
        <v>59.32</v>
      </c>
      <c r="K136" s="3">
        <v>1.6</v>
      </c>
      <c r="L136" s="6">
        <v>25.8</v>
      </c>
      <c r="M136" s="3">
        <v>1</v>
      </c>
      <c r="N136" s="1">
        <v>1972</v>
      </c>
      <c r="O136" s="1">
        <v>1039</v>
      </c>
      <c r="P136" s="1">
        <v>7</v>
      </c>
      <c r="Q136" s="1">
        <v>1012</v>
      </c>
      <c r="R136" s="1">
        <v>20</v>
      </c>
      <c r="S136" s="1">
        <v>24</v>
      </c>
      <c r="T136" s="1">
        <v>4</v>
      </c>
      <c r="U136" s="1">
        <f t="shared" si="19"/>
        <v>-2</v>
      </c>
      <c r="V136" s="1">
        <f t="shared" si="20"/>
        <v>1</v>
      </c>
      <c r="W136" s="1">
        <f t="shared" si="20"/>
        <v>0</v>
      </c>
      <c r="X136" s="1">
        <f t="shared" si="20"/>
        <v>1</v>
      </c>
      <c r="Y136" s="1">
        <f t="shared" si="21"/>
        <v>0</v>
      </c>
      <c r="Z136" s="3">
        <f t="shared" ref="Z136:Z199" si="23">$B$2*K136*$B$1</f>
        <v>0.4</v>
      </c>
      <c r="AA136" s="14">
        <f t="shared" ref="AA136:AA199" si="24">IF(OR(ISNA(B136),B136=0),NA(),I136/B136)</f>
        <v>2.6222222222222223E-2</v>
      </c>
      <c r="AB136" s="14">
        <f t="shared" si="14"/>
        <v>0.33750000000000002</v>
      </c>
      <c r="AC136" s="14">
        <f t="shared" si="15"/>
        <v>1.4E-3</v>
      </c>
      <c r="AD136" s="14">
        <f t="shared" si="16"/>
        <v>0.32724999999999999</v>
      </c>
      <c r="AE136" s="14">
        <f t="shared" si="17"/>
        <v>8.8500000000000002E-3</v>
      </c>
      <c r="AF136" s="14">
        <f t="shared" si="18"/>
        <v>0</v>
      </c>
    </row>
    <row r="137" spans="2:32" x14ac:dyDescent="0.3">
      <c r="B137" s="1">
        <f t="shared" si="22"/>
        <v>6751</v>
      </c>
      <c r="C137" s="11">
        <v>130</v>
      </c>
      <c r="D137" s="1">
        <v>13249</v>
      </c>
      <c r="E137" s="1">
        <v>26</v>
      </c>
      <c r="F137" s="1">
        <v>0</v>
      </c>
      <c r="G137" s="1">
        <v>6548</v>
      </c>
      <c r="H137" s="1">
        <v>0</v>
      </c>
      <c r="I137" s="1">
        <v>177</v>
      </c>
      <c r="J137" s="3">
        <v>59.33</v>
      </c>
      <c r="K137" s="3">
        <v>1.6</v>
      </c>
      <c r="L137" s="6">
        <v>25.8</v>
      </c>
      <c r="M137" s="3">
        <v>1</v>
      </c>
      <c r="N137" s="1">
        <v>1973</v>
      </c>
      <c r="O137" s="1">
        <v>1039</v>
      </c>
      <c r="P137" s="1">
        <v>6</v>
      </c>
      <c r="Q137" s="1">
        <v>1013</v>
      </c>
      <c r="R137" s="1">
        <v>20</v>
      </c>
      <c r="S137" s="1">
        <v>23</v>
      </c>
      <c r="T137" s="1">
        <v>4</v>
      </c>
      <c r="U137" s="1">
        <f t="shared" si="19"/>
        <v>-2</v>
      </c>
      <c r="V137" s="1">
        <f t="shared" si="20"/>
        <v>3</v>
      </c>
      <c r="W137" s="1">
        <f t="shared" si="20"/>
        <v>0</v>
      </c>
      <c r="X137" s="1">
        <f t="shared" si="20"/>
        <v>0</v>
      </c>
      <c r="Y137" s="1">
        <f t="shared" si="21"/>
        <v>1</v>
      </c>
      <c r="Z137" s="3">
        <f t="shared" si="23"/>
        <v>0.4</v>
      </c>
      <c r="AA137" s="14">
        <f t="shared" si="24"/>
        <v>2.6218338023996444E-2</v>
      </c>
      <c r="AB137" s="14">
        <f t="shared" ref="AB137:AB200" si="25">IF(OR(ISNA(B137),B137=0),NA(),B137/$B$5)</f>
        <v>0.33755000000000002</v>
      </c>
      <c r="AC137" s="14">
        <f t="shared" ref="AC137:AC200" si="26">IF(OR(ISNA(B137),B137=0),NA(),E137/$B$5)</f>
        <v>1.2999999999999999E-3</v>
      </c>
      <c r="AD137" s="14">
        <f t="shared" ref="AD137:AD200" si="27">IF(OR(ISNA(B137),B137=0),NA(),G137/$B$5)</f>
        <v>0.32740000000000002</v>
      </c>
      <c r="AE137" s="14">
        <f t="shared" ref="AE137:AE200" si="28">IF(OR(ISNA(B137),B137=0),NA(),I137/$B$5)</f>
        <v>8.8500000000000002E-3</v>
      </c>
      <c r="AF137" s="14">
        <f t="shared" ref="AF137:AF200" si="29">+IF(OR(ISNA(B137),B137=0),NA(),Y137/$B$5)</f>
        <v>5.0000000000000002E-5</v>
      </c>
    </row>
    <row r="138" spans="2:32" x14ac:dyDescent="0.3">
      <c r="B138" s="1">
        <f t="shared" si="22"/>
        <v>6753</v>
      </c>
      <c r="C138" s="11">
        <v>131</v>
      </c>
      <c r="D138" s="1">
        <v>13247</v>
      </c>
      <c r="E138" s="1">
        <v>28</v>
      </c>
      <c r="F138" s="1">
        <v>0</v>
      </c>
      <c r="G138" s="1">
        <v>6548</v>
      </c>
      <c r="H138" s="1">
        <v>0</v>
      </c>
      <c r="I138" s="1">
        <v>177</v>
      </c>
      <c r="J138" s="3">
        <v>59.33</v>
      </c>
      <c r="K138" s="3">
        <v>1.6</v>
      </c>
      <c r="L138" s="6">
        <v>25.8</v>
      </c>
      <c r="M138" s="3">
        <v>1</v>
      </c>
      <c r="N138" s="1">
        <v>1974</v>
      </c>
      <c r="O138" s="1">
        <v>1040</v>
      </c>
      <c r="P138" s="1">
        <v>7</v>
      </c>
      <c r="Q138" s="1">
        <v>1013</v>
      </c>
      <c r="R138" s="1">
        <v>20</v>
      </c>
      <c r="S138" s="1">
        <v>24</v>
      </c>
      <c r="T138" s="1">
        <v>4</v>
      </c>
      <c r="U138" s="1">
        <f t="shared" ref="U138:U201" si="30">IF($C138="","",E138-E137)</f>
        <v>2</v>
      </c>
      <c r="V138" s="1">
        <f t="shared" ref="V138:X201" si="31">IF($C138="","",G138-G137)</f>
        <v>0</v>
      </c>
      <c r="W138" s="1">
        <f t="shared" si="31"/>
        <v>0</v>
      </c>
      <c r="X138" s="1">
        <f t="shared" si="31"/>
        <v>0</v>
      </c>
      <c r="Y138" s="1">
        <f t="shared" ref="Y138:Y201" si="32">IF(OR($C138="",ISNA($C138)),NA(),U138+V138+W138+X138)</f>
        <v>2</v>
      </c>
      <c r="Z138" s="3">
        <f t="shared" si="23"/>
        <v>0.4</v>
      </c>
      <c r="AA138" s="14">
        <f t="shared" si="24"/>
        <v>2.621057307863172E-2</v>
      </c>
      <c r="AB138" s="14">
        <f t="shared" si="25"/>
        <v>0.33765000000000001</v>
      </c>
      <c r="AC138" s="14">
        <f t="shared" si="26"/>
        <v>1.4E-3</v>
      </c>
      <c r="AD138" s="14">
        <f t="shared" si="27"/>
        <v>0.32740000000000002</v>
      </c>
      <c r="AE138" s="14">
        <f t="shared" si="28"/>
        <v>8.8500000000000002E-3</v>
      </c>
      <c r="AF138" s="14">
        <f t="shared" si="29"/>
        <v>1E-4</v>
      </c>
    </row>
    <row r="139" spans="2:32" x14ac:dyDescent="0.3">
      <c r="B139" s="1">
        <f t="shared" si="22"/>
        <v>6754</v>
      </c>
      <c r="C139" s="11">
        <v>132</v>
      </c>
      <c r="D139" s="1">
        <v>13246</v>
      </c>
      <c r="E139" s="1">
        <v>27</v>
      </c>
      <c r="F139" s="1">
        <v>0</v>
      </c>
      <c r="G139" s="1">
        <v>6550</v>
      </c>
      <c r="H139" s="1">
        <v>0</v>
      </c>
      <c r="I139" s="1">
        <v>177</v>
      </c>
      <c r="J139" s="3">
        <v>59.33</v>
      </c>
      <c r="K139" s="3">
        <v>1.6</v>
      </c>
      <c r="L139" s="6">
        <v>25.8</v>
      </c>
      <c r="M139" s="3">
        <v>1</v>
      </c>
      <c r="N139" s="1">
        <v>1975</v>
      </c>
      <c r="O139" s="1">
        <v>1040</v>
      </c>
      <c r="P139" s="1">
        <v>7</v>
      </c>
      <c r="Q139" s="1">
        <v>1013</v>
      </c>
      <c r="R139" s="1">
        <v>20</v>
      </c>
      <c r="S139" s="1">
        <v>23</v>
      </c>
      <c r="T139" s="1">
        <v>4</v>
      </c>
      <c r="U139" s="1">
        <f t="shared" si="30"/>
        <v>-1</v>
      </c>
      <c r="V139" s="1">
        <f t="shared" si="31"/>
        <v>2</v>
      </c>
      <c r="W139" s="1">
        <f t="shared" si="31"/>
        <v>0</v>
      </c>
      <c r="X139" s="1">
        <f t="shared" si="31"/>
        <v>0</v>
      </c>
      <c r="Y139" s="1">
        <f t="shared" si="32"/>
        <v>1</v>
      </c>
      <c r="Z139" s="3">
        <f t="shared" si="23"/>
        <v>0.4</v>
      </c>
      <c r="AA139" s="14">
        <f t="shared" si="24"/>
        <v>2.6206692330470831E-2</v>
      </c>
      <c r="AB139" s="14">
        <f t="shared" si="25"/>
        <v>0.3377</v>
      </c>
      <c r="AC139" s="14">
        <f t="shared" si="26"/>
        <v>1.3500000000000001E-3</v>
      </c>
      <c r="AD139" s="14">
        <f t="shared" si="27"/>
        <v>0.32750000000000001</v>
      </c>
      <c r="AE139" s="14">
        <f t="shared" si="28"/>
        <v>8.8500000000000002E-3</v>
      </c>
      <c r="AF139" s="14">
        <f t="shared" si="29"/>
        <v>5.0000000000000002E-5</v>
      </c>
    </row>
    <row r="140" spans="2:32" x14ac:dyDescent="0.3">
      <c r="B140" s="1">
        <f t="shared" si="22"/>
        <v>6754</v>
      </c>
      <c r="C140" s="11">
        <v>133</v>
      </c>
      <c r="D140" s="1">
        <v>13246</v>
      </c>
      <c r="E140" s="1">
        <v>25</v>
      </c>
      <c r="F140" s="1">
        <v>0</v>
      </c>
      <c r="G140" s="1">
        <v>6552</v>
      </c>
      <c r="H140" s="1">
        <v>0</v>
      </c>
      <c r="I140" s="1">
        <v>177</v>
      </c>
      <c r="J140" s="3">
        <v>59.33</v>
      </c>
      <c r="K140" s="3">
        <v>1.6</v>
      </c>
      <c r="L140" s="6">
        <v>25.8</v>
      </c>
      <c r="M140" s="3">
        <v>1</v>
      </c>
      <c r="N140" s="1">
        <v>1975</v>
      </c>
      <c r="O140" s="1">
        <v>1040</v>
      </c>
      <c r="P140" s="1">
        <v>6</v>
      </c>
      <c r="Q140" s="1">
        <v>1014</v>
      </c>
      <c r="R140" s="1">
        <v>20</v>
      </c>
      <c r="S140" s="1">
        <v>21</v>
      </c>
      <c r="T140" s="1">
        <v>4</v>
      </c>
      <c r="U140" s="1">
        <f t="shared" si="30"/>
        <v>-2</v>
      </c>
      <c r="V140" s="1">
        <f t="shared" si="31"/>
        <v>2</v>
      </c>
      <c r="W140" s="1">
        <f t="shared" si="31"/>
        <v>0</v>
      </c>
      <c r="X140" s="1">
        <f t="shared" si="31"/>
        <v>0</v>
      </c>
      <c r="Y140" s="1">
        <f t="shared" si="32"/>
        <v>0</v>
      </c>
      <c r="Z140" s="3">
        <f t="shared" si="23"/>
        <v>0.4</v>
      </c>
      <c r="AA140" s="14">
        <f t="shared" si="24"/>
        <v>2.6206692330470831E-2</v>
      </c>
      <c r="AB140" s="14">
        <f t="shared" si="25"/>
        <v>0.3377</v>
      </c>
      <c r="AC140" s="14">
        <f t="shared" si="26"/>
        <v>1.25E-3</v>
      </c>
      <c r="AD140" s="14">
        <f t="shared" si="27"/>
        <v>0.3276</v>
      </c>
      <c r="AE140" s="14">
        <f t="shared" si="28"/>
        <v>8.8500000000000002E-3</v>
      </c>
      <c r="AF140" s="14">
        <f t="shared" si="29"/>
        <v>0</v>
      </c>
    </row>
    <row r="141" spans="2:32" x14ac:dyDescent="0.3">
      <c r="B141" s="1">
        <f t="shared" si="22"/>
        <v>6754</v>
      </c>
      <c r="C141" s="11">
        <v>134</v>
      </c>
      <c r="D141" s="1">
        <v>13246</v>
      </c>
      <c r="E141" s="1">
        <v>22</v>
      </c>
      <c r="F141" s="1">
        <v>0</v>
      </c>
      <c r="G141" s="1">
        <v>6555</v>
      </c>
      <c r="H141" s="1">
        <v>0</v>
      </c>
      <c r="I141" s="1">
        <v>177</v>
      </c>
      <c r="J141" s="3">
        <v>59.33</v>
      </c>
      <c r="K141" s="3">
        <v>1.6</v>
      </c>
      <c r="L141" s="6">
        <v>25.8</v>
      </c>
      <c r="M141" s="3">
        <v>1</v>
      </c>
      <c r="N141" s="1">
        <v>1975</v>
      </c>
      <c r="O141" s="1">
        <v>1040</v>
      </c>
      <c r="P141" s="1">
        <v>6</v>
      </c>
      <c r="Q141" s="1">
        <v>1014</v>
      </c>
      <c r="R141" s="1">
        <v>20</v>
      </c>
      <c r="S141" s="1">
        <v>18</v>
      </c>
      <c r="T141" s="1">
        <v>3</v>
      </c>
      <c r="U141" s="1">
        <f t="shared" si="30"/>
        <v>-3</v>
      </c>
      <c r="V141" s="1">
        <f t="shared" si="31"/>
        <v>3</v>
      </c>
      <c r="W141" s="1">
        <f t="shared" si="31"/>
        <v>0</v>
      </c>
      <c r="X141" s="1">
        <f t="shared" si="31"/>
        <v>0</v>
      </c>
      <c r="Y141" s="1">
        <f t="shared" si="32"/>
        <v>0</v>
      </c>
      <c r="Z141" s="3">
        <f t="shared" si="23"/>
        <v>0.4</v>
      </c>
      <c r="AA141" s="14">
        <f t="shared" si="24"/>
        <v>2.6206692330470831E-2</v>
      </c>
      <c r="AB141" s="14">
        <f t="shared" si="25"/>
        <v>0.3377</v>
      </c>
      <c r="AC141" s="14">
        <f t="shared" si="26"/>
        <v>1.1000000000000001E-3</v>
      </c>
      <c r="AD141" s="14">
        <f t="shared" si="27"/>
        <v>0.32774999999999999</v>
      </c>
      <c r="AE141" s="14">
        <f t="shared" si="28"/>
        <v>8.8500000000000002E-3</v>
      </c>
      <c r="AF141" s="14">
        <f t="shared" si="29"/>
        <v>0</v>
      </c>
    </row>
    <row r="142" spans="2:32" x14ac:dyDescent="0.3">
      <c r="B142" s="1">
        <f t="shared" si="22"/>
        <v>6755</v>
      </c>
      <c r="C142" s="11">
        <v>135</v>
      </c>
      <c r="D142" s="1">
        <v>13245</v>
      </c>
      <c r="E142" s="1">
        <v>21</v>
      </c>
      <c r="F142" s="1">
        <v>0</v>
      </c>
      <c r="G142" s="1">
        <v>6557</v>
      </c>
      <c r="H142" s="1">
        <v>0</v>
      </c>
      <c r="I142" s="1">
        <v>177</v>
      </c>
      <c r="J142" s="3">
        <v>59.33</v>
      </c>
      <c r="K142" s="3">
        <v>1.6</v>
      </c>
      <c r="L142" s="6">
        <v>25.8</v>
      </c>
      <c r="M142" s="3">
        <v>1</v>
      </c>
      <c r="N142" s="1">
        <v>1975</v>
      </c>
      <c r="O142" s="1">
        <v>1041</v>
      </c>
      <c r="P142" s="1">
        <v>6</v>
      </c>
      <c r="Q142" s="1">
        <v>1015</v>
      </c>
      <c r="R142" s="1">
        <v>20</v>
      </c>
      <c r="S142" s="1">
        <v>16</v>
      </c>
      <c r="T142" s="1">
        <v>2</v>
      </c>
      <c r="U142" s="1">
        <f t="shared" si="30"/>
        <v>-1</v>
      </c>
      <c r="V142" s="1">
        <f t="shared" si="31"/>
        <v>2</v>
      </c>
      <c r="W142" s="1">
        <f t="shared" si="31"/>
        <v>0</v>
      </c>
      <c r="X142" s="1">
        <f t="shared" si="31"/>
        <v>0</v>
      </c>
      <c r="Y142" s="1">
        <f t="shared" si="32"/>
        <v>1</v>
      </c>
      <c r="Z142" s="3">
        <f t="shared" si="23"/>
        <v>0.4</v>
      </c>
      <c r="AA142" s="14">
        <f t="shared" si="24"/>
        <v>2.620281273131014E-2</v>
      </c>
      <c r="AB142" s="14">
        <f t="shared" si="25"/>
        <v>0.33774999999999999</v>
      </c>
      <c r="AC142" s="14">
        <f t="shared" si="26"/>
        <v>1.0499999999999999E-3</v>
      </c>
      <c r="AD142" s="14">
        <f t="shared" si="27"/>
        <v>0.32784999999999997</v>
      </c>
      <c r="AE142" s="14">
        <f t="shared" si="28"/>
        <v>8.8500000000000002E-3</v>
      </c>
      <c r="AF142" s="14">
        <f t="shared" si="29"/>
        <v>5.0000000000000002E-5</v>
      </c>
    </row>
    <row r="143" spans="2:32" x14ac:dyDescent="0.3">
      <c r="B143" s="1">
        <f t="shared" si="22"/>
        <v>6755</v>
      </c>
      <c r="C143" s="11">
        <v>136</v>
      </c>
      <c r="D143" s="1">
        <v>13245</v>
      </c>
      <c r="E143" s="1">
        <v>21</v>
      </c>
      <c r="F143" s="1">
        <v>0</v>
      </c>
      <c r="G143" s="1">
        <v>6557</v>
      </c>
      <c r="H143" s="1">
        <v>0</v>
      </c>
      <c r="I143" s="1">
        <v>177</v>
      </c>
      <c r="J143" s="3">
        <v>59.33</v>
      </c>
      <c r="K143" s="3">
        <v>1.6</v>
      </c>
      <c r="L143" s="6">
        <v>25.8</v>
      </c>
      <c r="M143" s="3">
        <v>1</v>
      </c>
      <c r="N143" s="1">
        <v>1975</v>
      </c>
      <c r="O143" s="1">
        <v>1041</v>
      </c>
      <c r="P143" s="1">
        <v>6</v>
      </c>
      <c r="Q143" s="1">
        <v>1015</v>
      </c>
      <c r="R143" s="1">
        <v>20</v>
      </c>
      <c r="S143" s="1">
        <v>17</v>
      </c>
      <c r="T143" s="1">
        <v>2</v>
      </c>
      <c r="U143" s="1">
        <f t="shared" si="30"/>
        <v>0</v>
      </c>
      <c r="V143" s="1">
        <f t="shared" si="31"/>
        <v>0</v>
      </c>
      <c r="W143" s="1">
        <f t="shared" si="31"/>
        <v>0</v>
      </c>
      <c r="X143" s="1">
        <f t="shared" si="31"/>
        <v>0</v>
      </c>
      <c r="Y143" s="1">
        <f t="shared" si="32"/>
        <v>0</v>
      </c>
      <c r="Z143" s="3">
        <f t="shared" si="23"/>
        <v>0.4</v>
      </c>
      <c r="AA143" s="14">
        <f t="shared" si="24"/>
        <v>2.620281273131014E-2</v>
      </c>
      <c r="AB143" s="14">
        <f t="shared" si="25"/>
        <v>0.33774999999999999</v>
      </c>
      <c r="AC143" s="14">
        <f t="shared" si="26"/>
        <v>1.0499999999999999E-3</v>
      </c>
      <c r="AD143" s="14">
        <f t="shared" si="27"/>
        <v>0.32784999999999997</v>
      </c>
      <c r="AE143" s="14">
        <f t="shared" si="28"/>
        <v>8.8500000000000002E-3</v>
      </c>
      <c r="AF143" s="14">
        <f t="shared" si="29"/>
        <v>0</v>
      </c>
    </row>
    <row r="144" spans="2:32" x14ac:dyDescent="0.3">
      <c r="B144" s="1">
        <f t="shared" si="22"/>
        <v>6755</v>
      </c>
      <c r="C144" s="11">
        <v>137</v>
      </c>
      <c r="D144" s="1">
        <v>13245</v>
      </c>
      <c r="E144" s="1">
        <v>21</v>
      </c>
      <c r="F144" s="1">
        <v>0</v>
      </c>
      <c r="G144" s="1">
        <v>6557</v>
      </c>
      <c r="H144" s="1">
        <v>0</v>
      </c>
      <c r="I144" s="1">
        <v>177</v>
      </c>
      <c r="J144" s="3">
        <v>59.34</v>
      </c>
      <c r="K144" s="3">
        <v>1.6</v>
      </c>
      <c r="L144" s="6">
        <v>25.8</v>
      </c>
      <c r="M144" s="3">
        <v>1</v>
      </c>
      <c r="N144" s="1">
        <v>1975</v>
      </c>
      <c r="O144" s="1">
        <v>1041</v>
      </c>
      <c r="P144" s="1">
        <v>6</v>
      </c>
      <c r="Q144" s="1">
        <v>1015</v>
      </c>
      <c r="R144" s="1">
        <v>20</v>
      </c>
      <c r="S144" s="1">
        <v>19</v>
      </c>
      <c r="T144" s="1">
        <v>2</v>
      </c>
      <c r="U144" s="1">
        <f t="shared" si="30"/>
        <v>0</v>
      </c>
      <c r="V144" s="1">
        <f t="shared" si="31"/>
        <v>0</v>
      </c>
      <c r="W144" s="1">
        <f t="shared" si="31"/>
        <v>0</v>
      </c>
      <c r="X144" s="1">
        <f t="shared" si="31"/>
        <v>0</v>
      </c>
      <c r="Y144" s="1">
        <f t="shared" si="32"/>
        <v>0</v>
      </c>
      <c r="Z144" s="3">
        <f t="shared" si="23"/>
        <v>0.4</v>
      </c>
      <c r="AA144" s="14">
        <f t="shared" si="24"/>
        <v>2.620281273131014E-2</v>
      </c>
      <c r="AB144" s="14">
        <f t="shared" si="25"/>
        <v>0.33774999999999999</v>
      </c>
      <c r="AC144" s="14">
        <f t="shared" si="26"/>
        <v>1.0499999999999999E-3</v>
      </c>
      <c r="AD144" s="14">
        <f t="shared" si="27"/>
        <v>0.32784999999999997</v>
      </c>
      <c r="AE144" s="14">
        <f t="shared" si="28"/>
        <v>8.8500000000000002E-3</v>
      </c>
      <c r="AF144" s="14">
        <f t="shared" si="29"/>
        <v>0</v>
      </c>
    </row>
    <row r="145" spans="2:32" x14ac:dyDescent="0.3">
      <c r="B145" s="1">
        <f t="shared" si="22"/>
        <v>6755</v>
      </c>
      <c r="C145" s="11">
        <v>138</v>
      </c>
      <c r="D145" s="1">
        <v>13245</v>
      </c>
      <c r="E145" s="1">
        <v>18</v>
      </c>
      <c r="F145" s="1">
        <v>0</v>
      </c>
      <c r="G145" s="1">
        <v>6559</v>
      </c>
      <c r="H145" s="1">
        <v>0</v>
      </c>
      <c r="I145" s="1">
        <v>178</v>
      </c>
      <c r="J145" s="3">
        <v>59.34</v>
      </c>
      <c r="K145" s="3">
        <v>1.6</v>
      </c>
      <c r="L145" s="6">
        <v>25.8</v>
      </c>
      <c r="M145" s="3">
        <v>1</v>
      </c>
      <c r="N145" s="1">
        <v>1975</v>
      </c>
      <c r="O145" s="1">
        <v>1041</v>
      </c>
      <c r="P145" s="1">
        <v>5</v>
      </c>
      <c r="Q145" s="1">
        <v>1016</v>
      </c>
      <c r="R145" s="1">
        <v>20</v>
      </c>
      <c r="S145" s="1">
        <v>17</v>
      </c>
      <c r="T145" s="1">
        <v>2</v>
      </c>
      <c r="U145" s="1">
        <f t="shared" si="30"/>
        <v>-3</v>
      </c>
      <c r="V145" s="1">
        <f t="shared" si="31"/>
        <v>2</v>
      </c>
      <c r="W145" s="1">
        <f t="shared" si="31"/>
        <v>0</v>
      </c>
      <c r="X145" s="1">
        <f t="shared" si="31"/>
        <v>1</v>
      </c>
      <c r="Y145" s="1">
        <f t="shared" si="32"/>
        <v>0</v>
      </c>
      <c r="Z145" s="3">
        <f t="shared" si="23"/>
        <v>0.4</v>
      </c>
      <c r="AA145" s="14">
        <f t="shared" si="24"/>
        <v>2.6350851221317542E-2</v>
      </c>
      <c r="AB145" s="14">
        <f t="shared" si="25"/>
        <v>0.33774999999999999</v>
      </c>
      <c r="AC145" s="14">
        <f t="shared" si="26"/>
        <v>8.9999999999999998E-4</v>
      </c>
      <c r="AD145" s="14">
        <f t="shared" si="27"/>
        <v>0.32795000000000002</v>
      </c>
      <c r="AE145" s="14">
        <f t="shared" si="28"/>
        <v>8.8999999999999999E-3</v>
      </c>
      <c r="AF145" s="14">
        <f t="shared" si="29"/>
        <v>0</v>
      </c>
    </row>
    <row r="146" spans="2:32" x14ac:dyDescent="0.3">
      <c r="B146" s="1">
        <f t="shared" si="22"/>
        <v>6755</v>
      </c>
      <c r="C146" s="11">
        <v>139</v>
      </c>
      <c r="D146" s="1">
        <v>13245</v>
      </c>
      <c r="E146" s="1">
        <v>16</v>
      </c>
      <c r="F146" s="1">
        <v>0</v>
      </c>
      <c r="G146" s="1">
        <v>6560</v>
      </c>
      <c r="H146" s="1">
        <v>0</v>
      </c>
      <c r="I146" s="1">
        <v>179</v>
      </c>
      <c r="J146" s="3">
        <v>59.35</v>
      </c>
      <c r="K146" s="3">
        <v>1.6</v>
      </c>
      <c r="L146" s="6">
        <v>25.8</v>
      </c>
      <c r="M146" s="3">
        <v>1</v>
      </c>
      <c r="N146" s="1">
        <v>1975</v>
      </c>
      <c r="O146" s="1">
        <v>1041</v>
      </c>
      <c r="P146" s="1">
        <v>5</v>
      </c>
      <c r="Q146" s="1">
        <v>1016</v>
      </c>
      <c r="R146" s="1">
        <v>20</v>
      </c>
      <c r="S146" s="1">
        <v>15</v>
      </c>
      <c r="T146" s="1">
        <v>2</v>
      </c>
      <c r="U146" s="1">
        <f t="shared" si="30"/>
        <v>-2</v>
      </c>
      <c r="V146" s="1">
        <f t="shared" si="31"/>
        <v>1</v>
      </c>
      <c r="W146" s="1">
        <f t="shared" si="31"/>
        <v>0</v>
      </c>
      <c r="X146" s="1">
        <f t="shared" si="31"/>
        <v>1</v>
      </c>
      <c r="Y146" s="1">
        <f t="shared" si="32"/>
        <v>0</v>
      </c>
      <c r="Z146" s="3">
        <f t="shared" si="23"/>
        <v>0.4</v>
      </c>
      <c r="AA146" s="14">
        <f t="shared" si="24"/>
        <v>2.6498889711324945E-2</v>
      </c>
      <c r="AB146" s="14">
        <f t="shared" si="25"/>
        <v>0.33774999999999999</v>
      </c>
      <c r="AC146" s="14">
        <f t="shared" si="26"/>
        <v>8.0000000000000004E-4</v>
      </c>
      <c r="AD146" s="14">
        <f t="shared" si="27"/>
        <v>0.32800000000000001</v>
      </c>
      <c r="AE146" s="14">
        <f t="shared" si="28"/>
        <v>8.9499999999999996E-3</v>
      </c>
      <c r="AF146" s="14">
        <f t="shared" si="29"/>
        <v>0</v>
      </c>
    </row>
    <row r="147" spans="2:32" x14ac:dyDescent="0.3">
      <c r="B147" s="1">
        <f t="shared" si="22"/>
        <v>6756</v>
      </c>
      <c r="C147" s="11">
        <v>140</v>
      </c>
      <c r="D147" s="1">
        <v>13244</v>
      </c>
      <c r="E147" s="1">
        <v>16</v>
      </c>
      <c r="F147" s="1">
        <v>0</v>
      </c>
      <c r="G147" s="1">
        <v>6561</v>
      </c>
      <c r="H147" s="1">
        <v>0</v>
      </c>
      <c r="I147" s="1">
        <v>179</v>
      </c>
      <c r="J147" s="3">
        <v>59.35</v>
      </c>
      <c r="K147" s="3">
        <v>1.6</v>
      </c>
      <c r="L147" s="6">
        <v>25.8</v>
      </c>
      <c r="M147" s="3">
        <v>1</v>
      </c>
      <c r="N147" s="1">
        <v>1976</v>
      </c>
      <c r="O147" s="1">
        <v>1041</v>
      </c>
      <c r="P147" s="1">
        <v>5</v>
      </c>
      <c r="Q147" s="1">
        <v>1016</v>
      </c>
      <c r="R147" s="1">
        <v>20</v>
      </c>
      <c r="S147" s="1">
        <v>14</v>
      </c>
      <c r="T147" s="1">
        <v>2</v>
      </c>
      <c r="U147" s="1">
        <f t="shared" si="30"/>
        <v>0</v>
      </c>
      <c r="V147" s="1">
        <f t="shared" si="31"/>
        <v>1</v>
      </c>
      <c r="W147" s="1">
        <f t="shared" si="31"/>
        <v>0</v>
      </c>
      <c r="X147" s="1">
        <f t="shared" si="31"/>
        <v>0</v>
      </c>
      <c r="Y147" s="1">
        <f t="shared" si="32"/>
        <v>1</v>
      </c>
      <c r="Z147" s="3">
        <f t="shared" si="23"/>
        <v>0.4</v>
      </c>
      <c r="AA147" s="14">
        <f t="shared" si="24"/>
        <v>2.6494967436352872E-2</v>
      </c>
      <c r="AB147" s="14">
        <f t="shared" si="25"/>
        <v>0.33779999999999999</v>
      </c>
      <c r="AC147" s="14">
        <f t="shared" si="26"/>
        <v>8.0000000000000004E-4</v>
      </c>
      <c r="AD147" s="14">
        <f t="shared" si="27"/>
        <v>0.32805000000000001</v>
      </c>
      <c r="AE147" s="14">
        <f t="shared" si="28"/>
        <v>8.9499999999999996E-3</v>
      </c>
      <c r="AF147" s="14">
        <f t="shared" si="29"/>
        <v>5.0000000000000002E-5</v>
      </c>
    </row>
    <row r="148" spans="2:32" x14ac:dyDescent="0.3">
      <c r="B148" s="1">
        <f t="shared" si="22"/>
        <v>6756</v>
      </c>
      <c r="C148" s="11">
        <v>141</v>
      </c>
      <c r="D148" s="1">
        <v>13244</v>
      </c>
      <c r="E148" s="1">
        <v>15</v>
      </c>
      <c r="F148" s="1">
        <v>0</v>
      </c>
      <c r="G148" s="1">
        <v>6562</v>
      </c>
      <c r="H148" s="1">
        <v>0</v>
      </c>
      <c r="I148" s="1">
        <v>179</v>
      </c>
      <c r="J148" s="3">
        <v>59.35</v>
      </c>
      <c r="K148" s="3">
        <v>1.6</v>
      </c>
      <c r="L148" s="6">
        <v>25.8</v>
      </c>
      <c r="M148" s="3">
        <v>1</v>
      </c>
      <c r="N148" s="1">
        <v>1976</v>
      </c>
      <c r="O148" s="1">
        <v>1041</v>
      </c>
      <c r="P148" s="1">
        <v>5</v>
      </c>
      <c r="Q148" s="1">
        <v>1016</v>
      </c>
      <c r="R148" s="1">
        <v>20</v>
      </c>
      <c r="S148" s="1">
        <v>14</v>
      </c>
      <c r="T148" s="1">
        <v>2</v>
      </c>
      <c r="U148" s="1">
        <f t="shared" si="30"/>
        <v>-1</v>
      </c>
      <c r="V148" s="1">
        <f t="shared" si="31"/>
        <v>1</v>
      </c>
      <c r="W148" s="1">
        <f t="shared" si="31"/>
        <v>0</v>
      </c>
      <c r="X148" s="1">
        <f t="shared" si="31"/>
        <v>0</v>
      </c>
      <c r="Y148" s="1">
        <f t="shared" si="32"/>
        <v>0</v>
      </c>
      <c r="Z148" s="3">
        <f t="shared" si="23"/>
        <v>0.4</v>
      </c>
      <c r="AA148" s="14">
        <f t="shared" si="24"/>
        <v>2.6494967436352872E-2</v>
      </c>
      <c r="AB148" s="14">
        <f t="shared" si="25"/>
        <v>0.33779999999999999</v>
      </c>
      <c r="AC148" s="14">
        <f t="shared" si="26"/>
        <v>7.5000000000000002E-4</v>
      </c>
      <c r="AD148" s="14">
        <f t="shared" si="27"/>
        <v>0.3281</v>
      </c>
      <c r="AE148" s="14">
        <f t="shared" si="28"/>
        <v>8.9499999999999996E-3</v>
      </c>
      <c r="AF148" s="14">
        <f t="shared" si="29"/>
        <v>0</v>
      </c>
    </row>
    <row r="149" spans="2:32" x14ac:dyDescent="0.3">
      <c r="B149" s="1">
        <f t="shared" si="22"/>
        <v>6756</v>
      </c>
      <c r="C149" s="11">
        <v>142</v>
      </c>
      <c r="D149" s="1">
        <v>13244</v>
      </c>
      <c r="E149" s="1">
        <v>15</v>
      </c>
      <c r="F149" s="1">
        <v>0</v>
      </c>
      <c r="G149" s="1">
        <v>6562</v>
      </c>
      <c r="H149" s="1">
        <v>0</v>
      </c>
      <c r="I149" s="1">
        <v>179</v>
      </c>
      <c r="J149" s="3">
        <v>59.35</v>
      </c>
      <c r="K149" s="3">
        <v>1.6</v>
      </c>
      <c r="L149" s="6">
        <v>25.8</v>
      </c>
      <c r="M149" s="3">
        <v>1</v>
      </c>
      <c r="N149" s="1">
        <v>1976</v>
      </c>
      <c r="O149" s="1">
        <v>1041</v>
      </c>
      <c r="P149" s="1">
        <v>5</v>
      </c>
      <c r="Q149" s="1">
        <v>1016</v>
      </c>
      <c r="R149" s="1">
        <v>20</v>
      </c>
      <c r="S149" s="1">
        <v>14</v>
      </c>
      <c r="T149" s="1">
        <v>2</v>
      </c>
      <c r="U149" s="1">
        <f t="shared" si="30"/>
        <v>0</v>
      </c>
      <c r="V149" s="1">
        <f t="shared" si="31"/>
        <v>0</v>
      </c>
      <c r="W149" s="1">
        <f t="shared" si="31"/>
        <v>0</v>
      </c>
      <c r="X149" s="1">
        <f t="shared" si="31"/>
        <v>0</v>
      </c>
      <c r="Y149" s="1">
        <f t="shared" si="32"/>
        <v>0</v>
      </c>
      <c r="Z149" s="3">
        <f t="shared" si="23"/>
        <v>0.4</v>
      </c>
      <c r="AA149" s="14">
        <f t="shared" si="24"/>
        <v>2.6494967436352872E-2</v>
      </c>
      <c r="AB149" s="14">
        <f t="shared" si="25"/>
        <v>0.33779999999999999</v>
      </c>
      <c r="AC149" s="14">
        <f t="shared" si="26"/>
        <v>7.5000000000000002E-4</v>
      </c>
      <c r="AD149" s="14">
        <f t="shared" si="27"/>
        <v>0.3281</v>
      </c>
      <c r="AE149" s="14">
        <f t="shared" si="28"/>
        <v>8.9499999999999996E-3</v>
      </c>
      <c r="AF149" s="14">
        <f t="shared" si="29"/>
        <v>0</v>
      </c>
    </row>
    <row r="150" spans="2:32" x14ac:dyDescent="0.3">
      <c r="B150" s="1">
        <f t="shared" si="22"/>
        <v>6756</v>
      </c>
      <c r="C150" s="11">
        <v>143</v>
      </c>
      <c r="D150" s="1">
        <v>13244</v>
      </c>
      <c r="E150" s="1">
        <v>13</v>
      </c>
      <c r="F150" s="1">
        <v>0</v>
      </c>
      <c r="G150" s="1">
        <v>6564</v>
      </c>
      <c r="H150" s="1">
        <v>0</v>
      </c>
      <c r="I150" s="1">
        <v>179</v>
      </c>
      <c r="J150" s="3">
        <v>59.35</v>
      </c>
      <c r="K150" s="3">
        <v>1.6</v>
      </c>
      <c r="L150" s="6">
        <v>25.8</v>
      </c>
      <c r="M150" s="3">
        <v>1</v>
      </c>
      <c r="N150" s="1">
        <v>1976</v>
      </c>
      <c r="O150" s="1">
        <v>1041</v>
      </c>
      <c r="P150" s="1">
        <v>4</v>
      </c>
      <c r="Q150" s="1">
        <v>1017</v>
      </c>
      <c r="R150" s="1">
        <v>20</v>
      </c>
      <c r="S150" s="1">
        <v>12</v>
      </c>
      <c r="T150" s="1">
        <v>1</v>
      </c>
      <c r="U150" s="1">
        <f t="shared" si="30"/>
        <v>-2</v>
      </c>
      <c r="V150" s="1">
        <f t="shared" si="31"/>
        <v>2</v>
      </c>
      <c r="W150" s="1">
        <f t="shared" si="31"/>
        <v>0</v>
      </c>
      <c r="X150" s="1">
        <f t="shared" si="31"/>
        <v>0</v>
      </c>
      <c r="Y150" s="1">
        <f t="shared" si="32"/>
        <v>0</v>
      </c>
      <c r="Z150" s="3">
        <f t="shared" si="23"/>
        <v>0.4</v>
      </c>
      <c r="AA150" s="14">
        <f t="shared" si="24"/>
        <v>2.6494967436352872E-2</v>
      </c>
      <c r="AB150" s="14">
        <f t="shared" si="25"/>
        <v>0.33779999999999999</v>
      </c>
      <c r="AC150" s="14">
        <f t="shared" si="26"/>
        <v>6.4999999999999997E-4</v>
      </c>
      <c r="AD150" s="14">
        <f t="shared" si="27"/>
        <v>0.32819999999999999</v>
      </c>
      <c r="AE150" s="14">
        <f t="shared" si="28"/>
        <v>8.9499999999999996E-3</v>
      </c>
      <c r="AF150" s="14">
        <f t="shared" si="29"/>
        <v>0</v>
      </c>
    </row>
    <row r="151" spans="2:32" x14ac:dyDescent="0.3">
      <c r="B151" s="1">
        <f t="shared" si="22"/>
        <v>6756</v>
      </c>
      <c r="C151" s="11">
        <v>144</v>
      </c>
      <c r="D151" s="1">
        <v>13244</v>
      </c>
      <c r="E151" s="1">
        <v>13</v>
      </c>
      <c r="F151" s="1">
        <v>0</v>
      </c>
      <c r="G151" s="1">
        <v>6564</v>
      </c>
      <c r="H151" s="1">
        <v>0</v>
      </c>
      <c r="I151" s="1">
        <v>179</v>
      </c>
      <c r="J151" s="3">
        <v>59.36</v>
      </c>
      <c r="K151" s="3">
        <v>1.6</v>
      </c>
      <c r="L151" s="6">
        <v>25.8</v>
      </c>
      <c r="M151" s="3">
        <v>1</v>
      </c>
      <c r="N151" s="1">
        <v>1976</v>
      </c>
      <c r="O151" s="1">
        <v>1041</v>
      </c>
      <c r="P151" s="1">
        <v>4</v>
      </c>
      <c r="Q151" s="1">
        <v>1017</v>
      </c>
      <c r="R151" s="1">
        <v>20</v>
      </c>
      <c r="S151" s="1">
        <v>12</v>
      </c>
      <c r="T151" s="1">
        <v>1</v>
      </c>
      <c r="U151" s="1">
        <f t="shared" si="30"/>
        <v>0</v>
      </c>
      <c r="V151" s="1">
        <f t="shared" si="31"/>
        <v>0</v>
      </c>
      <c r="W151" s="1">
        <f t="shared" si="31"/>
        <v>0</v>
      </c>
      <c r="X151" s="1">
        <f t="shared" si="31"/>
        <v>0</v>
      </c>
      <c r="Y151" s="1">
        <f t="shared" si="32"/>
        <v>0</v>
      </c>
      <c r="Z151" s="3">
        <f t="shared" si="23"/>
        <v>0.4</v>
      </c>
      <c r="AA151" s="14">
        <f t="shared" si="24"/>
        <v>2.6494967436352872E-2</v>
      </c>
      <c r="AB151" s="14">
        <f t="shared" si="25"/>
        <v>0.33779999999999999</v>
      </c>
      <c r="AC151" s="14">
        <f t="shared" si="26"/>
        <v>6.4999999999999997E-4</v>
      </c>
      <c r="AD151" s="14">
        <f t="shared" si="27"/>
        <v>0.32819999999999999</v>
      </c>
      <c r="AE151" s="14">
        <f t="shared" si="28"/>
        <v>8.9499999999999996E-3</v>
      </c>
      <c r="AF151" s="14">
        <f t="shared" si="29"/>
        <v>0</v>
      </c>
    </row>
    <row r="152" spans="2:32" x14ac:dyDescent="0.3">
      <c r="B152" s="1">
        <f t="shared" si="22"/>
        <v>6756</v>
      </c>
      <c r="C152" s="11">
        <v>145</v>
      </c>
      <c r="D152" s="1">
        <v>13244</v>
      </c>
      <c r="E152" s="1">
        <v>13</v>
      </c>
      <c r="F152" s="1">
        <v>0</v>
      </c>
      <c r="G152" s="1">
        <v>6564</v>
      </c>
      <c r="H152" s="1">
        <v>0</v>
      </c>
      <c r="I152" s="1">
        <v>179</v>
      </c>
      <c r="J152" s="3">
        <v>59.36</v>
      </c>
      <c r="K152" s="3">
        <v>1.6</v>
      </c>
      <c r="L152" s="6">
        <v>25.8</v>
      </c>
      <c r="M152" s="3">
        <v>1</v>
      </c>
      <c r="N152" s="1">
        <v>1976</v>
      </c>
      <c r="O152" s="1">
        <v>1041</v>
      </c>
      <c r="P152" s="1">
        <v>4</v>
      </c>
      <c r="Q152" s="1">
        <v>1017</v>
      </c>
      <c r="R152" s="1">
        <v>20</v>
      </c>
      <c r="S152" s="1">
        <v>12</v>
      </c>
      <c r="T152" s="1">
        <v>1</v>
      </c>
      <c r="U152" s="1">
        <f t="shared" si="30"/>
        <v>0</v>
      </c>
      <c r="V152" s="1">
        <f t="shared" si="31"/>
        <v>0</v>
      </c>
      <c r="W152" s="1">
        <f t="shared" si="31"/>
        <v>0</v>
      </c>
      <c r="X152" s="1">
        <f t="shared" si="31"/>
        <v>0</v>
      </c>
      <c r="Y152" s="1">
        <f t="shared" si="32"/>
        <v>0</v>
      </c>
      <c r="Z152" s="3">
        <f t="shared" si="23"/>
        <v>0.4</v>
      </c>
      <c r="AA152" s="14">
        <f t="shared" si="24"/>
        <v>2.6494967436352872E-2</v>
      </c>
      <c r="AB152" s="14">
        <f t="shared" si="25"/>
        <v>0.33779999999999999</v>
      </c>
      <c r="AC152" s="14">
        <f t="shared" si="26"/>
        <v>6.4999999999999997E-4</v>
      </c>
      <c r="AD152" s="14">
        <f t="shared" si="27"/>
        <v>0.32819999999999999</v>
      </c>
      <c r="AE152" s="14">
        <f t="shared" si="28"/>
        <v>8.9499999999999996E-3</v>
      </c>
      <c r="AF152" s="14">
        <f t="shared" si="29"/>
        <v>0</v>
      </c>
    </row>
    <row r="153" spans="2:32" x14ac:dyDescent="0.3">
      <c r="B153" s="1">
        <f t="shared" si="22"/>
        <v>6756</v>
      </c>
      <c r="C153" s="11">
        <v>146</v>
      </c>
      <c r="D153" s="1">
        <v>13244</v>
      </c>
      <c r="E153" s="1">
        <v>13</v>
      </c>
      <c r="F153" s="1">
        <v>0</v>
      </c>
      <c r="G153" s="1">
        <v>6564</v>
      </c>
      <c r="H153" s="1">
        <v>0</v>
      </c>
      <c r="I153" s="1">
        <v>179</v>
      </c>
      <c r="J153" s="3">
        <v>59.36</v>
      </c>
      <c r="K153" s="3">
        <v>1.6</v>
      </c>
      <c r="L153" s="6">
        <v>25.8</v>
      </c>
      <c r="M153" s="3">
        <v>1</v>
      </c>
      <c r="N153" s="1">
        <v>1976</v>
      </c>
      <c r="O153" s="1">
        <v>1041</v>
      </c>
      <c r="P153" s="1">
        <v>4</v>
      </c>
      <c r="Q153" s="1">
        <v>1017</v>
      </c>
      <c r="R153" s="1">
        <v>20</v>
      </c>
      <c r="S153" s="1">
        <v>13</v>
      </c>
      <c r="T153" s="1">
        <v>1</v>
      </c>
      <c r="U153" s="1">
        <f t="shared" si="30"/>
        <v>0</v>
      </c>
      <c r="V153" s="1">
        <f t="shared" si="31"/>
        <v>0</v>
      </c>
      <c r="W153" s="1">
        <f t="shared" si="31"/>
        <v>0</v>
      </c>
      <c r="X153" s="1">
        <f t="shared" si="31"/>
        <v>0</v>
      </c>
      <c r="Y153" s="1">
        <f t="shared" si="32"/>
        <v>0</v>
      </c>
      <c r="Z153" s="3">
        <f t="shared" si="23"/>
        <v>0.4</v>
      </c>
      <c r="AA153" s="14">
        <f t="shared" si="24"/>
        <v>2.6494967436352872E-2</v>
      </c>
      <c r="AB153" s="14">
        <f t="shared" si="25"/>
        <v>0.33779999999999999</v>
      </c>
      <c r="AC153" s="14">
        <f t="shared" si="26"/>
        <v>6.4999999999999997E-4</v>
      </c>
      <c r="AD153" s="14">
        <f t="shared" si="27"/>
        <v>0.32819999999999999</v>
      </c>
      <c r="AE153" s="14">
        <f t="shared" si="28"/>
        <v>8.9499999999999996E-3</v>
      </c>
      <c r="AF153" s="14">
        <f t="shared" si="29"/>
        <v>0</v>
      </c>
    </row>
    <row r="154" spans="2:32" x14ac:dyDescent="0.3">
      <c r="B154" s="1">
        <f t="shared" si="22"/>
        <v>6756</v>
      </c>
      <c r="C154" s="11">
        <v>147</v>
      </c>
      <c r="D154" s="1">
        <v>13244</v>
      </c>
      <c r="E154" s="1">
        <v>12</v>
      </c>
      <c r="F154" s="1">
        <v>0</v>
      </c>
      <c r="G154" s="1">
        <v>6565</v>
      </c>
      <c r="H154" s="1">
        <v>0</v>
      </c>
      <c r="I154" s="1">
        <v>179</v>
      </c>
      <c r="J154" s="3">
        <v>59.36</v>
      </c>
      <c r="K154" s="3">
        <v>1.6</v>
      </c>
      <c r="L154" s="6">
        <v>25.8</v>
      </c>
      <c r="M154" s="3">
        <v>1</v>
      </c>
      <c r="N154" s="1">
        <v>1976</v>
      </c>
      <c r="O154" s="1">
        <v>1041</v>
      </c>
      <c r="P154" s="1">
        <v>4</v>
      </c>
      <c r="Q154" s="1">
        <v>1017</v>
      </c>
      <c r="R154" s="1">
        <v>20</v>
      </c>
      <c r="S154" s="1">
        <v>12</v>
      </c>
      <c r="T154" s="1">
        <v>1</v>
      </c>
      <c r="U154" s="1">
        <f t="shared" si="30"/>
        <v>-1</v>
      </c>
      <c r="V154" s="1">
        <f t="shared" si="31"/>
        <v>1</v>
      </c>
      <c r="W154" s="1">
        <f t="shared" si="31"/>
        <v>0</v>
      </c>
      <c r="X154" s="1">
        <f t="shared" si="31"/>
        <v>0</v>
      </c>
      <c r="Y154" s="1">
        <f t="shared" si="32"/>
        <v>0</v>
      </c>
      <c r="Z154" s="3">
        <f t="shared" si="23"/>
        <v>0.4</v>
      </c>
      <c r="AA154" s="14">
        <f t="shared" si="24"/>
        <v>2.6494967436352872E-2</v>
      </c>
      <c r="AB154" s="14">
        <f t="shared" si="25"/>
        <v>0.33779999999999999</v>
      </c>
      <c r="AC154" s="14">
        <f t="shared" si="26"/>
        <v>5.9999999999999995E-4</v>
      </c>
      <c r="AD154" s="14">
        <f t="shared" si="27"/>
        <v>0.32824999999999999</v>
      </c>
      <c r="AE154" s="14">
        <f t="shared" si="28"/>
        <v>8.9499999999999996E-3</v>
      </c>
      <c r="AF154" s="14">
        <f t="shared" si="29"/>
        <v>0</v>
      </c>
    </row>
    <row r="155" spans="2:32" x14ac:dyDescent="0.3">
      <c r="B155" s="1">
        <f t="shared" si="22"/>
        <v>6756</v>
      </c>
      <c r="C155" s="11">
        <v>148</v>
      </c>
      <c r="D155" s="1">
        <v>13244</v>
      </c>
      <c r="E155" s="1">
        <v>10</v>
      </c>
      <c r="F155" s="1">
        <v>0</v>
      </c>
      <c r="G155" s="1">
        <v>6567</v>
      </c>
      <c r="H155" s="1">
        <v>0</v>
      </c>
      <c r="I155" s="1">
        <v>179</v>
      </c>
      <c r="J155" s="3">
        <v>59.36</v>
      </c>
      <c r="K155" s="3">
        <v>1.6</v>
      </c>
      <c r="L155" s="6">
        <v>25.8</v>
      </c>
      <c r="M155" s="3">
        <v>1</v>
      </c>
      <c r="N155" s="1">
        <v>1976</v>
      </c>
      <c r="O155" s="1">
        <v>1041</v>
      </c>
      <c r="P155" s="1">
        <v>3</v>
      </c>
      <c r="Q155" s="1">
        <v>1018</v>
      </c>
      <c r="R155" s="1">
        <v>20</v>
      </c>
      <c r="S155" s="1">
        <v>10</v>
      </c>
      <c r="T155" s="1">
        <v>1</v>
      </c>
      <c r="U155" s="1">
        <f t="shared" si="30"/>
        <v>-2</v>
      </c>
      <c r="V155" s="1">
        <f t="shared" si="31"/>
        <v>2</v>
      </c>
      <c r="W155" s="1">
        <f t="shared" si="31"/>
        <v>0</v>
      </c>
      <c r="X155" s="1">
        <f t="shared" si="31"/>
        <v>0</v>
      </c>
      <c r="Y155" s="1">
        <f t="shared" si="32"/>
        <v>0</v>
      </c>
      <c r="Z155" s="3">
        <f t="shared" si="23"/>
        <v>0.4</v>
      </c>
      <c r="AA155" s="14">
        <f t="shared" si="24"/>
        <v>2.6494967436352872E-2</v>
      </c>
      <c r="AB155" s="14">
        <f t="shared" si="25"/>
        <v>0.33779999999999999</v>
      </c>
      <c r="AC155" s="14">
        <f t="shared" si="26"/>
        <v>5.0000000000000001E-4</v>
      </c>
      <c r="AD155" s="14">
        <f t="shared" si="27"/>
        <v>0.32834999999999998</v>
      </c>
      <c r="AE155" s="14">
        <f t="shared" si="28"/>
        <v>8.9499999999999996E-3</v>
      </c>
      <c r="AF155" s="14">
        <f t="shared" si="29"/>
        <v>0</v>
      </c>
    </row>
    <row r="156" spans="2:32" x14ac:dyDescent="0.3">
      <c r="B156" s="1">
        <f t="shared" si="22"/>
        <v>6756</v>
      </c>
      <c r="C156" s="11">
        <v>149</v>
      </c>
      <c r="D156" s="1">
        <v>13244</v>
      </c>
      <c r="E156" s="1">
        <v>9</v>
      </c>
      <c r="F156" s="1">
        <v>0</v>
      </c>
      <c r="G156" s="1">
        <v>6568</v>
      </c>
      <c r="H156" s="1">
        <v>0</v>
      </c>
      <c r="I156" s="1">
        <v>179</v>
      </c>
      <c r="J156" s="3">
        <v>59.36</v>
      </c>
      <c r="K156" s="3">
        <v>1.6</v>
      </c>
      <c r="L156" s="6">
        <v>25.8</v>
      </c>
      <c r="M156" s="3">
        <v>1</v>
      </c>
      <c r="N156" s="1">
        <v>1976</v>
      </c>
      <c r="O156" s="1">
        <v>1041</v>
      </c>
      <c r="P156" s="1">
        <v>3</v>
      </c>
      <c r="Q156" s="1">
        <v>1018</v>
      </c>
      <c r="R156" s="1">
        <v>20</v>
      </c>
      <c r="S156" s="1">
        <v>9</v>
      </c>
      <c r="T156" s="1">
        <v>1</v>
      </c>
      <c r="U156" s="1">
        <f t="shared" si="30"/>
        <v>-1</v>
      </c>
      <c r="V156" s="1">
        <f t="shared" si="31"/>
        <v>1</v>
      </c>
      <c r="W156" s="1">
        <f t="shared" si="31"/>
        <v>0</v>
      </c>
      <c r="X156" s="1">
        <f t="shared" si="31"/>
        <v>0</v>
      </c>
      <c r="Y156" s="1">
        <f t="shared" si="32"/>
        <v>0</v>
      </c>
      <c r="Z156" s="3">
        <f t="shared" si="23"/>
        <v>0.4</v>
      </c>
      <c r="AA156" s="14">
        <f t="shared" si="24"/>
        <v>2.6494967436352872E-2</v>
      </c>
      <c r="AB156" s="14">
        <f t="shared" si="25"/>
        <v>0.33779999999999999</v>
      </c>
      <c r="AC156" s="14">
        <f t="shared" si="26"/>
        <v>4.4999999999999999E-4</v>
      </c>
      <c r="AD156" s="14">
        <f t="shared" si="27"/>
        <v>0.32840000000000003</v>
      </c>
      <c r="AE156" s="14">
        <f t="shared" si="28"/>
        <v>8.9499999999999996E-3</v>
      </c>
      <c r="AF156" s="14">
        <f t="shared" si="29"/>
        <v>0</v>
      </c>
    </row>
    <row r="157" spans="2:32" x14ac:dyDescent="0.3">
      <c r="B157" s="1">
        <f t="shared" si="22"/>
        <v>6756</v>
      </c>
      <c r="C157" s="11">
        <v>150</v>
      </c>
      <c r="D157" s="1">
        <v>13244</v>
      </c>
      <c r="E157" s="1">
        <v>8</v>
      </c>
      <c r="F157" s="1">
        <v>0</v>
      </c>
      <c r="G157" s="1">
        <v>6569</v>
      </c>
      <c r="H157" s="1">
        <v>0</v>
      </c>
      <c r="I157" s="1">
        <v>179</v>
      </c>
      <c r="J157" s="3">
        <v>59.36</v>
      </c>
      <c r="K157" s="3">
        <v>1.6</v>
      </c>
      <c r="L157" s="6">
        <v>25.8</v>
      </c>
      <c r="M157" s="3">
        <v>1</v>
      </c>
      <c r="N157" s="1">
        <v>1976</v>
      </c>
      <c r="O157" s="1">
        <v>1041</v>
      </c>
      <c r="P157" s="1">
        <v>3</v>
      </c>
      <c r="Q157" s="1">
        <v>1018</v>
      </c>
      <c r="R157" s="1">
        <v>20</v>
      </c>
      <c r="S157" s="1">
        <v>8</v>
      </c>
      <c r="T157" s="1">
        <v>1</v>
      </c>
      <c r="U157" s="1">
        <f t="shared" si="30"/>
        <v>-1</v>
      </c>
      <c r="V157" s="1">
        <f t="shared" si="31"/>
        <v>1</v>
      </c>
      <c r="W157" s="1">
        <f t="shared" si="31"/>
        <v>0</v>
      </c>
      <c r="X157" s="1">
        <f t="shared" si="31"/>
        <v>0</v>
      </c>
      <c r="Y157" s="1">
        <f t="shared" si="32"/>
        <v>0</v>
      </c>
      <c r="Z157" s="3">
        <f t="shared" si="23"/>
        <v>0.4</v>
      </c>
      <c r="AA157" s="14">
        <f t="shared" si="24"/>
        <v>2.6494967436352872E-2</v>
      </c>
      <c r="AB157" s="14">
        <f t="shared" si="25"/>
        <v>0.33779999999999999</v>
      </c>
      <c r="AC157" s="14">
        <f t="shared" si="26"/>
        <v>4.0000000000000002E-4</v>
      </c>
      <c r="AD157" s="14">
        <f t="shared" si="27"/>
        <v>0.32845000000000002</v>
      </c>
      <c r="AE157" s="14">
        <f t="shared" si="28"/>
        <v>8.9499999999999996E-3</v>
      </c>
      <c r="AF157" s="14">
        <f t="shared" si="29"/>
        <v>0</v>
      </c>
    </row>
    <row r="158" spans="2:32" x14ac:dyDescent="0.3">
      <c r="B158" s="1">
        <f t="shared" si="22"/>
        <v>6756</v>
      </c>
      <c r="C158" s="11">
        <v>151</v>
      </c>
      <c r="D158" s="1">
        <v>13244</v>
      </c>
      <c r="E158" s="1">
        <v>7</v>
      </c>
      <c r="F158" s="1">
        <v>0</v>
      </c>
      <c r="G158" s="1">
        <v>6570</v>
      </c>
      <c r="H158" s="1">
        <v>0</v>
      </c>
      <c r="I158" s="1">
        <v>179</v>
      </c>
      <c r="J158" s="3">
        <v>59.36</v>
      </c>
      <c r="K158" s="3">
        <v>1.6</v>
      </c>
      <c r="L158" s="6">
        <v>25.8</v>
      </c>
      <c r="M158" s="3">
        <v>1</v>
      </c>
      <c r="N158" s="1">
        <v>1976</v>
      </c>
      <c r="O158" s="1">
        <v>1041</v>
      </c>
      <c r="P158" s="1">
        <v>3</v>
      </c>
      <c r="Q158" s="1">
        <v>1018</v>
      </c>
      <c r="R158" s="1">
        <v>20</v>
      </c>
      <c r="S158" s="1">
        <v>7</v>
      </c>
      <c r="T158" s="1">
        <v>0</v>
      </c>
      <c r="U158" s="1">
        <f t="shared" si="30"/>
        <v>-1</v>
      </c>
      <c r="V158" s="1">
        <f t="shared" si="31"/>
        <v>1</v>
      </c>
      <c r="W158" s="1">
        <f t="shared" si="31"/>
        <v>0</v>
      </c>
      <c r="X158" s="1">
        <f t="shared" si="31"/>
        <v>0</v>
      </c>
      <c r="Y158" s="1">
        <f t="shared" si="32"/>
        <v>0</v>
      </c>
      <c r="Z158" s="3">
        <f t="shared" si="23"/>
        <v>0.4</v>
      </c>
      <c r="AA158" s="14">
        <f t="shared" si="24"/>
        <v>2.6494967436352872E-2</v>
      </c>
      <c r="AB158" s="14">
        <f t="shared" si="25"/>
        <v>0.33779999999999999</v>
      </c>
      <c r="AC158" s="14">
        <f t="shared" si="26"/>
        <v>3.5E-4</v>
      </c>
      <c r="AD158" s="14">
        <f t="shared" si="27"/>
        <v>0.32850000000000001</v>
      </c>
      <c r="AE158" s="14">
        <f t="shared" si="28"/>
        <v>8.9499999999999996E-3</v>
      </c>
      <c r="AF158" s="14">
        <f t="shared" si="29"/>
        <v>0</v>
      </c>
    </row>
    <row r="159" spans="2:32" x14ac:dyDescent="0.3">
      <c r="B159" s="1">
        <f t="shared" si="22"/>
        <v>6756</v>
      </c>
      <c r="C159" s="11">
        <v>152</v>
      </c>
      <c r="D159" s="1">
        <v>13244</v>
      </c>
      <c r="E159" s="1">
        <v>7</v>
      </c>
      <c r="F159" s="1">
        <v>0</v>
      </c>
      <c r="G159" s="1">
        <v>6570</v>
      </c>
      <c r="H159" s="1">
        <v>0</v>
      </c>
      <c r="I159" s="1">
        <v>179</v>
      </c>
      <c r="J159" s="3">
        <v>59.37</v>
      </c>
      <c r="K159" s="3">
        <v>1.6</v>
      </c>
      <c r="L159" s="6">
        <v>25.8</v>
      </c>
      <c r="M159" s="3">
        <v>1</v>
      </c>
      <c r="N159" s="1">
        <v>1976</v>
      </c>
      <c r="O159" s="1">
        <v>1041</v>
      </c>
      <c r="P159" s="1">
        <v>3</v>
      </c>
      <c r="Q159" s="1">
        <v>1018</v>
      </c>
      <c r="R159" s="1">
        <v>20</v>
      </c>
      <c r="S159" s="1">
        <v>7</v>
      </c>
      <c r="T159" s="1">
        <v>0</v>
      </c>
      <c r="U159" s="1">
        <f t="shared" si="30"/>
        <v>0</v>
      </c>
      <c r="V159" s="1">
        <f t="shared" si="31"/>
        <v>0</v>
      </c>
      <c r="W159" s="1">
        <f t="shared" si="31"/>
        <v>0</v>
      </c>
      <c r="X159" s="1">
        <f t="shared" si="31"/>
        <v>0</v>
      </c>
      <c r="Y159" s="1">
        <f t="shared" si="32"/>
        <v>0</v>
      </c>
      <c r="Z159" s="3">
        <f t="shared" si="23"/>
        <v>0.4</v>
      </c>
      <c r="AA159" s="14">
        <f t="shared" si="24"/>
        <v>2.6494967436352872E-2</v>
      </c>
      <c r="AB159" s="14">
        <f t="shared" si="25"/>
        <v>0.33779999999999999</v>
      </c>
      <c r="AC159" s="14">
        <f t="shared" si="26"/>
        <v>3.5E-4</v>
      </c>
      <c r="AD159" s="14">
        <f t="shared" si="27"/>
        <v>0.32850000000000001</v>
      </c>
      <c r="AE159" s="14">
        <f t="shared" si="28"/>
        <v>8.9499999999999996E-3</v>
      </c>
      <c r="AF159" s="14">
        <f t="shared" si="29"/>
        <v>0</v>
      </c>
    </row>
    <row r="160" spans="2:32" x14ac:dyDescent="0.3">
      <c r="B160" s="1">
        <f t="shared" si="22"/>
        <v>6757</v>
      </c>
      <c r="C160" s="11">
        <v>153</v>
      </c>
      <c r="D160" s="1">
        <v>13243</v>
      </c>
      <c r="E160" s="1">
        <v>8</v>
      </c>
      <c r="F160" s="1">
        <v>0</v>
      </c>
      <c r="G160" s="1">
        <v>6570</v>
      </c>
      <c r="H160" s="1">
        <v>0</v>
      </c>
      <c r="I160" s="1">
        <v>179</v>
      </c>
      <c r="J160" s="3">
        <v>59.37</v>
      </c>
      <c r="K160" s="3">
        <v>1.6</v>
      </c>
      <c r="L160" s="6">
        <v>25.8</v>
      </c>
      <c r="M160" s="3">
        <v>1</v>
      </c>
      <c r="N160" s="1">
        <v>1977</v>
      </c>
      <c r="O160" s="1">
        <v>1041</v>
      </c>
      <c r="P160" s="1">
        <v>3</v>
      </c>
      <c r="Q160" s="1">
        <v>1018</v>
      </c>
      <c r="R160" s="1">
        <v>20</v>
      </c>
      <c r="S160" s="1">
        <v>7</v>
      </c>
      <c r="T160" s="1">
        <v>0</v>
      </c>
      <c r="U160" s="1">
        <f t="shared" si="30"/>
        <v>1</v>
      </c>
      <c r="V160" s="1">
        <f t="shared" si="31"/>
        <v>0</v>
      </c>
      <c r="W160" s="1">
        <f t="shared" si="31"/>
        <v>0</v>
      </c>
      <c r="X160" s="1">
        <f t="shared" si="31"/>
        <v>0</v>
      </c>
      <c r="Y160" s="1">
        <f t="shared" si="32"/>
        <v>1</v>
      </c>
      <c r="Z160" s="3">
        <f t="shared" si="23"/>
        <v>0.4</v>
      </c>
      <c r="AA160" s="14">
        <f t="shared" si="24"/>
        <v>2.6491046322332398E-2</v>
      </c>
      <c r="AB160" s="14">
        <f t="shared" si="25"/>
        <v>0.33784999999999998</v>
      </c>
      <c r="AC160" s="14">
        <f t="shared" si="26"/>
        <v>4.0000000000000002E-4</v>
      </c>
      <c r="AD160" s="14">
        <f t="shared" si="27"/>
        <v>0.32850000000000001</v>
      </c>
      <c r="AE160" s="14">
        <f t="shared" si="28"/>
        <v>8.9499999999999996E-3</v>
      </c>
      <c r="AF160" s="14">
        <f t="shared" si="29"/>
        <v>5.0000000000000002E-5</v>
      </c>
    </row>
    <row r="161" spans="2:32" x14ac:dyDescent="0.3">
      <c r="B161" s="1">
        <f t="shared" si="22"/>
        <v>6757</v>
      </c>
      <c r="C161" s="11">
        <v>154</v>
      </c>
      <c r="D161" s="1">
        <v>13243</v>
      </c>
      <c r="E161" s="1">
        <v>7</v>
      </c>
      <c r="F161" s="1">
        <v>0</v>
      </c>
      <c r="G161" s="1">
        <v>6571</v>
      </c>
      <c r="H161" s="1">
        <v>0</v>
      </c>
      <c r="I161" s="1">
        <v>179</v>
      </c>
      <c r="J161" s="3">
        <v>59.37</v>
      </c>
      <c r="K161" s="3">
        <v>1.6</v>
      </c>
      <c r="L161" s="6">
        <v>25.8</v>
      </c>
      <c r="M161" s="3">
        <v>1</v>
      </c>
      <c r="N161" s="1">
        <v>1977</v>
      </c>
      <c r="O161" s="1">
        <v>1041</v>
      </c>
      <c r="P161" s="1">
        <v>2</v>
      </c>
      <c r="Q161" s="1">
        <v>1019</v>
      </c>
      <c r="R161" s="1">
        <v>20</v>
      </c>
      <c r="S161" s="1">
        <v>6</v>
      </c>
      <c r="T161" s="1">
        <v>0</v>
      </c>
      <c r="U161" s="1">
        <f t="shared" si="30"/>
        <v>-1</v>
      </c>
      <c r="V161" s="1">
        <f t="shared" si="31"/>
        <v>1</v>
      </c>
      <c r="W161" s="1">
        <f t="shared" si="31"/>
        <v>0</v>
      </c>
      <c r="X161" s="1">
        <f t="shared" si="31"/>
        <v>0</v>
      </c>
      <c r="Y161" s="1">
        <f t="shared" si="32"/>
        <v>0</v>
      </c>
      <c r="Z161" s="3">
        <f t="shared" si="23"/>
        <v>0.4</v>
      </c>
      <c r="AA161" s="14">
        <f t="shared" si="24"/>
        <v>2.6491046322332398E-2</v>
      </c>
      <c r="AB161" s="14">
        <f t="shared" si="25"/>
        <v>0.33784999999999998</v>
      </c>
      <c r="AC161" s="14">
        <f t="shared" si="26"/>
        <v>3.5E-4</v>
      </c>
      <c r="AD161" s="14">
        <f t="shared" si="27"/>
        <v>0.32855000000000001</v>
      </c>
      <c r="AE161" s="14">
        <f t="shared" si="28"/>
        <v>8.9499999999999996E-3</v>
      </c>
      <c r="AF161" s="14">
        <f t="shared" si="29"/>
        <v>0</v>
      </c>
    </row>
    <row r="162" spans="2:32" x14ac:dyDescent="0.3">
      <c r="B162" s="1">
        <f t="shared" si="22"/>
        <v>6758</v>
      </c>
      <c r="C162" s="11">
        <v>155</v>
      </c>
      <c r="D162" s="1">
        <v>13242</v>
      </c>
      <c r="E162" s="1">
        <v>8</v>
      </c>
      <c r="F162" s="1">
        <v>0</v>
      </c>
      <c r="G162" s="1">
        <v>6571</v>
      </c>
      <c r="H162" s="1">
        <v>0</v>
      </c>
      <c r="I162" s="1">
        <v>179</v>
      </c>
      <c r="J162" s="3">
        <v>59.37</v>
      </c>
      <c r="K162" s="3">
        <v>1.6</v>
      </c>
      <c r="L162" s="6">
        <v>25.8</v>
      </c>
      <c r="M162" s="3">
        <v>1</v>
      </c>
      <c r="N162" s="1">
        <v>1978</v>
      </c>
      <c r="O162" s="1">
        <v>1041</v>
      </c>
      <c r="P162" s="1">
        <v>2</v>
      </c>
      <c r="Q162" s="1">
        <v>1019</v>
      </c>
      <c r="R162" s="1">
        <v>20</v>
      </c>
      <c r="S162" s="1">
        <v>6</v>
      </c>
      <c r="T162" s="1">
        <v>0</v>
      </c>
      <c r="U162" s="1">
        <f t="shared" si="30"/>
        <v>1</v>
      </c>
      <c r="V162" s="1">
        <f t="shared" si="31"/>
        <v>0</v>
      </c>
      <c r="W162" s="1">
        <f t="shared" si="31"/>
        <v>0</v>
      </c>
      <c r="X162" s="1">
        <f t="shared" si="31"/>
        <v>0</v>
      </c>
      <c r="Y162" s="1">
        <f t="shared" si="32"/>
        <v>1</v>
      </c>
      <c r="Z162" s="3">
        <f t="shared" si="23"/>
        <v>0.4</v>
      </c>
      <c r="AA162" s="14">
        <f t="shared" si="24"/>
        <v>2.648712636874815E-2</v>
      </c>
      <c r="AB162" s="14">
        <f t="shared" si="25"/>
        <v>0.33789999999999998</v>
      </c>
      <c r="AC162" s="14">
        <f t="shared" si="26"/>
        <v>4.0000000000000002E-4</v>
      </c>
      <c r="AD162" s="14">
        <f t="shared" si="27"/>
        <v>0.32855000000000001</v>
      </c>
      <c r="AE162" s="14">
        <f t="shared" si="28"/>
        <v>8.9499999999999996E-3</v>
      </c>
      <c r="AF162" s="14">
        <f t="shared" si="29"/>
        <v>5.0000000000000002E-5</v>
      </c>
    </row>
    <row r="163" spans="2:32" x14ac:dyDescent="0.3">
      <c r="B163" s="1">
        <f t="shared" si="22"/>
        <v>6758</v>
      </c>
      <c r="C163" s="11">
        <v>156</v>
      </c>
      <c r="D163" s="1">
        <v>13242</v>
      </c>
      <c r="E163" s="1">
        <v>8</v>
      </c>
      <c r="F163" s="1">
        <v>0</v>
      </c>
      <c r="G163" s="1">
        <v>6571</v>
      </c>
      <c r="H163" s="1">
        <v>0</v>
      </c>
      <c r="I163" s="1">
        <v>179</v>
      </c>
      <c r="J163" s="3">
        <v>59.38</v>
      </c>
      <c r="K163" s="3">
        <v>1.6</v>
      </c>
      <c r="L163" s="6">
        <v>25.8</v>
      </c>
      <c r="M163" s="3">
        <v>1</v>
      </c>
      <c r="N163" s="1">
        <v>1978</v>
      </c>
      <c r="O163" s="1">
        <v>1041</v>
      </c>
      <c r="P163" s="1">
        <v>2</v>
      </c>
      <c r="Q163" s="1">
        <v>1019</v>
      </c>
      <c r="R163" s="1">
        <v>20</v>
      </c>
      <c r="S163" s="1">
        <v>6</v>
      </c>
      <c r="T163" s="1">
        <v>0</v>
      </c>
      <c r="U163" s="1">
        <f t="shared" si="30"/>
        <v>0</v>
      </c>
      <c r="V163" s="1">
        <f t="shared" si="31"/>
        <v>0</v>
      </c>
      <c r="W163" s="1">
        <f t="shared" si="31"/>
        <v>0</v>
      </c>
      <c r="X163" s="1">
        <f t="shared" si="31"/>
        <v>0</v>
      </c>
      <c r="Y163" s="1">
        <f t="shared" si="32"/>
        <v>0</v>
      </c>
      <c r="Z163" s="3">
        <f t="shared" si="23"/>
        <v>0.4</v>
      </c>
      <c r="AA163" s="14">
        <f t="shared" si="24"/>
        <v>2.648712636874815E-2</v>
      </c>
      <c r="AB163" s="14">
        <f t="shared" si="25"/>
        <v>0.33789999999999998</v>
      </c>
      <c r="AC163" s="14">
        <f t="shared" si="26"/>
        <v>4.0000000000000002E-4</v>
      </c>
      <c r="AD163" s="14">
        <f t="shared" si="27"/>
        <v>0.32855000000000001</v>
      </c>
      <c r="AE163" s="14">
        <f t="shared" si="28"/>
        <v>8.9499999999999996E-3</v>
      </c>
      <c r="AF163" s="14">
        <f t="shared" si="29"/>
        <v>0</v>
      </c>
    </row>
    <row r="164" spans="2:32" x14ac:dyDescent="0.3">
      <c r="B164" s="1">
        <f t="shared" si="22"/>
        <v>6758</v>
      </c>
      <c r="C164" s="11">
        <v>157</v>
      </c>
      <c r="D164" s="1">
        <v>13242</v>
      </c>
      <c r="E164" s="1">
        <v>7</v>
      </c>
      <c r="F164" s="1">
        <v>0</v>
      </c>
      <c r="G164" s="1">
        <v>6572</v>
      </c>
      <c r="H164" s="1">
        <v>0</v>
      </c>
      <c r="I164" s="1">
        <v>179</v>
      </c>
      <c r="J164" s="3">
        <v>59.38</v>
      </c>
      <c r="K164" s="3">
        <v>1.6</v>
      </c>
      <c r="L164" s="6">
        <v>25.8</v>
      </c>
      <c r="M164" s="3">
        <v>1</v>
      </c>
      <c r="N164" s="1">
        <v>1978</v>
      </c>
      <c r="O164" s="1">
        <v>1041</v>
      </c>
      <c r="P164" s="1">
        <v>2</v>
      </c>
      <c r="Q164" s="1">
        <v>1019</v>
      </c>
      <c r="R164" s="1">
        <v>20</v>
      </c>
      <c r="S164" s="1">
        <v>5</v>
      </c>
      <c r="T164" s="1">
        <v>0</v>
      </c>
      <c r="U164" s="1">
        <f t="shared" si="30"/>
        <v>-1</v>
      </c>
      <c r="V164" s="1">
        <f t="shared" si="31"/>
        <v>1</v>
      </c>
      <c r="W164" s="1">
        <f t="shared" si="31"/>
        <v>0</v>
      </c>
      <c r="X164" s="1">
        <f t="shared" si="31"/>
        <v>0</v>
      </c>
      <c r="Y164" s="1">
        <f t="shared" si="32"/>
        <v>0</v>
      </c>
      <c r="Z164" s="3">
        <f t="shared" si="23"/>
        <v>0.4</v>
      </c>
      <c r="AA164" s="14">
        <f t="shared" si="24"/>
        <v>2.648712636874815E-2</v>
      </c>
      <c r="AB164" s="14">
        <f t="shared" si="25"/>
        <v>0.33789999999999998</v>
      </c>
      <c r="AC164" s="14">
        <f t="shared" si="26"/>
        <v>3.5E-4</v>
      </c>
      <c r="AD164" s="14">
        <f t="shared" si="27"/>
        <v>0.3286</v>
      </c>
      <c r="AE164" s="14">
        <f t="shared" si="28"/>
        <v>8.9499999999999996E-3</v>
      </c>
      <c r="AF164" s="14">
        <f t="shared" si="29"/>
        <v>0</v>
      </c>
    </row>
    <row r="165" spans="2:32" x14ac:dyDescent="0.3">
      <c r="B165" s="1">
        <f t="shared" si="22"/>
        <v>6759</v>
      </c>
      <c r="C165" s="11">
        <v>158</v>
      </c>
      <c r="D165" s="1">
        <v>13241</v>
      </c>
      <c r="E165" s="1">
        <v>8</v>
      </c>
      <c r="F165" s="1">
        <v>0</v>
      </c>
      <c r="G165" s="1">
        <v>6572</v>
      </c>
      <c r="H165" s="1">
        <v>0</v>
      </c>
      <c r="I165" s="1">
        <v>179</v>
      </c>
      <c r="J165" s="3">
        <v>59.38</v>
      </c>
      <c r="K165" s="3">
        <v>1.6</v>
      </c>
      <c r="L165" s="6">
        <v>25.8</v>
      </c>
      <c r="M165" s="3">
        <v>1</v>
      </c>
      <c r="N165" s="1">
        <v>1979</v>
      </c>
      <c r="O165" s="1">
        <v>1041</v>
      </c>
      <c r="P165" s="1">
        <v>2</v>
      </c>
      <c r="Q165" s="1">
        <v>1019</v>
      </c>
      <c r="R165" s="1">
        <v>20</v>
      </c>
      <c r="S165" s="1">
        <v>5</v>
      </c>
      <c r="T165" s="1">
        <v>0</v>
      </c>
      <c r="U165" s="1">
        <f t="shared" si="30"/>
        <v>1</v>
      </c>
      <c r="V165" s="1">
        <f t="shared" si="31"/>
        <v>0</v>
      </c>
      <c r="W165" s="1">
        <f t="shared" si="31"/>
        <v>0</v>
      </c>
      <c r="X165" s="1">
        <f t="shared" si="31"/>
        <v>0</v>
      </c>
      <c r="Y165" s="1">
        <f t="shared" si="32"/>
        <v>1</v>
      </c>
      <c r="Z165" s="3">
        <f t="shared" si="23"/>
        <v>0.4</v>
      </c>
      <c r="AA165" s="14">
        <f t="shared" si="24"/>
        <v>2.6483207575085072E-2</v>
      </c>
      <c r="AB165" s="14">
        <f t="shared" si="25"/>
        <v>0.33794999999999997</v>
      </c>
      <c r="AC165" s="14">
        <f t="shared" si="26"/>
        <v>4.0000000000000002E-4</v>
      </c>
      <c r="AD165" s="14">
        <f t="shared" si="27"/>
        <v>0.3286</v>
      </c>
      <c r="AE165" s="14">
        <f t="shared" si="28"/>
        <v>8.9499999999999996E-3</v>
      </c>
      <c r="AF165" s="14">
        <f t="shared" si="29"/>
        <v>5.0000000000000002E-5</v>
      </c>
    </row>
    <row r="166" spans="2:32" x14ac:dyDescent="0.3">
      <c r="B166" s="1">
        <f t="shared" si="22"/>
        <v>6760</v>
      </c>
      <c r="C166" s="11">
        <v>159</v>
      </c>
      <c r="D166" s="1">
        <v>13240</v>
      </c>
      <c r="E166" s="1">
        <v>8</v>
      </c>
      <c r="F166" s="1">
        <v>0</v>
      </c>
      <c r="G166" s="1">
        <v>6573</v>
      </c>
      <c r="H166" s="1">
        <v>0</v>
      </c>
      <c r="I166" s="1">
        <v>179</v>
      </c>
      <c r="J166" s="3">
        <v>59.38</v>
      </c>
      <c r="K166" s="3">
        <v>1.6</v>
      </c>
      <c r="L166" s="6">
        <v>25.8</v>
      </c>
      <c r="M166" s="3">
        <v>1</v>
      </c>
      <c r="N166" s="1">
        <v>1980</v>
      </c>
      <c r="O166" s="1">
        <v>1041</v>
      </c>
      <c r="P166" s="1">
        <v>1</v>
      </c>
      <c r="Q166" s="1">
        <v>1020</v>
      </c>
      <c r="R166" s="1">
        <v>20</v>
      </c>
      <c r="S166" s="1">
        <v>5</v>
      </c>
      <c r="T166" s="1">
        <v>0</v>
      </c>
      <c r="U166" s="1">
        <f t="shared" si="30"/>
        <v>0</v>
      </c>
      <c r="V166" s="1">
        <f t="shared" si="31"/>
        <v>1</v>
      </c>
      <c r="W166" s="1">
        <f t="shared" si="31"/>
        <v>0</v>
      </c>
      <c r="X166" s="1">
        <f t="shared" si="31"/>
        <v>0</v>
      </c>
      <c r="Y166" s="1">
        <f t="shared" si="32"/>
        <v>1</v>
      </c>
      <c r="Z166" s="3">
        <f t="shared" si="23"/>
        <v>0.4</v>
      </c>
      <c r="AA166" s="14">
        <f t="shared" si="24"/>
        <v>2.6479289940828401E-2</v>
      </c>
      <c r="AB166" s="14">
        <f t="shared" si="25"/>
        <v>0.33800000000000002</v>
      </c>
      <c r="AC166" s="14">
        <f t="shared" si="26"/>
        <v>4.0000000000000002E-4</v>
      </c>
      <c r="AD166" s="14">
        <f t="shared" si="27"/>
        <v>0.32865</v>
      </c>
      <c r="AE166" s="14">
        <f t="shared" si="28"/>
        <v>8.9499999999999996E-3</v>
      </c>
      <c r="AF166" s="14">
        <f t="shared" si="29"/>
        <v>5.0000000000000002E-5</v>
      </c>
    </row>
    <row r="167" spans="2:32" x14ac:dyDescent="0.3">
      <c r="B167" s="1">
        <f t="shared" si="22"/>
        <v>6760</v>
      </c>
      <c r="C167" s="11">
        <v>160</v>
      </c>
      <c r="D167" s="1">
        <v>13240</v>
      </c>
      <c r="E167" s="1">
        <v>8</v>
      </c>
      <c r="F167" s="1">
        <v>0</v>
      </c>
      <c r="G167" s="1">
        <v>6573</v>
      </c>
      <c r="H167" s="1">
        <v>0</v>
      </c>
      <c r="I167" s="1">
        <v>179</v>
      </c>
      <c r="J167" s="3">
        <v>59.38</v>
      </c>
      <c r="K167" s="3">
        <v>1.6</v>
      </c>
      <c r="L167" s="6">
        <v>25.8</v>
      </c>
      <c r="M167" s="3">
        <v>1</v>
      </c>
      <c r="N167" s="1">
        <v>1980</v>
      </c>
      <c r="O167" s="1">
        <v>1041</v>
      </c>
      <c r="P167" s="1">
        <v>1</v>
      </c>
      <c r="Q167" s="1">
        <v>1020</v>
      </c>
      <c r="R167" s="1">
        <v>20</v>
      </c>
      <c r="S167" s="1">
        <v>5</v>
      </c>
      <c r="T167" s="1">
        <v>0</v>
      </c>
      <c r="U167" s="1">
        <f t="shared" si="30"/>
        <v>0</v>
      </c>
      <c r="V167" s="1">
        <f t="shared" si="31"/>
        <v>0</v>
      </c>
      <c r="W167" s="1">
        <f t="shared" si="31"/>
        <v>0</v>
      </c>
      <c r="X167" s="1">
        <f t="shared" si="31"/>
        <v>0</v>
      </c>
      <c r="Y167" s="1">
        <f t="shared" si="32"/>
        <v>0</v>
      </c>
      <c r="Z167" s="3">
        <f t="shared" si="23"/>
        <v>0.4</v>
      </c>
      <c r="AA167" s="14">
        <f t="shared" si="24"/>
        <v>2.6479289940828401E-2</v>
      </c>
      <c r="AB167" s="14">
        <f t="shared" si="25"/>
        <v>0.33800000000000002</v>
      </c>
      <c r="AC167" s="14">
        <f t="shared" si="26"/>
        <v>4.0000000000000002E-4</v>
      </c>
      <c r="AD167" s="14">
        <f t="shared" si="27"/>
        <v>0.32865</v>
      </c>
      <c r="AE167" s="14">
        <f t="shared" si="28"/>
        <v>8.9499999999999996E-3</v>
      </c>
      <c r="AF167" s="14">
        <f t="shared" si="29"/>
        <v>0</v>
      </c>
    </row>
    <row r="168" spans="2:32" x14ac:dyDescent="0.3">
      <c r="B168" s="1">
        <f t="shared" si="22"/>
        <v>6760</v>
      </c>
      <c r="C168" s="11">
        <v>161</v>
      </c>
      <c r="D168" s="1">
        <v>13240</v>
      </c>
      <c r="E168" s="1">
        <v>7</v>
      </c>
      <c r="F168" s="1">
        <v>0</v>
      </c>
      <c r="G168" s="1">
        <v>6574</v>
      </c>
      <c r="H168" s="1">
        <v>0</v>
      </c>
      <c r="I168" s="1">
        <v>179</v>
      </c>
      <c r="J168" s="3">
        <v>59.38</v>
      </c>
      <c r="K168" s="3">
        <v>1.6</v>
      </c>
      <c r="L168" s="6">
        <v>25.8</v>
      </c>
      <c r="M168" s="3">
        <v>1</v>
      </c>
      <c r="N168" s="1">
        <v>1980</v>
      </c>
      <c r="O168" s="1">
        <v>1041</v>
      </c>
      <c r="P168" s="1">
        <v>1</v>
      </c>
      <c r="Q168" s="1">
        <v>1020</v>
      </c>
      <c r="R168" s="1">
        <v>20</v>
      </c>
      <c r="S168" s="1">
        <v>5</v>
      </c>
      <c r="T168" s="1">
        <v>0</v>
      </c>
      <c r="U168" s="1">
        <f t="shared" si="30"/>
        <v>-1</v>
      </c>
      <c r="V168" s="1">
        <f t="shared" si="31"/>
        <v>1</v>
      </c>
      <c r="W168" s="1">
        <f t="shared" si="31"/>
        <v>0</v>
      </c>
      <c r="X168" s="1">
        <f t="shared" si="31"/>
        <v>0</v>
      </c>
      <c r="Y168" s="1">
        <f t="shared" si="32"/>
        <v>0</v>
      </c>
      <c r="Z168" s="3">
        <f t="shared" si="23"/>
        <v>0.4</v>
      </c>
      <c r="AA168" s="14">
        <f t="shared" si="24"/>
        <v>2.6479289940828401E-2</v>
      </c>
      <c r="AB168" s="14">
        <f t="shared" si="25"/>
        <v>0.33800000000000002</v>
      </c>
      <c r="AC168" s="14">
        <f t="shared" si="26"/>
        <v>3.5E-4</v>
      </c>
      <c r="AD168" s="14">
        <f t="shared" si="27"/>
        <v>0.32869999999999999</v>
      </c>
      <c r="AE168" s="14">
        <f t="shared" si="28"/>
        <v>8.9499999999999996E-3</v>
      </c>
      <c r="AF168" s="14">
        <f t="shared" si="29"/>
        <v>0</v>
      </c>
    </row>
    <row r="169" spans="2:32" x14ac:dyDescent="0.3">
      <c r="B169" s="1">
        <f t="shared" si="22"/>
        <v>6760</v>
      </c>
      <c r="C169" s="11">
        <v>162</v>
      </c>
      <c r="D169" s="1">
        <v>13240</v>
      </c>
      <c r="E169" s="1">
        <v>7</v>
      </c>
      <c r="F169" s="1">
        <v>0</v>
      </c>
      <c r="G169" s="1">
        <v>6574</v>
      </c>
      <c r="H169" s="1">
        <v>0</v>
      </c>
      <c r="I169" s="1">
        <v>179</v>
      </c>
      <c r="J169" s="3">
        <v>59.38</v>
      </c>
      <c r="K169" s="3">
        <v>1.6</v>
      </c>
      <c r="L169" s="6">
        <v>25.8</v>
      </c>
      <c r="M169" s="3">
        <v>1</v>
      </c>
      <c r="N169" s="1">
        <v>1980</v>
      </c>
      <c r="O169" s="1">
        <v>1041</v>
      </c>
      <c r="P169" s="1">
        <v>1</v>
      </c>
      <c r="Q169" s="1">
        <v>1020</v>
      </c>
      <c r="R169" s="1">
        <v>20</v>
      </c>
      <c r="S169" s="1">
        <v>5</v>
      </c>
      <c r="T169" s="1">
        <v>0</v>
      </c>
      <c r="U169" s="1">
        <f t="shared" si="30"/>
        <v>0</v>
      </c>
      <c r="V169" s="1">
        <f t="shared" si="31"/>
        <v>0</v>
      </c>
      <c r="W169" s="1">
        <f t="shared" si="31"/>
        <v>0</v>
      </c>
      <c r="X169" s="1">
        <f t="shared" si="31"/>
        <v>0</v>
      </c>
      <c r="Y169" s="1">
        <f t="shared" si="32"/>
        <v>0</v>
      </c>
      <c r="Z169" s="3">
        <f t="shared" si="23"/>
        <v>0.4</v>
      </c>
      <c r="AA169" s="14">
        <f t="shared" si="24"/>
        <v>2.6479289940828401E-2</v>
      </c>
      <c r="AB169" s="14">
        <f t="shared" si="25"/>
        <v>0.33800000000000002</v>
      </c>
      <c r="AC169" s="14">
        <f t="shared" si="26"/>
        <v>3.5E-4</v>
      </c>
      <c r="AD169" s="14">
        <f t="shared" si="27"/>
        <v>0.32869999999999999</v>
      </c>
      <c r="AE169" s="14">
        <f t="shared" si="28"/>
        <v>8.9499999999999996E-3</v>
      </c>
      <c r="AF169" s="14">
        <f t="shared" si="29"/>
        <v>0</v>
      </c>
    </row>
    <row r="170" spans="2:32" x14ac:dyDescent="0.3">
      <c r="B170" s="1">
        <f t="shared" si="22"/>
        <v>6761</v>
      </c>
      <c r="C170" s="11">
        <v>163</v>
      </c>
      <c r="D170" s="1">
        <v>13239</v>
      </c>
      <c r="E170" s="1">
        <v>7</v>
      </c>
      <c r="F170" s="1">
        <v>0</v>
      </c>
      <c r="G170" s="1">
        <v>6575</v>
      </c>
      <c r="H170" s="1">
        <v>0</v>
      </c>
      <c r="I170" s="1">
        <v>179</v>
      </c>
      <c r="J170" s="3">
        <v>59.39</v>
      </c>
      <c r="K170" s="3">
        <v>1.6</v>
      </c>
      <c r="L170" s="6">
        <v>25.8</v>
      </c>
      <c r="M170" s="3">
        <v>1</v>
      </c>
      <c r="N170" s="1">
        <v>1981</v>
      </c>
      <c r="O170" s="1">
        <v>1041</v>
      </c>
      <c r="P170" s="1">
        <v>1</v>
      </c>
      <c r="Q170" s="1">
        <v>1020</v>
      </c>
      <c r="R170" s="1">
        <v>20</v>
      </c>
      <c r="S170" s="1">
        <v>4</v>
      </c>
      <c r="T170" s="1">
        <v>0</v>
      </c>
      <c r="U170" s="1">
        <f t="shared" si="30"/>
        <v>0</v>
      </c>
      <c r="V170" s="1">
        <f t="shared" si="31"/>
        <v>1</v>
      </c>
      <c r="W170" s="1">
        <f t="shared" si="31"/>
        <v>0</v>
      </c>
      <c r="X170" s="1">
        <f t="shared" si="31"/>
        <v>0</v>
      </c>
      <c r="Y170" s="1">
        <f t="shared" si="32"/>
        <v>1</v>
      </c>
      <c r="Z170" s="3">
        <f t="shared" si="23"/>
        <v>0.4</v>
      </c>
      <c r="AA170" s="14">
        <f t="shared" si="24"/>
        <v>2.6475373465463688E-2</v>
      </c>
      <c r="AB170" s="14">
        <f t="shared" si="25"/>
        <v>0.33805000000000002</v>
      </c>
      <c r="AC170" s="14">
        <f t="shared" si="26"/>
        <v>3.5E-4</v>
      </c>
      <c r="AD170" s="14">
        <f t="shared" si="27"/>
        <v>0.32874999999999999</v>
      </c>
      <c r="AE170" s="14">
        <f t="shared" si="28"/>
        <v>8.9499999999999996E-3</v>
      </c>
      <c r="AF170" s="14">
        <f t="shared" si="29"/>
        <v>5.0000000000000002E-5</v>
      </c>
    </row>
    <row r="171" spans="2:32" x14ac:dyDescent="0.3">
      <c r="B171" s="1">
        <f t="shared" si="22"/>
        <v>6761</v>
      </c>
      <c r="C171" s="11">
        <v>164</v>
      </c>
      <c r="D171" s="1">
        <v>13239</v>
      </c>
      <c r="E171" s="1">
        <v>7</v>
      </c>
      <c r="F171" s="1">
        <v>0</v>
      </c>
      <c r="G171" s="1">
        <v>6575</v>
      </c>
      <c r="H171" s="1">
        <v>0</v>
      </c>
      <c r="I171" s="1">
        <v>179</v>
      </c>
      <c r="J171" s="3">
        <v>59.39</v>
      </c>
      <c r="K171" s="3">
        <v>1.6</v>
      </c>
      <c r="L171" s="6">
        <v>25.8</v>
      </c>
      <c r="M171" s="3">
        <v>1</v>
      </c>
      <c r="N171" s="1">
        <v>1981</v>
      </c>
      <c r="O171" s="1">
        <v>1041</v>
      </c>
      <c r="P171" s="1">
        <v>1</v>
      </c>
      <c r="Q171" s="1">
        <v>1020</v>
      </c>
      <c r="R171" s="1">
        <v>20</v>
      </c>
      <c r="S171" s="1">
        <v>5</v>
      </c>
      <c r="T171" s="1">
        <v>0</v>
      </c>
      <c r="U171" s="1">
        <f t="shared" si="30"/>
        <v>0</v>
      </c>
      <c r="V171" s="1">
        <f t="shared" si="31"/>
        <v>0</v>
      </c>
      <c r="W171" s="1">
        <f t="shared" si="31"/>
        <v>0</v>
      </c>
      <c r="X171" s="1">
        <f t="shared" si="31"/>
        <v>0</v>
      </c>
      <c r="Y171" s="1">
        <f t="shared" si="32"/>
        <v>0</v>
      </c>
      <c r="Z171" s="3">
        <f t="shared" si="23"/>
        <v>0.4</v>
      </c>
      <c r="AA171" s="14">
        <f t="shared" si="24"/>
        <v>2.6475373465463688E-2</v>
      </c>
      <c r="AB171" s="14">
        <f t="shared" si="25"/>
        <v>0.33805000000000002</v>
      </c>
      <c r="AC171" s="14">
        <f t="shared" si="26"/>
        <v>3.5E-4</v>
      </c>
      <c r="AD171" s="14">
        <f t="shared" si="27"/>
        <v>0.32874999999999999</v>
      </c>
      <c r="AE171" s="14">
        <f t="shared" si="28"/>
        <v>8.9499999999999996E-3</v>
      </c>
      <c r="AF171" s="14">
        <f t="shared" si="29"/>
        <v>0</v>
      </c>
    </row>
    <row r="172" spans="2:32" x14ac:dyDescent="0.3">
      <c r="B172" s="1">
        <f t="shared" si="22"/>
        <v>6761</v>
      </c>
      <c r="C172" s="11">
        <v>165</v>
      </c>
      <c r="D172" s="1">
        <v>13239</v>
      </c>
      <c r="E172" s="1">
        <v>7</v>
      </c>
      <c r="F172" s="1">
        <v>0</v>
      </c>
      <c r="G172" s="1">
        <v>6575</v>
      </c>
      <c r="H172" s="1">
        <v>0</v>
      </c>
      <c r="I172" s="1">
        <v>179</v>
      </c>
      <c r="J172" s="3">
        <v>59.39</v>
      </c>
      <c r="K172" s="3">
        <v>1.6</v>
      </c>
      <c r="L172" s="6">
        <v>25.8</v>
      </c>
      <c r="M172" s="3">
        <v>1</v>
      </c>
      <c r="N172" s="1">
        <v>1981</v>
      </c>
      <c r="O172" s="1">
        <v>1041</v>
      </c>
      <c r="P172" s="1">
        <v>1</v>
      </c>
      <c r="Q172" s="1">
        <v>1020</v>
      </c>
      <c r="R172" s="1">
        <v>20</v>
      </c>
      <c r="S172" s="1">
        <v>6</v>
      </c>
      <c r="T172" s="1">
        <v>0</v>
      </c>
      <c r="U172" s="1">
        <f t="shared" si="30"/>
        <v>0</v>
      </c>
      <c r="V172" s="1">
        <f t="shared" si="31"/>
        <v>0</v>
      </c>
      <c r="W172" s="1">
        <f t="shared" si="31"/>
        <v>0</v>
      </c>
      <c r="X172" s="1">
        <f t="shared" si="31"/>
        <v>0</v>
      </c>
      <c r="Y172" s="1">
        <f t="shared" si="32"/>
        <v>0</v>
      </c>
      <c r="Z172" s="3">
        <f t="shared" si="23"/>
        <v>0.4</v>
      </c>
      <c r="AA172" s="14">
        <f t="shared" si="24"/>
        <v>2.6475373465463688E-2</v>
      </c>
      <c r="AB172" s="14">
        <f t="shared" si="25"/>
        <v>0.33805000000000002</v>
      </c>
      <c r="AC172" s="14">
        <f t="shared" si="26"/>
        <v>3.5E-4</v>
      </c>
      <c r="AD172" s="14">
        <f t="shared" si="27"/>
        <v>0.32874999999999999</v>
      </c>
      <c r="AE172" s="14">
        <f t="shared" si="28"/>
        <v>8.9499999999999996E-3</v>
      </c>
      <c r="AF172" s="14">
        <f t="shared" si="29"/>
        <v>0</v>
      </c>
    </row>
    <row r="173" spans="2:32" x14ac:dyDescent="0.3">
      <c r="B173" s="1">
        <f t="shared" si="22"/>
        <v>6761</v>
      </c>
      <c r="C173" s="11">
        <v>166</v>
      </c>
      <c r="D173" s="1">
        <v>13239</v>
      </c>
      <c r="E173" s="1">
        <v>6</v>
      </c>
      <c r="F173" s="1">
        <v>0</v>
      </c>
      <c r="G173" s="1">
        <v>6576</v>
      </c>
      <c r="H173" s="1">
        <v>0</v>
      </c>
      <c r="I173" s="1">
        <v>179</v>
      </c>
      <c r="J173" s="3">
        <v>59.39</v>
      </c>
      <c r="K173" s="3">
        <v>1.6</v>
      </c>
      <c r="L173" s="6">
        <v>25.8</v>
      </c>
      <c r="M173" s="3">
        <v>1</v>
      </c>
      <c r="N173" s="1">
        <v>1981</v>
      </c>
      <c r="O173" s="1">
        <v>1041</v>
      </c>
      <c r="P173" s="1">
        <v>0</v>
      </c>
      <c r="Q173" s="1">
        <v>1021</v>
      </c>
      <c r="R173" s="1">
        <v>20</v>
      </c>
      <c r="S173" s="1">
        <v>5</v>
      </c>
      <c r="T173" s="1">
        <v>0</v>
      </c>
      <c r="U173" s="1">
        <f t="shared" si="30"/>
        <v>-1</v>
      </c>
      <c r="V173" s="1">
        <f t="shared" si="31"/>
        <v>1</v>
      </c>
      <c r="W173" s="1">
        <f t="shared" si="31"/>
        <v>0</v>
      </c>
      <c r="X173" s="1">
        <f t="shared" si="31"/>
        <v>0</v>
      </c>
      <c r="Y173" s="1">
        <f t="shared" si="32"/>
        <v>0</v>
      </c>
      <c r="Z173" s="3">
        <f t="shared" si="23"/>
        <v>0.4</v>
      </c>
      <c r="AA173" s="14">
        <f t="shared" si="24"/>
        <v>2.6475373465463688E-2</v>
      </c>
      <c r="AB173" s="14">
        <f t="shared" si="25"/>
        <v>0.33805000000000002</v>
      </c>
      <c r="AC173" s="14">
        <f t="shared" si="26"/>
        <v>2.9999999999999997E-4</v>
      </c>
      <c r="AD173" s="14">
        <f t="shared" si="27"/>
        <v>0.32879999999999998</v>
      </c>
      <c r="AE173" s="14">
        <f t="shared" si="28"/>
        <v>8.9499999999999996E-3</v>
      </c>
      <c r="AF173" s="14">
        <f t="shared" si="29"/>
        <v>0</v>
      </c>
    </row>
    <row r="174" spans="2:32" x14ac:dyDescent="0.3">
      <c r="B174" s="1">
        <f t="shared" si="22"/>
        <v>6761</v>
      </c>
      <c r="C174" s="11">
        <v>167</v>
      </c>
      <c r="D174" s="1">
        <v>13239</v>
      </c>
      <c r="E174" s="1">
        <v>6</v>
      </c>
      <c r="F174" s="1">
        <v>0</v>
      </c>
      <c r="G174" s="1">
        <v>6576</v>
      </c>
      <c r="H174" s="1">
        <v>0</v>
      </c>
      <c r="I174" s="1">
        <v>179</v>
      </c>
      <c r="J174" s="3">
        <v>59.39</v>
      </c>
      <c r="K174" s="3">
        <v>1.6</v>
      </c>
      <c r="L174" s="6">
        <v>25.8</v>
      </c>
      <c r="M174" s="3">
        <v>1</v>
      </c>
      <c r="N174" s="1">
        <v>1981</v>
      </c>
      <c r="O174" s="1">
        <v>1041</v>
      </c>
      <c r="P174" s="1">
        <v>0</v>
      </c>
      <c r="Q174" s="1">
        <v>1021</v>
      </c>
      <c r="R174" s="1">
        <v>20</v>
      </c>
      <c r="S174" s="1">
        <v>5</v>
      </c>
      <c r="T174" s="1">
        <v>0</v>
      </c>
      <c r="U174" s="1">
        <f t="shared" si="30"/>
        <v>0</v>
      </c>
      <c r="V174" s="1">
        <f t="shared" si="31"/>
        <v>0</v>
      </c>
      <c r="W174" s="1">
        <f t="shared" si="31"/>
        <v>0</v>
      </c>
      <c r="X174" s="1">
        <f t="shared" si="31"/>
        <v>0</v>
      </c>
      <c r="Y174" s="1">
        <f t="shared" si="32"/>
        <v>0</v>
      </c>
      <c r="Z174" s="3">
        <f t="shared" si="23"/>
        <v>0.4</v>
      </c>
      <c r="AA174" s="14">
        <f t="shared" si="24"/>
        <v>2.6475373465463688E-2</v>
      </c>
      <c r="AB174" s="14">
        <f t="shared" si="25"/>
        <v>0.33805000000000002</v>
      </c>
      <c r="AC174" s="14">
        <f t="shared" si="26"/>
        <v>2.9999999999999997E-4</v>
      </c>
      <c r="AD174" s="14">
        <f t="shared" si="27"/>
        <v>0.32879999999999998</v>
      </c>
      <c r="AE174" s="14">
        <f t="shared" si="28"/>
        <v>8.9499999999999996E-3</v>
      </c>
      <c r="AF174" s="14">
        <f t="shared" si="29"/>
        <v>0</v>
      </c>
    </row>
    <row r="175" spans="2:32" x14ac:dyDescent="0.3">
      <c r="B175" s="1">
        <f t="shared" si="22"/>
        <v>6761</v>
      </c>
      <c r="C175" s="11">
        <v>168</v>
      </c>
      <c r="D175" s="1">
        <v>13239</v>
      </c>
      <c r="E175" s="1">
        <v>6</v>
      </c>
      <c r="F175" s="1">
        <v>0</v>
      </c>
      <c r="G175" s="1">
        <v>6576</v>
      </c>
      <c r="H175" s="1">
        <v>0</v>
      </c>
      <c r="I175" s="1">
        <v>179</v>
      </c>
      <c r="J175" s="3">
        <v>59.39</v>
      </c>
      <c r="K175" s="3">
        <v>1.6</v>
      </c>
      <c r="L175" s="6">
        <v>25.8</v>
      </c>
      <c r="M175" s="3">
        <v>1</v>
      </c>
      <c r="N175" s="1">
        <v>1981</v>
      </c>
      <c r="O175" s="1">
        <v>1041</v>
      </c>
      <c r="P175" s="1">
        <v>0</v>
      </c>
      <c r="Q175" s="1">
        <v>1021</v>
      </c>
      <c r="R175" s="1">
        <v>20</v>
      </c>
      <c r="S175" s="1">
        <v>5</v>
      </c>
      <c r="T175" s="1">
        <v>0</v>
      </c>
      <c r="U175" s="1">
        <f t="shared" si="30"/>
        <v>0</v>
      </c>
      <c r="V175" s="1">
        <f t="shared" si="31"/>
        <v>0</v>
      </c>
      <c r="W175" s="1">
        <f t="shared" si="31"/>
        <v>0</v>
      </c>
      <c r="X175" s="1">
        <f t="shared" si="31"/>
        <v>0</v>
      </c>
      <c r="Y175" s="1">
        <f t="shared" si="32"/>
        <v>0</v>
      </c>
      <c r="Z175" s="3">
        <f t="shared" si="23"/>
        <v>0.4</v>
      </c>
      <c r="AA175" s="14">
        <f t="shared" si="24"/>
        <v>2.6475373465463688E-2</v>
      </c>
      <c r="AB175" s="14">
        <f t="shared" si="25"/>
        <v>0.33805000000000002</v>
      </c>
      <c r="AC175" s="14">
        <f t="shared" si="26"/>
        <v>2.9999999999999997E-4</v>
      </c>
      <c r="AD175" s="14">
        <f t="shared" si="27"/>
        <v>0.32879999999999998</v>
      </c>
      <c r="AE175" s="14">
        <f t="shared" si="28"/>
        <v>8.9499999999999996E-3</v>
      </c>
      <c r="AF175" s="14">
        <f t="shared" si="29"/>
        <v>0</v>
      </c>
    </row>
    <row r="176" spans="2:32" x14ac:dyDescent="0.3">
      <c r="B176" s="1">
        <f t="shared" si="22"/>
        <v>6762</v>
      </c>
      <c r="C176" s="11">
        <v>169</v>
      </c>
      <c r="D176" s="1">
        <v>13238</v>
      </c>
      <c r="E176" s="1">
        <v>6</v>
      </c>
      <c r="F176" s="1">
        <v>0</v>
      </c>
      <c r="G176" s="1">
        <v>6577</v>
      </c>
      <c r="H176" s="1">
        <v>0</v>
      </c>
      <c r="I176" s="1">
        <v>179</v>
      </c>
      <c r="J176" s="3">
        <v>59.39</v>
      </c>
      <c r="K176" s="3">
        <v>1.6</v>
      </c>
      <c r="L176" s="6">
        <v>25.8</v>
      </c>
      <c r="M176" s="3">
        <v>1</v>
      </c>
      <c r="N176" s="1">
        <v>1982</v>
      </c>
      <c r="O176" s="1">
        <v>1041</v>
      </c>
      <c r="P176" s="1">
        <v>0</v>
      </c>
      <c r="Q176" s="1">
        <v>1021</v>
      </c>
      <c r="R176" s="1">
        <v>20</v>
      </c>
      <c r="S176" s="1">
        <v>5</v>
      </c>
      <c r="T176" s="1">
        <v>0</v>
      </c>
      <c r="U176" s="1">
        <f t="shared" si="30"/>
        <v>0</v>
      </c>
      <c r="V176" s="1">
        <f t="shared" si="31"/>
        <v>1</v>
      </c>
      <c r="W176" s="1">
        <f t="shared" si="31"/>
        <v>0</v>
      </c>
      <c r="X176" s="1">
        <f t="shared" si="31"/>
        <v>0</v>
      </c>
      <c r="Y176" s="1">
        <f t="shared" si="32"/>
        <v>1</v>
      </c>
      <c r="Z176" s="3">
        <f t="shared" si="23"/>
        <v>0.4</v>
      </c>
      <c r="AA176" s="14">
        <f t="shared" si="24"/>
        <v>2.6471458148476783E-2</v>
      </c>
      <c r="AB176" s="14">
        <f t="shared" si="25"/>
        <v>0.33810000000000001</v>
      </c>
      <c r="AC176" s="14">
        <f t="shared" si="26"/>
        <v>2.9999999999999997E-4</v>
      </c>
      <c r="AD176" s="14">
        <f t="shared" si="27"/>
        <v>0.32884999999999998</v>
      </c>
      <c r="AE176" s="14">
        <f t="shared" si="28"/>
        <v>8.9499999999999996E-3</v>
      </c>
      <c r="AF176" s="14">
        <f t="shared" si="29"/>
        <v>5.0000000000000002E-5</v>
      </c>
    </row>
    <row r="177" spans="2:32" x14ac:dyDescent="0.3">
      <c r="B177" s="1">
        <f t="shared" si="22"/>
        <v>6762</v>
      </c>
      <c r="C177" s="11">
        <v>170</v>
      </c>
      <c r="D177" s="1">
        <v>13238</v>
      </c>
      <c r="E177" s="1">
        <v>6</v>
      </c>
      <c r="F177" s="1">
        <v>0</v>
      </c>
      <c r="G177" s="1">
        <v>6577</v>
      </c>
      <c r="H177" s="1">
        <v>0</v>
      </c>
      <c r="I177" s="1">
        <v>179</v>
      </c>
      <c r="J177" s="3">
        <v>59.4</v>
      </c>
      <c r="K177" s="3">
        <v>1.6</v>
      </c>
      <c r="L177" s="6">
        <v>25.8</v>
      </c>
      <c r="M177" s="3">
        <v>1</v>
      </c>
      <c r="N177" s="1">
        <v>1982</v>
      </c>
      <c r="O177" s="1">
        <v>1041</v>
      </c>
      <c r="P177" s="1">
        <v>0</v>
      </c>
      <c r="Q177" s="1">
        <v>1021</v>
      </c>
      <c r="R177" s="1">
        <v>20</v>
      </c>
      <c r="S177" s="1">
        <v>5</v>
      </c>
      <c r="T177" s="1">
        <v>0</v>
      </c>
      <c r="U177" s="1">
        <f t="shared" si="30"/>
        <v>0</v>
      </c>
      <c r="V177" s="1">
        <f t="shared" si="31"/>
        <v>0</v>
      </c>
      <c r="W177" s="1">
        <f t="shared" si="31"/>
        <v>0</v>
      </c>
      <c r="X177" s="1">
        <f t="shared" si="31"/>
        <v>0</v>
      </c>
      <c r="Y177" s="1">
        <f t="shared" si="32"/>
        <v>0</v>
      </c>
      <c r="Z177" s="3">
        <f t="shared" si="23"/>
        <v>0.4</v>
      </c>
      <c r="AA177" s="14">
        <f t="shared" si="24"/>
        <v>2.6471458148476783E-2</v>
      </c>
      <c r="AB177" s="14">
        <f t="shared" si="25"/>
        <v>0.33810000000000001</v>
      </c>
      <c r="AC177" s="14">
        <f t="shared" si="26"/>
        <v>2.9999999999999997E-4</v>
      </c>
      <c r="AD177" s="14">
        <f t="shared" si="27"/>
        <v>0.32884999999999998</v>
      </c>
      <c r="AE177" s="14">
        <f t="shared" si="28"/>
        <v>8.9499999999999996E-3</v>
      </c>
      <c r="AF177" s="14">
        <f t="shared" si="29"/>
        <v>0</v>
      </c>
    </row>
    <row r="178" spans="2:32" x14ac:dyDescent="0.3">
      <c r="B178" s="1">
        <f t="shared" si="22"/>
        <v>6763</v>
      </c>
      <c r="C178" s="11">
        <v>171</v>
      </c>
      <c r="D178" s="1">
        <v>13237</v>
      </c>
      <c r="E178" s="1">
        <v>7</v>
      </c>
      <c r="F178" s="1">
        <v>0</v>
      </c>
      <c r="G178" s="1">
        <v>6577</v>
      </c>
      <c r="H178" s="1">
        <v>0</v>
      </c>
      <c r="I178" s="1">
        <v>179</v>
      </c>
      <c r="J178" s="3">
        <v>59.4</v>
      </c>
      <c r="K178" s="3">
        <v>1.6</v>
      </c>
      <c r="L178" s="6">
        <v>25.8</v>
      </c>
      <c r="M178" s="3">
        <v>1</v>
      </c>
      <c r="N178" s="1">
        <v>1983</v>
      </c>
      <c r="O178" s="1">
        <v>1041</v>
      </c>
      <c r="P178" s="1">
        <v>0</v>
      </c>
      <c r="Q178" s="1">
        <v>1021</v>
      </c>
      <c r="R178" s="1">
        <v>20</v>
      </c>
      <c r="S178" s="1">
        <v>5</v>
      </c>
      <c r="T178" s="1">
        <v>0</v>
      </c>
      <c r="U178" s="1">
        <f t="shared" si="30"/>
        <v>1</v>
      </c>
      <c r="V178" s="1">
        <f t="shared" si="31"/>
        <v>0</v>
      </c>
      <c r="W178" s="1">
        <f t="shared" si="31"/>
        <v>0</v>
      </c>
      <c r="X178" s="1">
        <f t="shared" si="31"/>
        <v>0</v>
      </c>
      <c r="Y178" s="1">
        <f t="shared" si="32"/>
        <v>1</v>
      </c>
      <c r="Z178" s="3">
        <f t="shared" si="23"/>
        <v>0.4</v>
      </c>
      <c r="AA178" s="14">
        <f t="shared" si="24"/>
        <v>2.6467543989353838E-2</v>
      </c>
      <c r="AB178" s="14">
        <f t="shared" si="25"/>
        <v>0.33815000000000001</v>
      </c>
      <c r="AC178" s="14">
        <f t="shared" si="26"/>
        <v>3.5E-4</v>
      </c>
      <c r="AD178" s="14">
        <f t="shared" si="27"/>
        <v>0.32884999999999998</v>
      </c>
      <c r="AE178" s="14">
        <f t="shared" si="28"/>
        <v>8.9499999999999996E-3</v>
      </c>
      <c r="AF178" s="14">
        <f t="shared" si="29"/>
        <v>5.0000000000000002E-5</v>
      </c>
    </row>
    <row r="179" spans="2:32" x14ac:dyDescent="0.3">
      <c r="B179" s="1">
        <f t="shared" si="22"/>
        <v>6763</v>
      </c>
      <c r="C179" s="11">
        <v>172</v>
      </c>
      <c r="D179" s="1">
        <v>13237</v>
      </c>
      <c r="E179" s="1">
        <v>7</v>
      </c>
      <c r="F179" s="1">
        <v>0</v>
      </c>
      <c r="G179" s="1">
        <v>6577</v>
      </c>
      <c r="H179" s="1">
        <v>0</v>
      </c>
      <c r="I179" s="1">
        <v>179</v>
      </c>
      <c r="J179" s="3">
        <v>59.4</v>
      </c>
      <c r="K179" s="3">
        <v>1.6</v>
      </c>
      <c r="L179" s="6">
        <v>25.8</v>
      </c>
      <c r="M179" s="3">
        <v>1</v>
      </c>
      <c r="N179" s="1">
        <v>1983</v>
      </c>
      <c r="O179" s="1">
        <v>1041</v>
      </c>
      <c r="P179" s="1">
        <v>0</v>
      </c>
      <c r="Q179" s="1">
        <v>1021</v>
      </c>
      <c r="R179" s="1">
        <v>20</v>
      </c>
      <c r="S179" s="1">
        <v>5</v>
      </c>
      <c r="T179" s="1">
        <v>0</v>
      </c>
      <c r="U179" s="1">
        <f t="shared" si="30"/>
        <v>0</v>
      </c>
      <c r="V179" s="1">
        <f t="shared" si="31"/>
        <v>0</v>
      </c>
      <c r="W179" s="1">
        <f t="shared" si="31"/>
        <v>0</v>
      </c>
      <c r="X179" s="1">
        <f t="shared" si="31"/>
        <v>0</v>
      </c>
      <c r="Y179" s="1">
        <f t="shared" si="32"/>
        <v>0</v>
      </c>
      <c r="Z179" s="3">
        <f t="shared" si="23"/>
        <v>0.4</v>
      </c>
      <c r="AA179" s="14">
        <f t="shared" si="24"/>
        <v>2.6467543989353838E-2</v>
      </c>
      <c r="AB179" s="14">
        <f t="shared" si="25"/>
        <v>0.33815000000000001</v>
      </c>
      <c r="AC179" s="14">
        <f t="shared" si="26"/>
        <v>3.5E-4</v>
      </c>
      <c r="AD179" s="14">
        <f t="shared" si="27"/>
        <v>0.32884999999999998</v>
      </c>
      <c r="AE179" s="14">
        <f t="shared" si="28"/>
        <v>8.9499999999999996E-3</v>
      </c>
      <c r="AF179" s="14">
        <f t="shared" si="29"/>
        <v>0</v>
      </c>
    </row>
    <row r="180" spans="2:32" x14ac:dyDescent="0.3">
      <c r="B180" s="1">
        <f t="shared" si="22"/>
        <v>6763</v>
      </c>
      <c r="C180" s="11">
        <v>173</v>
      </c>
      <c r="D180" s="1">
        <v>13237</v>
      </c>
      <c r="E180" s="1">
        <v>7</v>
      </c>
      <c r="F180" s="1">
        <v>0</v>
      </c>
      <c r="G180" s="1">
        <v>6577</v>
      </c>
      <c r="H180" s="1">
        <v>0</v>
      </c>
      <c r="I180" s="1">
        <v>179</v>
      </c>
      <c r="J180" s="3">
        <v>59.4</v>
      </c>
      <c r="K180" s="3">
        <v>1.6</v>
      </c>
      <c r="L180" s="6">
        <v>25.8</v>
      </c>
      <c r="M180" s="3">
        <v>1</v>
      </c>
      <c r="N180" s="1">
        <v>1983</v>
      </c>
      <c r="O180" s="1">
        <v>1041</v>
      </c>
      <c r="P180" s="1">
        <v>0</v>
      </c>
      <c r="Q180" s="1">
        <v>1021</v>
      </c>
      <c r="R180" s="1">
        <v>20</v>
      </c>
      <c r="S180" s="1">
        <v>5</v>
      </c>
      <c r="T180" s="1">
        <v>0</v>
      </c>
      <c r="U180" s="1">
        <f t="shared" si="30"/>
        <v>0</v>
      </c>
      <c r="V180" s="1">
        <f t="shared" si="31"/>
        <v>0</v>
      </c>
      <c r="W180" s="1">
        <f t="shared" si="31"/>
        <v>0</v>
      </c>
      <c r="X180" s="1">
        <f t="shared" si="31"/>
        <v>0</v>
      </c>
      <c r="Y180" s="1">
        <f t="shared" si="32"/>
        <v>0</v>
      </c>
      <c r="Z180" s="3">
        <f t="shared" si="23"/>
        <v>0.4</v>
      </c>
      <c r="AA180" s="14">
        <f t="shared" si="24"/>
        <v>2.6467543989353838E-2</v>
      </c>
      <c r="AB180" s="14">
        <f t="shared" si="25"/>
        <v>0.33815000000000001</v>
      </c>
      <c r="AC180" s="14">
        <f t="shared" si="26"/>
        <v>3.5E-4</v>
      </c>
      <c r="AD180" s="14">
        <f t="shared" si="27"/>
        <v>0.32884999999999998</v>
      </c>
      <c r="AE180" s="14">
        <f t="shared" si="28"/>
        <v>8.9499999999999996E-3</v>
      </c>
      <c r="AF180" s="14">
        <f t="shared" si="29"/>
        <v>0</v>
      </c>
    </row>
    <row r="181" spans="2:32" x14ac:dyDescent="0.3">
      <c r="B181" s="1">
        <f t="shared" si="22"/>
        <v>6763</v>
      </c>
      <c r="C181" s="11">
        <v>174</v>
      </c>
      <c r="D181" s="1">
        <v>13237</v>
      </c>
      <c r="E181" s="1">
        <v>7</v>
      </c>
      <c r="F181" s="1">
        <v>0</v>
      </c>
      <c r="G181" s="1">
        <v>6577</v>
      </c>
      <c r="H181" s="1">
        <v>0</v>
      </c>
      <c r="I181" s="1">
        <v>179</v>
      </c>
      <c r="J181" s="3">
        <v>59.4</v>
      </c>
      <c r="K181" s="3">
        <v>1.6</v>
      </c>
      <c r="L181" s="6">
        <v>25.8</v>
      </c>
      <c r="M181" s="3">
        <v>1</v>
      </c>
      <c r="N181" s="1">
        <v>1983</v>
      </c>
      <c r="O181" s="1">
        <v>1041</v>
      </c>
      <c r="P181" s="1">
        <v>0</v>
      </c>
      <c r="Q181" s="1">
        <v>1021</v>
      </c>
      <c r="R181" s="1">
        <v>20</v>
      </c>
      <c r="S181" s="1">
        <v>5</v>
      </c>
      <c r="T181" s="1">
        <v>0</v>
      </c>
      <c r="U181" s="1">
        <f t="shared" si="30"/>
        <v>0</v>
      </c>
      <c r="V181" s="1">
        <f t="shared" si="31"/>
        <v>0</v>
      </c>
      <c r="W181" s="1">
        <f t="shared" si="31"/>
        <v>0</v>
      </c>
      <c r="X181" s="1">
        <f t="shared" si="31"/>
        <v>0</v>
      </c>
      <c r="Y181" s="1">
        <f t="shared" si="32"/>
        <v>0</v>
      </c>
      <c r="Z181" s="3">
        <f t="shared" si="23"/>
        <v>0.4</v>
      </c>
      <c r="AA181" s="14">
        <f t="shared" si="24"/>
        <v>2.6467543989353838E-2</v>
      </c>
      <c r="AB181" s="14">
        <f t="shared" si="25"/>
        <v>0.33815000000000001</v>
      </c>
      <c r="AC181" s="14">
        <f t="shared" si="26"/>
        <v>3.5E-4</v>
      </c>
      <c r="AD181" s="14">
        <f t="shared" si="27"/>
        <v>0.32884999999999998</v>
      </c>
      <c r="AE181" s="14">
        <f t="shared" si="28"/>
        <v>8.9499999999999996E-3</v>
      </c>
      <c r="AF181" s="14">
        <f t="shared" si="29"/>
        <v>0</v>
      </c>
    </row>
    <row r="182" spans="2:32" x14ac:dyDescent="0.3">
      <c r="B182" s="1">
        <f t="shared" si="22"/>
        <v>6763</v>
      </c>
      <c r="C182" s="11">
        <v>175</v>
      </c>
      <c r="D182" s="1">
        <v>13237</v>
      </c>
      <c r="E182" s="1">
        <v>7</v>
      </c>
      <c r="F182" s="1">
        <v>0</v>
      </c>
      <c r="G182" s="1">
        <v>6577</v>
      </c>
      <c r="H182" s="1">
        <v>0</v>
      </c>
      <c r="I182" s="1">
        <v>179</v>
      </c>
      <c r="J182" s="3">
        <v>59.4</v>
      </c>
      <c r="K182" s="3">
        <v>1.6</v>
      </c>
      <c r="L182" s="6">
        <v>25.8</v>
      </c>
      <c r="M182" s="3">
        <v>1</v>
      </c>
      <c r="N182" s="1">
        <v>1983</v>
      </c>
      <c r="O182" s="1">
        <v>1041</v>
      </c>
      <c r="P182" s="1">
        <v>0</v>
      </c>
      <c r="Q182" s="1">
        <v>1021</v>
      </c>
      <c r="R182" s="1">
        <v>20</v>
      </c>
      <c r="S182" s="1">
        <v>6</v>
      </c>
      <c r="T182" s="1">
        <v>0</v>
      </c>
      <c r="U182" s="1">
        <f t="shared" si="30"/>
        <v>0</v>
      </c>
      <c r="V182" s="1">
        <f t="shared" si="31"/>
        <v>0</v>
      </c>
      <c r="W182" s="1">
        <f t="shared" si="31"/>
        <v>0</v>
      </c>
      <c r="X182" s="1">
        <f t="shared" si="31"/>
        <v>0</v>
      </c>
      <c r="Y182" s="1">
        <f t="shared" si="32"/>
        <v>0</v>
      </c>
      <c r="Z182" s="3">
        <f t="shared" si="23"/>
        <v>0.4</v>
      </c>
      <c r="AA182" s="14">
        <f t="shared" si="24"/>
        <v>2.6467543989353838E-2</v>
      </c>
      <c r="AB182" s="14">
        <f t="shared" si="25"/>
        <v>0.33815000000000001</v>
      </c>
      <c r="AC182" s="14">
        <f t="shared" si="26"/>
        <v>3.5E-4</v>
      </c>
      <c r="AD182" s="14">
        <f t="shared" si="27"/>
        <v>0.32884999999999998</v>
      </c>
      <c r="AE182" s="14">
        <f t="shared" si="28"/>
        <v>8.9499999999999996E-3</v>
      </c>
      <c r="AF182" s="14">
        <f t="shared" si="29"/>
        <v>0</v>
      </c>
    </row>
    <row r="183" spans="2:32" x14ac:dyDescent="0.3">
      <c r="B183" s="1">
        <f t="shared" si="22"/>
        <v>6763</v>
      </c>
      <c r="C183" s="11">
        <v>176</v>
      </c>
      <c r="D183" s="1">
        <v>13237</v>
      </c>
      <c r="E183" s="1">
        <v>6</v>
      </c>
      <c r="F183" s="1">
        <v>0</v>
      </c>
      <c r="G183" s="1">
        <v>6578</v>
      </c>
      <c r="H183" s="1">
        <v>0</v>
      </c>
      <c r="I183" s="1">
        <v>179</v>
      </c>
      <c r="J183" s="3">
        <v>59.4</v>
      </c>
      <c r="K183" s="3">
        <v>1.6</v>
      </c>
      <c r="L183" s="6">
        <v>25.8</v>
      </c>
      <c r="M183" s="3">
        <v>1</v>
      </c>
      <c r="N183" s="1">
        <v>1983</v>
      </c>
      <c r="O183" s="1">
        <v>1041</v>
      </c>
      <c r="P183" s="1">
        <v>0</v>
      </c>
      <c r="Q183" s="1">
        <v>1021</v>
      </c>
      <c r="R183" s="1">
        <v>20</v>
      </c>
      <c r="S183" s="1">
        <v>5</v>
      </c>
      <c r="T183" s="1">
        <v>0</v>
      </c>
      <c r="U183" s="1">
        <f t="shared" si="30"/>
        <v>-1</v>
      </c>
      <c r="V183" s="1">
        <f t="shared" si="31"/>
        <v>1</v>
      </c>
      <c r="W183" s="1">
        <f t="shared" si="31"/>
        <v>0</v>
      </c>
      <c r="X183" s="1">
        <f t="shared" si="31"/>
        <v>0</v>
      </c>
      <c r="Y183" s="1">
        <f t="shared" si="32"/>
        <v>0</v>
      </c>
      <c r="Z183" s="3">
        <f t="shared" si="23"/>
        <v>0.4</v>
      </c>
      <c r="AA183" s="14">
        <f t="shared" si="24"/>
        <v>2.6467543989353838E-2</v>
      </c>
      <c r="AB183" s="14">
        <f t="shared" si="25"/>
        <v>0.33815000000000001</v>
      </c>
      <c r="AC183" s="14">
        <f t="shared" si="26"/>
        <v>2.9999999999999997E-4</v>
      </c>
      <c r="AD183" s="14">
        <f t="shared" si="27"/>
        <v>0.32890000000000003</v>
      </c>
      <c r="AE183" s="14">
        <f t="shared" si="28"/>
        <v>8.9499999999999996E-3</v>
      </c>
      <c r="AF183" s="14">
        <f t="shared" si="29"/>
        <v>0</v>
      </c>
    </row>
    <row r="184" spans="2:32" x14ac:dyDescent="0.3">
      <c r="B184" s="1">
        <f t="shared" si="22"/>
        <v>6763</v>
      </c>
      <c r="C184" s="11">
        <v>177</v>
      </c>
      <c r="D184" s="1">
        <v>13237</v>
      </c>
      <c r="E184" s="1">
        <v>6</v>
      </c>
      <c r="F184" s="1">
        <v>0</v>
      </c>
      <c r="G184" s="1">
        <v>6578</v>
      </c>
      <c r="H184" s="1">
        <v>0</v>
      </c>
      <c r="I184" s="1">
        <v>179</v>
      </c>
      <c r="J184" s="3">
        <v>59.4</v>
      </c>
      <c r="K184" s="3">
        <v>1.6</v>
      </c>
      <c r="L184" s="6">
        <v>25.8</v>
      </c>
      <c r="M184" s="3">
        <v>1</v>
      </c>
      <c r="N184" s="1">
        <v>1983</v>
      </c>
      <c r="O184" s="1">
        <v>1041</v>
      </c>
      <c r="P184" s="1">
        <v>0</v>
      </c>
      <c r="Q184" s="1">
        <v>1021</v>
      </c>
      <c r="R184" s="1">
        <v>20</v>
      </c>
      <c r="S184" s="1">
        <v>6</v>
      </c>
      <c r="T184" s="1">
        <v>0</v>
      </c>
      <c r="U184" s="1">
        <f t="shared" si="30"/>
        <v>0</v>
      </c>
      <c r="V184" s="1">
        <f t="shared" si="31"/>
        <v>0</v>
      </c>
      <c r="W184" s="1">
        <f t="shared" si="31"/>
        <v>0</v>
      </c>
      <c r="X184" s="1">
        <f t="shared" si="31"/>
        <v>0</v>
      </c>
      <c r="Y184" s="1">
        <f t="shared" si="32"/>
        <v>0</v>
      </c>
      <c r="Z184" s="3">
        <f t="shared" si="23"/>
        <v>0.4</v>
      </c>
      <c r="AA184" s="14">
        <f t="shared" si="24"/>
        <v>2.6467543989353838E-2</v>
      </c>
      <c r="AB184" s="14">
        <f t="shared" si="25"/>
        <v>0.33815000000000001</v>
      </c>
      <c r="AC184" s="14">
        <f t="shared" si="26"/>
        <v>2.9999999999999997E-4</v>
      </c>
      <c r="AD184" s="14">
        <f t="shared" si="27"/>
        <v>0.32890000000000003</v>
      </c>
      <c r="AE184" s="14">
        <f t="shared" si="28"/>
        <v>8.9499999999999996E-3</v>
      </c>
      <c r="AF184" s="14">
        <f t="shared" si="29"/>
        <v>0</v>
      </c>
    </row>
    <row r="185" spans="2:32" x14ac:dyDescent="0.3">
      <c r="B185" s="1">
        <f t="shared" si="22"/>
        <v>6763</v>
      </c>
      <c r="C185" s="11">
        <v>178</v>
      </c>
      <c r="D185" s="1">
        <v>13237</v>
      </c>
      <c r="E185" s="1">
        <v>6</v>
      </c>
      <c r="F185" s="1">
        <v>0</v>
      </c>
      <c r="G185" s="1">
        <v>6578</v>
      </c>
      <c r="H185" s="1">
        <v>0</v>
      </c>
      <c r="I185" s="1">
        <v>179</v>
      </c>
      <c r="J185" s="3">
        <v>59.4</v>
      </c>
      <c r="K185" s="3">
        <v>1.6</v>
      </c>
      <c r="L185" s="6">
        <v>25.8</v>
      </c>
      <c r="M185" s="3">
        <v>1</v>
      </c>
      <c r="N185" s="1">
        <v>1983</v>
      </c>
      <c r="O185" s="1">
        <v>1041</v>
      </c>
      <c r="P185" s="1">
        <v>0</v>
      </c>
      <c r="Q185" s="1">
        <v>1021</v>
      </c>
      <c r="R185" s="1">
        <v>20</v>
      </c>
      <c r="S185" s="1">
        <v>6</v>
      </c>
      <c r="T185" s="1">
        <v>0</v>
      </c>
      <c r="U185" s="1">
        <f t="shared" si="30"/>
        <v>0</v>
      </c>
      <c r="V185" s="1">
        <f t="shared" si="31"/>
        <v>0</v>
      </c>
      <c r="W185" s="1">
        <f t="shared" si="31"/>
        <v>0</v>
      </c>
      <c r="X185" s="1">
        <f t="shared" si="31"/>
        <v>0</v>
      </c>
      <c r="Y185" s="1">
        <f t="shared" si="32"/>
        <v>0</v>
      </c>
      <c r="Z185" s="3">
        <f t="shared" si="23"/>
        <v>0.4</v>
      </c>
      <c r="AA185" s="14">
        <f t="shared" si="24"/>
        <v>2.6467543989353838E-2</v>
      </c>
      <c r="AB185" s="14">
        <f t="shared" si="25"/>
        <v>0.33815000000000001</v>
      </c>
      <c r="AC185" s="14">
        <f t="shared" si="26"/>
        <v>2.9999999999999997E-4</v>
      </c>
      <c r="AD185" s="14">
        <f t="shared" si="27"/>
        <v>0.32890000000000003</v>
      </c>
      <c r="AE185" s="14">
        <f t="shared" si="28"/>
        <v>8.9499999999999996E-3</v>
      </c>
      <c r="AF185" s="14">
        <f t="shared" si="29"/>
        <v>0</v>
      </c>
    </row>
    <row r="186" spans="2:32" x14ac:dyDescent="0.3">
      <c r="B186" s="1">
        <f t="shared" si="22"/>
        <v>6764</v>
      </c>
      <c r="C186" s="11">
        <v>179</v>
      </c>
      <c r="D186" s="1">
        <v>13236</v>
      </c>
      <c r="E186" s="1">
        <v>7</v>
      </c>
      <c r="F186" s="1">
        <v>0</v>
      </c>
      <c r="G186" s="1">
        <v>6578</v>
      </c>
      <c r="H186" s="1">
        <v>0</v>
      </c>
      <c r="I186" s="1">
        <v>179</v>
      </c>
      <c r="J186" s="3">
        <v>59.41</v>
      </c>
      <c r="K186" s="3">
        <v>1.6</v>
      </c>
      <c r="L186" s="6">
        <v>25.8</v>
      </c>
      <c r="M186" s="3">
        <v>1</v>
      </c>
      <c r="N186" s="1">
        <v>1984</v>
      </c>
      <c r="O186" s="1">
        <v>1041</v>
      </c>
      <c r="P186" s="1">
        <v>0</v>
      </c>
      <c r="Q186" s="1">
        <v>1021</v>
      </c>
      <c r="R186" s="1">
        <v>20</v>
      </c>
      <c r="S186" s="1">
        <v>6</v>
      </c>
      <c r="T186" s="1">
        <v>0</v>
      </c>
      <c r="U186" s="1">
        <f t="shared" si="30"/>
        <v>1</v>
      </c>
      <c r="V186" s="1">
        <f t="shared" si="31"/>
        <v>0</v>
      </c>
      <c r="W186" s="1">
        <f t="shared" si="31"/>
        <v>0</v>
      </c>
      <c r="X186" s="1">
        <f t="shared" si="31"/>
        <v>0</v>
      </c>
      <c r="Y186" s="1">
        <f t="shared" si="32"/>
        <v>1</v>
      </c>
      <c r="Z186" s="3">
        <f t="shared" si="23"/>
        <v>0.4</v>
      </c>
      <c r="AA186" s="14">
        <f t="shared" si="24"/>
        <v>2.6463630987581314E-2</v>
      </c>
      <c r="AB186" s="14">
        <f t="shared" si="25"/>
        <v>0.3382</v>
      </c>
      <c r="AC186" s="14">
        <f t="shared" si="26"/>
        <v>3.5E-4</v>
      </c>
      <c r="AD186" s="14">
        <f t="shared" si="27"/>
        <v>0.32890000000000003</v>
      </c>
      <c r="AE186" s="14">
        <f t="shared" si="28"/>
        <v>8.9499999999999996E-3</v>
      </c>
      <c r="AF186" s="14">
        <f t="shared" si="29"/>
        <v>5.0000000000000002E-5</v>
      </c>
    </row>
    <row r="187" spans="2:32" x14ac:dyDescent="0.3">
      <c r="B187" s="1">
        <f t="shared" si="22"/>
        <v>6764</v>
      </c>
      <c r="C187" s="11">
        <v>180</v>
      </c>
      <c r="D187" s="1">
        <v>13236</v>
      </c>
      <c r="E187" s="1">
        <v>7</v>
      </c>
      <c r="F187" s="1">
        <v>0</v>
      </c>
      <c r="G187" s="1">
        <v>6578</v>
      </c>
      <c r="H187" s="1">
        <v>0</v>
      </c>
      <c r="I187" s="1">
        <v>179</v>
      </c>
      <c r="J187" s="3">
        <v>59.41</v>
      </c>
      <c r="K187" s="3">
        <v>1.6</v>
      </c>
      <c r="L187" s="6">
        <v>25.8</v>
      </c>
      <c r="M187" s="3">
        <v>1</v>
      </c>
      <c r="N187" s="1">
        <v>1984</v>
      </c>
      <c r="O187" s="1">
        <v>1041</v>
      </c>
      <c r="P187" s="1">
        <v>0</v>
      </c>
      <c r="Q187" s="1">
        <v>1021</v>
      </c>
      <c r="R187" s="1">
        <v>20</v>
      </c>
      <c r="S187" s="1">
        <v>6</v>
      </c>
      <c r="T187" s="1">
        <v>0</v>
      </c>
      <c r="U187" s="1">
        <f t="shared" si="30"/>
        <v>0</v>
      </c>
      <c r="V187" s="1">
        <f t="shared" si="31"/>
        <v>0</v>
      </c>
      <c r="W187" s="1">
        <f t="shared" si="31"/>
        <v>0</v>
      </c>
      <c r="X187" s="1">
        <f t="shared" si="31"/>
        <v>0</v>
      </c>
      <c r="Y187" s="1">
        <f t="shared" si="32"/>
        <v>0</v>
      </c>
      <c r="Z187" s="3">
        <f t="shared" si="23"/>
        <v>0.4</v>
      </c>
      <c r="AA187" s="14">
        <f t="shared" si="24"/>
        <v>2.6463630987581314E-2</v>
      </c>
      <c r="AB187" s="14">
        <f t="shared" si="25"/>
        <v>0.3382</v>
      </c>
      <c r="AC187" s="14">
        <f t="shared" si="26"/>
        <v>3.5E-4</v>
      </c>
      <c r="AD187" s="14">
        <f t="shared" si="27"/>
        <v>0.32890000000000003</v>
      </c>
      <c r="AE187" s="14">
        <f t="shared" si="28"/>
        <v>8.9499999999999996E-3</v>
      </c>
      <c r="AF187" s="14">
        <f t="shared" si="29"/>
        <v>0</v>
      </c>
    </row>
    <row r="188" spans="2:32" x14ac:dyDescent="0.3">
      <c r="B188" s="1">
        <f t="shared" si="22"/>
        <v>6764</v>
      </c>
      <c r="C188" s="11">
        <v>181</v>
      </c>
      <c r="D188" s="1">
        <v>13236</v>
      </c>
      <c r="E188" s="1">
        <v>7</v>
      </c>
      <c r="F188" s="1">
        <v>0</v>
      </c>
      <c r="G188" s="1">
        <v>6578</v>
      </c>
      <c r="H188" s="1">
        <v>0</v>
      </c>
      <c r="I188" s="1">
        <v>179</v>
      </c>
      <c r="J188" s="3">
        <v>59.41</v>
      </c>
      <c r="K188" s="3">
        <v>1.6</v>
      </c>
      <c r="L188" s="6">
        <v>25.8</v>
      </c>
      <c r="M188" s="3">
        <v>1</v>
      </c>
      <c r="N188" s="1">
        <v>1984</v>
      </c>
      <c r="O188" s="1">
        <v>1041</v>
      </c>
      <c r="P188" s="1">
        <v>0</v>
      </c>
      <c r="Q188" s="1">
        <v>1021</v>
      </c>
      <c r="R188" s="1">
        <v>20</v>
      </c>
      <c r="S188" s="1">
        <v>6</v>
      </c>
      <c r="T188" s="1">
        <v>0</v>
      </c>
      <c r="U188" s="1">
        <f t="shared" si="30"/>
        <v>0</v>
      </c>
      <c r="V188" s="1">
        <f t="shared" si="31"/>
        <v>0</v>
      </c>
      <c r="W188" s="1">
        <f t="shared" si="31"/>
        <v>0</v>
      </c>
      <c r="X188" s="1">
        <f t="shared" si="31"/>
        <v>0</v>
      </c>
      <c r="Y188" s="1">
        <f t="shared" si="32"/>
        <v>0</v>
      </c>
      <c r="Z188" s="3">
        <f t="shared" si="23"/>
        <v>0.4</v>
      </c>
      <c r="AA188" s="14">
        <f t="shared" si="24"/>
        <v>2.6463630987581314E-2</v>
      </c>
      <c r="AB188" s="14">
        <f t="shared" si="25"/>
        <v>0.3382</v>
      </c>
      <c r="AC188" s="14">
        <f t="shared" si="26"/>
        <v>3.5E-4</v>
      </c>
      <c r="AD188" s="14">
        <f t="shared" si="27"/>
        <v>0.32890000000000003</v>
      </c>
      <c r="AE188" s="14">
        <f t="shared" si="28"/>
        <v>8.9499999999999996E-3</v>
      </c>
      <c r="AF188" s="14">
        <f t="shared" si="29"/>
        <v>0</v>
      </c>
    </row>
    <row r="189" spans="2:32" x14ac:dyDescent="0.3">
      <c r="B189" s="1">
        <f t="shared" si="22"/>
        <v>6764</v>
      </c>
      <c r="C189" s="11">
        <v>182</v>
      </c>
      <c r="D189" s="1">
        <v>13236</v>
      </c>
      <c r="E189" s="1">
        <v>7</v>
      </c>
      <c r="F189" s="1">
        <v>0</v>
      </c>
      <c r="G189" s="1">
        <v>6578</v>
      </c>
      <c r="H189" s="1">
        <v>0</v>
      </c>
      <c r="I189" s="1">
        <v>179</v>
      </c>
      <c r="J189" s="3">
        <v>59.41</v>
      </c>
      <c r="K189" s="3">
        <v>1.6</v>
      </c>
      <c r="L189" s="6">
        <v>25.8</v>
      </c>
      <c r="M189" s="3">
        <v>1</v>
      </c>
      <c r="N189" s="1">
        <v>1984</v>
      </c>
      <c r="O189" s="1">
        <v>1041</v>
      </c>
      <c r="P189" s="1">
        <v>0</v>
      </c>
      <c r="Q189" s="1">
        <v>1021</v>
      </c>
      <c r="R189" s="1">
        <v>20</v>
      </c>
      <c r="S189" s="1">
        <v>6</v>
      </c>
      <c r="T189" s="1">
        <v>0</v>
      </c>
      <c r="U189" s="1">
        <f t="shared" si="30"/>
        <v>0</v>
      </c>
      <c r="V189" s="1">
        <f t="shared" si="31"/>
        <v>0</v>
      </c>
      <c r="W189" s="1">
        <f t="shared" si="31"/>
        <v>0</v>
      </c>
      <c r="X189" s="1">
        <f t="shared" si="31"/>
        <v>0</v>
      </c>
      <c r="Y189" s="1">
        <f t="shared" si="32"/>
        <v>0</v>
      </c>
      <c r="Z189" s="3">
        <f t="shared" si="23"/>
        <v>0.4</v>
      </c>
      <c r="AA189" s="14">
        <f t="shared" si="24"/>
        <v>2.6463630987581314E-2</v>
      </c>
      <c r="AB189" s="14">
        <f t="shared" si="25"/>
        <v>0.3382</v>
      </c>
      <c r="AC189" s="14">
        <f t="shared" si="26"/>
        <v>3.5E-4</v>
      </c>
      <c r="AD189" s="14">
        <f t="shared" si="27"/>
        <v>0.32890000000000003</v>
      </c>
      <c r="AE189" s="14">
        <f t="shared" si="28"/>
        <v>8.9499999999999996E-3</v>
      </c>
      <c r="AF189" s="14">
        <f t="shared" si="29"/>
        <v>0</v>
      </c>
    </row>
    <row r="190" spans="2:32" x14ac:dyDescent="0.3">
      <c r="B190" s="1">
        <f t="shared" si="22"/>
        <v>6765</v>
      </c>
      <c r="C190" s="11">
        <v>183</v>
      </c>
      <c r="D190" s="1">
        <v>13235</v>
      </c>
      <c r="E190" s="1">
        <v>8</v>
      </c>
      <c r="F190" s="1">
        <v>0</v>
      </c>
      <c r="G190" s="1">
        <v>6578</v>
      </c>
      <c r="H190" s="1">
        <v>0</v>
      </c>
      <c r="I190" s="1">
        <v>179</v>
      </c>
      <c r="J190" s="3">
        <v>59.41</v>
      </c>
      <c r="K190" s="3">
        <v>1.6</v>
      </c>
      <c r="L190" s="6">
        <v>25.8</v>
      </c>
      <c r="M190" s="3">
        <v>1</v>
      </c>
      <c r="N190" s="1">
        <v>1985</v>
      </c>
      <c r="O190" s="1">
        <v>1041</v>
      </c>
      <c r="P190" s="1">
        <v>0</v>
      </c>
      <c r="Q190" s="1">
        <v>1021</v>
      </c>
      <c r="R190" s="1">
        <v>20</v>
      </c>
      <c r="S190" s="1">
        <v>6</v>
      </c>
      <c r="T190" s="1">
        <v>0</v>
      </c>
      <c r="U190" s="1">
        <f t="shared" si="30"/>
        <v>1</v>
      </c>
      <c r="V190" s="1">
        <f t="shared" si="31"/>
        <v>0</v>
      </c>
      <c r="W190" s="1">
        <f t="shared" si="31"/>
        <v>0</v>
      </c>
      <c r="X190" s="1">
        <f t="shared" si="31"/>
        <v>0</v>
      </c>
      <c r="Y190" s="1">
        <f t="shared" si="32"/>
        <v>1</v>
      </c>
      <c r="Z190" s="3">
        <f t="shared" si="23"/>
        <v>0.4</v>
      </c>
      <c r="AA190" s="14">
        <f t="shared" si="24"/>
        <v>2.6459719142645971E-2</v>
      </c>
      <c r="AB190" s="14">
        <f t="shared" si="25"/>
        <v>0.33825</v>
      </c>
      <c r="AC190" s="14">
        <f t="shared" si="26"/>
        <v>4.0000000000000002E-4</v>
      </c>
      <c r="AD190" s="14">
        <f t="shared" si="27"/>
        <v>0.32890000000000003</v>
      </c>
      <c r="AE190" s="14">
        <f t="shared" si="28"/>
        <v>8.9499999999999996E-3</v>
      </c>
      <c r="AF190" s="14">
        <f t="shared" si="29"/>
        <v>5.0000000000000002E-5</v>
      </c>
    </row>
    <row r="191" spans="2:32" x14ac:dyDescent="0.3">
      <c r="B191" s="1">
        <f t="shared" si="22"/>
        <v>6765</v>
      </c>
      <c r="C191" s="11">
        <v>184</v>
      </c>
      <c r="D191" s="1">
        <v>13235</v>
      </c>
      <c r="E191" s="1">
        <v>7</v>
      </c>
      <c r="F191" s="1">
        <v>0</v>
      </c>
      <c r="G191" s="1">
        <v>6579</v>
      </c>
      <c r="H191" s="1">
        <v>0</v>
      </c>
      <c r="I191" s="1">
        <v>179</v>
      </c>
      <c r="J191" s="3">
        <v>59.41</v>
      </c>
      <c r="K191" s="3">
        <v>1.6</v>
      </c>
      <c r="L191" s="6">
        <v>25.8</v>
      </c>
      <c r="M191" s="3">
        <v>1</v>
      </c>
      <c r="N191" s="1">
        <v>1985</v>
      </c>
      <c r="O191" s="1">
        <v>1041</v>
      </c>
      <c r="P191" s="1">
        <v>0</v>
      </c>
      <c r="Q191" s="1">
        <v>1021</v>
      </c>
      <c r="R191" s="1">
        <v>20</v>
      </c>
      <c r="S191" s="1">
        <v>5</v>
      </c>
      <c r="T191" s="1">
        <v>0</v>
      </c>
      <c r="U191" s="1">
        <f t="shared" si="30"/>
        <v>-1</v>
      </c>
      <c r="V191" s="1">
        <f t="shared" si="31"/>
        <v>1</v>
      </c>
      <c r="W191" s="1">
        <f t="shared" si="31"/>
        <v>0</v>
      </c>
      <c r="X191" s="1">
        <f t="shared" si="31"/>
        <v>0</v>
      </c>
      <c r="Y191" s="1">
        <f t="shared" si="32"/>
        <v>0</v>
      </c>
      <c r="Z191" s="3">
        <f t="shared" si="23"/>
        <v>0.4</v>
      </c>
      <c r="AA191" s="14">
        <f t="shared" si="24"/>
        <v>2.6459719142645971E-2</v>
      </c>
      <c r="AB191" s="14">
        <f t="shared" si="25"/>
        <v>0.33825</v>
      </c>
      <c r="AC191" s="14">
        <f t="shared" si="26"/>
        <v>3.5E-4</v>
      </c>
      <c r="AD191" s="14">
        <f t="shared" si="27"/>
        <v>0.32895000000000002</v>
      </c>
      <c r="AE191" s="14">
        <f t="shared" si="28"/>
        <v>8.9499999999999996E-3</v>
      </c>
      <c r="AF191" s="14">
        <f t="shared" si="29"/>
        <v>0</v>
      </c>
    </row>
    <row r="192" spans="2:32" x14ac:dyDescent="0.3">
      <c r="B192" s="1">
        <f t="shared" si="22"/>
        <v>6765</v>
      </c>
      <c r="C192" s="11">
        <v>185</v>
      </c>
      <c r="D192" s="1">
        <v>13235</v>
      </c>
      <c r="E192" s="1">
        <v>7</v>
      </c>
      <c r="F192" s="1">
        <v>0</v>
      </c>
      <c r="G192" s="1">
        <v>6579</v>
      </c>
      <c r="H192" s="1">
        <v>0</v>
      </c>
      <c r="I192" s="1">
        <v>179</v>
      </c>
      <c r="J192" s="3">
        <v>59.41</v>
      </c>
      <c r="K192" s="3">
        <v>1.6</v>
      </c>
      <c r="L192" s="6">
        <v>25.8</v>
      </c>
      <c r="M192" s="3">
        <v>1</v>
      </c>
      <c r="N192" s="1">
        <v>1985</v>
      </c>
      <c r="O192" s="1">
        <v>1041</v>
      </c>
      <c r="P192" s="1">
        <v>0</v>
      </c>
      <c r="Q192" s="1">
        <v>1021</v>
      </c>
      <c r="R192" s="1">
        <v>20</v>
      </c>
      <c r="S192" s="1">
        <v>6</v>
      </c>
      <c r="T192" s="1">
        <v>0</v>
      </c>
      <c r="U192" s="1">
        <f t="shared" si="30"/>
        <v>0</v>
      </c>
      <c r="V192" s="1">
        <f t="shared" si="31"/>
        <v>0</v>
      </c>
      <c r="W192" s="1">
        <f t="shared" si="31"/>
        <v>0</v>
      </c>
      <c r="X192" s="1">
        <f t="shared" si="31"/>
        <v>0</v>
      </c>
      <c r="Y192" s="1">
        <f t="shared" si="32"/>
        <v>0</v>
      </c>
      <c r="Z192" s="3">
        <f t="shared" si="23"/>
        <v>0.4</v>
      </c>
      <c r="AA192" s="14">
        <f t="shared" si="24"/>
        <v>2.6459719142645971E-2</v>
      </c>
      <c r="AB192" s="14">
        <f t="shared" si="25"/>
        <v>0.33825</v>
      </c>
      <c r="AC192" s="14">
        <f t="shared" si="26"/>
        <v>3.5E-4</v>
      </c>
      <c r="AD192" s="14">
        <f t="shared" si="27"/>
        <v>0.32895000000000002</v>
      </c>
      <c r="AE192" s="14">
        <f t="shared" si="28"/>
        <v>8.9499999999999996E-3</v>
      </c>
      <c r="AF192" s="14">
        <f t="shared" si="29"/>
        <v>0</v>
      </c>
    </row>
    <row r="193" spans="2:32" x14ac:dyDescent="0.3">
      <c r="B193" s="1">
        <f t="shared" si="22"/>
        <v>6766</v>
      </c>
      <c r="C193" s="11">
        <v>186</v>
      </c>
      <c r="D193" s="1">
        <v>13234</v>
      </c>
      <c r="E193" s="1">
        <v>7</v>
      </c>
      <c r="F193" s="1">
        <v>0</v>
      </c>
      <c r="G193" s="1">
        <v>6580</v>
      </c>
      <c r="H193" s="1">
        <v>0</v>
      </c>
      <c r="I193" s="1">
        <v>179</v>
      </c>
      <c r="J193" s="3">
        <v>59.41</v>
      </c>
      <c r="K193" s="3">
        <v>1.6</v>
      </c>
      <c r="L193" s="6">
        <v>25.8</v>
      </c>
      <c r="M193" s="3">
        <v>1</v>
      </c>
      <c r="N193" s="1">
        <v>1986</v>
      </c>
      <c r="O193" s="1">
        <v>1041</v>
      </c>
      <c r="P193" s="1">
        <v>0</v>
      </c>
      <c r="Q193" s="1">
        <v>1021</v>
      </c>
      <c r="R193" s="1">
        <v>20</v>
      </c>
      <c r="S193" s="1">
        <v>5</v>
      </c>
      <c r="T193" s="1">
        <v>0</v>
      </c>
      <c r="U193" s="1">
        <f t="shared" si="30"/>
        <v>0</v>
      </c>
      <c r="V193" s="1">
        <f t="shared" si="31"/>
        <v>1</v>
      </c>
      <c r="W193" s="1">
        <f t="shared" si="31"/>
        <v>0</v>
      </c>
      <c r="X193" s="1">
        <f t="shared" si="31"/>
        <v>0</v>
      </c>
      <c r="Y193" s="1">
        <f t="shared" si="32"/>
        <v>1</v>
      </c>
      <c r="Z193" s="3">
        <f t="shared" si="23"/>
        <v>0.4</v>
      </c>
      <c r="AA193" s="14">
        <f t="shared" si="24"/>
        <v>2.645580845403488E-2</v>
      </c>
      <c r="AB193" s="14">
        <f t="shared" si="25"/>
        <v>0.33829999999999999</v>
      </c>
      <c r="AC193" s="14">
        <f t="shared" si="26"/>
        <v>3.5E-4</v>
      </c>
      <c r="AD193" s="14">
        <f t="shared" si="27"/>
        <v>0.32900000000000001</v>
      </c>
      <c r="AE193" s="14">
        <f t="shared" si="28"/>
        <v>8.9499999999999996E-3</v>
      </c>
      <c r="AF193" s="14">
        <f t="shared" si="29"/>
        <v>5.0000000000000002E-5</v>
      </c>
    </row>
    <row r="194" spans="2:32" x14ac:dyDescent="0.3">
      <c r="B194" s="1">
        <f t="shared" si="22"/>
        <v>6766</v>
      </c>
      <c r="C194" s="11">
        <v>187</v>
      </c>
      <c r="D194" s="1">
        <v>13234</v>
      </c>
      <c r="E194" s="1">
        <v>7</v>
      </c>
      <c r="F194" s="1">
        <v>0</v>
      </c>
      <c r="G194" s="1">
        <v>6580</v>
      </c>
      <c r="H194" s="1">
        <v>0</v>
      </c>
      <c r="I194" s="1">
        <v>179</v>
      </c>
      <c r="J194" s="3">
        <v>59.42</v>
      </c>
      <c r="K194" s="3">
        <v>1.6</v>
      </c>
      <c r="L194" s="6">
        <v>25.8</v>
      </c>
      <c r="M194" s="3">
        <v>1</v>
      </c>
      <c r="N194" s="1">
        <v>1986</v>
      </c>
      <c r="O194" s="1">
        <v>1041</v>
      </c>
      <c r="P194" s="1">
        <v>0</v>
      </c>
      <c r="Q194" s="1">
        <v>1021</v>
      </c>
      <c r="R194" s="1">
        <v>20</v>
      </c>
      <c r="S194" s="1">
        <v>5</v>
      </c>
      <c r="T194" s="1">
        <v>0</v>
      </c>
      <c r="U194" s="1">
        <f t="shared" si="30"/>
        <v>0</v>
      </c>
      <c r="V194" s="1">
        <f t="shared" si="31"/>
        <v>0</v>
      </c>
      <c r="W194" s="1">
        <f t="shared" si="31"/>
        <v>0</v>
      </c>
      <c r="X194" s="1">
        <f t="shared" si="31"/>
        <v>0</v>
      </c>
      <c r="Y194" s="1">
        <f t="shared" si="32"/>
        <v>0</v>
      </c>
      <c r="Z194" s="3">
        <f t="shared" si="23"/>
        <v>0.4</v>
      </c>
      <c r="AA194" s="14">
        <f t="shared" si="24"/>
        <v>2.645580845403488E-2</v>
      </c>
      <c r="AB194" s="14">
        <f t="shared" si="25"/>
        <v>0.33829999999999999</v>
      </c>
      <c r="AC194" s="14">
        <f t="shared" si="26"/>
        <v>3.5E-4</v>
      </c>
      <c r="AD194" s="14">
        <f t="shared" si="27"/>
        <v>0.32900000000000001</v>
      </c>
      <c r="AE194" s="14">
        <f t="shared" si="28"/>
        <v>8.9499999999999996E-3</v>
      </c>
      <c r="AF194" s="14">
        <f t="shared" si="29"/>
        <v>0</v>
      </c>
    </row>
    <row r="195" spans="2:32" x14ac:dyDescent="0.3">
      <c r="B195" s="1">
        <f t="shared" si="22"/>
        <v>6766</v>
      </c>
      <c r="C195" s="11">
        <v>188</v>
      </c>
      <c r="D195" s="1">
        <v>13234</v>
      </c>
      <c r="E195" s="1">
        <v>7</v>
      </c>
      <c r="F195" s="1">
        <v>0</v>
      </c>
      <c r="G195" s="1">
        <v>6580</v>
      </c>
      <c r="H195" s="1">
        <v>0</v>
      </c>
      <c r="I195" s="1">
        <v>179</v>
      </c>
      <c r="J195" s="3">
        <v>59.42</v>
      </c>
      <c r="K195" s="3">
        <v>1.6</v>
      </c>
      <c r="L195" s="6">
        <v>25.8</v>
      </c>
      <c r="M195" s="3">
        <v>1</v>
      </c>
      <c r="N195" s="1">
        <v>1986</v>
      </c>
      <c r="O195" s="1">
        <v>1041</v>
      </c>
      <c r="P195" s="1">
        <v>0</v>
      </c>
      <c r="Q195" s="1">
        <v>1021</v>
      </c>
      <c r="R195" s="1">
        <v>20</v>
      </c>
      <c r="S195" s="1">
        <v>5</v>
      </c>
      <c r="T195" s="1">
        <v>0</v>
      </c>
      <c r="U195" s="1">
        <f t="shared" si="30"/>
        <v>0</v>
      </c>
      <c r="V195" s="1">
        <f t="shared" si="31"/>
        <v>0</v>
      </c>
      <c r="W195" s="1">
        <f t="shared" si="31"/>
        <v>0</v>
      </c>
      <c r="X195" s="1">
        <f t="shared" si="31"/>
        <v>0</v>
      </c>
      <c r="Y195" s="1">
        <f t="shared" si="32"/>
        <v>0</v>
      </c>
      <c r="Z195" s="3">
        <f t="shared" si="23"/>
        <v>0.4</v>
      </c>
      <c r="AA195" s="14">
        <f t="shared" si="24"/>
        <v>2.645580845403488E-2</v>
      </c>
      <c r="AB195" s="14">
        <f t="shared" si="25"/>
        <v>0.33829999999999999</v>
      </c>
      <c r="AC195" s="14">
        <f t="shared" si="26"/>
        <v>3.5E-4</v>
      </c>
      <c r="AD195" s="14">
        <f t="shared" si="27"/>
        <v>0.32900000000000001</v>
      </c>
      <c r="AE195" s="14">
        <f t="shared" si="28"/>
        <v>8.9499999999999996E-3</v>
      </c>
      <c r="AF195" s="14">
        <f t="shared" si="29"/>
        <v>0</v>
      </c>
    </row>
    <row r="196" spans="2:32" x14ac:dyDescent="0.3">
      <c r="B196" s="1">
        <f t="shared" si="22"/>
        <v>6766</v>
      </c>
      <c r="C196" s="11">
        <v>189</v>
      </c>
      <c r="D196" s="1">
        <v>13234</v>
      </c>
      <c r="E196" s="1">
        <v>7</v>
      </c>
      <c r="F196" s="1">
        <v>0</v>
      </c>
      <c r="G196" s="1">
        <v>6580</v>
      </c>
      <c r="H196" s="1">
        <v>0</v>
      </c>
      <c r="I196" s="1">
        <v>179</v>
      </c>
      <c r="J196" s="3">
        <v>59.42</v>
      </c>
      <c r="K196" s="3">
        <v>1.6</v>
      </c>
      <c r="L196" s="6">
        <v>25.8</v>
      </c>
      <c r="M196" s="3">
        <v>1</v>
      </c>
      <c r="N196" s="1">
        <v>1986</v>
      </c>
      <c r="O196" s="1">
        <v>1041</v>
      </c>
      <c r="P196" s="1">
        <v>0</v>
      </c>
      <c r="Q196" s="1">
        <v>1021</v>
      </c>
      <c r="R196" s="1">
        <v>20</v>
      </c>
      <c r="S196" s="1">
        <v>6</v>
      </c>
      <c r="T196" s="1">
        <v>0</v>
      </c>
      <c r="U196" s="1">
        <f t="shared" si="30"/>
        <v>0</v>
      </c>
      <c r="V196" s="1">
        <f t="shared" si="31"/>
        <v>0</v>
      </c>
      <c r="W196" s="1">
        <f t="shared" si="31"/>
        <v>0</v>
      </c>
      <c r="X196" s="1">
        <f t="shared" si="31"/>
        <v>0</v>
      </c>
      <c r="Y196" s="1">
        <f t="shared" si="32"/>
        <v>0</v>
      </c>
      <c r="Z196" s="3">
        <f t="shared" si="23"/>
        <v>0.4</v>
      </c>
      <c r="AA196" s="14">
        <f t="shared" si="24"/>
        <v>2.645580845403488E-2</v>
      </c>
      <c r="AB196" s="14">
        <f t="shared" si="25"/>
        <v>0.33829999999999999</v>
      </c>
      <c r="AC196" s="14">
        <f t="shared" si="26"/>
        <v>3.5E-4</v>
      </c>
      <c r="AD196" s="14">
        <f t="shared" si="27"/>
        <v>0.32900000000000001</v>
      </c>
      <c r="AE196" s="14">
        <f t="shared" si="28"/>
        <v>8.9499999999999996E-3</v>
      </c>
      <c r="AF196" s="14">
        <f t="shared" si="29"/>
        <v>0</v>
      </c>
    </row>
    <row r="197" spans="2:32" x14ac:dyDescent="0.3">
      <c r="B197" s="1">
        <f t="shared" si="22"/>
        <v>6766</v>
      </c>
      <c r="C197" s="11">
        <v>190</v>
      </c>
      <c r="D197" s="1">
        <v>13234</v>
      </c>
      <c r="E197" s="1">
        <v>6</v>
      </c>
      <c r="F197" s="1">
        <v>0</v>
      </c>
      <c r="G197" s="1">
        <v>6581</v>
      </c>
      <c r="H197" s="1">
        <v>0</v>
      </c>
      <c r="I197" s="1">
        <v>179</v>
      </c>
      <c r="J197" s="3">
        <v>59.42</v>
      </c>
      <c r="K197" s="3">
        <v>1.6</v>
      </c>
      <c r="L197" s="6">
        <v>25.8</v>
      </c>
      <c r="M197" s="3">
        <v>1</v>
      </c>
      <c r="N197" s="1">
        <v>1986</v>
      </c>
      <c r="O197" s="1">
        <v>1041</v>
      </c>
      <c r="P197" s="1">
        <v>0</v>
      </c>
      <c r="Q197" s="1">
        <v>1021</v>
      </c>
      <c r="R197" s="1">
        <v>20</v>
      </c>
      <c r="S197" s="1">
        <v>5</v>
      </c>
      <c r="T197" s="1">
        <v>0</v>
      </c>
      <c r="U197" s="1">
        <f t="shared" si="30"/>
        <v>-1</v>
      </c>
      <c r="V197" s="1">
        <f t="shared" si="31"/>
        <v>1</v>
      </c>
      <c r="W197" s="1">
        <f t="shared" si="31"/>
        <v>0</v>
      </c>
      <c r="X197" s="1">
        <f t="shared" si="31"/>
        <v>0</v>
      </c>
      <c r="Y197" s="1">
        <f t="shared" si="32"/>
        <v>0</v>
      </c>
      <c r="Z197" s="3">
        <f t="shared" si="23"/>
        <v>0.4</v>
      </c>
      <c r="AA197" s="14">
        <f t="shared" si="24"/>
        <v>2.645580845403488E-2</v>
      </c>
      <c r="AB197" s="14">
        <f t="shared" si="25"/>
        <v>0.33829999999999999</v>
      </c>
      <c r="AC197" s="14">
        <f t="shared" si="26"/>
        <v>2.9999999999999997E-4</v>
      </c>
      <c r="AD197" s="14">
        <f t="shared" si="27"/>
        <v>0.32905000000000001</v>
      </c>
      <c r="AE197" s="14">
        <f t="shared" si="28"/>
        <v>8.9499999999999996E-3</v>
      </c>
      <c r="AF197" s="14">
        <f t="shared" si="29"/>
        <v>0</v>
      </c>
    </row>
    <row r="198" spans="2:32" x14ac:dyDescent="0.3">
      <c r="B198" s="1">
        <f t="shared" si="22"/>
        <v>6767</v>
      </c>
      <c r="C198" s="11">
        <v>191</v>
      </c>
      <c r="D198" s="1">
        <v>13233</v>
      </c>
      <c r="E198" s="1">
        <v>6</v>
      </c>
      <c r="F198" s="1">
        <v>0</v>
      </c>
      <c r="G198" s="1">
        <v>6582</v>
      </c>
      <c r="H198" s="1">
        <v>0</v>
      </c>
      <c r="I198" s="1">
        <v>179</v>
      </c>
      <c r="J198" s="3">
        <v>59.42</v>
      </c>
      <c r="K198" s="3">
        <v>1.6</v>
      </c>
      <c r="L198" s="6">
        <v>25.8</v>
      </c>
      <c r="M198" s="3">
        <v>1</v>
      </c>
      <c r="N198" s="1">
        <v>1987</v>
      </c>
      <c r="O198" s="1">
        <v>1041</v>
      </c>
      <c r="P198" s="1">
        <v>0</v>
      </c>
      <c r="Q198" s="1">
        <v>1021</v>
      </c>
      <c r="R198" s="1">
        <v>20</v>
      </c>
      <c r="S198" s="1">
        <v>4</v>
      </c>
      <c r="T198" s="1">
        <v>0</v>
      </c>
      <c r="U198" s="1">
        <f t="shared" si="30"/>
        <v>0</v>
      </c>
      <c r="V198" s="1">
        <f t="shared" si="31"/>
        <v>1</v>
      </c>
      <c r="W198" s="1">
        <f t="shared" si="31"/>
        <v>0</v>
      </c>
      <c r="X198" s="1">
        <f t="shared" si="31"/>
        <v>0</v>
      </c>
      <c r="Y198" s="1">
        <f t="shared" si="32"/>
        <v>1</v>
      </c>
      <c r="Z198" s="3">
        <f t="shared" si="23"/>
        <v>0.4</v>
      </c>
      <c r="AA198" s="14">
        <f t="shared" si="24"/>
        <v>2.6451898921235405E-2</v>
      </c>
      <c r="AB198" s="14">
        <f t="shared" si="25"/>
        <v>0.33834999999999998</v>
      </c>
      <c r="AC198" s="14">
        <f t="shared" si="26"/>
        <v>2.9999999999999997E-4</v>
      </c>
      <c r="AD198" s="14">
        <f t="shared" si="27"/>
        <v>0.3291</v>
      </c>
      <c r="AE198" s="14">
        <f t="shared" si="28"/>
        <v>8.9499999999999996E-3</v>
      </c>
      <c r="AF198" s="14">
        <f t="shared" si="29"/>
        <v>5.0000000000000002E-5</v>
      </c>
    </row>
    <row r="199" spans="2:32" x14ac:dyDescent="0.3">
      <c r="B199" s="1">
        <f t="shared" si="22"/>
        <v>6767</v>
      </c>
      <c r="C199" s="11">
        <v>192</v>
      </c>
      <c r="D199" s="1">
        <v>13233</v>
      </c>
      <c r="E199" s="1">
        <v>6</v>
      </c>
      <c r="F199" s="1">
        <v>0</v>
      </c>
      <c r="G199" s="1">
        <v>6582</v>
      </c>
      <c r="H199" s="1">
        <v>0</v>
      </c>
      <c r="I199" s="1">
        <v>179</v>
      </c>
      <c r="J199" s="3">
        <v>59.42</v>
      </c>
      <c r="K199" s="3">
        <v>1.6</v>
      </c>
      <c r="L199" s="6">
        <v>25.8</v>
      </c>
      <c r="M199" s="3">
        <v>1</v>
      </c>
      <c r="N199" s="1">
        <v>1987</v>
      </c>
      <c r="O199" s="1">
        <v>1041</v>
      </c>
      <c r="P199" s="1">
        <v>0</v>
      </c>
      <c r="Q199" s="1">
        <v>1021</v>
      </c>
      <c r="R199" s="1">
        <v>20</v>
      </c>
      <c r="S199" s="1">
        <v>5</v>
      </c>
      <c r="T199" s="1">
        <v>0</v>
      </c>
      <c r="U199" s="1">
        <f t="shared" si="30"/>
        <v>0</v>
      </c>
      <c r="V199" s="1">
        <f t="shared" si="31"/>
        <v>0</v>
      </c>
      <c r="W199" s="1">
        <f t="shared" si="31"/>
        <v>0</v>
      </c>
      <c r="X199" s="1">
        <f t="shared" si="31"/>
        <v>0</v>
      </c>
      <c r="Y199" s="1">
        <f t="shared" si="32"/>
        <v>0</v>
      </c>
      <c r="Z199" s="3">
        <f t="shared" si="23"/>
        <v>0.4</v>
      </c>
      <c r="AA199" s="14">
        <f t="shared" si="24"/>
        <v>2.6451898921235405E-2</v>
      </c>
      <c r="AB199" s="14">
        <f t="shared" si="25"/>
        <v>0.33834999999999998</v>
      </c>
      <c r="AC199" s="14">
        <f t="shared" si="26"/>
        <v>2.9999999999999997E-4</v>
      </c>
      <c r="AD199" s="14">
        <f t="shared" si="27"/>
        <v>0.3291</v>
      </c>
      <c r="AE199" s="14">
        <f t="shared" si="28"/>
        <v>8.9499999999999996E-3</v>
      </c>
      <c r="AF199" s="14">
        <f t="shared" si="29"/>
        <v>0</v>
      </c>
    </row>
    <row r="200" spans="2:32" x14ac:dyDescent="0.3">
      <c r="B200" s="1">
        <f t="shared" ref="B200:B263" si="33">IF(C200="",NA(),E200+G200+H200+I200)</f>
        <v>6767</v>
      </c>
      <c r="C200" s="11">
        <v>193</v>
      </c>
      <c r="D200" s="1">
        <v>13233</v>
      </c>
      <c r="E200" s="1">
        <v>6</v>
      </c>
      <c r="F200" s="1">
        <v>0</v>
      </c>
      <c r="G200" s="1">
        <v>6582</v>
      </c>
      <c r="H200" s="1">
        <v>0</v>
      </c>
      <c r="I200" s="1">
        <v>179</v>
      </c>
      <c r="J200" s="3">
        <v>59.42</v>
      </c>
      <c r="K200" s="3">
        <v>1.6</v>
      </c>
      <c r="L200" s="6">
        <v>25.8</v>
      </c>
      <c r="M200" s="3">
        <v>1</v>
      </c>
      <c r="N200" s="1">
        <v>1987</v>
      </c>
      <c r="O200" s="1">
        <v>1041</v>
      </c>
      <c r="P200" s="1">
        <v>0</v>
      </c>
      <c r="Q200" s="1">
        <v>1021</v>
      </c>
      <c r="R200" s="1">
        <v>20</v>
      </c>
      <c r="S200" s="1">
        <v>5</v>
      </c>
      <c r="T200" s="1">
        <v>0</v>
      </c>
      <c r="U200" s="1">
        <f t="shared" si="30"/>
        <v>0</v>
      </c>
      <c r="V200" s="1">
        <f t="shared" si="31"/>
        <v>0</v>
      </c>
      <c r="W200" s="1">
        <f t="shared" si="31"/>
        <v>0</v>
      </c>
      <c r="X200" s="1">
        <f t="shared" si="31"/>
        <v>0</v>
      </c>
      <c r="Y200" s="1">
        <f t="shared" si="32"/>
        <v>0</v>
      </c>
      <c r="Z200" s="3">
        <f t="shared" ref="Z200:Z263" si="34">$B$2*K200*$B$1</f>
        <v>0.4</v>
      </c>
      <c r="AA200" s="14">
        <f t="shared" ref="AA200:AA263" si="35">IF(OR(ISNA(B200),B200=0),NA(),I200/B200)</f>
        <v>2.6451898921235405E-2</v>
      </c>
      <c r="AB200" s="14">
        <f t="shared" si="25"/>
        <v>0.33834999999999998</v>
      </c>
      <c r="AC200" s="14">
        <f t="shared" si="26"/>
        <v>2.9999999999999997E-4</v>
      </c>
      <c r="AD200" s="14">
        <f t="shared" si="27"/>
        <v>0.3291</v>
      </c>
      <c r="AE200" s="14">
        <f t="shared" si="28"/>
        <v>8.9499999999999996E-3</v>
      </c>
      <c r="AF200" s="14">
        <f t="shared" si="29"/>
        <v>0</v>
      </c>
    </row>
    <row r="201" spans="2:32" x14ac:dyDescent="0.3">
      <c r="B201" s="1">
        <f t="shared" si="33"/>
        <v>6767</v>
      </c>
      <c r="C201" s="11">
        <v>194</v>
      </c>
      <c r="D201" s="1">
        <v>13233</v>
      </c>
      <c r="E201" s="1">
        <v>6</v>
      </c>
      <c r="F201" s="1">
        <v>0</v>
      </c>
      <c r="G201" s="1">
        <v>6582</v>
      </c>
      <c r="H201" s="1">
        <v>0</v>
      </c>
      <c r="I201" s="1">
        <v>179</v>
      </c>
      <c r="J201" s="3">
        <v>59.42</v>
      </c>
      <c r="K201" s="3">
        <v>1.6</v>
      </c>
      <c r="L201" s="6">
        <v>25.8</v>
      </c>
      <c r="M201" s="3">
        <v>1</v>
      </c>
      <c r="N201" s="1">
        <v>1987</v>
      </c>
      <c r="O201" s="1">
        <v>1041</v>
      </c>
      <c r="P201" s="1">
        <v>0</v>
      </c>
      <c r="Q201" s="1">
        <v>1021</v>
      </c>
      <c r="R201" s="1">
        <v>20</v>
      </c>
      <c r="S201" s="1">
        <v>5</v>
      </c>
      <c r="T201" s="1">
        <v>0</v>
      </c>
      <c r="U201" s="1">
        <f t="shared" si="30"/>
        <v>0</v>
      </c>
      <c r="V201" s="1">
        <f t="shared" si="31"/>
        <v>0</v>
      </c>
      <c r="W201" s="1">
        <f t="shared" si="31"/>
        <v>0</v>
      </c>
      <c r="X201" s="1">
        <f t="shared" si="31"/>
        <v>0</v>
      </c>
      <c r="Y201" s="1">
        <f t="shared" si="32"/>
        <v>0</v>
      </c>
      <c r="Z201" s="3">
        <f t="shared" si="34"/>
        <v>0.4</v>
      </c>
      <c r="AA201" s="14">
        <f t="shared" si="35"/>
        <v>2.6451898921235405E-2</v>
      </c>
      <c r="AB201" s="14">
        <f t="shared" ref="AB201:AB264" si="36">IF(OR(ISNA(B201),B201=0),NA(),B201/$B$5)</f>
        <v>0.33834999999999998</v>
      </c>
      <c r="AC201" s="14">
        <f t="shared" ref="AC201:AC264" si="37">IF(OR(ISNA(B201),B201=0),NA(),E201/$B$5)</f>
        <v>2.9999999999999997E-4</v>
      </c>
      <c r="AD201" s="14">
        <f t="shared" ref="AD201:AD264" si="38">IF(OR(ISNA(B201),B201=0),NA(),G201/$B$5)</f>
        <v>0.3291</v>
      </c>
      <c r="AE201" s="14">
        <f t="shared" ref="AE201:AE264" si="39">IF(OR(ISNA(B201),B201=0),NA(),I201/$B$5)</f>
        <v>8.9499999999999996E-3</v>
      </c>
      <c r="AF201" s="14">
        <f t="shared" ref="AF201:AF264" si="40">+IF(OR(ISNA(B201),B201=0),NA(),Y201/$B$5)</f>
        <v>0</v>
      </c>
    </row>
    <row r="202" spans="2:32" x14ac:dyDescent="0.3">
      <c r="B202" s="1">
        <f t="shared" si="33"/>
        <v>6767</v>
      </c>
      <c r="C202" s="11">
        <v>195</v>
      </c>
      <c r="D202" s="1">
        <v>13233</v>
      </c>
      <c r="E202" s="1">
        <v>6</v>
      </c>
      <c r="F202" s="1">
        <v>0</v>
      </c>
      <c r="G202" s="1">
        <v>6582</v>
      </c>
      <c r="H202" s="1">
        <v>0</v>
      </c>
      <c r="I202" s="1">
        <v>179</v>
      </c>
      <c r="J202" s="3">
        <v>59.42</v>
      </c>
      <c r="K202" s="3">
        <v>1.6</v>
      </c>
      <c r="L202" s="6">
        <v>25.8</v>
      </c>
      <c r="M202" s="3">
        <v>1</v>
      </c>
      <c r="N202" s="1">
        <v>1987</v>
      </c>
      <c r="O202" s="1">
        <v>1041</v>
      </c>
      <c r="P202" s="1">
        <v>0</v>
      </c>
      <c r="Q202" s="1">
        <v>1021</v>
      </c>
      <c r="R202" s="1">
        <v>20</v>
      </c>
      <c r="S202" s="1">
        <v>5</v>
      </c>
      <c r="T202" s="1">
        <v>0</v>
      </c>
      <c r="U202" s="1">
        <f t="shared" ref="U202:U265" si="41">IF($C202="","",E202-E201)</f>
        <v>0</v>
      </c>
      <c r="V202" s="1">
        <f t="shared" ref="V202:X265" si="42">IF($C202="","",G202-G201)</f>
        <v>0</v>
      </c>
      <c r="W202" s="1">
        <f t="shared" si="42"/>
        <v>0</v>
      </c>
      <c r="X202" s="1">
        <f t="shared" si="42"/>
        <v>0</v>
      </c>
      <c r="Y202" s="1">
        <f t="shared" ref="Y202:Y265" si="43">IF(OR($C202="",ISNA($C202)),NA(),U202+V202+W202+X202)</f>
        <v>0</v>
      </c>
      <c r="Z202" s="3">
        <f t="shared" si="34"/>
        <v>0.4</v>
      </c>
      <c r="AA202" s="14">
        <f t="shared" si="35"/>
        <v>2.6451898921235405E-2</v>
      </c>
      <c r="AB202" s="14">
        <f t="shared" si="36"/>
        <v>0.33834999999999998</v>
      </c>
      <c r="AC202" s="14">
        <f t="shared" si="37"/>
        <v>2.9999999999999997E-4</v>
      </c>
      <c r="AD202" s="14">
        <f t="shared" si="38"/>
        <v>0.3291</v>
      </c>
      <c r="AE202" s="14">
        <f t="shared" si="39"/>
        <v>8.9499999999999996E-3</v>
      </c>
      <c r="AF202" s="14">
        <f t="shared" si="40"/>
        <v>0</v>
      </c>
    </row>
    <row r="203" spans="2:32" x14ac:dyDescent="0.3">
      <c r="B203" s="1">
        <f t="shared" si="33"/>
        <v>6767</v>
      </c>
      <c r="C203" s="11">
        <v>196</v>
      </c>
      <c r="D203" s="1">
        <v>13233</v>
      </c>
      <c r="E203" s="1">
        <v>6</v>
      </c>
      <c r="F203" s="1">
        <v>0</v>
      </c>
      <c r="G203" s="1">
        <v>6582</v>
      </c>
      <c r="H203" s="1">
        <v>0</v>
      </c>
      <c r="I203" s="1">
        <v>179</v>
      </c>
      <c r="J203" s="3">
        <v>59.42</v>
      </c>
      <c r="K203" s="3">
        <v>1.6</v>
      </c>
      <c r="L203" s="6">
        <v>25.8</v>
      </c>
      <c r="M203" s="3">
        <v>1</v>
      </c>
      <c r="N203" s="1">
        <v>1987</v>
      </c>
      <c r="O203" s="1">
        <v>1041</v>
      </c>
      <c r="P203" s="1">
        <v>0</v>
      </c>
      <c r="Q203" s="1">
        <v>1021</v>
      </c>
      <c r="R203" s="1">
        <v>20</v>
      </c>
      <c r="S203" s="1">
        <v>5</v>
      </c>
      <c r="T203" s="1">
        <v>0</v>
      </c>
      <c r="U203" s="1">
        <f t="shared" si="41"/>
        <v>0</v>
      </c>
      <c r="V203" s="1">
        <f t="shared" si="42"/>
        <v>0</v>
      </c>
      <c r="W203" s="1">
        <f t="shared" si="42"/>
        <v>0</v>
      </c>
      <c r="X203" s="1">
        <f t="shared" si="42"/>
        <v>0</v>
      </c>
      <c r="Y203" s="1">
        <f t="shared" si="43"/>
        <v>0</v>
      </c>
      <c r="Z203" s="3">
        <f t="shared" si="34"/>
        <v>0.4</v>
      </c>
      <c r="AA203" s="14">
        <f t="shared" si="35"/>
        <v>2.6451898921235405E-2</v>
      </c>
      <c r="AB203" s="14">
        <f t="shared" si="36"/>
        <v>0.33834999999999998</v>
      </c>
      <c r="AC203" s="14">
        <f t="shared" si="37"/>
        <v>2.9999999999999997E-4</v>
      </c>
      <c r="AD203" s="14">
        <f t="shared" si="38"/>
        <v>0.3291</v>
      </c>
      <c r="AE203" s="14">
        <f t="shared" si="39"/>
        <v>8.9499999999999996E-3</v>
      </c>
      <c r="AF203" s="14">
        <f t="shared" si="40"/>
        <v>0</v>
      </c>
    </row>
    <row r="204" spans="2:32" x14ac:dyDescent="0.3">
      <c r="B204" s="1">
        <f t="shared" si="33"/>
        <v>6767</v>
      </c>
      <c r="C204" s="11">
        <v>197</v>
      </c>
      <c r="D204" s="1">
        <v>13233</v>
      </c>
      <c r="E204" s="1">
        <v>6</v>
      </c>
      <c r="F204" s="1">
        <v>0</v>
      </c>
      <c r="G204" s="1">
        <v>6582</v>
      </c>
      <c r="H204" s="1">
        <v>0</v>
      </c>
      <c r="I204" s="1">
        <v>179</v>
      </c>
      <c r="J204" s="3">
        <v>59.43</v>
      </c>
      <c r="K204" s="3">
        <v>1.6</v>
      </c>
      <c r="L204" s="6">
        <v>25.8</v>
      </c>
      <c r="M204" s="3">
        <v>1</v>
      </c>
      <c r="N204" s="1">
        <v>1987</v>
      </c>
      <c r="O204" s="1">
        <v>1041</v>
      </c>
      <c r="P204" s="1">
        <v>0</v>
      </c>
      <c r="Q204" s="1">
        <v>1021</v>
      </c>
      <c r="R204" s="1">
        <v>20</v>
      </c>
      <c r="S204" s="1">
        <v>6</v>
      </c>
      <c r="T204" s="1">
        <v>0</v>
      </c>
      <c r="U204" s="1">
        <f t="shared" si="41"/>
        <v>0</v>
      </c>
      <c r="V204" s="1">
        <f t="shared" si="42"/>
        <v>0</v>
      </c>
      <c r="W204" s="1">
        <f t="shared" si="42"/>
        <v>0</v>
      </c>
      <c r="X204" s="1">
        <f t="shared" si="42"/>
        <v>0</v>
      </c>
      <c r="Y204" s="1">
        <f t="shared" si="43"/>
        <v>0</v>
      </c>
      <c r="Z204" s="3">
        <f t="shared" si="34"/>
        <v>0.4</v>
      </c>
      <c r="AA204" s="14">
        <f t="shared" si="35"/>
        <v>2.6451898921235405E-2</v>
      </c>
      <c r="AB204" s="14">
        <f t="shared" si="36"/>
        <v>0.33834999999999998</v>
      </c>
      <c r="AC204" s="14">
        <f t="shared" si="37"/>
        <v>2.9999999999999997E-4</v>
      </c>
      <c r="AD204" s="14">
        <f t="shared" si="38"/>
        <v>0.3291</v>
      </c>
      <c r="AE204" s="14">
        <f t="shared" si="39"/>
        <v>8.9499999999999996E-3</v>
      </c>
      <c r="AF204" s="14">
        <f t="shared" si="40"/>
        <v>0</v>
      </c>
    </row>
    <row r="205" spans="2:32" x14ac:dyDescent="0.3">
      <c r="B205" s="1">
        <f t="shared" si="33"/>
        <v>6767</v>
      </c>
      <c r="C205" s="11">
        <v>198</v>
      </c>
      <c r="D205" s="1">
        <v>13233</v>
      </c>
      <c r="E205" s="1">
        <v>6</v>
      </c>
      <c r="F205" s="1">
        <v>0</v>
      </c>
      <c r="G205" s="1">
        <v>6582</v>
      </c>
      <c r="H205" s="1">
        <v>0</v>
      </c>
      <c r="I205" s="1">
        <v>179</v>
      </c>
      <c r="J205" s="3">
        <v>59.43</v>
      </c>
      <c r="K205" s="3">
        <v>1.6</v>
      </c>
      <c r="L205" s="6">
        <v>25.8</v>
      </c>
      <c r="M205" s="3">
        <v>1</v>
      </c>
      <c r="N205" s="1">
        <v>1987</v>
      </c>
      <c r="O205" s="1">
        <v>1041</v>
      </c>
      <c r="P205" s="1">
        <v>0</v>
      </c>
      <c r="Q205" s="1">
        <v>1021</v>
      </c>
      <c r="R205" s="1">
        <v>20</v>
      </c>
      <c r="S205" s="1">
        <v>6</v>
      </c>
      <c r="T205" s="1">
        <v>0</v>
      </c>
      <c r="U205" s="1">
        <f t="shared" si="41"/>
        <v>0</v>
      </c>
      <c r="V205" s="1">
        <f t="shared" si="42"/>
        <v>0</v>
      </c>
      <c r="W205" s="1">
        <f t="shared" si="42"/>
        <v>0</v>
      </c>
      <c r="X205" s="1">
        <f t="shared" si="42"/>
        <v>0</v>
      </c>
      <c r="Y205" s="1">
        <f t="shared" si="43"/>
        <v>0</v>
      </c>
      <c r="Z205" s="3">
        <f t="shared" si="34"/>
        <v>0.4</v>
      </c>
      <c r="AA205" s="14">
        <f t="shared" si="35"/>
        <v>2.6451898921235405E-2</v>
      </c>
      <c r="AB205" s="14">
        <f t="shared" si="36"/>
        <v>0.33834999999999998</v>
      </c>
      <c r="AC205" s="14">
        <f t="shared" si="37"/>
        <v>2.9999999999999997E-4</v>
      </c>
      <c r="AD205" s="14">
        <f t="shared" si="38"/>
        <v>0.3291</v>
      </c>
      <c r="AE205" s="14">
        <f t="shared" si="39"/>
        <v>8.9499999999999996E-3</v>
      </c>
      <c r="AF205" s="14">
        <f t="shared" si="40"/>
        <v>0</v>
      </c>
    </row>
    <row r="206" spans="2:32" x14ac:dyDescent="0.3">
      <c r="B206" s="1">
        <f t="shared" si="33"/>
        <v>6767</v>
      </c>
      <c r="C206" s="11">
        <v>199</v>
      </c>
      <c r="D206" s="1">
        <v>13233</v>
      </c>
      <c r="E206" s="1">
        <v>6</v>
      </c>
      <c r="F206" s="1">
        <v>0</v>
      </c>
      <c r="G206" s="1">
        <v>6582</v>
      </c>
      <c r="H206" s="1">
        <v>0</v>
      </c>
      <c r="I206" s="1">
        <v>179</v>
      </c>
      <c r="J206" s="3">
        <v>59.43</v>
      </c>
      <c r="K206" s="3">
        <v>1.6</v>
      </c>
      <c r="L206" s="6">
        <v>25.8</v>
      </c>
      <c r="M206" s="3">
        <v>1</v>
      </c>
      <c r="N206" s="1">
        <v>1987</v>
      </c>
      <c r="O206" s="1">
        <v>1041</v>
      </c>
      <c r="P206" s="1">
        <v>0</v>
      </c>
      <c r="Q206" s="1">
        <v>1021</v>
      </c>
      <c r="R206" s="1">
        <v>20</v>
      </c>
      <c r="S206" s="1">
        <v>6</v>
      </c>
      <c r="T206" s="1">
        <v>0</v>
      </c>
      <c r="U206" s="1">
        <f t="shared" si="41"/>
        <v>0</v>
      </c>
      <c r="V206" s="1">
        <f t="shared" si="42"/>
        <v>0</v>
      </c>
      <c r="W206" s="1">
        <f t="shared" si="42"/>
        <v>0</v>
      </c>
      <c r="X206" s="1">
        <f t="shared" si="42"/>
        <v>0</v>
      </c>
      <c r="Y206" s="1">
        <f t="shared" si="43"/>
        <v>0</v>
      </c>
      <c r="Z206" s="3">
        <f t="shared" si="34"/>
        <v>0.4</v>
      </c>
      <c r="AA206" s="14">
        <f t="shared" si="35"/>
        <v>2.6451898921235405E-2</v>
      </c>
      <c r="AB206" s="14">
        <f t="shared" si="36"/>
        <v>0.33834999999999998</v>
      </c>
      <c r="AC206" s="14">
        <f t="shared" si="37"/>
        <v>2.9999999999999997E-4</v>
      </c>
      <c r="AD206" s="14">
        <f t="shared" si="38"/>
        <v>0.3291</v>
      </c>
      <c r="AE206" s="14">
        <f t="shared" si="39"/>
        <v>8.9499999999999996E-3</v>
      </c>
      <c r="AF206" s="14">
        <f t="shared" si="40"/>
        <v>0</v>
      </c>
    </row>
    <row r="207" spans="2:32" x14ac:dyDescent="0.3">
      <c r="B207" s="1">
        <f t="shared" si="33"/>
        <v>6767</v>
      </c>
      <c r="C207" s="11">
        <v>200</v>
      </c>
      <c r="D207" s="1">
        <v>13233</v>
      </c>
      <c r="E207" s="1">
        <v>5</v>
      </c>
      <c r="F207" s="1">
        <v>0</v>
      </c>
      <c r="G207" s="1">
        <v>6583</v>
      </c>
      <c r="H207" s="1">
        <v>0</v>
      </c>
      <c r="I207" s="1">
        <v>179</v>
      </c>
      <c r="J207" s="3">
        <v>59.43</v>
      </c>
      <c r="K207" s="3">
        <v>1.6</v>
      </c>
      <c r="L207" s="6">
        <v>25.8</v>
      </c>
      <c r="M207" s="3">
        <v>1</v>
      </c>
      <c r="N207" s="1">
        <v>1987</v>
      </c>
      <c r="O207" s="1">
        <v>1041</v>
      </c>
      <c r="P207" s="1">
        <v>0</v>
      </c>
      <c r="Q207" s="1">
        <v>1021</v>
      </c>
      <c r="R207" s="1">
        <v>20</v>
      </c>
      <c r="S207" s="1">
        <v>5</v>
      </c>
      <c r="T207" s="1">
        <v>0</v>
      </c>
      <c r="U207" s="1">
        <f t="shared" si="41"/>
        <v>-1</v>
      </c>
      <c r="V207" s="1">
        <f t="shared" si="42"/>
        <v>1</v>
      </c>
      <c r="W207" s="1">
        <f t="shared" si="42"/>
        <v>0</v>
      </c>
      <c r="X207" s="1">
        <f t="shared" si="42"/>
        <v>0</v>
      </c>
      <c r="Y207" s="1">
        <f t="shared" si="43"/>
        <v>0</v>
      </c>
      <c r="Z207" s="3">
        <f t="shared" si="34"/>
        <v>0.4</v>
      </c>
      <c r="AA207" s="14">
        <f t="shared" si="35"/>
        <v>2.6451898921235405E-2</v>
      </c>
      <c r="AB207" s="14">
        <f t="shared" si="36"/>
        <v>0.33834999999999998</v>
      </c>
      <c r="AC207" s="14">
        <f t="shared" si="37"/>
        <v>2.5000000000000001E-4</v>
      </c>
      <c r="AD207" s="14">
        <f t="shared" si="38"/>
        <v>0.32915</v>
      </c>
      <c r="AE207" s="14">
        <f t="shared" si="39"/>
        <v>8.9499999999999996E-3</v>
      </c>
      <c r="AF207" s="14">
        <f t="shared" si="40"/>
        <v>0</v>
      </c>
    </row>
    <row r="208" spans="2:32" x14ac:dyDescent="0.3">
      <c r="B208" s="1">
        <f t="shared" si="33"/>
        <v>6767</v>
      </c>
      <c r="C208" s="11">
        <v>201</v>
      </c>
      <c r="D208" s="1">
        <v>13233</v>
      </c>
      <c r="E208" s="1">
        <v>4</v>
      </c>
      <c r="F208" s="1">
        <v>0</v>
      </c>
      <c r="G208" s="1">
        <v>6584</v>
      </c>
      <c r="H208" s="1">
        <v>0</v>
      </c>
      <c r="I208" s="1">
        <v>179</v>
      </c>
      <c r="J208" s="3">
        <v>59.43</v>
      </c>
      <c r="K208" s="3">
        <v>1.6</v>
      </c>
      <c r="L208" s="6">
        <v>25.8</v>
      </c>
      <c r="M208" s="3">
        <v>1</v>
      </c>
      <c r="N208" s="1">
        <v>1987</v>
      </c>
      <c r="O208" s="1">
        <v>1041</v>
      </c>
      <c r="P208" s="1">
        <v>0</v>
      </c>
      <c r="Q208" s="1">
        <v>1021</v>
      </c>
      <c r="R208" s="1">
        <v>20</v>
      </c>
      <c r="S208" s="1">
        <v>4</v>
      </c>
      <c r="T208" s="1">
        <v>0</v>
      </c>
      <c r="U208" s="1">
        <f t="shared" si="41"/>
        <v>-1</v>
      </c>
      <c r="V208" s="1">
        <f t="shared" si="42"/>
        <v>1</v>
      </c>
      <c r="W208" s="1">
        <f t="shared" si="42"/>
        <v>0</v>
      </c>
      <c r="X208" s="1">
        <f t="shared" si="42"/>
        <v>0</v>
      </c>
      <c r="Y208" s="1">
        <f t="shared" si="43"/>
        <v>0</v>
      </c>
      <c r="Z208" s="3">
        <f t="shared" si="34"/>
        <v>0.4</v>
      </c>
      <c r="AA208" s="14">
        <f t="shared" si="35"/>
        <v>2.6451898921235405E-2</v>
      </c>
      <c r="AB208" s="14">
        <f t="shared" si="36"/>
        <v>0.33834999999999998</v>
      </c>
      <c r="AC208" s="14">
        <f t="shared" si="37"/>
        <v>2.0000000000000001E-4</v>
      </c>
      <c r="AD208" s="14">
        <f t="shared" si="38"/>
        <v>0.32919999999999999</v>
      </c>
      <c r="AE208" s="14">
        <f t="shared" si="39"/>
        <v>8.9499999999999996E-3</v>
      </c>
      <c r="AF208" s="14">
        <f t="shared" si="40"/>
        <v>0</v>
      </c>
    </row>
    <row r="209" spans="2:32" x14ac:dyDescent="0.3">
      <c r="B209" s="1">
        <f t="shared" si="33"/>
        <v>6767</v>
      </c>
      <c r="C209" s="11">
        <v>202</v>
      </c>
      <c r="D209" s="1">
        <v>13233</v>
      </c>
      <c r="E209" s="1">
        <v>3</v>
      </c>
      <c r="F209" s="1">
        <v>0</v>
      </c>
      <c r="G209" s="1">
        <v>6585</v>
      </c>
      <c r="H209" s="1">
        <v>0</v>
      </c>
      <c r="I209" s="1">
        <v>179</v>
      </c>
      <c r="J209" s="3">
        <v>59.43</v>
      </c>
      <c r="K209" s="3">
        <v>1.6</v>
      </c>
      <c r="L209" s="6">
        <v>25.8</v>
      </c>
      <c r="M209" s="3">
        <v>1</v>
      </c>
      <c r="N209" s="1">
        <v>1987</v>
      </c>
      <c r="O209" s="1">
        <v>1041</v>
      </c>
      <c r="P209" s="1">
        <v>0</v>
      </c>
      <c r="Q209" s="1">
        <v>1021</v>
      </c>
      <c r="R209" s="1">
        <v>20</v>
      </c>
      <c r="S209" s="1">
        <v>3</v>
      </c>
      <c r="T209" s="1">
        <v>0</v>
      </c>
      <c r="U209" s="1">
        <f t="shared" si="41"/>
        <v>-1</v>
      </c>
      <c r="V209" s="1">
        <f t="shared" si="42"/>
        <v>1</v>
      </c>
      <c r="W209" s="1">
        <f t="shared" si="42"/>
        <v>0</v>
      </c>
      <c r="X209" s="1">
        <f t="shared" si="42"/>
        <v>0</v>
      </c>
      <c r="Y209" s="1">
        <f t="shared" si="43"/>
        <v>0</v>
      </c>
      <c r="Z209" s="3">
        <f t="shared" si="34"/>
        <v>0.4</v>
      </c>
      <c r="AA209" s="14">
        <f t="shared" si="35"/>
        <v>2.6451898921235405E-2</v>
      </c>
      <c r="AB209" s="14">
        <f t="shared" si="36"/>
        <v>0.33834999999999998</v>
      </c>
      <c r="AC209" s="14">
        <f t="shared" si="37"/>
        <v>1.4999999999999999E-4</v>
      </c>
      <c r="AD209" s="14">
        <f t="shared" si="38"/>
        <v>0.32924999999999999</v>
      </c>
      <c r="AE209" s="14">
        <f t="shared" si="39"/>
        <v>8.9499999999999996E-3</v>
      </c>
      <c r="AF209" s="14">
        <f t="shared" si="40"/>
        <v>0</v>
      </c>
    </row>
    <row r="210" spans="2:32" x14ac:dyDescent="0.3">
      <c r="B210" s="1">
        <f t="shared" si="33"/>
        <v>6767</v>
      </c>
      <c r="C210" s="11">
        <v>203</v>
      </c>
      <c r="D210" s="1">
        <v>13233</v>
      </c>
      <c r="E210" s="1">
        <v>3</v>
      </c>
      <c r="F210" s="1">
        <v>0</v>
      </c>
      <c r="G210" s="1">
        <v>6585</v>
      </c>
      <c r="H210" s="1">
        <v>0</v>
      </c>
      <c r="I210" s="1">
        <v>179</v>
      </c>
      <c r="J210" s="3">
        <v>59.43</v>
      </c>
      <c r="K210" s="3">
        <v>1.6</v>
      </c>
      <c r="L210" s="6">
        <v>25.8</v>
      </c>
      <c r="M210" s="3">
        <v>1</v>
      </c>
      <c r="N210" s="1">
        <v>1987</v>
      </c>
      <c r="O210" s="1">
        <v>1041</v>
      </c>
      <c r="P210" s="1">
        <v>0</v>
      </c>
      <c r="Q210" s="1">
        <v>1021</v>
      </c>
      <c r="R210" s="1">
        <v>20</v>
      </c>
      <c r="S210" s="1">
        <v>3</v>
      </c>
      <c r="T210" s="1">
        <v>0</v>
      </c>
      <c r="U210" s="1">
        <f t="shared" si="41"/>
        <v>0</v>
      </c>
      <c r="V210" s="1">
        <f t="shared" si="42"/>
        <v>0</v>
      </c>
      <c r="W210" s="1">
        <f t="shared" si="42"/>
        <v>0</v>
      </c>
      <c r="X210" s="1">
        <f t="shared" si="42"/>
        <v>0</v>
      </c>
      <c r="Y210" s="1">
        <f t="shared" si="43"/>
        <v>0</v>
      </c>
      <c r="Z210" s="3">
        <f t="shared" si="34"/>
        <v>0.4</v>
      </c>
      <c r="AA210" s="14">
        <f t="shared" si="35"/>
        <v>2.6451898921235405E-2</v>
      </c>
      <c r="AB210" s="14">
        <f t="shared" si="36"/>
        <v>0.33834999999999998</v>
      </c>
      <c r="AC210" s="14">
        <f t="shared" si="37"/>
        <v>1.4999999999999999E-4</v>
      </c>
      <c r="AD210" s="14">
        <f t="shared" si="38"/>
        <v>0.32924999999999999</v>
      </c>
      <c r="AE210" s="14">
        <f t="shared" si="39"/>
        <v>8.9499999999999996E-3</v>
      </c>
      <c r="AF210" s="14">
        <f t="shared" si="40"/>
        <v>0</v>
      </c>
    </row>
    <row r="211" spans="2:32" x14ac:dyDescent="0.3">
      <c r="B211" s="1">
        <f t="shared" si="33"/>
        <v>6767</v>
      </c>
      <c r="C211" s="11">
        <v>204</v>
      </c>
      <c r="D211" s="1">
        <v>13233</v>
      </c>
      <c r="E211" s="1">
        <v>3</v>
      </c>
      <c r="F211" s="1">
        <v>0</v>
      </c>
      <c r="G211" s="1">
        <v>6585</v>
      </c>
      <c r="H211" s="1">
        <v>0</v>
      </c>
      <c r="I211" s="1">
        <v>179</v>
      </c>
      <c r="J211" s="3">
        <v>59.43</v>
      </c>
      <c r="K211" s="3">
        <v>1.6</v>
      </c>
      <c r="L211" s="6">
        <v>25.8</v>
      </c>
      <c r="M211" s="3">
        <v>1</v>
      </c>
      <c r="N211" s="1">
        <v>1987</v>
      </c>
      <c r="O211" s="1">
        <v>1041</v>
      </c>
      <c r="P211" s="1">
        <v>0</v>
      </c>
      <c r="Q211" s="1">
        <v>1021</v>
      </c>
      <c r="R211" s="1">
        <v>20</v>
      </c>
      <c r="S211" s="1">
        <v>3</v>
      </c>
      <c r="T211" s="1">
        <v>0</v>
      </c>
      <c r="U211" s="1">
        <f t="shared" si="41"/>
        <v>0</v>
      </c>
      <c r="V211" s="1">
        <f t="shared" si="42"/>
        <v>0</v>
      </c>
      <c r="W211" s="1">
        <f t="shared" si="42"/>
        <v>0</v>
      </c>
      <c r="X211" s="1">
        <f t="shared" si="42"/>
        <v>0</v>
      </c>
      <c r="Y211" s="1">
        <f t="shared" si="43"/>
        <v>0</v>
      </c>
      <c r="Z211" s="3">
        <f t="shared" si="34"/>
        <v>0.4</v>
      </c>
      <c r="AA211" s="14">
        <f t="shared" si="35"/>
        <v>2.6451898921235405E-2</v>
      </c>
      <c r="AB211" s="14">
        <f t="shared" si="36"/>
        <v>0.33834999999999998</v>
      </c>
      <c r="AC211" s="14">
        <f t="shared" si="37"/>
        <v>1.4999999999999999E-4</v>
      </c>
      <c r="AD211" s="14">
        <f t="shared" si="38"/>
        <v>0.32924999999999999</v>
      </c>
      <c r="AE211" s="14">
        <f t="shared" si="39"/>
        <v>8.9499999999999996E-3</v>
      </c>
      <c r="AF211" s="14">
        <f t="shared" si="40"/>
        <v>0</v>
      </c>
    </row>
    <row r="212" spans="2:32" x14ac:dyDescent="0.3">
      <c r="B212" s="1">
        <f t="shared" si="33"/>
        <v>6767</v>
      </c>
      <c r="C212" s="11">
        <v>205</v>
      </c>
      <c r="D212" s="1">
        <v>13233</v>
      </c>
      <c r="E212" s="1">
        <v>3</v>
      </c>
      <c r="F212" s="1">
        <v>0</v>
      </c>
      <c r="G212" s="1">
        <v>6585</v>
      </c>
      <c r="H212" s="1">
        <v>0</v>
      </c>
      <c r="I212" s="1">
        <v>179</v>
      </c>
      <c r="J212" s="3">
        <v>59.43</v>
      </c>
      <c r="K212" s="3">
        <v>1.6</v>
      </c>
      <c r="L212" s="6">
        <v>25.8</v>
      </c>
      <c r="M212" s="3">
        <v>1</v>
      </c>
      <c r="N212" s="1">
        <v>1987</v>
      </c>
      <c r="O212" s="1">
        <v>1041</v>
      </c>
      <c r="P212" s="1">
        <v>0</v>
      </c>
      <c r="Q212" s="1">
        <v>1021</v>
      </c>
      <c r="R212" s="1">
        <v>20</v>
      </c>
      <c r="S212" s="1">
        <v>3</v>
      </c>
      <c r="T212" s="1">
        <v>0</v>
      </c>
      <c r="U212" s="1">
        <f t="shared" si="41"/>
        <v>0</v>
      </c>
      <c r="V212" s="1">
        <f t="shared" si="42"/>
        <v>0</v>
      </c>
      <c r="W212" s="1">
        <f t="shared" si="42"/>
        <v>0</v>
      </c>
      <c r="X212" s="1">
        <f t="shared" si="42"/>
        <v>0</v>
      </c>
      <c r="Y212" s="1">
        <f t="shared" si="43"/>
        <v>0</v>
      </c>
      <c r="Z212" s="3">
        <f t="shared" si="34"/>
        <v>0.4</v>
      </c>
      <c r="AA212" s="14">
        <f t="shared" si="35"/>
        <v>2.6451898921235405E-2</v>
      </c>
      <c r="AB212" s="14">
        <f t="shared" si="36"/>
        <v>0.33834999999999998</v>
      </c>
      <c r="AC212" s="14">
        <f t="shared" si="37"/>
        <v>1.4999999999999999E-4</v>
      </c>
      <c r="AD212" s="14">
        <f t="shared" si="38"/>
        <v>0.32924999999999999</v>
      </c>
      <c r="AE212" s="14">
        <f t="shared" si="39"/>
        <v>8.9499999999999996E-3</v>
      </c>
      <c r="AF212" s="14">
        <f t="shared" si="40"/>
        <v>0</v>
      </c>
    </row>
    <row r="213" spans="2:32" x14ac:dyDescent="0.3">
      <c r="B213" s="1">
        <f t="shared" si="33"/>
        <v>6767</v>
      </c>
      <c r="C213" s="11">
        <v>206</v>
      </c>
      <c r="D213" s="1">
        <v>13233</v>
      </c>
      <c r="E213" s="1">
        <v>3</v>
      </c>
      <c r="F213" s="1">
        <v>0</v>
      </c>
      <c r="G213" s="1">
        <v>6585</v>
      </c>
      <c r="H213" s="1">
        <v>0</v>
      </c>
      <c r="I213" s="1">
        <v>179</v>
      </c>
      <c r="J213" s="3">
        <v>59.43</v>
      </c>
      <c r="K213" s="3">
        <v>1.6</v>
      </c>
      <c r="L213" s="6">
        <v>25.8</v>
      </c>
      <c r="M213" s="3">
        <v>1</v>
      </c>
      <c r="N213" s="1">
        <v>1987</v>
      </c>
      <c r="O213" s="1">
        <v>1041</v>
      </c>
      <c r="P213" s="1">
        <v>0</v>
      </c>
      <c r="Q213" s="1">
        <v>1021</v>
      </c>
      <c r="R213" s="1">
        <v>20</v>
      </c>
      <c r="S213" s="1">
        <v>3</v>
      </c>
      <c r="T213" s="1">
        <v>0</v>
      </c>
      <c r="U213" s="1">
        <f t="shared" si="41"/>
        <v>0</v>
      </c>
      <c r="V213" s="1">
        <f t="shared" si="42"/>
        <v>0</v>
      </c>
      <c r="W213" s="1">
        <f t="shared" si="42"/>
        <v>0</v>
      </c>
      <c r="X213" s="1">
        <f t="shared" si="42"/>
        <v>0</v>
      </c>
      <c r="Y213" s="1">
        <f t="shared" si="43"/>
        <v>0</v>
      </c>
      <c r="Z213" s="3">
        <f t="shared" si="34"/>
        <v>0.4</v>
      </c>
      <c r="AA213" s="14">
        <f t="shared" si="35"/>
        <v>2.6451898921235405E-2</v>
      </c>
      <c r="AB213" s="14">
        <f t="shared" si="36"/>
        <v>0.33834999999999998</v>
      </c>
      <c r="AC213" s="14">
        <f t="shared" si="37"/>
        <v>1.4999999999999999E-4</v>
      </c>
      <c r="AD213" s="14">
        <f t="shared" si="38"/>
        <v>0.32924999999999999</v>
      </c>
      <c r="AE213" s="14">
        <f t="shared" si="39"/>
        <v>8.9499999999999996E-3</v>
      </c>
      <c r="AF213" s="14">
        <f t="shared" si="40"/>
        <v>0</v>
      </c>
    </row>
    <row r="214" spans="2:32" x14ac:dyDescent="0.3">
      <c r="B214" s="1">
        <f t="shared" si="33"/>
        <v>6767</v>
      </c>
      <c r="C214" s="11">
        <v>207</v>
      </c>
      <c r="D214" s="1">
        <v>13233</v>
      </c>
      <c r="E214" s="1">
        <v>3</v>
      </c>
      <c r="F214" s="1">
        <v>0</v>
      </c>
      <c r="G214" s="1">
        <v>6585</v>
      </c>
      <c r="H214" s="1">
        <v>0</v>
      </c>
      <c r="I214" s="1">
        <v>179</v>
      </c>
      <c r="J214" s="3">
        <v>59.43</v>
      </c>
      <c r="K214" s="3">
        <v>1.6</v>
      </c>
      <c r="L214" s="6">
        <v>25.8</v>
      </c>
      <c r="M214" s="3">
        <v>1</v>
      </c>
      <c r="N214" s="1">
        <v>1987</v>
      </c>
      <c r="O214" s="1">
        <v>1041</v>
      </c>
      <c r="P214" s="1">
        <v>0</v>
      </c>
      <c r="Q214" s="1">
        <v>1021</v>
      </c>
      <c r="R214" s="1">
        <v>20</v>
      </c>
      <c r="S214" s="1">
        <v>3</v>
      </c>
      <c r="T214" s="1">
        <v>0</v>
      </c>
      <c r="U214" s="1">
        <f t="shared" si="41"/>
        <v>0</v>
      </c>
      <c r="V214" s="1">
        <f t="shared" si="42"/>
        <v>0</v>
      </c>
      <c r="W214" s="1">
        <f t="shared" si="42"/>
        <v>0</v>
      </c>
      <c r="X214" s="1">
        <f t="shared" si="42"/>
        <v>0</v>
      </c>
      <c r="Y214" s="1">
        <f t="shared" si="43"/>
        <v>0</v>
      </c>
      <c r="Z214" s="3">
        <f t="shared" si="34"/>
        <v>0.4</v>
      </c>
      <c r="AA214" s="14">
        <f t="shared" si="35"/>
        <v>2.6451898921235405E-2</v>
      </c>
      <c r="AB214" s="14">
        <f t="shared" si="36"/>
        <v>0.33834999999999998</v>
      </c>
      <c r="AC214" s="14">
        <f t="shared" si="37"/>
        <v>1.4999999999999999E-4</v>
      </c>
      <c r="AD214" s="14">
        <f t="shared" si="38"/>
        <v>0.32924999999999999</v>
      </c>
      <c r="AE214" s="14">
        <f t="shared" si="39"/>
        <v>8.9499999999999996E-3</v>
      </c>
      <c r="AF214" s="14">
        <f t="shared" si="40"/>
        <v>0</v>
      </c>
    </row>
    <row r="215" spans="2:32" x14ac:dyDescent="0.3">
      <c r="B215" s="1">
        <f t="shared" si="33"/>
        <v>6767</v>
      </c>
      <c r="C215" s="11">
        <v>208</v>
      </c>
      <c r="D215" s="1">
        <v>13233</v>
      </c>
      <c r="E215" s="1">
        <v>3</v>
      </c>
      <c r="F215" s="1">
        <v>0</v>
      </c>
      <c r="G215" s="1">
        <v>6585</v>
      </c>
      <c r="H215" s="1">
        <v>0</v>
      </c>
      <c r="I215" s="1">
        <v>179</v>
      </c>
      <c r="J215" s="3">
        <v>59.43</v>
      </c>
      <c r="K215" s="3">
        <v>1.6</v>
      </c>
      <c r="L215" s="6">
        <v>25.8</v>
      </c>
      <c r="M215" s="3">
        <v>1</v>
      </c>
      <c r="N215" s="1">
        <v>1987</v>
      </c>
      <c r="O215" s="1">
        <v>1041</v>
      </c>
      <c r="P215" s="1">
        <v>0</v>
      </c>
      <c r="Q215" s="1">
        <v>1021</v>
      </c>
      <c r="R215" s="1">
        <v>20</v>
      </c>
      <c r="S215" s="1">
        <v>3</v>
      </c>
      <c r="T215" s="1">
        <v>0</v>
      </c>
      <c r="U215" s="1">
        <f t="shared" si="41"/>
        <v>0</v>
      </c>
      <c r="V215" s="1">
        <f t="shared" si="42"/>
        <v>0</v>
      </c>
      <c r="W215" s="1">
        <f t="shared" si="42"/>
        <v>0</v>
      </c>
      <c r="X215" s="1">
        <f t="shared" si="42"/>
        <v>0</v>
      </c>
      <c r="Y215" s="1">
        <f t="shared" si="43"/>
        <v>0</v>
      </c>
      <c r="Z215" s="3">
        <f t="shared" si="34"/>
        <v>0.4</v>
      </c>
      <c r="AA215" s="14">
        <f t="shared" si="35"/>
        <v>2.6451898921235405E-2</v>
      </c>
      <c r="AB215" s="14">
        <f t="shared" si="36"/>
        <v>0.33834999999999998</v>
      </c>
      <c r="AC215" s="14">
        <f t="shared" si="37"/>
        <v>1.4999999999999999E-4</v>
      </c>
      <c r="AD215" s="14">
        <f t="shared" si="38"/>
        <v>0.32924999999999999</v>
      </c>
      <c r="AE215" s="14">
        <f t="shared" si="39"/>
        <v>8.9499999999999996E-3</v>
      </c>
      <c r="AF215" s="14">
        <f t="shared" si="40"/>
        <v>0</v>
      </c>
    </row>
    <row r="216" spans="2:32" x14ac:dyDescent="0.3">
      <c r="B216" s="1">
        <f t="shared" si="33"/>
        <v>6767</v>
      </c>
      <c r="C216" s="11">
        <v>209</v>
      </c>
      <c r="D216" s="1">
        <v>13233</v>
      </c>
      <c r="E216" s="1">
        <v>3</v>
      </c>
      <c r="F216" s="1">
        <v>0</v>
      </c>
      <c r="G216" s="1">
        <v>6585</v>
      </c>
      <c r="H216" s="1">
        <v>0</v>
      </c>
      <c r="I216" s="1">
        <v>179</v>
      </c>
      <c r="J216" s="3">
        <v>59.43</v>
      </c>
      <c r="K216" s="3">
        <v>1.6</v>
      </c>
      <c r="L216" s="6">
        <v>25.8</v>
      </c>
      <c r="M216" s="3">
        <v>1</v>
      </c>
      <c r="N216" s="1">
        <v>1987</v>
      </c>
      <c r="O216" s="1">
        <v>1041</v>
      </c>
      <c r="P216" s="1">
        <v>0</v>
      </c>
      <c r="Q216" s="1">
        <v>1021</v>
      </c>
      <c r="R216" s="1">
        <v>20</v>
      </c>
      <c r="S216" s="1">
        <v>3</v>
      </c>
      <c r="T216" s="1">
        <v>0</v>
      </c>
      <c r="U216" s="1">
        <f t="shared" si="41"/>
        <v>0</v>
      </c>
      <c r="V216" s="1">
        <f t="shared" si="42"/>
        <v>0</v>
      </c>
      <c r="W216" s="1">
        <f t="shared" si="42"/>
        <v>0</v>
      </c>
      <c r="X216" s="1">
        <f t="shared" si="42"/>
        <v>0</v>
      </c>
      <c r="Y216" s="1">
        <f t="shared" si="43"/>
        <v>0</v>
      </c>
      <c r="Z216" s="3">
        <f t="shared" si="34"/>
        <v>0.4</v>
      </c>
      <c r="AA216" s="14">
        <f t="shared" si="35"/>
        <v>2.6451898921235405E-2</v>
      </c>
      <c r="AB216" s="14">
        <f t="shared" si="36"/>
        <v>0.33834999999999998</v>
      </c>
      <c r="AC216" s="14">
        <f t="shared" si="37"/>
        <v>1.4999999999999999E-4</v>
      </c>
      <c r="AD216" s="14">
        <f t="shared" si="38"/>
        <v>0.32924999999999999</v>
      </c>
      <c r="AE216" s="14">
        <f t="shared" si="39"/>
        <v>8.9499999999999996E-3</v>
      </c>
      <c r="AF216" s="14">
        <f t="shared" si="40"/>
        <v>0</v>
      </c>
    </row>
    <row r="217" spans="2:32" x14ac:dyDescent="0.3">
      <c r="B217" s="1">
        <f t="shared" si="33"/>
        <v>6767</v>
      </c>
      <c r="C217" s="11">
        <v>210</v>
      </c>
      <c r="D217" s="1">
        <v>13233</v>
      </c>
      <c r="E217" s="1">
        <v>3</v>
      </c>
      <c r="F217" s="1">
        <v>0</v>
      </c>
      <c r="G217" s="1">
        <v>6585</v>
      </c>
      <c r="H217" s="1">
        <v>0</v>
      </c>
      <c r="I217" s="1">
        <v>179</v>
      </c>
      <c r="J217" s="3">
        <v>59.43</v>
      </c>
      <c r="K217" s="3">
        <v>1.6</v>
      </c>
      <c r="L217" s="6">
        <v>25.8</v>
      </c>
      <c r="M217" s="3">
        <v>1</v>
      </c>
      <c r="N217" s="1">
        <v>1987</v>
      </c>
      <c r="O217" s="1">
        <v>1041</v>
      </c>
      <c r="P217" s="1">
        <v>0</v>
      </c>
      <c r="Q217" s="1">
        <v>1021</v>
      </c>
      <c r="R217" s="1">
        <v>20</v>
      </c>
      <c r="S217" s="1">
        <v>3</v>
      </c>
      <c r="T217" s="1">
        <v>0</v>
      </c>
      <c r="U217" s="1">
        <f t="shared" si="41"/>
        <v>0</v>
      </c>
      <c r="V217" s="1">
        <f t="shared" si="42"/>
        <v>0</v>
      </c>
      <c r="W217" s="1">
        <f t="shared" si="42"/>
        <v>0</v>
      </c>
      <c r="X217" s="1">
        <f t="shared" si="42"/>
        <v>0</v>
      </c>
      <c r="Y217" s="1">
        <f t="shared" si="43"/>
        <v>0</v>
      </c>
      <c r="Z217" s="3">
        <f t="shared" si="34"/>
        <v>0.4</v>
      </c>
      <c r="AA217" s="14">
        <f t="shared" si="35"/>
        <v>2.6451898921235405E-2</v>
      </c>
      <c r="AB217" s="14">
        <f t="shared" si="36"/>
        <v>0.33834999999999998</v>
      </c>
      <c r="AC217" s="14">
        <f t="shared" si="37"/>
        <v>1.4999999999999999E-4</v>
      </c>
      <c r="AD217" s="14">
        <f t="shared" si="38"/>
        <v>0.32924999999999999</v>
      </c>
      <c r="AE217" s="14">
        <f t="shared" si="39"/>
        <v>8.9499999999999996E-3</v>
      </c>
      <c r="AF217" s="14">
        <f t="shared" si="40"/>
        <v>0</v>
      </c>
    </row>
    <row r="218" spans="2:32" x14ac:dyDescent="0.3">
      <c r="B218" s="1">
        <f t="shared" si="33"/>
        <v>6767</v>
      </c>
      <c r="C218" s="11">
        <v>211</v>
      </c>
      <c r="D218" s="1">
        <v>13233</v>
      </c>
      <c r="E218" s="1">
        <v>3</v>
      </c>
      <c r="F218" s="1">
        <v>0</v>
      </c>
      <c r="G218" s="1">
        <v>6585</v>
      </c>
      <c r="H218" s="1">
        <v>0</v>
      </c>
      <c r="I218" s="1">
        <v>179</v>
      </c>
      <c r="J218" s="3">
        <v>59.43</v>
      </c>
      <c r="K218" s="3">
        <v>1.6</v>
      </c>
      <c r="L218" s="6">
        <v>25.8</v>
      </c>
      <c r="M218" s="3">
        <v>1</v>
      </c>
      <c r="N218" s="1">
        <v>1987</v>
      </c>
      <c r="O218" s="1">
        <v>1041</v>
      </c>
      <c r="P218" s="1">
        <v>0</v>
      </c>
      <c r="Q218" s="1">
        <v>1021</v>
      </c>
      <c r="R218" s="1">
        <v>20</v>
      </c>
      <c r="S218" s="1">
        <v>3</v>
      </c>
      <c r="T218" s="1">
        <v>0</v>
      </c>
      <c r="U218" s="1">
        <f t="shared" si="41"/>
        <v>0</v>
      </c>
      <c r="V218" s="1">
        <f t="shared" si="42"/>
        <v>0</v>
      </c>
      <c r="W218" s="1">
        <f t="shared" si="42"/>
        <v>0</v>
      </c>
      <c r="X218" s="1">
        <f t="shared" si="42"/>
        <v>0</v>
      </c>
      <c r="Y218" s="1">
        <f t="shared" si="43"/>
        <v>0</v>
      </c>
      <c r="Z218" s="3">
        <f t="shared" si="34"/>
        <v>0.4</v>
      </c>
      <c r="AA218" s="14">
        <f t="shared" si="35"/>
        <v>2.6451898921235405E-2</v>
      </c>
      <c r="AB218" s="14">
        <f t="shared" si="36"/>
        <v>0.33834999999999998</v>
      </c>
      <c r="AC218" s="14">
        <f t="shared" si="37"/>
        <v>1.4999999999999999E-4</v>
      </c>
      <c r="AD218" s="14">
        <f t="shared" si="38"/>
        <v>0.32924999999999999</v>
      </c>
      <c r="AE218" s="14">
        <f t="shared" si="39"/>
        <v>8.9499999999999996E-3</v>
      </c>
      <c r="AF218" s="14">
        <f t="shared" si="40"/>
        <v>0</v>
      </c>
    </row>
    <row r="219" spans="2:32" x14ac:dyDescent="0.3">
      <c r="B219" s="1">
        <f t="shared" si="33"/>
        <v>6767</v>
      </c>
      <c r="C219" s="11">
        <v>212</v>
      </c>
      <c r="D219" s="1">
        <v>13233</v>
      </c>
      <c r="E219" s="1">
        <v>3</v>
      </c>
      <c r="F219" s="1">
        <v>0</v>
      </c>
      <c r="G219" s="1">
        <v>6585</v>
      </c>
      <c r="H219" s="1">
        <v>0</v>
      </c>
      <c r="I219" s="1">
        <v>179</v>
      </c>
      <c r="J219" s="3">
        <v>59.43</v>
      </c>
      <c r="K219" s="3">
        <v>1.6</v>
      </c>
      <c r="L219" s="6">
        <v>25.8</v>
      </c>
      <c r="M219" s="3">
        <v>1</v>
      </c>
      <c r="N219" s="1">
        <v>1987</v>
      </c>
      <c r="O219" s="1">
        <v>1041</v>
      </c>
      <c r="P219" s="1">
        <v>0</v>
      </c>
      <c r="Q219" s="1">
        <v>1021</v>
      </c>
      <c r="R219" s="1">
        <v>20</v>
      </c>
      <c r="S219" s="1">
        <v>3</v>
      </c>
      <c r="T219" s="1">
        <v>0</v>
      </c>
      <c r="U219" s="1">
        <f t="shared" si="41"/>
        <v>0</v>
      </c>
      <c r="V219" s="1">
        <f t="shared" si="42"/>
        <v>0</v>
      </c>
      <c r="W219" s="1">
        <f t="shared" si="42"/>
        <v>0</v>
      </c>
      <c r="X219" s="1">
        <f t="shared" si="42"/>
        <v>0</v>
      </c>
      <c r="Y219" s="1">
        <f t="shared" si="43"/>
        <v>0</v>
      </c>
      <c r="Z219" s="3">
        <f t="shared" si="34"/>
        <v>0.4</v>
      </c>
      <c r="AA219" s="14">
        <f t="shared" si="35"/>
        <v>2.6451898921235405E-2</v>
      </c>
      <c r="AB219" s="14">
        <f t="shared" si="36"/>
        <v>0.33834999999999998</v>
      </c>
      <c r="AC219" s="14">
        <f t="shared" si="37"/>
        <v>1.4999999999999999E-4</v>
      </c>
      <c r="AD219" s="14">
        <f t="shared" si="38"/>
        <v>0.32924999999999999</v>
      </c>
      <c r="AE219" s="14">
        <f t="shared" si="39"/>
        <v>8.9499999999999996E-3</v>
      </c>
      <c r="AF219" s="14">
        <f t="shared" si="40"/>
        <v>0</v>
      </c>
    </row>
    <row r="220" spans="2:32" x14ac:dyDescent="0.3">
      <c r="B220" s="1">
        <f t="shared" si="33"/>
        <v>6767</v>
      </c>
      <c r="C220" s="11">
        <v>213</v>
      </c>
      <c r="D220" s="1">
        <v>13233</v>
      </c>
      <c r="E220" s="1">
        <v>2</v>
      </c>
      <c r="F220" s="1">
        <v>0</v>
      </c>
      <c r="G220" s="1">
        <v>6586</v>
      </c>
      <c r="H220" s="1">
        <v>0</v>
      </c>
      <c r="I220" s="1">
        <v>179</v>
      </c>
      <c r="J220" s="3">
        <v>59.44</v>
      </c>
      <c r="K220" s="3">
        <v>1.6</v>
      </c>
      <c r="L220" s="6">
        <v>25.8</v>
      </c>
      <c r="M220" s="3">
        <v>1</v>
      </c>
      <c r="N220" s="1">
        <v>1987</v>
      </c>
      <c r="O220" s="1">
        <v>1041</v>
      </c>
      <c r="P220" s="1">
        <v>0</v>
      </c>
      <c r="Q220" s="1">
        <v>1021</v>
      </c>
      <c r="R220" s="1">
        <v>20</v>
      </c>
      <c r="S220" s="1">
        <v>2</v>
      </c>
      <c r="T220" s="1">
        <v>0</v>
      </c>
      <c r="U220" s="1">
        <f t="shared" si="41"/>
        <v>-1</v>
      </c>
      <c r="V220" s="1">
        <f t="shared" si="42"/>
        <v>1</v>
      </c>
      <c r="W220" s="1">
        <f t="shared" si="42"/>
        <v>0</v>
      </c>
      <c r="X220" s="1">
        <f t="shared" si="42"/>
        <v>0</v>
      </c>
      <c r="Y220" s="1">
        <f t="shared" si="43"/>
        <v>0</v>
      </c>
      <c r="Z220" s="3">
        <f t="shared" si="34"/>
        <v>0.4</v>
      </c>
      <c r="AA220" s="14">
        <f t="shared" si="35"/>
        <v>2.6451898921235405E-2</v>
      </c>
      <c r="AB220" s="14">
        <f t="shared" si="36"/>
        <v>0.33834999999999998</v>
      </c>
      <c r="AC220" s="14">
        <f t="shared" si="37"/>
        <v>1E-4</v>
      </c>
      <c r="AD220" s="14">
        <f t="shared" si="38"/>
        <v>0.32929999999999998</v>
      </c>
      <c r="AE220" s="14">
        <f t="shared" si="39"/>
        <v>8.9499999999999996E-3</v>
      </c>
      <c r="AF220" s="14">
        <f t="shared" si="40"/>
        <v>0</v>
      </c>
    </row>
    <row r="221" spans="2:32" x14ac:dyDescent="0.3">
      <c r="B221" s="1">
        <f t="shared" si="33"/>
        <v>6767</v>
      </c>
      <c r="C221" s="11">
        <v>214</v>
      </c>
      <c r="D221" s="1">
        <v>13233</v>
      </c>
      <c r="E221" s="1">
        <v>2</v>
      </c>
      <c r="F221" s="1">
        <v>0</v>
      </c>
      <c r="G221" s="1">
        <v>6586</v>
      </c>
      <c r="H221" s="1">
        <v>0</v>
      </c>
      <c r="I221" s="1">
        <v>179</v>
      </c>
      <c r="J221" s="3">
        <v>59.44</v>
      </c>
      <c r="K221" s="3">
        <v>1.6</v>
      </c>
      <c r="L221" s="6">
        <v>25.8</v>
      </c>
      <c r="M221" s="3">
        <v>1</v>
      </c>
      <c r="N221" s="1">
        <v>1987</v>
      </c>
      <c r="O221" s="1">
        <v>1041</v>
      </c>
      <c r="P221" s="1">
        <v>0</v>
      </c>
      <c r="Q221" s="1">
        <v>1021</v>
      </c>
      <c r="R221" s="1">
        <v>20</v>
      </c>
      <c r="S221" s="1">
        <v>2</v>
      </c>
      <c r="T221" s="1">
        <v>0</v>
      </c>
      <c r="U221" s="1">
        <f t="shared" si="41"/>
        <v>0</v>
      </c>
      <c r="V221" s="1">
        <f t="shared" si="42"/>
        <v>0</v>
      </c>
      <c r="W221" s="1">
        <f t="shared" si="42"/>
        <v>0</v>
      </c>
      <c r="X221" s="1">
        <f t="shared" si="42"/>
        <v>0</v>
      </c>
      <c r="Y221" s="1">
        <f t="shared" si="43"/>
        <v>0</v>
      </c>
      <c r="Z221" s="3">
        <f t="shared" si="34"/>
        <v>0.4</v>
      </c>
      <c r="AA221" s="14">
        <f t="shared" si="35"/>
        <v>2.6451898921235405E-2</v>
      </c>
      <c r="AB221" s="14">
        <f t="shared" si="36"/>
        <v>0.33834999999999998</v>
      </c>
      <c r="AC221" s="14">
        <f t="shared" si="37"/>
        <v>1E-4</v>
      </c>
      <c r="AD221" s="14">
        <f t="shared" si="38"/>
        <v>0.32929999999999998</v>
      </c>
      <c r="AE221" s="14">
        <f t="shared" si="39"/>
        <v>8.9499999999999996E-3</v>
      </c>
      <c r="AF221" s="14">
        <f t="shared" si="40"/>
        <v>0</v>
      </c>
    </row>
    <row r="222" spans="2:32" x14ac:dyDescent="0.3">
      <c r="B222" s="1">
        <f t="shared" si="33"/>
        <v>6767</v>
      </c>
      <c r="C222" s="11">
        <v>215</v>
      </c>
      <c r="D222" s="1">
        <v>13233</v>
      </c>
      <c r="E222" s="1">
        <v>1</v>
      </c>
      <c r="F222" s="1">
        <v>0</v>
      </c>
      <c r="G222" s="1">
        <v>6587</v>
      </c>
      <c r="H222" s="1">
        <v>0</v>
      </c>
      <c r="I222" s="1">
        <v>179</v>
      </c>
      <c r="J222" s="3">
        <v>59.44</v>
      </c>
      <c r="K222" s="3">
        <v>1.6</v>
      </c>
      <c r="L222" s="6">
        <v>25.8</v>
      </c>
      <c r="M222" s="3">
        <v>1</v>
      </c>
      <c r="N222" s="1">
        <v>1987</v>
      </c>
      <c r="O222" s="1">
        <v>1041</v>
      </c>
      <c r="P222" s="1">
        <v>0</v>
      </c>
      <c r="Q222" s="1">
        <v>1021</v>
      </c>
      <c r="R222" s="1">
        <v>20</v>
      </c>
      <c r="S222" s="1">
        <v>1</v>
      </c>
      <c r="T222" s="1">
        <v>0</v>
      </c>
      <c r="U222" s="1">
        <f t="shared" si="41"/>
        <v>-1</v>
      </c>
      <c r="V222" s="1">
        <f t="shared" si="42"/>
        <v>1</v>
      </c>
      <c r="W222" s="1">
        <f t="shared" si="42"/>
        <v>0</v>
      </c>
      <c r="X222" s="1">
        <f t="shared" si="42"/>
        <v>0</v>
      </c>
      <c r="Y222" s="1">
        <f t="shared" si="43"/>
        <v>0</v>
      </c>
      <c r="Z222" s="3">
        <f t="shared" si="34"/>
        <v>0.4</v>
      </c>
      <c r="AA222" s="14">
        <f t="shared" si="35"/>
        <v>2.6451898921235405E-2</v>
      </c>
      <c r="AB222" s="14">
        <f t="shared" si="36"/>
        <v>0.33834999999999998</v>
      </c>
      <c r="AC222" s="14">
        <f t="shared" si="37"/>
        <v>5.0000000000000002E-5</v>
      </c>
      <c r="AD222" s="14">
        <f t="shared" si="38"/>
        <v>0.32934999999999998</v>
      </c>
      <c r="AE222" s="14">
        <f t="shared" si="39"/>
        <v>8.9499999999999996E-3</v>
      </c>
      <c r="AF222" s="14">
        <f t="shared" si="40"/>
        <v>0</v>
      </c>
    </row>
    <row r="223" spans="2:32" x14ac:dyDescent="0.3">
      <c r="B223" s="1">
        <f t="shared" si="33"/>
        <v>6767</v>
      </c>
      <c r="C223" s="11">
        <v>216</v>
      </c>
      <c r="D223" s="1">
        <v>13233</v>
      </c>
      <c r="E223" s="1">
        <v>1</v>
      </c>
      <c r="F223" s="1">
        <v>0</v>
      </c>
      <c r="G223" s="1">
        <v>6587</v>
      </c>
      <c r="H223" s="1">
        <v>0</v>
      </c>
      <c r="I223" s="1">
        <v>179</v>
      </c>
      <c r="J223" s="3">
        <v>59.44</v>
      </c>
      <c r="K223" s="3">
        <v>1.6</v>
      </c>
      <c r="L223" s="6">
        <v>25.8</v>
      </c>
      <c r="M223" s="3">
        <v>1</v>
      </c>
      <c r="N223" s="1">
        <v>1987</v>
      </c>
      <c r="O223" s="1">
        <v>1041</v>
      </c>
      <c r="P223" s="1">
        <v>0</v>
      </c>
      <c r="Q223" s="1">
        <v>1021</v>
      </c>
      <c r="R223" s="1">
        <v>20</v>
      </c>
      <c r="S223" s="1">
        <v>1</v>
      </c>
      <c r="T223" s="1">
        <v>0</v>
      </c>
      <c r="U223" s="1">
        <f t="shared" si="41"/>
        <v>0</v>
      </c>
      <c r="V223" s="1">
        <f t="shared" si="42"/>
        <v>0</v>
      </c>
      <c r="W223" s="1">
        <f t="shared" si="42"/>
        <v>0</v>
      </c>
      <c r="X223" s="1">
        <f t="shared" si="42"/>
        <v>0</v>
      </c>
      <c r="Y223" s="1">
        <f t="shared" si="43"/>
        <v>0</v>
      </c>
      <c r="Z223" s="3">
        <f t="shared" si="34"/>
        <v>0.4</v>
      </c>
      <c r="AA223" s="14">
        <f t="shared" si="35"/>
        <v>2.6451898921235405E-2</v>
      </c>
      <c r="AB223" s="14">
        <f t="shared" si="36"/>
        <v>0.33834999999999998</v>
      </c>
      <c r="AC223" s="14">
        <f t="shared" si="37"/>
        <v>5.0000000000000002E-5</v>
      </c>
      <c r="AD223" s="14">
        <f t="shared" si="38"/>
        <v>0.32934999999999998</v>
      </c>
      <c r="AE223" s="14">
        <f t="shared" si="39"/>
        <v>8.9499999999999996E-3</v>
      </c>
      <c r="AF223" s="14">
        <f t="shared" si="40"/>
        <v>0</v>
      </c>
    </row>
    <row r="224" spans="2:32" x14ac:dyDescent="0.3">
      <c r="B224" s="1">
        <f t="shared" si="33"/>
        <v>6767</v>
      </c>
      <c r="C224" s="11">
        <v>217</v>
      </c>
      <c r="D224" s="1">
        <v>13233</v>
      </c>
      <c r="E224" s="1">
        <v>1</v>
      </c>
      <c r="F224" s="1">
        <v>0</v>
      </c>
      <c r="G224" s="1">
        <v>6587</v>
      </c>
      <c r="H224" s="1">
        <v>0</v>
      </c>
      <c r="I224" s="1">
        <v>179</v>
      </c>
      <c r="J224" s="3">
        <v>59.44</v>
      </c>
      <c r="K224" s="3">
        <v>1.6</v>
      </c>
      <c r="L224" s="6">
        <v>25.8</v>
      </c>
      <c r="M224" s="3">
        <v>1</v>
      </c>
      <c r="N224" s="1">
        <v>1987</v>
      </c>
      <c r="O224" s="1">
        <v>1041</v>
      </c>
      <c r="P224" s="1">
        <v>0</v>
      </c>
      <c r="Q224" s="1">
        <v>1021</v>
      </c>
      <c r="R224" s="1">
        <v>20</v>
      </c>
      <c r="S224" s="1">
        <v>1</v>
      </c>
      <c r="T224" s="1">
        <v>0</v>
      </c>
      <c r="U224" s="1">
        <f t="shared" si="41"/>
        <v>0</v>
      </c>
      <c r="V224" s="1">
        <f t="shared" si="42"/>
        <v>0</v>
      </c>
      <c r="W224" s="1">
        <f t="shared" si="42"/>
        <v>0</v>
      </c>
      <c r="X224" s="1">
        <f t="shared" si="42"/>
        <v>0</v>
      </c>
      <c r="Y224" s="1">
        <f t="shared" si="43"/>
        <v>0</v>
      </c>
      <c r="Z224" s="3">
        <f t="shared" si="34"/>
        <v>0.4</v>
      </c>
      <c r="AA224" s="14">
        <f t="shared" si="35"/>
        <v>2.6451898921235405E-2</v>
      </c>
      <c r="AB224" s="14">
        <f t="shared" si="36"/>
        <v>0.33834999999999998</v>
      </c>
      <c r="AC224" s="14">
        <f t="shared" si="37"/>
        <v>5.0000000000000002E-5</v>
      </c>
      <c r="AD224" s="14">
        <f t="shared" si="38"/>
        <v>0.32934999999999998</v>
      </c>
      <c r="AE224" s="14">
        <f t="shared" si="39"/>
        <v>8.9499999999999996E-3</v>
      </c>
      <c r="AF224" s="14">
        <f t="shared" si="40"/>
        <v>0</v>
      </c>
    </row>
    <row r="225" spans="2:32" x14ac:dyDescent="0.3">
      <c r="B225" s="1">
        <f t="shared" si="33"/>
        <v>6767</v>
      </c>
      <c r="C225" s="11">
        <v>218</v>
      </c>
      <c r="D225" s="1">
        <v>13233</v>
      </c>
      <c r="E225" s="1">
        <v>1</v>
      </c>
      <c r="F225" s="1">
        <v>0</v>
      </c>
      <c r="G225" s="1">
        <v>6587</v>
      </c>
      <c r="H225" s="1">
        <v>0</v>
      </c>
      <c r="I225" s="1">
        <v>179</v>
      </c>
      <c r="J225" s="3">
        <v>59.44</v>
      </c>
      <c r="K225" s="3">
        <v>1.6</v>
      </c>
      <c r="L225" s="6">
        <v>25.8</v>
      </c>
      <c r="M225" s="3">
        <v>1</v>
      </c>
      <c r="N225" s="1">
        <v>1987</v>
      </c>
      <c r="O225" s="1">
        <v>1041</v>
      </c>
      <c r="P225" s="1">
        <v>0</v>
      </c>
      <c r="Q225" s="1">
        <v>1021</v>
      </c>
      <c r="R225" s="1">
        <v>20</v>
      </c>
      <c r="S225" s="1">
        <v>1</v>
      </c>
      <c r="T225" s="1">
        <v>0</v>
      </c>
      <c r="U225" s="1">
        <f t="shared" si="41"/>
        <v>0</v>
      </c>
      <c r="V225" s="1">
        <f t="shared" si="42"/>
        <v>0</v>
      </c>
      <c r="W225" s="1">
        <f t="shared" si="42"/>
        <v>0</v>
      </c>
      <c r="X225" s="1">
        <f t="shared" si="42"/>
        <v>0</v>
      </c>
      <c r="Y225" s="1">
        <f t="shared" si="43"/>
        <v>0</v>
      </c>
      <c r="Z225" s="3">
        <f t="shared" si="34"/>
        <v>0.4</v>
      </c>
      <c r="AA225" s="14">
        <f t="shared" si="35"/>
        <v>2.6451898921235405E-2</v>
      </c>
      <c r="AB225" s="14">
        <f t="shared" si="36"/>
        <v>0.33834999999999998</v>
      </c>
      <c r="AC225" s="14">
        <f t="shared" si="37"/>
        <v>5.0000000000000002E-5</v>
      </c>
      <c r="AD225" s="14">
        <f t="shared" si="38"/>
        <v>0.32934999999999998</v>
      </c>
      <c r="AE225" s="14">
        <f t="shared" si="39"/>
        <v>8.9499999999999996E-3</v>
      </c>
      <c r="AF225" s="14">
        <f t="shared" si="40"/>
        <v>0</v>
      </c>
    </row>
    <row r="226" spans="2:32" x14ac:dyDescent="0.3">
      <c r="B226" s="1">
        <f t="shared" si="33"/>
        <v>6767</v>
      </c>
      <c r="C226" s="11">
        <v>219</v>
      </c>
      <c r="D226" s="1">
        <v>13233</v>
      </c>
      <c r="E226" s="1">
        <v>1</v>
      </c>
      <c r="F226" s="1">
        <v>0</v>
      </c>
      <c r="G226" s="1">
        <v>6587</v>
      </c>
      <c r="H226" s="1">
        <v>0</v>
      </c>
      <c r="I226" s="1">
        <v>179</v>
      </c>
      <c r="J226" s="3">
        <v>59.44</v>
      </c>
      <c r="K226" s="3">
        <v>1.6</v>
      </c>
      <c r="L226" s="6">
        <v>25.8</v>
      </c>
      <c r="M226" s="3">
        <v>1</v>
      </c>
      <c r="N226" s="1">
        <v>1987</v>
      </c>
      <c r="O226" s="1">
        <v>1041</v>
      </c>
      <c r="P226" s="1">
        <v>0</v>
      </c>
      <c r="Q226" s="1">
        <v>1021</v>
      </c>
      <c r="R226" s="1">
        <v>20</v>
      </c>
      <c r="S226" s="1">
        <v>1</v>
      </c>
      <c r="T226" s="1">
        <v>0</v>
      </c>
      <c r="U226" s="1">
        <f t="shared" si="41"/>
        <v>0</v>
      </c>
      <c r="V226" s="1">
        <f t="shared" si="42"/>
        <v>0</v>
      </c>
      <c r="W226" s="1">
        <f t="shared" si="42"/>
        <v>0</v>
      </c>
      <c r="X226" s="1">
        <f t="shared" si="42"/>
        <v>0</v>
      </c>
      <c r="Y226" s="1">
        <f t="shared" si="43"/>
        <v>0</v>
      </c>
      <c r="Z226" s="3">
        <f t="shared" si="34"/>
        <v>0.4</v>
      </c>
      <c r="AA226" s="14">
        <f t="shared" si="35"/>
        <v>2.6451898921235405E-2</v>
      </c>
      <c r="AB226" s="14">
        <f t="shared" si="36"/>
        <v>0.33834999999999998</v>
      </c>
      <c r="AC226" s="14">
        <f t="shared" si="37"/>
        <v>5.0000000000000002E-5</v>
      </c>
      <c r="AD226" s="14">
        <f t="shared" si="38"/>
        <v>0.32934999999999998</v>
      </c>
      <c r="AE226" s="14">
        <f t="shared" si="39"/>
        <v>8.9499999999999996E-3</v>
      </c>
      <c r="AF226" s="14">
        <f t="shared" si="40"/>
        <v>0</v>
      </c>
    </row>
    <row r="227" spans="2:32" x14ac:dyDescent="0.3">
      <c r="B227" s="1">
        <f t="shared" si="33"/>
        <v>6767</v>
      </c>
      <c r="C227" s="11">
        <v>220</v>
      </c>
      <c r="D227" s="1">
        <v>13233</v>
      </c>
      <c r="E227" s="1">
        <v>0</v>
      </c>
      <c r="F227" s="1">
        <v>0</v>
      </c>
      <c r="G227" s="1">
        <v>6588</v>
      </c>
      <c r="H227" s="1">
        <v>0</v>
      </c>
      <c r="I227" s="1">
        <v>179</v>
      </c>
      <c r="J227" s="3">
        <v>59.44</v>
      </c>
      <c r="K227" s="3">
        <v>1.6</v>
      </c>
      <c r="L227" s="6">
        <v>25.8</v>
      </c>
      <c r="M227" s="3">
        <v>1</v>
      </c>
      <c r="N227" s="1">
        <v>1987</v>
      </c>
      <c r="O227" s="1">
        <v>1041</v>
      </c>
      <c r="P227" s="1">
        <v>0</v>
      </c>
      <c r="Q227" s="1">
        <v>1021</v>
      </c>
      <c r="R227" s="1">
        <v>20</v>
      </c>
      <c r="S227" s="1">
        <v>0</v>
      </c>
      <c r="T227" s="1">
        <v>0</v>
      </c>
      <c r="U227" s="1">
        <f t="shared" si="41"/>
        <v>-1</v>
      </c>
      <c r="V227" s="1">
        <f t="shared" si="42"/>
        <v>1</v>
      </c>
      <c r="W227" s="1">
        <f t="shared" si="42"/>
        <v>0</v>
      </c>
      <c r="X227" s="1">
        <f t="shared" si="42"/>
        <v>0</v>
      </c>
      <c r="Y227" s="1">
        <f t="shared" si="43"/>
        <v>0</v>
      </c>
      <c r="Z227" s="3">
        <f t="shared" si="34"/>
        <v>0.4</v>
      </c>
      <c r="AA227" s="14">
        <f t="shared" si="35"/>
        <v>2.6451898921235405E-2</v>
      </c>
      <c r="AB227" s="14">
        <f t="shared" si="36"/>
        <v>0.33834999999999998</v>
      </c>
      <c r="AC227" s="14">
        <f t="shared" si="37"/>
        <v>0</v>
      </c>
      <c r="AD227" s="14">
        <f t="shared" si="38"/>
        <v>0.32940000000000003</v>
      </c>
      <c r="AE227" s="14">
        <f t="shared" si="39"/>
        <v>8.9499999999999996E-3</v>
      </c>
      <c r="AF227" s="14">
        <f t="shared" si="40"/>
        <v>0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9B95-E947-4372-9F05-FFFC6AFAD4E3}">
  <dimension ref="A1:AG367"/>
  <sheetViews>
    <sheetView workbookViewId="0">
      <selection activeCell="C8" sqref="C8:C162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4.6640625" style="1" bestFit="1" customWidth="1"/>
    <col min="22" max="22" width="4" style="1" bestFit="1" customWidth="1"/>
    <col min="23" max="23" width="4" style="1" customWidth="1"/>
    <col min="24" max="24" width="5.33203125" style="1" bestFit="1" customWidth="1"/>
    <col min="25" max="25" width="6.4414062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D5" s="5"/>
      <c r="J5" s="1"/>
      <c r="K5" s="1"/>
      <c r="L5" s="1"/>
      <c r="M5" s="1"/>
      <c r="Z5" s="10" t="s">
        <v>13</v>
      </c>
      <c r="AA5" s="1"/>
      <c r="AB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87" t="s">
        <v>115</v>
      </c>
      <c r="O7" s="87" t="s">
        <v>36</v>
      </c>
      <c r="P7" s="87" t="s">
        <v>37</v>
      </c>
      <c r="Q7" s="87" t="s">
        <v>7</v>
      </c>
      <c r="R7" s="87" t="s">
        <v>8</v>
      </c>
      <c r="S7" s="87" t="s">
        <v>116</v>
      </c>
      <c r="T7" s="87" t="s">
        <v>86</v>
      </c>
      <c r="U7" s="88" t="s">
        <v>58</v>
      </c>
      <c r="V7" s="88" t="s">
        <v>15</v>
      </c>
      <c r="W7" s="88" t="s">
        <v>57</v>
      </c>
      <c r="X7" s="88" t="s">
        <v>16</v>
      </c>
      <c r="Y7" s="88" t="s">
        <v>80</v>
      </c>
      <c r="Z7" s="88" t="s">
        <v>20</v>
      </c>
      <c r="AA7" s="88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3908</v>
      </c>
      <c r="C8" s="11">
        <v>1</v>
      </c>
      <c r="D8" s="1">
        <v>16092</v>
      </c>
      <c r="E8" s="1">
        <v>301</v>
      </c>
      <c r="F8" s="1">
        <v>0</v>
      </c>
      <c r="G8" s="1">
        <v>3506</v>
      </c>
      <c r="H8" s="1">
        <v>0</v>
      </c>
      <c r="I8" s="1">
        <v>101</v>
      </c>
      <c r="J8" s="3">
        <v>59.01</v>
      </c>
      <c r="K8" s="3">
        <v>2.14</v>
      </c>
      <c r="L8" s="6">
        <v>25.6</v>
      </c>
      <c r="M8" s="3">
        <v>1.06</v>
      </c>
      <c r="N8" s="1">
        <v>6</v>
      </c>
      <c r="O8" s="1">
        <v>19</v>
      </c>
      <c r="P8" s="1">
        <v>19</v>
      </c>
      <c r="Q8" s="1">
        <v>0</v>
      </c>
      <c r="R8" s="1">
        <v>0</v>
      </c>
      <c r="S8" s="1">
        <v>263</v>
      </c>
      <c r="T8" s="1">
        <v>22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0.53500000000000003</v>
      </c>
      <c r="AA8" s="14">
        <f t="shared" ref="AA8:AA71" si="2">IF(OR(ISNA(B8),B8=0),NA(),I8/B8)</f>
        <v>2.5844421699078812E-2</v>
      </c>
      <c r="AB8" s="14">
        <f>IF(OR(ISNA(B8),B8=0),NA(),B8/$B$5)</f>
        <v>0.19539999999999999</v>
      </c>
      <c r="AC8" s="14">
        <f>IF(OR(ISNA(B8),B8=0),NA(),E8/$B$5)</f>
        <v>1.5049999999999999E-2</v>
      </c>
      <c r="AD8" s="14">
        <f>IF(OR(ISNA(B8),B8=0),NA(),G8/$B$5)</f>
        <v>0.17530000000000001</v>
      </c>
      <c r="AE8" s="14">
        <f>IF(OR(ISNA(B8),B8=0),NA(),I8/$B$5)</f>
        <v>5.0499999999999998E-3</v>
      </c>
      <c r="AF8" s="14">
        <f>+IF(OR(ISNA(B8),B8=0),NA(),Y8/$B$5)</f>
        <v>0</v>
      </c>
    </row>
    <row r="9" spans="1:33" x14ac:dyDescent="0.3">
      <c r="B9" s="1">
        <f t="shared" si="0"/>
        <v>3933</v>
      </c>
      <c r="C9" s="11">
        <v>2</v>
      </c>
      <c r="D9" s="1">
        <v>16067</v>
      </c>
      <c r="E9" s="1">
        <v>310</v>
      </c>
      <c r="F9" s="1">
        <v>0</v>
      </c>
      <c r="G9" s="1">
        <v>3521</v>
      </c>
      <c r="H9" s="1">
        <v>0</v>
      </c>
      <c r="I9" s="1">
        <v>102</v>
      </c>
      <c r="J9" s="3">
        <v>58.91</v>
      </c>
      <c r="K9" s="3">
        <v>1.81</v>
      </c>
      <c r="L9" s="6">
        <v>25.6</v>
      </c>
      <c r="M9" s="3">
        <v>1.06</v>
      </c>
      <c r="N9" s="1">
        <v>10</v>
      </c>
      <c r="O9" s="1">
        <v>40</v>
      </c>
      <c r="P9" s="1">
        <v>40</v>
      </c>
      <c r="Q9" s="1">
        <v>0</v>
      </c>
      <c r="R9" s="1">
        <v>0</v>
      </c>
      <c r="S9" s="1">
        <v>252</v>
      </c>
      <c r="T9" s="1">
        <v>20</v>
      </c>
      <c r="U9" s="1">
        <f>IF($C9="","",E9-E8)</f>
        <v>9</v>
      </c>
      <c r="V9" s="1">
        <f>IF($C9="","",G9-G8)</f>
        <v>15</v>
      </c>
      <c r="W9" s="1">
        <f>IF($C9="","",H9-H8)</f>
        <v>0</v>
      </c>
      <c r="X9" s="1">
        <f>IF($C9="","",I9-I8)</f>
        <v>1</v>
      </c>
      <c r="Y9" s="1">
        <f>IF(OR($C9="",ISNA($C9)),NA(),U9+V9+W9+X9)</f>
        <v>25</v>
      </c>
      <c r="Z9" s="3">
        <f t="shared" si="1"/>
        <v>0.45250000000000001</v>
      </c>
      <c r="AA9" s="14">
        <f t="shared" si="2"/>
        <v>2.593440122044241E-2</v>
      </c>
      <c r="AB9" s="14">
        <f t="shared" ref="AB9:AB72" si="3">IF(OR(ISNA(B9),B9=0),NA(),B9/$B$5)</f>
        <v>0.19664999999999999</v>
      </c>
      <c r="AC9" s="14">
        <f t="shared" ref="AC9:AC72" si="4">IF(OR(ISNA(B9),B9=0),NA(),E9/$B$5)</f>
        <v>1.55E-2</v>
      </c>
      <c r="AD9" s="14">
        <f t="shared" ref="AD9:AD72" si="5">IF(OR(ISNA(B9),B9=0),NA(),G9/$B$5)</f>
        <v>0.17605000000000001</v>
      </c>
      <c r="AE9" s="14">
        <f t="shared" ref="AE9:AE72" si="6">IF(OR(ISNA(B9),B9=0),NA(),I9/$B$5)</f>
        <v>5.1000000000000004E-3</v>
      </c>
      <c r="AF9" s="14">
        <f t="shared" ref="AF9:AF72" si="7">+IF(OR(ISNA(B9),B9=0),NA(),Y9/$B$5)</f>
        <v>1.25E-3</v>
      </c>
    </row>
    <row r="10" spans="1:33" x14ac:dyDescent="0.3">
      <c r="B10" s="1">
        <f t="shared" si="0"/>
        <v>3949</v>
      </c>
      <c r="C10" s="11">
        <v>3</v>
      </c>
      <c r="D10" s="1">
        <v>16051</v>
      </c>
      <c r="E10" s="1">
        <v>307</v>
      </c>
      <c r="F10" s="1">
        <v>0</v>
      </c>
      <c r="G10" s="1">
        <v>3540</v>
      </c>
      <c r="H10" s="1">
        <v>0</v>
      </c>
      <c r="I10" s="1">
        <v>102</v>
      </c>
      <c r="J10" s="3">
        <v>58.96</v>
      </c>
      <c r="K10" s="3">
        <v>1.61</v>
      </c>
      <c r="L10" s="6">
        <v>25.6</v>
      </c>
      <c r="M10" s="3">
        <v>1.05</v>
      </c>
      <c r="N10" s="1">
        <v>16</v>
      </c>
      <c r="O10" s="1">
        <v>50</v>
      </c>
      <c r="P10" s="1">
        <v>50</v>
      </c>
      <c r="Q10" s="1">
        <v>0</v>
      </c>
      <c r="R10" s="1">
        <v>0</v>
      </c>
      <c r="S10" s="1">
        <v>237</v>
      </c>
      <c r="T10" s="1">
        <v>20</v>
      </c>
      <c r="U10" s="1">
        <f t="shared" ref="U10:U73" si="8">IF($C10="","",E10-E9)</f>
        <v>-3</v>
      </c>
      <c r="V10" s="1">
        <f t="shared" ref="V10:X73" si="9">IF($C10="","",G10-G9)</f>
        <v>19</v>
      </c>
      <c r="W10" s="1">
        <f t="shared" si="9"/>
        <v>0</v>
      </c>
      <c r="X10" s="1">
        <f t="shared" si="9"/>
        <v>0</v>
      </c>
      <c r="Y10" s="1">
        <f t="shared" ref="Y10:Y73" si="10">IF(OR($C10="",ISNA($C10)),NA(),U10+V10+W10+X10)</f>
        <v>16</v>
      </c>
      <c r="Z10" s="3">
        <f t="shared" si="1"/>
        <v>0.40250000000000002</v>
      </c>
      <c r="AA10" s="14">
        <f t="shared" si="2"/>
        <v>2.5829323879463156E-2</v>
      </c>
      <c r="AB10" s="14">
        <f t="shared" si="3"/>
        <v>0.19744999999999999</v>
      </c>
      <c r="AC10" s="14">
        <f t="shared" si="4"/>
        <v>1.5350000000000001E-2</v>
      </c>
      <c r="AD10" s="14">
        <f t="shared" si="5"/>
        <v>0.17699999999999999</v>
      </c>
      <c r="AE10" s="14">
        <f t="shared" si="6"/>
        <v>5.1000000000000004E-3</v>
      </c>
      <c r="AF10" s="14">
        <f t="shared" si="7"/>
        <v>8.0000000000000004E-4</v>
      </c>
    </row>
    <row r="11" spans="1:33" x14ac:dyDescent="0.3">
      <c r="B11" s="1">
        <f t="shared" si="0"/>
        <v>4006</v>
      </c>
      <c r="C11" s="11">
        <v>4</v>
      </c>
      <c r="D11" s="1">
        <v>15994</v>
      </c>
      <c r="E11" s="1">
        <v>341</v>
      </c>
      <c r="F11" s="1">
        <v>0</v>
      </c>
      <c r="G11" s="1">
        <v>3561</v>
      </c>
      <c r="H11" s="1">
        <v>0</v>
      </c>
      <c r="I11" s="1">
        <v>104</v>
      </c>
      <c r="J11" s="3">
        <v>58.97</v>
      </c>
      <c r="K11" s="3">
        <v>1.59</v>
      </c>
      <c r="L11" s="6">
        <v>25.6</v>
      </c>
      <c r="M11" s="3">
        <v>1.05</v>
      </c>
      <c r="N11" s="1">
        <v>20</v>
      </c>
      <c r="O11" s="1">
        <v>103</v>
      </c>
      <c r="P11" s="1">
        <v>103</v>
      </c>
      <c r="Q11" s="1">
        <v>0</v>
      </c>
      <c r="R11" s="1">
        <v>0</v>
      </c>
      <c r="S11" s="1">
        <v>216</v>
      </c>
      <c r="T11" s="1">
        <v>16</v>
      </c>
      <c r="U11" s="1">
        <f t="shared" si="8"/>
        <v>34</v>
      </c>
      <c r="V11" s="1">
        <f t="shared" si="9"/>
        <v>21</v>
      </c>
      <c r="W11" s="1">
        <f t="shared" si="9"/>
        <v>0</v>
      </c>
      <c r="X11" s="1">
        <f t="shared" si="9"/>
        <v>2</v>
      </c>
      <c r="Y11" s="1">
        <f t="shared" si="10"/>
        <v>57</v>
      </c>
      <c r="Z11" s="3">
        <f t="shared" si="1"/>
        <v>0.39750000000000002</v>
      </c>
      <c r="AA11" s="14">
        <f t="shared" si="2"/>
        <v>2.5961058412381426E-2</v>
      </c>
      <c r="AB11" s="14">
        <f t="shared" si="3"/>
        <v>0.20030000000000001</v>
      </c>
      <c r="AC11" s="14">
        <f t="shared" si="4"/>
        <v>1.7049999999999999E-2</v>
      </c>
      <c r="AD11" s="14">
        <f t="shared" si="5"/>
        <v>0.17805000000000001</v>
      </c>
      <c r="AE11" s="14">
        <f t="shared" si="6"/>
        <v>5.1999999999999998E-3</v>
      </c>
      <c r="AF11" s="14">
        <f t="shared" si="7"/>
        <v>2.8500000000000001E-3</v>
      </c>
    </row>
    <row r="12" spans="1:33" x14ac:dyDescent="0.3">
      <c r="B12" s="1">
        <f t="shared" si="0"/>
        <v>4118</v>
      </c>
      <c r="C12" s="11">
        <v>5</v>
      </c>
      <c r="D12" s="1">
        <v>15882</v>
      </c>
      <c r="E12" s="1">
        <v>427</v>
      </c>
      <c r="F12" s="1">
        <v>0</v>
      </c>
      <c r="G12" s="1">
        <v>3585</v>
      </c>
      <c r="H12" s="1">
        <v>0</v>
      </c>
      <c r="I12" s="1">
        <v>106</v>
      </c>
      <c r="J12" s="3">
        <v>59.01</v>
      </c>
      <c r="K12" s="3">
        <v>1.46</v>
      </c>
      <c r="L12" s="6">
        <v>25.6</v>
      </c>
      <c r="M12" s="3">
        <v>1.05</v>
      </c>
      <c r="N12" s="1">
        <v>26</v>
      </c>
      <c r="O12" s="1">
        <v>209</v>
      </c>
      <c r="P12" s="1">
        <v>209</v>
      </c>
      <c r="Q12" s="1">
        <v>0</v>
      </c>
      <c r="R12" s="1">
        <v>0</v>
      </c>
      <c r="S12" s="1">
        <v>191</v>
      </c>
      <c r="T12" s="1">
        <v>14</v>
      </c>
      <c r="U12" s="1">
        <f t="shared" si="8"/>
        <v>86</v>
      </c>
      <c r="V12" s="1">
        <f t="shared" si="9"/>
        <v>24</v>
      </c>
      <c r="W12" s="1">
        <f t="shared" si="9"/>
        <v>0</v>
      </c>
      <c r="X12" s="1">
        <f t="shared" si="9"/>
        <v>2</v>
      </c>
      <c r="Y12" s="1">
        <f t="shared" si="10"/>
        <v>112</v>
      </c>
      <c r="Z12" s="3">
        <f t="shared" si="1"/>
        <v>0.36499999999999999</v>
      </c>
      <c r="AA12" s="14">
        <f t="shared" si="2"/>
        <v>2.5740650801359885E-2</v>
      </c>
      <c r="AB12" s="14">
        <f t="shared" si="3"/>
        <v>0.2059</v>
      </c>
      <c r="AC12" s="14">
        <f t="shared" si="4"/>
        <v>2.1350000000000001E-2</v>
      </c>
      <c r="AD12" s="14">
        <f t="shared" si="5"/>
        <v>0.17924999999999999</v>
      </c>
      <c r="AE12" s="14">
        <f t="shared" si="6"/>
        <v>5.3E-3</v>
      </c>
      <c r="AF12" s="14">
        <f t="shared" si="7"/>
        <v>5.5999999999999999E-3</v>
      </c>
    </row>
    <row r="13" spans="1:33" x14ac:dyDescent="0.3">
      <c r="B13" s="1">
        <f t="shared" si="0"/>
        <v>4225</v>
      </c>
      <c r="C13" s="11">
        <v>6</v>
      </c>
      <c r="D13" s="1">
        <v>15775</v>
      </c>
      <c r="E13" s="1">
        <v>514</v>
      </c>
      <c r="F13" s="1">
        <v>0</v>
      </c>
      <c r="G13" s="1">
        <v>3604</v>
      </c>
      <c r="H13" s="1">
        <v>0</v>
      </c>
      <c r="I13" s="1">
        <v>107</v>
      </c>
      <c r="J13" s="3">
        <v>59.02</v>
      </c>
      <c r="K13" s="3">
        <v>1.39</v>
      </c>
      <c r="L13" s="6">
        <v>25.7</v>
      </c>
      <c r="M13" s="3">
        <v>1.04</v>
      </c>
      <c r="N13" s="1">
        <v>33</v>
      </c>
      <c r="O13" s="1">
        <v>309</v>
      </c>
      <c r="P13" s="1">
        <v>309</v>
      </c>
      <c r="Q13" s="1">
        <v>0</v>
      </c>
      <c r="R13" s="1">
        <v>0</v>
      </c>
      <c r="S13" s="1">
        <v>172</v>
      </c>
      <c r="T13" s="1">
        <v>12</v>
      </c>
      <c r="U13" s="1">
        <f t="shared" si="8"/>
        <v>87</v>
      </c>
      <c r="V13" s="1">
        <f t="shared" si="9"/>
        <v>19</v>
      </c>
      <c r="W13" s="1">
        <f t="shared" si="9"/>
        <v>0</v>
      </c>
      <c r="X13" s="1">
        <f t="shared" si="9"/>
        <v>1</v>
      </c>
      <c r="Y13" s="1">
        <f t="shared" si="10"/>
        <v>107</v>
      </c>
      <c r="Z13" s="3">
        <f t="shared" si="1"/>
        <v>0.34750000000000003</v>
      </c>
      <c r="AA13" s="14">
        <f t="shared" si="2"/>
        <v>2.532544378698225E-2</v>
      </c>
      <c r="AB13" s="14">
        <f t="shared" si="3"/>
        <v>0.21124999999999999</v>
      </c>
      <c r="AC13" s="14">
        <f t="shared" si="4"/>
        <v>2.5700000000000001E-2</v>
      </c>
      <c r="AD13" s="14">
        <f t="shared" si="5"/>
        <v>0.1802</v>
      </c>
      <c r="AE13" s="14">
        <f t="shared" si="6"/>
        <v>5.3499999999999997E-3</v>
      </c>
      <c r="AF13" s="14">
        <f t="shared" si="7"/>
        <v>5.3499999999999997E-3</v>
      </c>
    </row>
    <row r="14" spans="1:33" x14ac:dyDescent="0.3">
      <c r="B14" s="1">
        <f t="shared" si="0"/>
        <v>4371</v>
      </c>
      <c r="C14" s="11">
        <v>7</v>
      </c>
      <c r="D14" s="1">
        <v>15629</v>
      </c>
      <c r="E14" s="1">
        <v>639</v>
      </c>
      <c r="F14" s="1">
        <v>0</v>
      </c>
      <c r="G14" s="1">
        <v>3624</v>
      </c>
      <c r="H14" s="1">
        <v>0</v>
      </c>
      <c r="I14" s="1">
        <v>108</v>
      </c>
      <c r="J14" s="3">
        <v>59</v>
      </c>
      <c r="K14" s="3">
        <v>1.29</v>
      </c>
      <c r="L14" s="6">
        <v>25.7</v>
      </c>
      <c r="M14" s="3">
        <v>1.04</v>
      </c>
      <c r="N14" s="1">
        <v>42</v>
      </c>
      <c r="O14" s="1">
        <v>446</v>
      </c>
      <c r="P14" s="1">
        <v>446</v>
      </c>
      <c r="Q14" s="1">
        <v>0</v>
      </c>
      <c r="R14" s="1">
        <v>0</v>
      </c>
      <c r="S14" s="1">
        <v>176</v>
      </c>
      <c r="T14" s="1">
        <v>11</v>
      </c>
      <c r="U14" s="1">
        <f t="shared" si="8"/>
        <v>125</v>
      </c>
      <c r="V14" s="1">
        <f t="shared" si="9"/>
        <v>20</v>
      </c>
      <c r="W14" s="1">
        <f t="shared" si="9"/>
        <v>0</v>
      </c>
      <c r="X14" s="1">
        <f t="shared" si="9"/>
        <v>1</v>
      </c>
      <c r="Y14" s="1">
        <f t="shared" si="10"/>
        <v>146</v>
      </c>
      <c r="Z14" s="3">
        <f t="shared" si="1"/>
        <v>0.32250000000000001</v>
      </c>
      <c r="AA14" s="14">
        <f t="shared" si="2"/>
        <v>2.4708304735758406E-2</v>
      </c>
      <c r="AB14" s="14">
        <f t="shared" si="3"/>
        <v>0.21854999999999999</v>
      </c>
      <c r="AC14" s="14">
        <f t="shared" si="4"/>
        <v>3.1949999999999999E-2</v>
      </c>
      <c r="AD14" s="14">
        <f t="shared" si="5"/>
        <v>0.1812</v>
      </c>
      <c r="AE14" s="14">
        <f t="shared" si="6"/>
        <v>5.4000000000000003E-3</v>
      </c>
      <c r="AF14" s="14">
        <f t="shared" si="7"/>
        <v>7.3000000000000001E-3</v>
      </c>
    </row>
    <row r="15" spans="1:33" x14ac:dyDescent="0.3">
      <c r="B15" s="1">
        <f t="shared" si="0"/>
        <v>4511</v>
      </c>
      <c r="C15" s="11">
        <v>8</v>
      </c>
      <c r="D15" s="1">
        <v>15489</v>
      </c>
      <c r="E15" s="1">
        <v>765</v>
      </c>
      <c r="F15" s="1">
        <v>0</v>
      </c>
      <c r="G15" s="1">
        <v>3638</v>
      </c>
      <c r="H15" s="1">
        <v>0</v>
      </c>
      <c r="I15" s="1">
        <v>108</v>
      </c>
      <c r="J15" s="3">
        <v>58.96</v>
      </c>
      <c r="K15" s="3">
        <v>1.21</v>
      </c>
      <c r="L15" s="6">
        <v>25.7</v>
      </c>
      <c r="M15" s="3">
        <v>1.04</v>
      </c>
      <c r="N15" s="1">
        <v>54</v>
      </c>
      <c r="O15" s="1">
        <v>574</v>
      </c>
      <c r="P15" s="1">
        <v>574</v>
      </c>
      <c r="Q15" s="1">
        <v>0</v>
      </c>
      <c r="R15" s="1">
        <v>0</v>
      </c>
      <c r="S15" s="1">
        <v>187</v>
      </c>
      <c r="T15" s="1">
        <v>11</v>
      </c>
      <c r="U15" s="1">
        <f t="shared" si="8"/>
        <v>126</v>
      </c>
      <c r="V15" s="1">
        <f t="shared" si="9"/>
        <v>14</v>
      </c>
      <c r="W15" s="1">
        <f t="shared" si="9"/>
        <v>0</v>
      </c>
      <c r="X15" s="1">
        <f t="shared" si="9"/>
        <v>0</v>
      </c>
      <c r="Y15" s="1">
        <f t="shared" si="10"/>
        <v>140</v>
      </c>
      <c r="Z15" s="3">
        <f t="shared" si="1"/>
        <v>0.30249999999999999</v>
      </c>
      <c r="AA15" s="14">
        <f t="shared" si="2"/>
        <v>2.3941476391044113E-2</v>
      </c>
      <c r="AB15" s="14">
        <f t="shared" si="3"/>
        <v>0.22555</v>
      </c>
      <c r="AC15" s="14">
        <f t="shared" si="4"/>
        <v>3.8249999999999999E-2</v>
      </c>
      <c r="AD15" s="14">
        <f t="shared" si="5"/>
        <v>0.18190000000000001</v>
      </c>
      <c r="AE15" s="14">
        <f t="shared" si="6"/>
        <v>5.4000000000000003E-3</v>
      </c>
      <c r="AF15" s="14">
        <f t="shared" si="7"/>
        <v>7.0000000000000001E-3</v>
      </c>
    </row>
    <row r="16" spans="1:33" x14ac:dyDescent="0.3">
      <c r="B16" s="1">
        <f t="shared" si="0"/>
        <v>4613</v>
      </c>
      <c r="C16" s="11">
        <v>9</v>
      </c>
      <c r="D16" s="1">
        <v>15387</v>
      </c>
      <c r="E16" s="1">
        <v>851</v>
      </c>
      <c r="F16" s="1">
        <v>0</v>
      </c>
      <c r="G16" s="1">
        <v>3653</v>
      </c>
      <c r="H16" s="1">
        <v>0</v>
      </c>
      <c r="I16" s="1">
        <v>109</v>
      </c>
      <c r="J16" s="3">
        <v>58.88</v>
      </c>
      <c r="K16" s="3">
        <v>1.18</v>
      </c>
      <c r="L16" s="6">
        <v>25.7</v>
      </c>
      <c r="M16" s="3">
        <v>1.04</v>
      </c>
      <c r="N16" s="1">
        <v>68</v>
      </c>
      <c r="O16" s="1">
        <v>662</v>
      </c>
      <c r="P16" s="1">
        <v>661</v>
      </c>
      <c r="Q16" s="1">
        <v>1</v>
      </c>
      <c r="R16" s="1">
        <v>0</v>
      </c>
      <c r="S16" s="1">
        <v>188</v>
      </c>
      <c r="T16" s="1">
        <v>11</v>
      </c>
      <c r="U16" s="1">
        <f t="shared" si="8"/>
        <v>86</v>
      </c>
      <c r="V16" s="1">
        <f t="shared" si="9"/>
        <v>15</v>
      </c>
      <c r="W16" s="1">
        <f t="shared" si="9"/>
        <v>0</v>
      </c>
      <c r="X16" s="1">
        <f t="shared" si="9"/>
        <v>1</v>
      </c>
      <c r="Y16" s="1">
        <f t="shared" si="10"/>
        <v>102</v>
      </c>
      <c r="Z16" s="3">
        <f t="shared" si="1"/>
        <v>0.29499999999999998</v>
      </c>
      <c r="AA16" s="14">
        <f t="shared" si="2"/>
        <v>2.3628874918708E-2</v>
      </c>
      <c r="AB16" s="14">
        <f t="shared" si="3"/>
        <v>0.23064999999999999</v>
      </c>
      <c r="AC16" s="14">
        <f t="shared" si="4"/>
        <v>4.2549999999999998E-2</v>
      </c>
      <c r="AD16" s="14">
        <f t="shared" si="5"/>
        <v>0.18265000000000001</v>
      </c>
      <c r="AE16" s="14">
        <f t="shared" si="6"/>
        <v>5.45E-3</v>
      </c>
      <c r="AF16" s="14">
        <f t="shared" si="7"/>
        <v>5.1000000000000004E-3</v>
      </c>
    </row>
    <row r="17" spans="2:32" x14ac:dyDescent="0.3">
      <c r="B17" s="1">
        <f t="shared" si="0"/>
        <v>4701</v>
      </c>
      <c r="C17" s="11">
        <v>10</v>
      </c>
      <c r="D17" s="1">
        <v>15299</v>
      </c>
      <c r="E17" s="1">
        <v>926</v>
      </c>
      <c r="F17" s="1">
        <v>0</v>
      </c>
      <c r="G17" s="1">
        <v>3665</v>
      </c>
      <c r="H17" s="1">
        <v>0</v>
      </c>
      <c r="I17" s="1">
        <v>110</v>
      </c>
      <c r="J17" s="3">
        <v>58.88</v>
      </c>
      <c r="K17" s="3">
        <v>1.2</v>
      </c>
      <c r="L17" s="6">
        <v>25.7</v>
      </c>
      <c r="M17" s="3">
        <v>1.04</v>
      </c>
      <c r="N17" s="1">
        <v>93</v>
      </c>
      <c r="O17" s="1">
        <v>725</v>
      </c>
      <c r="P17" s="1">
        <v>723</v>
      </c>
      <c r="Q17" s="1">
        <v>1</v>
      </c>
      <c r="R17" s="1">
        <v>1</v>
      </c>
      <c r="S17" s="1">
        <v>232</v>
      </c>
      <c r="T17" s="1">
        <v>20</v>
      </c>
      <c r="U17" s="1">
        <f t="shared" si="8"/>
        <v>75</v>
      </c>
      <c r="V17" s="1">
        <f t="shared" si="9"/>
        <v>12</v>
      </c>
      <c r="W17" s="1">
        <f t="shared" si="9"/>
        <v>0</v>
      </c>
      <c r="X17" s="1">
        <f t="shared" si="9"/>
        <v>1</v>
      </c>
      <c r="Y17" s="1">
        <f t="shared" si="10"/>
        <v>88</v>
      </c>
      <c r="Z17" s="3">
        <f t="shared" si="1"/>
        <v>0.3</v>
      </c>
      <c r="AA17" s="14">
        <f t="shared" si="2"/>
        <v>2.3399276749627738E-2</v>
      </c>
      <c r="AB17" s="14">
        <f t="shared" si="3"/>
        <v>0.23505000000000001</v>
      </c>
      <c r="AC17" s="14">
        <f t="shared" si="4"/>
        <v>4.6300000000000001E-2</v>
      </c>
      <c r="AD17" s="14">
        <f t="shared" si="5"/>
        <v>0.18325</v>
      </c>
      <c r="AE17" s="14">
        <f t="shared" si="6"/>
        <v>5.4999999999999997E-3</v>
      </c>
      <c r="AF17" s="14">
        <f t="shared" si="7"/>
        <v>4.4000000000000003E-3</v>
      </c>
    </row>
    <row r="18" spans="2:32" x14ac:dyDescent="0.3">
      <c r="B18" s="1">
        <f t="shared" si="0"/>
        <v>4761</v>
      </c>
      <c r="C18" s="11">
        <v>11</v>
      </c>
      <c r="D18" s="1">
        <v>15239</v>
      </c>
      <c r="E18" s="1">
        <v>974</v>
      </c>
      <c r="F18" s="1">
        <v>0</v>
      </c>
      <c r="G18" s="1">
        <v>3677</v>
      </c>
      <c r="H18" s="1">
        <v>0</v>
      </c>
      <c r="I18" s="1">
        <v>110</v>
      </c>
      <c r="J18" s="3">
        <v>58.9</v>
      </c>
      <c r="K18" s="3">
        <v>1.25</v>
      </c>
      <c r="L18" s="6">
        <v>25.7</v>
      </c>
      <c r="M18" s="3">
        <v>1.04</v>
      </c>
      <c r="N18" s="1">
        <v>124</v>
      </c>
      <c r="O18" s="1">
        <v>754</v>
      </c>
      <c r="P18" s="1">
        <v>752</v>
      </c>
      <c r="Q18" s="1">
        <v>1</v>
      </c>
      <c r="R18" s="1">
        <v>1</v>
      </c>
      <c r="S18" s="1">
        <v>331</v>
      </c>
      <c r="T18" s="1">
        <v>32</v>
      </c>
      <c r="U18" s="1">
        <f t="shared" si="8"/>
        <v>48</v>
      </c>
      <c r="V18" s="1">
        <f t="shared" si="9"/>
        <v>12</v>
      </c>
      <c r="W18" s="1">
        <f t="shared" si="9"/>
        <v>0</v>
      </c>
      <c r="X18" s="1">
        <f t="shared" si="9"/>
        <v>0</v>
      </c>
      <c r="Y18" s="1">
        <f t="shared" si="10"/>
        <v>60</v>
      </c>
      <c r="Z18" s="3">
        <f t="shared" si="1"/>
        <v>0.3125</v>
      </c>
      <c r="AA18" s="14">
        <f t="shared" si="2"/>
        <v>2.3104389834068473E-2</v>
      </c>
      <c r="AB18" s="14">
        <f t="shared" si="3"/>
        <v>0.23805000000000001</v>
      </c>
      <c r="AC18" s="14">
        <f t="shared" si="4"/>
        <v>4.87E-2</v>
      </c>
      <c r="AD18" s="14">
        <f t="shared" si="5"/>
        <v>0.18385000000000001</v>
      </c>
      <c r="AE18" s="14">
        <f t="shared" si="6"/>
        <v>5.4999999999999997E-3</v>
      </c>
      <c r="AF18" s="14">
        <f t="shared" si="7"/>
        <v>3.0000000000000001E-3</v>
      </c>
    </row>
    <row r="19" spans="2:32" x14ac:dyDescent="0.3">
      <c r="B19" s="1">
        <f t="shared" si="0"/>
        <v>4812</v>
      </c>
      <c r="C19" s="11">
        <v>12</v>
      </c>
      <c r="D19" s="1">
        <v>15188</v>
      </c>
      <c r="E19" s="1">
        <v>1014</v>
      </c>
      <c r="F19" s="1">
        <v>0</v>
      </c>
      <c r="G19" s="1">
        <v>3688</v>
      </c>
      <c r="H19" s="1">
        <v>0</v>
      </c>
      <c r="I19" s="1">
        <v>110</v>
      </c>
      <c r="J19" s="3">
        <v>58.89</v>
      </c>
      <c r="K19" s="3">
        <v>1.28</v>
      </c>
      <c r="L19" s="6">
        <v>25.7</v>
      </c>
      <c r="M19" s="3">
        <v>1.04</v>
      </c>
      <c r="N19" s="1">
        <v>154</v>
      </c>
      <c r="O19" s="1">
        <v>775</v>
      </c>
      <c r="P19" s="1">
        <v>773</v>
      </c>
      <c r="Q19" s="1">
        <v>1</v>
      </c>
      <c r="R19" s="1">
        <v>1</v>
      </c>
      <c r="S19" s="1">
        <v>427</v>
      </c>
      <c r="T19" s="1">
        <v>42</v>
      </c>
      <c r="U19" s="1">
        <f t="shared" si="8"/>
        <v>40</v>
      </c>
      <c r="V19" s="1">
        <f t="shared" si="9"/>
        <v>11</v>
      </c>
      <c r="W19" s="1">
        <f t="shared" si="9"/>
        <v>0</v>
      </c>
      <c r="X19" s="1">
        <f t="shared" si="9"/>
        <v>0</v>
      </c>
      <c r="Y19" s="1">
        <f t="shared" si="10"/>
        <v>51</v>
      </c>
      <c r="Z19" s="3">
        <f t="shared" si="1"/>
        <v>0.32</v>
      </c>
      <c r="AA19" s="14">
        <f t="shared" si="2"/>
        <v>2.2859517871986701E-2</v>
      </c>
      <c r="AB19" s="14">
        <f t="shared" si="3"/>
        <v>0.24060000000000001</v>
      </c>
      <c r="AC19" s="14">
        <f t="shared" si="4"/>
        <v>5.0700000000000002E-2</v>
      </c>
      <c r="AD19" s="14">
        <f t="shared" si="5"/>
        <v>0.18440000000000001</v>
      </c>
      <c r="AE19" s="14">
        <f t="shared" si="6"/>
        <v>5.4999999999999997E-3</v>
      </c>
      <c r="AF19" s="14">
        <f t="shared" si="7"/>
        <v>2.5500000000000002E-3</v>
      </c>
    </row>
    <row r="20" spans="2:32" x14ac:dyDescent="0.3">
      <c r="B20" s="1">
        <f t="shared" si="0"/>
        <v>4848</v>
      </c>
      <c r="C20" s="11">
        <v>13</v>
      </c>
      <c r="D20" s="1">
        <v>15152</v>
      </c>
      <c r="E20" s="1">
        <v>1038</v>
      </c>
      <c r="F20" s="1">
        <v>0</v>
      </c>
      <c r="G20" s="1">
        <v>3700</v>
      </c>
      <c r="H20" s="1">
        <v>0</v>
      </c>
      <c r="I20" s="1">
        <v>110</v>
      </c>
      <c r="J20" s="3">
        <v>58.9</v>
      </c>
      <c r="K20" s="3">
        <v>1.35</v>
      </c>
      <c r="L20" s="6">
        <v>25.7</v>
      </c>
      <c r="M20" s="3">
        <v>1.04</v>
      </c>
      <c r="N20" s="1">
        <v>177</v>
      </c>
      <c r="O20" s="1">
        <v>788</v>
      </c>
      <c r="P20" s="1">
        <v>784</v>
      </c>
      <c r="Q20" s="1">
        <v>3</v>
      </c>
      <c r="R20" s="1">
        <v>1</v>
      </c>
      <c r="S20" s="1">
        <v>561</v>
      </c>
      <c r="T20" s="1">
        <v>57</v>
      </c>
      <c r="U20" s="1">
        <f t="shared" si="8"/>
        <v>24</v>
      </c>
      <c r="V20" s="1">
        <f t="shared" si="9"/>
        <v>12</v>
      </c>
      <c r="W20" s="1">
        <f t="shared" si="9"/>
        <v>0</v>
      </c>
      <c r="X20" s="1">
        <f t="shared" si="9"/>
        <v>0</v>
      </c>
      <c r="Y20" s="1">
        <f t="shared" si="10"/>
        <v>36</v>
      </c>
      <c r="Z20" s="3">
        <f t="shared" si="1"/>
        <v>0.33750000000000002</v>
      </c>
      <c r="AA20" s="14">
        <f t="shared" si="2"/>
        <v>2.268976897689769E-2</v>
      </c>
      <c r="AB20" s="14">
        <f t="shared" si="3"/>
        <v>0.2424</v>
      </c>
      <c r="AC20" s="14">
        <f t="shared" si="4"/>
        <v>5.1900000000000002E-2</v>
      </c>
      <c r="AD20" s="14">
        <f t="shared" si="5"/>
        <v>0.185</v>
      </c>
      <c r="AE20" s="14">
        <f t="shared" si="6"/>
        <v>5.4999999999999997E-3</v>
      </c>
      <c r="AF20" s="14">
        <f t="shared" si="7"/>
        <v>1.8E-3</v>
      </c>
    </row>
    <row r="21" spans="2:32" x14ac:dyDescent="0.3">
      <c r="B21" s="1">
        <f t="shared" si="0"/>
        <v>4889</v>
      </c>
      <c r="C21" s="11">
        <v>14</v>
      </c>
      <c r="D21" s="1">
        <v>15111</v>
      </c>
      <c r="E21" s="1">
        <v>1069</v>
      </c>
      <c r="F21" s="1">
        <v>0</v>
      </c>
      <c r="G21" s="1">
        <v>3709</v>
      </c>
      <c r="H21" s="1">
        <v>0</v>
      </c>
      <c r="I21" s="1">
        <v>111</v>
      </c>
      <c r="J21" s="3">
        <v>58.91</v>
      </c>
      <c r="K21" s="3">
        <v>1.41</v>
      </c>
      <c r="L21" s="6">
        <v>25.7</v>
      </c>
      <c r="M21" s="3">
        <v>1.04</v>
      </c>
      <c r="N21" s="1">
        <v>208</v>
      </c>
      <c r="O21" s="1">
        <v>798</v>
      </c>
      <c r="P21" s="1">
        <v>791</v>
      </c>
      <c r="Q21" s="1">
        <v>6</v>
      </c>
      <c r="R21" s="1">
        <v>1</v>
      </c>
      <c r="S21" s="1">
        <v>691</v>
      </c>
      <c r="T21" s="1">
        <v>67</v>
      </c>
      <c r="U21" s="1">
        <f t="shared" si="8"/>
        <v>31</v>
      </c>
      <c r="V21" s="1">
        <f t="shared" si="9"/>
        <v>9</v>
      </c>
      <c r="W21" s="1">
        <f t="shared" si="9"/>
        <v>0</v>
      </c>
      <c r="X21" s="1">
        <f t="shared" si="9"/>
        <v>1</v>
      </c>
      <c r="Y21" s="1">
        <f t="shared" si="10"/>
        <v>41</v>
      </c>
      <c r="Z21" s="3">
        <f t="shared" si="1"/>
        <v>0.35249999999999998</v>
      </c>
      <c r="AA21" s="14">
        <f t="shared" si="2"/>
        <v>2.2704029453876048E-2</v>
      </c>
      <c r="AB21" s="14">
        <f t="shared" si="3"/>
        <v>0.24445</v>
      </c>
      <c r="AC21" s="14">
        <f t="shared" si="4"/>
        <v>5.3449999999999998E-2</v>
      </c>
      <c r="AD21" s="14">
        <f t="shared" si="5"/>
        <v>0.18545</v>
      </c>
      <c r="AE21" s="14">
        <f t="shared" si="6"/>
        <v>5.5500000000000002E-3</v>
      </c>
      <c r="AF21" s="14">
        <f t="shared" si="7"/>
        <v>2.0500000000000002E-3</v>
      </c>
    </row>
    <row r="22" spans="2:32" x14ac:dyDescent="0.3">
      <c r="B22" s="1">
        <f t="shared" si="0"/>
        <v>4926</v>
      </c>
      <c r="C22" s="11">
        <v>15</v>
      </c>
      <c r="D22" s="1">
        <v>15074</v>
      </c>
      <c r="E22" s="1">
        <v>1093</v>
      </c>
      <c r="F22" s="1">
        <v>0</v>
      </c>
      <c r="G22" s="1">
        <v>3721</v>
      </c>
      <c r="H22" s="1">
        <v>0</v>
      </c>
      <c r="I22" s="1">
        <v>112</v>
      </c>
      <c r="J22" s="3">
        <v>58.92</v>
      </c>
      <c r="K22" s="3">
        <v>1.45</v>
      </c>
      <c r="L22" s="6">
        <v>25.7</v>
      </c>
      <c r="M22" s="3">
        <v>1.04</v>
      </c>
      <c r="N22" s="1">
        <v>240</v>
      </c>
      <c r="O22" s="1">
        <v>803</v>
      </c>
      <c r="P22" s="1">
        <v>793</v>
      </c>
      <c r="Q22" s="1">
        <v>9</v>
      </c>
      <c r="R22" s="1">
        <v>1</v>
      </c>
      <c r="S22" s="1">
        <v>780</v>
      </c>
      <c r="T22" s="1">
        <v>76</v>
      </c>
      <c r="U22" s="1">
        <f t="shared" si="8"/>
        <v>24</v>
      </c>
      <c r="V22" s="1">
        <f t="shared" si="9"/>
        <v>12</v>
      </c>
      <c r="W22" s="1">
        <f t="shared" si="9"/>
        <v>0</v>
      </c>
      <c r="X22" s="1">
        <f t="shared" si="9"/>
        <v>1</v>
      </c>
      <c r="Y22" s="1">
        <f t="shared" si="10"/>
        <v>37</v>
      </c>
      <c r="Z22" s="3">
        <f t="shared" si="1"/>
        <v>0.36249999999999999</v>
      </c>
      <c r="AA22" s="14">
        <f t="shared" si="2"/>
        <v>2.2736500203004467E-2</v>
      </c>
      <c r="AB22" s="14">
        <f t="shared" si="3"/>
        <v>0.24629999999999999</v>
      </c>
      <c r="AC22" s="14">
        <f t="shared" si="4"/>
        <v>5.4649999999999997E-2</v>
      </c>
      <c r="AD22" s="14">
        <f t="shared" si="5"/>
        <v>0.18604999999999999</v>
      </c>
      <c r="AE22" s="14">
        <f t="shared" si="6"/>
        <v>5.5999999999999999E-3</v>
      </c>
      <c r="AF22" s="14">
        <f t="shared" si="7"/>
        <v>1.8500000000000001E-3</v>
      </c>
    </row>
    <row r="23" spans="2:32" x14ac:dyDescent="0.3">
      <c r="B23" s="1">
        <f t="shared" si="0"/>
        <v>4954</v>
      </c>
      <c r="C23" s="11">
        <v>16</v>
      </c>
      <c r="D23" s="1">
        <v>15046</v>
      </c>
      <c r="E23" s="1">
        <v>1111</v>
      </c>
      <c r="F23" s="1">
        <v>0</v>
      </c>
      <c r="G23" s="1">
        <v>3731</v>
      </c>
      <c r="H23" s="1">
        <v>0</v>
      </c>
      <c r="I23" s="1">
        <v>112</v>
      </c>
      <c r="J23" s="3">
        <v>58.93</v>
      </c>
      <c r="K23" s="3">
        <v>1.48</v>
      </c>
      <c r="L23" s="6">
        <v>25.6</v>
      </c>
      <c r="M23" s="3">
        <v>1.04</v>
      </c>
      <c r="N23" s="1">
        <v>259</v>
      </c>
      <c r="O23" s="1">
        <v>812</v>
      </c>
      <c r="P23" s="1">
        <v>797</v>
      </c>
      <c r="Q23" s="1">
        <v>14</v>
      </c>
      <c r="R23" s="1">
        <v>1</v>
      </c>
      <c r="S23" s="1">
        <v>858</v>
      </c>
      <c r="T23" s="1">
        <v>80</v>
      </c>
      <c r="U23" s="1">
        <f t="shared" si="8"/>
        <v>18</v>
      </c>
      <c r="V23" s="1">
        <f t="shared" si="9"/>
        <v>10</v>
      </c>
      <c r="W23" s="1">
        <f t="shared" si="9"/>
        <v>0</v>
      </c>
      <c r="X23" s="1">
        <f t="shared" si="9"/>
        <v>0</v>
      </c>
      <c r="Y23" s="1">
        <f t="shared" si="10"/>
        <v>28</v>
      </c>
      <c r="Z23" s="3">
        <f t="shared" si="1"/>
        <v>0.37</v>
      </c>
      <c r="AA23" s="14">
        <f t="shared" si="2"/>
        <v>2.2607993540573273E-2</v>
      </c>
      <c r="AB23" s="14">
        <f t="shared" si="3"/>
        <v>0.2477</v>
      </c>
      <c r="AC23" s="14">
        <f t="shared" si="4"/>
        <v>5.5550000000000002E-2</v>
      </c>
      <c r="AD23" s="14">
        <f t="shared" si="5"/>
        <v>0.18654999999999999</v>
      </c>
      <c r="AE23" s="14">
        <f t="shared" si="6"/>
        <v>5.5999999999999999E-3</v>
      </c>
      <c r="AF23" s="14">
        <f t="shared" si="7"/>
        <v>1.4E-3</v>
      </c>
    </row>
    <row r="24" spans="2:32" x14ac:dyDescent="0.3">
      <c r="B24" s="1">
        <f t="shared" si="0"/>
        <v>4997</v>
      </c>
      <c r="C24" s="11">
        <v>17</v>
      </c>
      <c r="D24" s="1">
        <v>15003</v>
      </c>
      <c r="E24" s="1">
        <v>1142</v>
      </c>
      <c r="F24" s="1">
        <v>0</v>
      </c>
      <c r="G24" s="1">
        <v>3742</v>
      </c>
      <c r="H24" s="1">
        <v>0</v>
      </c>
      <c r="I24" s="1">
        <v>113</v>
      </c>
      <c r="J24" s="3">
        <v>58.94</v>
      </c>
      <c r="K24" s="3">
        <v>1.51</v>
      </c>
      <c r="L24" s="6">
        <v>25.6</v>
      </c>
      <c r="M24" s="3">
        <v>1.04</v>
      </c>
      <c r="N24" s="1">
        <v>289</v>
      </c>
      <c r="O24" s="1">
        <v>825</v>
      </c>
      <c r="P24" s="1">
        <v>807</v>
      </c>
      <c r="Q24" s="1">
        <v>17</v>
      </c>
      <c r="R24" s="1">
        <v>1</v>
      </c>
      <c r="S24" s="1">
        <v>906</v>
      </c>
      <c r="T24" s="1">
        <v>88</v>
      </c>
      <c r="U24" s="1">
        <f t="shared" si="8"/>
        <v>31</v>
      </c>
      <c r="V24" s="1">
        <f t="shared" si="9"/>
        <v>11</v>
      </c>
      <c r="W24" s="1">
        <f t="shared" si="9"/>
        <v>0</v>
      </c>
      <c r="X24" s="1">
        <f t="shared" si="9"/>
        <v>1</v>
      </c>
      <c r="Y24" s="1">
        <f t="shared" si="10"/>
        <v>43</v>
      </c>
      <c r="Z24" s="3">
        <f t="shared" si="1"/>
        <v>0.3775</v>
      </c>
      <c r="AA24" s="14">
        <f t="shared" si="2"/>
        <v>2.261356814088453E-2</v>
      </c>
      <c r="AB24" s="14">
        <f t="shared" si="3"/>
        <v>0.24984999999999999</v>
      </c>
      <c r="AC24" s="14">
        <f t="shared" si="4"/>
        <v>5.7099999999999998E-2</v>
      </c>
      <c r="AD24" s="14">
        <f t="shared" si="5"/>
        <v>0.18709999999999999</v>
      </c>
      <c r="AE24" s="14">
        <f t="shared" si="6"/>
        <v>5.6499999999999996E-3</v>
      </c>
      <c r="AF24" s="14">
        <f t="shared" si="7"/>
        <v>2.15E-3</v>
      </c>
    </row>
    <row r="25" spans="2:32" x14ac:dyDescent="0.3">
      <c r="B25" s="1">
        <f t="shared" si="0"/>
        <v>5034</v>
      </c>
      <c r="C25" s="11">
        <v>18</v>
      </c>
      <c r="D25" s="1">
        <v>14966</v>
      </c>
      <c r="E25" s="1">
        <v>1167</v>
      </c>
      <c r="F25" s="1">
        <v>0</v>
      </c>
      <c r="G25" s="1">
        <v>3754</v>
      </c>
      <c r="H25" s="1">
        <v>0</v>
      </c>
      <c r="I25" s="1">
        <v>113</v>
      </c>
      <c r="J25" s="3">
        <v>58.95</v>
      </c>
      <c r="K25" s="3">
        <v>1.52</v>
      </c>
      <c r="L25" s="6">
        <v>25.6</v>
      </c>
      <c r="M25" s="3">
        <v>1.04</v>
      </c>
      <c r="N25" s="1">
        <v>315</v>
      </c>
      <c r="O25" s="1">
        <v>836</v>
      </c>
      <c r="P25" s="1">
        <v>814</v>
      </c>
      <c r="Q25" s="1">
        <v>21</v>
      </c>
      <c r="R25" s="1">
        <v>1</v>
      </c>
      <c r="S25" s="1">
        <v>945</v>
      </c>
      <c r="T25" s="1">
        <v>92</v>
      </c>
      <c r="U25" s="1">
        <f t="shared" si="8"/>
        <v>25</v>
      </c>
      <c r="V25" s="1">
        <f t="shared" si="9"/>
        <v>12</v>
      </c>
      <c r="W25" s="1">
        <f t="shared" si="9"/>
        <v>0</v>
      </c>
      <c r="X25" s="1">
        <f t="shared" si="9"/>
        <v>0</v>
      </c>
      <c r="Y25" s="1">
        <f t="shared" si="10"/>
        <v>37</v>
      </c>
      <c r="Z25" s="3">
        <f t="shared" si="1"/>
        <v>0.38</v>
      </c>
      <c r="AA25" s="14">
        <f t="shared" si="2"/>
        <v>2.2447357965832339E-2</v>
      </c>
      <c r="AB25" s="14">
        <f t="shared" si="3"/>
        <v>0.25169999999999998</v>
      </c>
      <c r="AC25" s="14">
        <f t="shared" si="4"/>
        <v>5.8349999999999999E-2</v>
      </c>
      <c r="AD25" s="14">
        <f t="shared" si="5"/>
        <v>0.18770000000000001</v>
      </c>
      <c r="AE25" s="14">
        <f t="shared" si="6"/>
        <v>5.6499999999999996E-3</v>
      </c>
      <c r="AF25" s="14">
        <f t="shared" si="7"/>
        <v>1.8500000000000001E-3</v>
      </c>
    </row>
    <row r="26" spans="2:32" x14ac:dyDescent="0.3">
      <c r="B26" s="1">
        <f t="shared" si="0"/>
        <v>5073</v>
      </c>
      <c r="C26" s="11">
        <v>19</v>
      </c>
      <c r="D26" s="1">
        <v>14927</v>
      </c>
      <c r="E26" s="1">
        <v>1193</v>
      </c>
      <c r="F26" s="1">
        <v>0</v>
      </c>
      <c r="G26" s="1">
        <v>3764</v>
      </c>
      <c r="H26" s="1">
        <v>0</v>
      </c>
      <c r="I26" s="1">
        <v>116</v>
      </c>
      <c r="J26" s="3">
        <v>58.96</v>
      </c>
      <c r="K26" s="3">
        <v>1.53</v>
      </c>
      <c r="L26" s="6">
        <v>25.6</v>
      </c>
      <c r="M26" s="3">
        <v>1.04</v>
      </c>
      <c r="N26" s="1">
        <v>345</v>
      </c>
      <c r="O26" s="1">
        <v>845</v>
      </c>
      <c r="P26" s="1">
        <v>815</v>
      </c>
      <c r="Q26" s="1">
        <v>27</v>
      </c>
      <c r="R26" s="1">
        <v>3</v>
      </c>
      <c r="S26" s="1">
        <v>968</v>
      </c>
      <c r="T26" s="1">
        <v>94</v>
      </c>
      <c r="U26" s="1">
        <f t="shared" si="8"/>
        <v>26</v>
      </c>
      <c r="V26" s="1">
        <f t="shared" si="9"/>
        <v>10</v>
      </c>
      <c r="W26" s="1">
        <f t="shared" si="9"/>
        <v>0</v>
      </c>
      <c r="X26" s="1">
        <f t="shared" si="9"/>
        <v>3</v>
      </c>
      <c r="Y26" s="1">
        <f t="shared" si="10"/>
        <v>39</v>
      </c>
      <c r="Z26" s="3">
        <f t="shared" si="1"/>
        <v>0.38250000000000001</v>
      </c>
      <c r="AA26" s="14">
        <f t="shared" si="2"/>
        <v>2.2866154149418491E-2</v>
      </c>
      <c r="AB26" s="14">
        <f t="shared" si="3"/>
        <v>0.25364999999999999</v>
      </c>
      <c r="AC26" s="14">
        <f t="shared" si="4"/>
        <v>5.9650000000000002E-2</v>
      </c>
      <c r="AD26" s="14">
        <f t="shared" si="5"/>
        <v>0.18820000000000001</v>
      </c>
      <c r="AE26" s="14">
        <f t="shared" si="6"/>
        <v>5.7999999999999996E-3</v>
      </c>
      <c r="AF26" s="14">
        <f t="shared" si="7"/>
        <v>1.9499999999999999E-3</v>
      </c>
    </row>
    <row r="27" spans="2:32" x14ac:dyDescent="0.3">
      <c r="B27" s="1">
        <f t="shared" si="0"/>
        <v>5119</v>
      </c>
      <c r="C27" s="11">
        <v>20</v>
      </c>
      <c r="D27" s="1">
        <v>14881</v>
      </c>
      <c r="E27" s="1">
        <v>1223</v>
      </c>
      <c r="F27" s="1">
        <v>0</v>
      </c>
      <c r="G27" s="1">
        <v>3779</v>
      </c>
      <c r="H27" s="1">
        <v>0</v>
      </c>
      <c r="I27" s="1">
        <v>117</v>
      </c>
      <c r="J27" s="3">
        <v>58.95</v>
      </c>
      <c r="K27" s="3">
        <v>1.55</v>
      </c>
      <c r="L27" s="6">
        <v>25.6</v>
      </c>
      <c r="M27" s="3">
        <v>1.03</v>
      </c>
      <c r="N27" s="1">
        <v>366</v>
      </c>
      <c r="O27" s="1">
        <v>870</v>
      </c>
      <c r="P27" s="1">
        <v>834</v>
      </c>
      <c r="Q27" s="1">
        <v>32</v>
      </c>
      <c r="R27" s="1">
        <v>4</v>
      </c>
      <c r="S27" s="1">
        <v>993</v>
      </c>
      <c r="T27" s="1">
        <v>101</v>
      </c>
      <c r="U27" s="1">
        <f t="shared" si="8"/>
        <v>30</v>
      </c>
      <c r="V27" s="1">
        <f t="shared" si="9"/>
        <v>15</v>
      </c>
      <c r="W27" s="1">
        <f t="shared" si="9"/>
        <v>0</v>
      </c>
      <c r="X27" s="1">
        <f t="shared" si="9"/>
        <v>1</v>
      </c>
      <c r="Y27" s="1">
        <f t="shared" si="10"/>
        <v>46</v>
      </c>
      <c r="Z27" s="3">
        <f t="shared" si="1"/>
        <v>0.38750000000000001</v>
      </c>
      <c r="AA27" s="14">
        <f t="shared" si="2"/>
        <v>2.2856026567689001E-2</v>
      </c>
      <c r="AB27" s="14">
        <f t="shared" si="3"/>
        <v>0.25595000000000001</v>
      </c>
      <c r="AC27" s="14">
        <f t="shared" si="4"/>
        <v>6.1150000000000003E-2</v>
      </c>
      <c r="AD27" s="14">
        <f t="shared" si="5"/>
        <v>0.18895000000000001</v>
      </c>
      <c r="AE27" s="14">
        <f t="shared" si="6"/>
        <v>5.8500000000000002E-3</v>
      </c>
      <c r="AF27" s="14">
        <f t="shared" si="7"/>
        <v>2.3E-3</v>
      </c>
    </row>
    <row r="28" spans="2:32" x14ac:dyDescent="0.3">
      <c r="B28" s="1">
        <f t="shared" si="0"/>
        <v>5174</v>
      </c>
      <c r="C28" s="11">
        <v>21</v>
      </c>
      <c r="D28" s="1">
        <v>14826</v>
      </c>
      <c r="E28" s="1">
        <v>1260</v>
      </c>
      <c r="F28" s="1">
        <v>0</v>
      </c>
      <c r="G28" s="1">
        <v>3797</v>
      </c>
      <c r="H28" s="1">
        <v>0</v>
      </c>
      <c r="I28" s="1">
        <v>117</v>
      </c>
      <c r="J28" s="3">
        <v>58.96</v>
      </c>
      <c r="K28" s="3">
        <v>1.56</v>
      </c>
      <c r="L28" s="6">
        <v>25.6</v>
      </c>
      <c r="M28" s="3">
        <v>1.04</v>
      </c>
      <c r="N28" s="1">
        <v>399</v>
      </c>
      <c r="O28" s="1">
        <v>892</v>
      </c>
      <c r="P28" s="1">
        <v>843</v>
      </c>
      <c r="Q28" s="1">
        <v>45</v>
      </c>
      <c r="R28" s="1">
        <v>4</v>
      </c>
      <c r="S28" s="1">
        <v>1012</v>
      </c>
      <c r="T28" s="1">
        <v>107</v>
      </c>
      <c r="U28" s="1">
        <f t="shared" si="8"/>
        <v>37</v>
      </c>
      <c r="V28" s="1">
        <f t="shared" si="9"/>
        <v>18</v>
      </c>
      <c r="W28" s="1">
        <f t="shared" si="9"/>
        <v>0</v>
      </c>
      <c r="X28" s="1">
        <f t="shared" si="9"/>
        <v>0</v>
      </c>
      <c r="Y28" s="1">
        <f t="shared" si="10"/>
        <v>55</v>
      </c>
      <c r="Z28" s="3">
        <f t="shared" si="1"/>
        <v>0.39</v>
      </c>
      <c r="AA28" s="14">
        <f t="shared" si="2"/>
        <v>2.2613065326633167E-2</v>
      </c>
      <c r="AB28" s="14">
        <f t="shared" si="3"/>
        <v>0.25869999999999999</v>
      </c>
      <c r="AC28" s="14">
        <f t="shared" si="4"/>
        <v>6.3E-2</v>
      </c>
      <c r="AD28" s="14">
        <f t="shared" si="5"/>
        <v>0.18984999999999999</v>
      </c>
      <c r="AE28" s="14">
        <f t="shared" si="6"/>
        <v>5.8500000000000002E-3</v>
      </c>
      <c r="AF28" s="14">
        <f t="shared" si="7"/>
        <v>2.7499999999999998E-3</v>
      </c>
    </row>
    <row r="29" spans="2:32" x14ac:dyDescent="0.3">
      <c r="B29" s="1">
        <f t="shared" si="0"/>
        <v>5218</v>
      </c>
      <c r="C29" s="11">
        <v>22</v>
      </c>
      <c r="D29" s="1">
        <v>14782</v>
      </c>
      <c r="E29" s="1">
        <v>1281</v>
      </c>
      <c r="F29" s="1">
        <v>0</v>
      </c>
      <c r="G29" s="1">
        <v>3819</v>
      </c>
      <c r="H29" s="1">
        <v>0</v>
      </c>
      <c r="I29" s="1">
        <v>118</v>
      </c>
      <c r="J29" s="3">
        <v>58.95</v>
      </c>
      <c r="K29" s="3">
        <v>1.55</v>
      </c>
      <c r="L29" s="6">
        <v>25.5</v>
      </c>
      <c r="M29" s="3">
        <v>1.05</v>
      </c>
      <c r="N29" s="1">
        <v>419</v>
      </c>
      <c r="O29" s="1">
        <v>916</v>
      </c>
      <c r="P29" s="1">
        <v>852</v>
      </c>
      <c r="Q29" s="1">
        <v>60</v>
      </c>
      <c r="R29" s="1">
        <v>4</v>
      </c>
      <c r="S29" s="1">
        <v>1017</v>
      </c>
      <c r="T29" s="1">
        <v>108</v>
      </c>
      <c r="U29" s="1">
        <f t="shared" si="8"/>
        <v>21</v>
      </c>
      <c r="V29" s="1">
        <f t="shared" si="9"/>
        <v>22</v>
      </c>
      <c r="W29" s="1">
        <f t="shared" si="9"/>
        <v>0</v>
      </c>
      <c r="X29" s="1">
        <f t="shared" si="9"/>
        <v>1</v>
      </c>
      <c r="Y29" s="1">
        <f t="shared" si="10"/>
        <v>44</v>
      </c>
      <c r="Z29" s="3">
        <f t="shared" si="1"/>
        <v>0.38750000000000001</v>
      </c>
      <c r="AA29" s="14">
        <f t="shared" si="2"/>
        <v>2.2614028363357609E-2</v>
      </c>
      <c r="AB29" s="14">
        <f t="shared" si="3"/>
        <v>0.26090000000000002</v>
      </c>
      <c r="AC29" s="14">
        <f t="shared" si="4"/>
        <v>6.4049999999999996E-2</v>
      </c>
      <c r="AD29" s="14">
        <f t="shared" si="5"/>
        <v>0.19095000000000001</v>
      </c>
      <c r="AE29" s="14">
        <f t="shared" si="6"/>
        <v>5.8999999999999999E-3</v>
      </c>
      <c r="AF29" s="14">
        <f t="shared" si="7"/>
        <v>2.2000000000000001E-3</v>
      </c>
    </row>
    <row r="30" spans="2:32" x14ac:dyDescent="0.3">
      <c r="B30" s="1">
        <f t="shared" si="0"/>
        <v>5268</v>
      </c>
      <c r="C30" s="11">
        <v>23</v>
      </c>
      <c r="D30" s="1">
        <v>14732</v>
      </c>
      <c r="E30" s="1">
        <v>1314</v>
      </c>
      <c r="F30" s="1">
        <v>0</v>
      </c>
      <c r="G30" s="1">
        <v>3836</v>
      </c>
      <c r="H30" s="1">
        <v>0</v>
      </c>
      <c r="I30" s="1">
        <v>118</v>
      </c>
      <c r="J30" s="3">
        <v>58.95</v>
      </c>
      <c r="K30" s="3">
        <v>1.55</v>
      </c>
      <c r="L30" s="6">
        <v>25.5</v>
      </c>
      <c r="M30" s="3">
        <v>1.05</v>
      </c>
      <c r="N30" s="1">
        <v>448</v>
      </c>
      <c r="O30" s="1">
        <v>937</v>
      </c>
      <c r="P30" s="1">
        <v>862</v>
      </c>
      <c r="Q30" s="1">
        <v>71</v>
      </c>
      <c r="R30" s="1">
        <v>4</v>
      </c>
      <c r="S30" s="1">
        <v>1043</v>
      </c>
      <c r="T30" s="1">
        <v>112</v>
      </c>
      <c r="U30" s="1">
        <f t="shared" si="8"/>
        <v>33</v>
      </c>
      <c r="V30" s="1">
        <f t="shared" si="9"/>
        <v>17</v>
      </c>
      <c r="W30" s="1">
        <f t="shared" si="9"/>
        <v>0</v>
      </c>
      <c r="X30" s="1">
        <f t="shared" si="9"/>
        <v>0</v>
      </c>
      <c r="Y30" s="1">
        <f t="shared" si="10"/>
        <v>50</v>
      </c>
      <c r="Z30" s="3">
        <f t="shared" si="1"/>
        <v>0.38750000000000001</v>
      </c>
      <c r="AA30" s="14">
        <f t="shared" si="2"/>
        <v>2.2399392558845863E-2</v>
      </c>
      <c r="AB30" s="14">
        <f t="shared" si="3"/>
        <v>0.26340000000000002</v>
      </c>
      <c r="AC30" s="14">
        <f t="shared" si="4"/>
        <v>6.5699999999999995E-2</v>
      </c>
      <c r="AD30" s="14">
        <f t="shared" si="5"/>
        <v>0.1918</v>
      </c>
      <c r="AE30" s="14">
        <f t="shared" si="6"/>
        <v>5.8999999999999999E-3</v>
      </c>
      <c r="AF30" s="14">
        <f t="shared" si="7"/>
        <v>2.5000000000000001E-3</v>
      </c>
    </row>
    <row r="31" spans="2:32" x14ac:dyDescent="0.3">
      <c r="B31" s="1">
        <f t="shared" si="0"/>
        <v>5322</v>
      </c>
      <c r="C31" s="11">
        <v>24</v>
      </c>
      <c r="D31" s="1">
        <v>14678</v>
      </c>
      <c r="E31" s="1">
        <v>1347</v>
      </c>
      <c r="F31" s="1">
        <v>0</v>
      </c>
      <c r="G31" s="1">
        <v>3857</v>
      </c>
      <c r="H31" s="1">
        <v>0</v>
      </c>
      <c r="I31" s="1">
        <v>118</v>
      </c>
      <c r="J31" s="3">
        <v>58.96</v>
      </c>
      <c r="K31" s="3">
        <v>1.56</v>
      </c>
      <c r="L31" s="6">
        <v>25.5</v>
      </c>
      <c r="M31" s="3">
        <v>1.05</v>
      </c>
      <c r="N31" s="1">
        <v>480</v>
      </c>
      <c r="O31" s="1">
        <v>959</v>
      </c>
      <c r="P31" s="1">
        <v>872</v>
      </c>
      <c r="Q31" s="1">
        <v>83</v>
      </c>
      <c r="R31" s="1">
        <v>4</v>
      </c>
      <c r="S31" s="1">
        <v>1059</v>
      </c>
      <c r="T31" s="1">
        <v>112</v>
      </c>
      <c r="U31" s="1">
        <f t="shared" si="8"/>
        <v>33</v>
      </c>
      <c r="V31" s="1">
        <f t="shared" si="9"/>
        <v>21</v>
      </c>
      <c r="W31" s="1">
        <f t="shared" si="9"/>
        <v>0</v>
      </c>
      <c r="X31" s="1">
        <f t="shared" si="9"/>
        <v>0</v>
      </c>
      <c r="Y31" s="1">
        <f t="shared" si="10"/>
        <v>54</v>
      </c>
      <c r="Z31" s="3">
        <f t="shared" si="1"/>
        <v>0.39</v>
      </c>
      <c r="AA31" s="14">
        <f t="shared" si="2"/>
        <v>2.2172115745960164E-2</v>
      </c>
      <c r="AB31" s="14">
        <f t="shared" si="3"/>
        <v>0.2661</v>
      </c>
      <c r="AC31" s="14">
        <f t="shared" si="4"/>
        <v>6.7349999999999993E-2</v>
      </c>
      <c r="AD31" s="14">
        <f t="shared" si="5"/>
        <v>0.19284999999999999</v>
      </c>
      <c r="AE31" s="14">
        <f t="shared" si="6"/>
        <v>5.8999999999999999E-3</v>
      </c>
      <c r="AF31" s="14">
        <f t="shared" si="7"/>
        <v>2.7000000000000001E-3</v>
      </c>
    </row>
    <row r="32" spans="2:32" x14ac:dyDescent="0.3">
      <c r="B32" s="1">
        <f t="shared" si="0"/>
        <v>5357</v>
      </c>
      <c r="C32" s="11">
        <v>25</v>
      </c>
      <c r="D32" s="1">
        <v>14643</v>
      </c>
      <c r="E32" s="1">
        <v>1362</v>
      </c>
      <c r="F32" s="1">
        <v>0</v>
      </c>
      <c r="G32" s="1">
        <v>3877</v>
      </c>
      <c r="H32" s="1">
        <v>0</v>
      </c>
      <c r="I32" s="1">
        <v>118</v>
      </c>
      <c r="J32" s="3">
        <v>58.96</v>
      </c>
      <c r="K32" s="3">
        <v>1.56</v>
      </c>
      <c r="L32" s="6">
        <v>25.4</v>
      </c>
      <c r="M32" s="3">
        <v>1.06</v>
      </c>
      <c r="N32" s="1">
        <v>507</v>
      </c>
      <c r="O32" s="1">
        <v>967</v>
      </c>
      <c r="P32" s="1">
        <v>863</v>
      </c>
      <c r="Q32" s="1">
        <v>100</v>
      </c>
      <c r="R32" s="1">
        <v>4</v>
      </c>
      <c r="S32" s="1">
        <v>1078</v>
      </c>
      <c r="T32" s="1">
        <v>114</v>
      </c>
      <c r="U32" s="1">
        <f t="shared" si="8"/>
        <v>15</v>
      </c>
      <c r="V32" s="1">
        <f t="shared" si="9"/>
        <v>20</v>
      </c>
      <c r="W32" s="1">
        <f t="shared" si="9"/>
        <v>0</v>
      </c>
      <c r="X32" s="1">
        <f t="shared" si="9"/>
        <v>0</v>
      </c>
      <c r="Y32" s="1">
        <f t="shared" si="10"/>
        <v>35</v>
      </c>
      <c r="Z32" s="3">
        <f t="shared" si="1"/>
        <v>0.39</v>
      </c>
      <c r="AA32" s="14">
        <f t="shared" si="2"/>
        <v>2.2027254060108269E-2</v>
      </c>
      <c r="AB32" s="14">
        <f t="shared" si="3"/>
        <v>0.26784999999999998</v>
      </c>
      <c r="AC32" s="14">
        <f t="shared" si="4"/>
        <v>6.8099999999999994E-2</v>
      </c>
      <c r="AD32" s="14">
        <f t="shared" si="5"/>
        <v>0.19384999999999999</v>
      </c>
      <c r="AE32" s="14">
        <f t="shared" si="6"/>
        <v>5.8999999999999999E-3</v>
      </c>
      <c r="AF32" s="14">
        <f t="shared" si="7"/>
        <v>1.75E-3</v>
      </c>
    </row>
    <row r="33" spans="2:32" x14ac:dyDescent="0.3">
      <c r="B33" s="1">
        <f t="shared" si="0"/>
        <v>5383</v>
      </c>
      <c r="C33" s="11">
        <v>26</v>
      </c>
      <c r="D33" s="1">
        <v>14617</v>
      </c>
      <c r="E33" s="1">
        <v>1363</v>
      </c>
      <c r="F33" s="1">
        <v>0</v>
      </c>
      <c r="G33" s="1">
        <v>3902</v>
      </c>
      <c r="H33" s="1">
        <v>0</v>
      </c>
      <c r="I33" s="1">
        <v>118</v>
      </c>
      <c r="J33" s="3">
        <v>58.95</v>
      </c>
      <c r="K33" s="3">
        <v>1.57</v>
      </c>
      <c r="L33" s="6">
        <v>25.4</v>
      </c>
      <c r="M33" s="3">
        <v>1.06</v>
      </c>
      <c r="N33" s="1">
        <v>529</v>
      </c>
      <c r="O33" s="1">
        <v>971</v>
      </c>
      <c r="P33" s="1">
        <v>847</v>
      </c>
      <c r="Q33" s="1">
        <v>120</v>
      </c>
      <c r="R33" s="1">
        <v>4</v>
      </c>
      <c r="S33" s="1">
        <v>1099</v>
      </c>
      <c r="T33" s="1">
        <v>116</v>
      </c>
      <c r="U33" s="1">
        <f t="shared" si="8"/>
        <v>1</v>
      </c>
      <c r="V33" s="1">
        <f t="shared" si="9"/>
        <v>25</v>
      </c>
      <c r="W33" s="1">
        <f t="shared" si="9"/>
        <v>0</v>
      </c>
      <c r="X33" s="1">
        <f t="shared" si="9"/>
        <v>0</v>
      </c>
      <c r="Y33" s="1">
        <f t="shared" si="10"/>
        <v>26</v>
      </c>
      <c r="Z33" s="3">
        <f t="shared" si="1"/>
        <v>0.39250000000000002</v>
      </c>
      <c r="AA33" s="14">
        <f t="shared" si="2"/>
        <v>2.1920861972877577E-2</v>
      </c>
      <c r="AB33" s="14">
        <f t="shared" si="3"/>
        <v>0.26915</v>
      </c>
      <c r="AC33" s="14">
        <f t="shared" si="4"/>
        <v>6.8150000000000002E-2</v>
      </c>
      <c r="AD33" s="14">
        <f t="shared" si="5"/>
        <v>0.1951</v>
      </c>
      <c r="AE33" s="14">
        <f t="shared" si="6"/>
        <v>5.8999999999999999E-3</v>
      </c>
      <c r="AF33" s="14">
        <f t="shared" si="7"/>
        <v>1.2999999999999999E-3</v>
      </c>
    </row>
    <row r="34" spans="2:32" x14ac:dyDescent="0.3">
      <c r="B34" s="1">
        <f t="shared" si="0"/>
        <v>5419</v>
      </c>
      <c r="C34" s="11">
        <v>27</v>
      </c>
      <c r="D34" s="1">
        <v>14581</v>
      </c>
      <c r="E34" s="1">
        <v>1366</v>
      </c>
      <c r="F34" s="1">
        <v>0</v>
      </c>
      <c r="G34" s="1">
        <v>3934</v>
      </c>
      <c r="H34" s="1">
        <v>0</v>
      </c>
      <c r="I34" s="1">
        <v>119</v>
      </c>
      <c r="J34" s="3">
        <v>58.96</v>
      </c>
      <c r="K34" s="3">
        <v>1.57</v>
      </c>
      <c r="L34" s="6">
        <v>25.4</v>
      </c>
      <c r="M34" s="3">
        <v>1.06</v>
      </c>
      <c r="N34" s="1">
        <v>564</v>
      </c>
      <c r="O34" s="1">
        <v>972</v>
      </c>
      <c r="P34" s="1">
        <v>824</v>
      </c>
      <c r="Q34" s="1">
        <v>144</v>
      </c>
      <c r="R34" s="1">
        <v>4</v>
      </c>
      <c r="S34" s="1">
        <v>1121</v>
      </c>
      <c r="T34" s="1">
        <v>121</v>
      </c>
      <c r="U34" s="1">
        <f t="shared" si="8"/>
        <v>3</v>
      </c>
      <c r="V34" s="1">
        <f t="shared" si="9"/>
        <v>32</v>
      </c>
      <c r="W34" s="1">
        <f t="shared" si="9"/>
        <v>0</v>
      </c>
      <c r="X34" s="1">
        <f t="shared" si="9"/>
        <v>1</v>
      </c>
      <c r="Y34" s="1">
        <f t="shared" si="10"/>
        <v>36</v>
      </c>
      <c r="Z34" s="3">
        <f t="shared" si="1"/>
        <v>0.39250000000000002</v>
      </c>
      <c r="AA34" s="14">
        <f t="shared" si="2"/>
        <v>2.1959771175493633E-2</v>
      </c>
      <c r="AB34" s="14">
        <f t="shared" si="3"/>
        <v>0.27095000000000002</v>
      </c>
      <c r="AC34" s="14">
        <f t="shared" si="4"/>
        <v>6.83E-2</v>
      </c>
      <c r="AD34" s="14">
        <f t="shared" si="5"/>
        <v>0.19670000000000001</v>
      </c>
      <c r="AE34" s="14">
        <f t="shared" si="6"/>
        <v>5.9500000000000004E-3</v>
      </c>
      <c r="AF34" s="14">
        <f t="shared" si="7"/>
        <v>1.8E-3</v>
      </c>
    </row>
    <row r="35" spans="2:32" x14ac:dyDescent="0.3">
      <c r="B35" s="1">
        <f t="shared" si="0"/>
        <v>5457</v>
      </c>
      <c r="C35" s="11">
        <v>28</v>
      </c>
      <c r="D35" s="1">
        <v>14543</v>
      </c>
      <c r="E35" s="1">
        <v>1357</v>
      </c>
      <c r="F35" s="1">
        <v>0</v>
      </c>
      <c r="G35" s="1">
        <v>3978</v>
      </c>
      <c r="H35" s="1">
        <v>0</v>
      </c>
      <c r="I35" s="1">
        <v>122</v>
      </c>
      <c r="J35" s="3">
        <v>58.97</v>
      </c>
      <c r="K35" s="3">
        <v>1.58</v>
      </c>
      <c r="L35" s="6">
        <v>25.3</v>
      </c>
      <c r="M35" s="3">
        <v>1.07</v>
      </c>
      <c r="N35" s="1">
        <v>601</v>
      </c>
      <c r="O35" s="1">
        <v>973</v>
      </c>
      <c r="P35" s="1">
        <v>783</v>
      </c>
      <c r="Q35" s="1">
        <v>183</v>
      </c>
      <c r="R35" s="1">
        <v>7</v>
      </c>
      <c r="S35" s="1">
        <v>1118</v>
      </c>
      <c r="T35" s="1">
        <v>120</v>
      </c>
      <c r="U35" s="1">
        <f t="shared" si="8"/>
        <v>-9</v>
      </c>
      <c r="V35" s="1">
        <f t="shared" si="9"/>
        <v>44</v>
      </c>
      <c r="W35" s="1">
        <f t="shared" si="9"/>
        <v>0</v>
      </c>
      <c r="X35" s="1">
        <f t="shared" si="9"/>
        <v>3</v>
      </c>
      <c r="Y35" s="1">
        <f t="shared" si="10"/>
        <v>38</v>
      </c>
      <c r="Z35" s="3">
        <f t="shared" si="1"/>
        <v>0.39500000000000002</v>
      </c>
      <c r="AA35" s="14">
        <f t="shared" si="2"/>
        <v>2.2356606193879421E-2</v>
      </c>
      <c r="AB35" s="14">
        <f t="shared" si="3"/>
        <v>0.27284999999999998</v>
      </c>
      <c r="AC35" s="14">
        <f t="shared" si="4"/>
        <v>6.7849999999999994E-2</v>
      </c>
      <c r="AD35" s="14">
        <f t="shared" si="5"/>
        <v>0.19889999999999999</v>
      </c>
      <c r="AE35" s="14">
        <f t="shared" si="6"/>
        <v>6.1000000000000004E-3</v>
      </c>
      <c r="AF35" s="14">
        <f t="shared" si="7"/>
        <v>1.9E-3</v>
      </c>
    </row>
    <row r="36" spans="2:32" x14ac:dyDescent="0.3">
      <c r="B36" s="1">
        <f t="shared" si="0"/>
        <v>5481</v>
      </c>
      <c r="C36" s="11">
        <v>29</v>
      </c>
      <c r="D36" s="1">
        <v>14519</v>
      </c>
      <c r="E36" s="1">
        <v>1340</v>
      </c>
      <c r="F36" s="1">
        <v>0</v>
      </c>
      <c r="G36" s="1">
        <v>4018</v>
      </c>
      <c r="H36" s="1">
        <v>0</v>
      </c>
      <c r="I36" s="1">
        <v>123</v>
      </c>
      <c r="J36" s="3">
        <v>58.97</v>
      </c>
      <c r="K36" s="3">
        <v>1.58</v>
      </c>
      <c r="L36" s="6">
        <v>25.3</v>
      </c>
      <c r="M36" s="3">
        <v>1.07</v>
      </c>
      <c r="N36" s="1">
        <v>620</v>
      </c>
      <c r="O36" s="1">
        <v>978</v>
      </c>
      <c r="P36" s="1">
        <v>750</v>
      </c>
      <c r="Q36" s="1">
        <v>220</v>
      </c>
      <c r="R36" s="1">
        <v>8</v>
      </c>
      <c r="S36" s="1">
        <v>1127</v>
      </c>
      <c r="T36" s="1">
        <v>124</v>
      </c>
      <c r="U36" s="1">
        <f t="shared" si="8"/>
        <v>-17</v>
      </c>
      <c r="V36" s="1">
        <f t="shared" si="9"/>
        <v>40</v>
      </c>
      <c r="W36" s="1">
        <f t="shared" si="9"/>
        <v>0</v>
      </c>
      <c r="X36" s="1">
        <f t="shared" si="9"/>
        <v>1</v>
      </c>
      <c r="Y36" s="1">
        <f t="shared" si="10"/>
        <v>24</v>
      </c>
      <c r="Z36" s="3">
        <f t="shared" si="1"/>
        <v>0.39500000000000002</v>
      </c>
      <c r="AA36" s="14">
        <f t="shared" si="2"/>
        <v>2.2441160372194856E-2</v>
      </c>
      <c r="AB36" s="14">
        <f t="shared" si="3"/>
        <v>0.27405000000000002</v>
      </c>
      <c r="AC36" s="14">
        <f t="shared" si="4"/>
        <v>6.7000000000000004E-2</v>
      </c>
      <c r="AD36" s="14">
        <f t="shared" si="5"/>
        <v>0.2009</v>
      </c>
      <c r="AE36" s="14">
        <f t="shared" si="6"/>
        <v>6.1500000000000001E-3</v>
      </c>
      <c r="AF36" s="14">
        <f t="shared" si="7"/>
        <v>1.1999999999999999E-3</v>
      </c>
    </row>
    <row r="37" spans="2:32" x14ac:dyDescent="0.3">
      <c r="B37" s="1">
        <f t="shared" si="0"/>
        <v>5510</v>
      </c>
      <c r="C37" s="11">
        <v>30</v>
      </c>
      <c r="D37" s="1">
        <v>14490</v>
      </c>
      <c r="E37" s="1">
        <v>1328</v>
      </c>
      <c r="F37" s="1">
        <v>0</v>
      </c>
      <c r="G37" s="1">
        <v>4059</v>
      </c>
      <c r="H37" s="1">
        <v>0</v>
      </c>
      <c r="I37" s="1">
        <v>123</v>
      </c>
      <c r="J37" s="3">
        <v>58.98</v>
      </c>
      <c r="K37" s="3">
        <v>1.59</v>
      </c>
      <c r="L37" s="6">
        <v>25.3</v>
      </c>
      <c r="M37" s="3">
        <v>1.07</v>
      </c>
      <c r="N37" s="1">
        <v>647</v>
      </c>
      <c r="O37" s="1">
        <v>980</v>
      </c>
      <c r="P37" s="1">
        <v>721</v>
      </c>
      <c r="Q37" s="1">
        <v>251</v>
      </c>
      <c r="R37" s="1">
        <v>8</v>
      </c>
      <c r="S37" s="1">
        <v>1140</v>
      </c>
      <c r="T37" s="1">
        <v>123</v>
      </c>
      <c r="U37" s="1">
        <f t="shared" si="8"/>
        <v>-12</v>
      </c>
      <c r="V37" s="1">
        <f t="shared" si="9"/>
        <v>41</v>
      </c>
      <c r="W37" s="1">
        <f t="shared" si="9"/>
        <v>0</v>
      </c>
      <c r="X37" s="1">
        <f t="shared" si="9"/>
        <v>0</v>
      </c>
      <c r="Y37" s="1">
        <f t="shared" si="10"/>
        <v>29</v>
      </c>
      <c r="Z37" s="3">
        <f t="shared" si="1"/>
        <v>0.39750000000000002</v>
      </c>
      <c r="AA37" s="14">
        <f t="shared" si="2"/>
        <v>2.2323049001814883E-2</v>
      </c>
      <c r="AB37" s="14">
        <f t="shared" si="3"/>
        <v>0.27550000000000002</v>
      </c>
      <c r="AC37" s="14">
        <f t="shared" si="4"/>
        <v>6.6400000000000001E-2</v>
      </c>
      <c r="AD37" s="14">
        <f t="shared" si="5"/>
        <v>0.20294999999999999</v>
      </c>
      <c r="AE37" s="14">
        <f t="shared" si="6"/>
        <v>6.1500000000000001E-3</v>
      </c>
      <c r="AF37" s="14">
        <f t="shared" si="7"/>
        <v>1.4499999999999999E-3</v>
      </c>
    </row>
    <row r="38" spans="2:32" x14ac:dyDescent="0.3">
      <c r="B38" s="1">
        <f t="shared" si="0"/>
        <v>5541</v>
      </c>
      <c r="C38" s="11">
        <v>31</v>
      </c>
      <c r="D38" s="1">
        <v>14459</v>
      </c>
      <c r="E38" s="1">
        <v>1300</v>
      </c>
      <c r="F38" s="1">
        <v>0</v>
      </c>
      <c r="G38" s="1">
        <v>4114</v>
      </c>
      <c r="H38" s="1">
        <v>0</v>
      </c>
      <c r="I38" s="1">
        <v>127</v>
      </c>
      <c r="J38" s="3">
        <v>58.98</v>
      </c>
      <c r="K38" s="3">
        <v>1.59</v>
      </c>
      <c r="L38" s="6">
        <v>25.2</v>
      </c>
      <c r="M38" s="3">
        <v>1.08</v>
      </c>
      <c r="N38" s="1">
        <v>676</v>
      </c>
      <c r="O38" s="1">
        <v>982</v>
      </c>
      <c r="P38" s="1">
        <v>678</v>
      </c>
      <c r="Q38" s="1">
        <v>296</v>
      </c>
      <c r="R38" s="1">
        <v>8</v>
      </c>
      <c r="S38" s="1">
        <v>1116</v>
      </c>
      <c r="T38" s="1">
        <v>120</v>
      </c>
      <c r="U38" s="1">
        <f t="shared" si="8"/>
        <v>-28</v>
      </c>
      <c r="V38" s="1">
        <f t="shared" si="9"/>
        <v>55</v>
      </c>
      <c r="W38" s="1">
        <f t="shared" si="9"/>
        <v>0</v>
      </c>
      <c r="X38" s="1">
        <f t="shared" si="9"/>
        <v>4</v>
      </c>
      <c r="Y38" s="1">
        <f t="shared" si="10"/>
        <v>31</v>
      </c>
      <c r="Z38" s="3">
        <f t="shared" si="1"/>
        <v>0.39750000000000002</v>
      </c>
      <c r="AA38" s="14">
        <f t="shared" si="2"/>
        <v>2.2920050532394876E-2</v>
      </c>
      <c r="AB38" s="14">
        <f t="shared" si="3"/>
        <v>0.27705000000000002</v>
      </c>
      <c r="AC38" s="14">
        <f t="shared" si="4"/>
        <v>6.5000000000000002E-2</v>
      </c>
      <c r="AD38" s="14">
        <f t="shared" si="5"/>
        <v>0.20569999999999999</v>
      </c>
      <c r="AE38" s="14">
        <f t="shared" si="6"/>
        <v>6.3499999999999997E-3</v>
      </c>
      <c r="AF38" s="14">
        <f t="shared" si="7"/>
        <v>1.5499999999999999E-3</v>
      </c>
    </row>
    <row r="39" spans="2:32" x14ac:dyDescent="0.3">
      <c r="B39" s="1">
        <f t="shared" si="0"/>
        <v>5580</v>
      </c>
      <c r="C39" s="11">
        <v>32</v>
      </c>
      <c r="D39" s="1">
        <v>14420</v>
      </c>
      <c r="E39" s="1">
        <v>1283</v>
      </c>
      <c r="F39" s="1">
        <v>0</v>
      </c>
      <c r="G39" s="1">
        <v>4169</v>
      </c>
      <c r="H39" s="1">
        <v>0</v>
      </c>
      <c r="I39" s="1">
        <v>128</v>
      </c>
      <c r="J39" s="3">
        <v>58.98</v>
      </c>
      <c r="K39" s="3">
        <v>1.6</v>
      </c>
      <c r="L39" s="6">
        <v>25.2</v>
      </c>
      <c r="M39" s="3">
        <v>1.0900000000000001</v>
      </c>
      <c r="N39" s="1">
        <v>710</v>
      </c>
      <c r="O39" s="1">
        <v>987</v>
      </c>
      <c r="P39" s="1">
        <v>640</v>
      </c>
      <c r="Q39" s="1">
        <v>338</v>
      </c>
      <c r="R39" s="1">
        <v>9</v>
      </c>
      <c r="S39" s="1">
        <v>1086</v>
      </c>
      <c r="T39" s="1">
        <v>118</v>
      </c>
      <c r="U39" s="1">
        <f t="shared" si="8"/>
        <v>-17</v>
      </c>
      <c r="V39" s="1">
        <f t="shared" si="9"/>
        <v>55</v>
      </c>
      <c r="W39" s="1">
        <f t="shared" si="9"/>
        <v>0</v>
      </c>
      <c r="X39" s="1">
        <f t="shared" si="9"/>
        <v>1</v>
      </c>
      <c r="Y39" s="1">
        <f t="shared" si="10"/>
        <v>39</v>
      </c>
      <c r="Z39" s="3">
        <f t="shared" si="1"/>
        <v>0.4</v>
      </c>
      <c r="AA39" s="14">
        <f t="shared" si="2"/>
        <v>2.2939068100358423E-2</v>
      </c>
      <c r="AB39" s="14">
        <f t="shared" si="3"/>
        <v>0.27900000000000003</v>
      </c>
      <c r="AC39" s="14">
        <f t="shared" si="4"/>
        <v>6.4149999999999999E-2</v>
      </c>
      <c r="AD39" s="14">
        <f t="shared" si="5"/>
        <v>0.20845</v>
      </c>
      <c r="AE39" s="14">
        <f t="shared" si="6"/>
        <v>6.4000000000000003E-3</v>
      </c>
      <c r="AF39" s="14">
        <f t="shared" si="7"/>
        <v>1.9499999999999999E-3</v>
      </c>
    </row>
    <row r="40" spans="2:32" x14ac:dyDescent="0.3">
      <c r="B40" s="1">
        <f t="shared" si="0"/>
        <v>5611</v>
      </c>
      <c r="C40" s="11">
        <v>33</v>
      </c>
      <c r="D40" s="1">
        <v>14389</v>
      </c>
      <c r="E40" s="1">
        <v>1254</v>
      </c>
      <c r="F40" s="1">
        <v>0</v>
      </c>
      <c r="G40" s="1">
        <v>4228</v>
      </c>
      <c r="H40" s="1">
        <v>0</v>
      </c>
      <c r="I40" s="1">
        <v>129</v>
      </c>
      <c r="J40" s="3">
        <v>58.98</v>
      </c>
      <c r="K40" s="3">
        <v>1.61</v>
      </c>
      <c r="L40" s="6">
        <v>25.2</v>
      </c>
      <c r="M40" s="3">
        <v>1.1000000000000001</v>
      </c>
      <c r="N40" s="1">
        <v>740</v>
      </c>
      <c r="O40" s="1">
        <v>988</v>
      </c>
      <c r="P40" s="1">
        <v>592</v>
      </c>
      <c r="Q40" s="1">
        <v>386</v>
      </c>
      <c r="R40" s="1">
        <v>10</v>
      </c>
      <c r="S40" s="1">
        <v>1062</v>
      </c>
      <c r="T40" s="1">
        <v>109</v>
      </c>
      <c r="U40" s="1">
        <f t="shared" si="8"/>
        <v>-29</v>
      </c>
      <c r="V40" s="1">
        <f t="shared" si="9"/>
        <v>59</v>
      </c>
      <c r="W40" s="1">
        <f t="shared" si="9"/>
        <v>0</v>
      </c>
      <c r="X40" s="1">
        <f t="shared" si="9"/>
        <v>1</v>
      </c>
      <c r="Y40" s="1">
        <f t="shared" si="10"/>
        <v>31</v>
      </c>
      <c r="Z40" s="3">
        <f t="shared" si="1"/>
        <v>0.40250000000000002</v>
      </c>
      <c r="AA40" s="14">
        <f t="shared" si="2"/>
        <v>2.2990554268401353E-2</v>
      </c>
      <c r="AB40" s="14">
        <f t="shared" si="3"/>
        <v>0.28055000000000002</v>
      </c>
      <c r="AC40" s="14">
        <f t="shared" si="4"/>
        <v>6.2700000000000006E-2</v>
      </c>
      <c r="AD40" s="14">
        <f t="shared" si="5"/>
        <v>0.2114</v>
      </c>
      <c r="AE40" s="14">
        <f t="shared" si="6"/>
        <v>6.45E-3</v>
      </c>
      <c r="AF40" s="14">
        <f t="shared" si="7"/>
        <v>1.5499999999999999E-3</v>
      </c>
    </row>
    <row r="41" spans="2:32" x14ac:dyDescent="0.3">
      <c r="B41" s="1">
        <f t="shared" si="0"/>
        <v>5635</v>
      </c>
      <c r="C41" s="11">
        <v>34</v>
      </c>
      <c r="D41" s="1">
        <v>14365</v>
      </c>
      <c r="E41" s="1">
        <v>1223</v>
      </c>
      <c r="F41" s="1">
        <v>0</v>
      </c>
      <c r="G41" s="1">
        <v>4283</v>
      </c>
      <c r="H41" s="1">
        <v>0</v>
      </c>
      <c r="I41" s="1">
        <v>129</v>
      </c>
      <c r="J41" s="3">
        <v>58.98</v>
      </c>
      <c r="K41" s="3">
        <v>1.61</v>
      </c>
      <c r="L41" s="6">
        <v>25.2</v>
      </c>
      <c r="M41" s="3">
        <v>1.1100000000000001</v>
      </c>
      <c r="N41" s="1">
        <v>763</v>
      </c>
      <c r="O41" s="1">
        <v>989</v>
      </c>
      <c r="P41" s="1">
        <v>553</v>
      </c>
      <c r="Q41" s="1">
        <v>426</v>
      </c>
      <c r="R41" s="1">
        <v>10</v>
      </c>
      <c r="S41" s="1">
        <v>1045</v>
      </c>
      <c r="T41" s="1">
        <v>109</v>
      </c>
      <c r="U41" s="1">
        <f t="shared" si="8"/>
        <v>-31</v>
      </c>
      <c r="V41" s="1">
        <f t="shared" si="9"/>
        <v>55</v>
      </c>
      <c r="W41" s="1">
        <f t="shared" si="9"/>
        <v>0</v>
      </c>
      <c r="X41" s="1">
        <f t="shared" si="9"/>
        <v>0</v>
      </c>
      <c r="Y41" s="1">
        <f t="shared" si="10"/>
        <v>24</v>
      </c>
      <c r="Z41" s="3">
        <f t="shared" si="1"/>
        <v>0.40250000000000002</v>
      </c>
      <c r="AA41" s="14">
        <f t="shared" si="2"/>
        <v>2.2892635314995562E-2</v>
      </c>
      <c r="AB41" s="14">
        <f t="shared" si="3"/>
        <v>0.28175</v>
      </c>
      <c r="AC41" s="14">
        <f t="shared" si="4"/>
        <v>6.1150000000000003E-2</v>
      </c>
      <c r="AD41" s="14">
        <f t="shared" si="5"/>
        <v>0.21415000000000001</v>
      </c>
      <c r="AE41" s="14">
        <f t="shared" si="6"/>
        <v>6.45E-3</v>
      </c>
      <c r="AF41" s="14">
        <f t="shared" si="7"/>
        <v>1.1999999999999999E-3</v>
      </c>
    </row>
    <row r="42" spans="2:32" x14ac:dyDescent="0.3">
      <c r="B42" s="1">
        <f t="shared" si="0"/>
        <v>5663</v>
      </c>
      <c r="C42" s="11">
        <v>35</v>
      </c>
      <c r="D42" s="1">
        <v>14337</v>
      </c>
      <c r="E42" s="1">
        <v>1187</v>
      </c>
      <c r="F42" s="1">
        <v>0</v>
      </c>
      <c r="G42" s="1">
        <v>4346</v>
      </c>
      <c r="H42" s="1">
        <v>0</v>
      </c>
      <c r="I42" s="1">
        <v>130</v>
      </c>
      <c r="J42" s="3">
        <v>58.98</v>
      </c>
      <c r="K42" s="3">
        <v>1.61</v>
      </c>
      <c r="L42" s="6">
        <v>25.2</v>
      </c>
      <c r="M42" s="3">
        <v>1.1100000000000001</v>
      </c>
      <c r="N42" s="1">
        <v>789</v>
      </c>
      <c r="O42" s="1">
        <v>991</v>
      </c>
      <c r="P42" s="1">
        <v>509</v>
      </c>
      <c r="Q42" s="1">
        <v>472</v>
      </c>
      <c r="R42" s="1">
        <v>10</v>
      </c>
      <c r="S42" s="1">
        <v>1005</v>
      </c>
      <c r="T42" s="1">
        <v>105</v>
      </c>
      <c r="U42" s="1">
        <f t="shared" si="8"/>
        <v>-36</v>
      </c>
      <c r="V42" s="1">
        <f t="shared" si="9"/>
        <v>63</v>
      </c>
      <c r="W42" s="1">
        <f t="shared" si="9"/>
        <v>0</v>
      </c>
      <c r="X42" s="1">
        <f t="shared" si="9"/>
        <v>1</v>
      </c>
      <c r="Y42" s="1">
        <f t="shared" si="10"/>
        <v>28</v>
      </c>
      <c r="Z42" s="3">
        <f t="shared" si="1"/>
        <v>0.40250000000000002</v>
      </c>
      <c r="AA42" s="14">
        <f t="shared" si="2"/>
        <v>2.2956030372594031E-2</v>
      </c>
      <c r="AB42" s="14">
        <f t="shared" si="3"/>
        <v>0.28315000000000001</v>
      </c>
      <c r="AC42" s="14">
        <f t="shared" si="4"/>
        <v>5.935E-2</v>
      </c>
      <c r="AD42" s="14">
        <f t="shared" si="5"/>
        <v>0.21729999999999999</v>
      </c>
      <c r="AE42" s="14">
        <f t="shared" si="6"/>
        <v>6.4999999999999997E-3</v>
      </c>
      <c r="AF42" s="14">
        <f t="shared" si="7"/>
        <v>1.4E-3</v>
      </c>
    </row>
    <row r="43" spans="2:32" x14ac:dyDescent="0.3">
      <c r="B43" s="1">
        <f t="shared" si="0"/>
        <v>5684</v>
      </c>
      <c r="C43" s="11">
        <v>36</v>
      </c>
      <c r="D43" s="1">
        <v>14316</v>
      </c>
      <c r="E43" s="1">
        <v>1134</v>
      </c>
      <c r="F43" s="1">
        <v>0</v>
      </c>
      <c r="G43" s="1">
        <v>4418</v>
      </c>
      <c r="H43" s="1">
        <v>0</v>
      </c>
      <c r="I43" s="1">
        <v>132</v>
      </c>
      <c r="J43" s="3">
        <v>58.98</v>
      </c>
      <c r="K43" s="3">
        <v>1.61</v>
      </c>
      <c r="L43" s="6">
        <v>25.3</v>
      </c>
      <c r="M43" s="3">
        <v>1.1100000000000001</v>
      </c>
      <c r="N43" s="1">
        <v>810</v>
      </c>
      <c r="O43" s="1">
        <v>991</v>
      </c>
      <c r="P43" s="1">
        <v>455</v>
      </c>
      <c r="Q43" s="1">
        <v>526</v>
      </c>
      <c r="R43" s="1">
        <v>10</v>
      </c>
      <c r="S43" s="1">
        <v>960</v>
      </c>
      <c r="T43" s="1">
        <v>98</v>
      </c>
      <c r="U43" s="1">
        <f t="shared" si="8"/>
        <v>-53</v>
      </c>
      <c r="V43" s="1">
        <f t="shared" si="9"/>
        <v>72</v>
      </c>
      <c r="W43" s="1">
        <f t="shared" si="9"/>
        <v>0</v>
      </c>
      <c r="X43" s="1">
        <f t="shared" si="9"/>
        <v>2</v>
      </c>
      <c r="Y43" s="1">
        <f t="shared" si="10"/>
        <v>21</v>
      </c>
      <c r="Z43" s="3">
        <f t="shared" si="1"/>
        <v>0.40250000000000002</v>
      </c>
      <c r="AA43" s="14">
        <f t="shared" si="2"/>
        <v>2.322308233638283E-2</v>
      </c>
      <c r="AB43" s="14">
        <f t="shared" si="3"/>
        <v>0.28420000000000001</v>
      </c>
      <c r="AC43" s="14">
        <f t="shared" si="4"/>
        <v>5.67E-2</v>
      </c>
      <c r="AD43" s="14">
        <f t="shared" si="5"/>
        <v>0.22090000000000001</v>
      </c>
      <c r="AE43" s="14">
        <f t="shared" si="6"/>
        <v>6.6E-3</v>
      </c>
      <c r="AF43" s="14">
        <f t="shared" si="7"/>
        <v>1.0499999999999999E-3</v>
      </c>
    </row>
    <row r="44" spans="2:32" x14ac:dyDescent="0.3">
      <c r="B44" s="1">
        <f t="shared" si="0"/>
        <v>5705</v>
      </c>
      <c r="C44" s="11">
        <v>37</v>
      </c>
      <c r="D44" s="1">
        <v>14295</v>
      </c>
      <c r="E44" s="1">
        <v>1088</v>
      </c>
      <c r="F44" s="1">
        <v>0</v>
      </c>
      <c r="G44" s="1">
        <v>4485</v>
      </c>
      <c r="H44" s="1">
        <v>0</v>
      </c>
      <c r="I44" s="1">
        <v>132</v>
      </c>
      <c r="J44" s="3">
        <v>58.98</v>
      </c>
      <c r="K44" s="3">
        <v>1.62</v>
      </c>
      <c r="L44" s="6">
        <v>25.3</v>
      </c>
      <c r="M44" s="3">
        <v>1.1100000000000001</v>
      </c>
      <c r="N44" s="1">
        <v>831</v>
      </c>
      <c r="O44" s="1">
        <v>991</v>
      </c>
      <c r="P44" s="1">
        <v>402</v>
      </c>
      <c r="Q44" s="1">
        <v>579</v>
      </c>
      <c r="R44" s="1">
        <v>10</v>
      </c>
      <c r="S44" s="1">
        <v>924</v>
      </c>
      <c r="T44" s="1">
        <v>93</v>
      </c>
      <c r="U44" s="1">
        <f t="shared" si="8"/>
        <v>-46</v>
      </c>
      <c r="V44" s="1">
        <f t="shared" si="9"/>
        <v>67</v>
      </c>
      <c r="W44" s="1">
        <f t="shared" si="9"/>
        <v>0</v>
      </c>
      <c r="X44" s="1">
        <f t="shared" si="9"/>
        <v>0</v>
      </c>
      <c r="Y44" s="1">
        <f t="shared" si="10"/>
        <v>21</v>
      </c>
      <c r="Z44" s="3">
        <f t="shared" si="1"/>
        <v>0.40500000000000003</v>
      </c>
      <c r="AA44" s="14">
        <f t="shared" si="2"/>
        <v>2.3137598597721298E-2</v>
      </c>
      <c r="AB44" s="14">
        <f t="shared" si="3"/>
        <v>0.28525</v>
      </c>
      <c r="AC44" s="14">
        <f t="shared" si="4"/>
        <v>5.4399999999999997E-2</v>
      </c>
      <c r="AD44" s="14">
        <f t="shared" si="5"/>
        <v>0.22425</v>
      </c>
      <c r="AE44" s="14">
        <f t="shared" si="6"/>
        <v>6.6E-3</v>
      </c>
      <c r="AF44" s="14">
        <f t="shared" si="7"/>
        <v>1.0499999999999999E-3</v>
      </c>
    </row>
    <row r="45" spans="2:32" x14ac:dyDescent="0.3">
      <c r="B45" s="1">
        <f t="shared" si="0"/>
        <v>5723</v>
      </c>
      <c r="C45" s="11">
        <v>38</v>
      </c>
      <c r="D45" s="1">
        <v>14277</v>
      </c>
      <c r="E45" s="1">
        <v>1006</v>
      </c>
      <c r="F45" s="1">
        <v>0</v>
      </c>
      <c r="G45" s="1">
        <v>4584</v>
      </c>
      <c r="H45" s="1">
        <v>0</v>
      </c>
      <c r="I45" s="1">
        <v>133</v>
      </c>
      <c r="J45" s="3">
        <v>58.98</v>
      </c>
      <c r="K45" s="3">
        <v>1.63</v>
      </c>
      <c r="L45" s="6">
        <v>25.4</v>
      </c>
      <c r="M45" s="3">
        <v>1.1100000000000001</v>
      </c>
      <c r="N45" s="1">
        <v>849</v>
      </c>
      <c r="O45" s="1">
        <v>991</v>
      </c>
      <c r="P45" s="1">
        <v>316</v>
      </c>
      <c r="Q45" s="1">
        <v>664</v>
      </c>
      <c r="R45" s="1">
        <v>11</v>
      </c>
      <c r="S45" s="1">
        <v>863</v>
      </c>
      <c r="T45" s="1">
        <v>88</v>
      </c>
      <c r="U45" s="1">
        <f t="shared" si="8"/>
        <v>-82</v>
      </c>
      <c r="V45" s="1">
        <f t="shared" si="9"/>
        <v>99</v>
      </c>
      <c r="W45" s="1">
        <f t="shared" si="9"/>
        <v>0</v>
      </c>
      <c r="X45" s="1">
        <f t="shared" si="9"/>
        <v>1</v>
      </c>
      <c r="Y45" s="1">
        <f t="shared" si="10"/>
        <v>18</v>
      </c>
      <c r="Z45" s="3">
        <f t="shared" si="1"/>
        <v>0.40750000000000003</v>
      </c>
      <c r="AA45" s="14">
        <f t="shared" si="2"/>
        <v>2.3239559671500962E-2</v>
      </c>
      <c r="AB45" s="14">
        <f t="shared" si="3"/>
        <v>0.28615000000000002</v>
      </c>
      <c r="AC45" s="14">
        <f t="shared" si="4"/>
        <v>5.0299999999999997E-2</v>
      </c>
      <c r="AD45" s="14">
        <f t="shared" si="5"/>
        <v>0.22919999999999999</v>
      </c>
      <c r="AE45" s="14">
        <f t="shared" si="6"/>
        <v>6.6499999999999997E-3</v>
      </c>
      <c r="AF45" s="14">
        <f t="shared" si="7"/>
        <v>8.9999999999999998E-4</v>
      </c>
    </row>
    <row r="46" spans="2:32" x14ac:dyDescent="0.3">
      <c r="B46" s="1">
        <f t="shared" si="0"/>
        <v>5743</v>
      </c>
      <c r="C46" s="11">
        <v>39</v>
      </c>
      <c r="D46" s="1">
        <v>14257</v>
      </c>
      <c r="E46" s="1">
        <v>934</v>
      </c>
      <c r="F46" s="1">
        <v>0</v>
      </c>
      <c r="G46" s="1">
        <v>4676</v>
      </c>
      <c r="H46" s="1">
        <v>0</v>
      </c>
      <c r="I46" s="1">
        <v>133</v>
      </c>
      <c r="J46" s="3">
        <v>58.99</v>
      </c>
      <c r="K46" s="3">
        <v>1.64</v>
      </c>
      <c r="L46" s="6">
        <v>25.4</v>
      </c>
      <c r="M46" s="3">
        <v>1.1000000000000001</v>
      </c>
      <c r="N46" s="1">
        <v>869</v>
      </c>
      <c r="O46" s="1">
        <v>991</v>
      </c>
      <c r="P46" s="1">
        <v>249</v>
      </c>
      <c r="Q46" s="1">
        <v>731</v>
      </c>
      <c r="R46" s="1">
        <v>11</v>
      </c>
      <c r="S46" s="1">
        <v>802</v>
      </c>
      <c r="T46" s="1">
        <v>82</v>
      </c>
      <c r="U46" s="1">
        <f t="shared" si="8"/>
        <v>-72</v>
      </c>
      <c r="V46" s="1">
        <f t="shared" si="9"/>
        <v>92</v>
      </c>
      <c r="W46" s="1">
        <f t="shared" si="9"/>
        <v>0</v>
      </c>
      <c r="X46" s="1">
        <f t="shared" si="9"/>
        <v>0</v>
      </c>
      <c r="Y46" s="1">
        <f t="shared" si="10"/>
        <v>20</v>
      </c>
      <c r="Z46" s="3">
        <f t="shared" si="1"/>
        <v>0.41000000000000003</v>
      </c>
      <c r="AA46" s="14">
        <f t="shared" si="2"/>
        <v>2.3158627894828487E-2</v>
      </c>
      <c r="AB46" s="14">
        <f t="shared" si="3"/>
        <v>0.28715000000000002</v>
      </c>
      <c r="AC46" s="14">
        <f t="shared" si="4"/>
        <v>4.6699999999999998E-2</v>
      </c>
      <c r="AD46" s="14">
        <f t="shared" si="5"/>
        <v>0.23380000000000001</v>
      </c>
      <c r="AE46" s="14">
        <f t="shared" si="6"/>
        <v>6.6499999999999997E-3</v>
      </c>
      <c r="AF46" s="14">
        <f t="shared" si="7"/>
        <v>1E-3</v>
      </c>
    </row>
    <row r="47" spans="2:32" x14ac:dyDescent="0.3">
      <c r="B47" s="1">
        <f t="shared" si="0"/>
        <v>5762</v>
      </c>
      <c r="C47" s="11">
        <v>40</v>
      </c>
      <c r="D47" s="1">
        <v>14238</v>
      </c>
      <c r="E47" s="1">
        <v>886</v>
      </c>
      <c r="F47" s="1">
        <v>0</v>
      </c>
      <c r="G47" s="1">
        <v>4742</v>
      </c>
      <c r="H47" s="1">
        <v>0</v>
      </c>
      <c r="I47" s="1">
        <v>134</v>
      </c>
      <c r="J47" s="3">
        <v>58.99</v>
      </c>
      <c r="K47" s="3">
        <v>1.64</v>
      </c>
      <c r="L47" s="6">
        <v>25.5</v>
      </c>
      <c r="M47" s="3">
        <v>1.0900000000000001</v>
      </c>
      <c r="N47" s="1">
        <v>887</v>
      </c>
      <c r="O47" s="1">
        <v>992</v>
      </c>
      <c r="P47" s="1">
        <v>208</v>
      </c>
      <c r="Q47" s="1">
        <v>772</v>
      </c>
      <c r="R47" s="1">
        <v>12</v>
      </c>
      <c r="S47" s="1">
        <v>759</v>
      </c>
      <c r="T47" s="1">
        <v>78</v>
      </c>
      <c r="U47" s="1">
        <f t="shared" si="8"/>
        <v>-48</v>
      </c>
      <c r="V47" s="1">
        <f t="shared" si="9"/>
        <v>66</v>
      </c>
      <c r="W47" s="1">
        <f t="shared" si="9"/>
        <v>0</v>
      </c>
      <c r="X47" s="1">
        <f t="shared" si="9"/>
        <v>1</v>
      </c>
      <c r="Y47" s="1">
        <f t="shared" si="10"/>
        <v>19</v>
      </c>
      <c r="Z47" s="3">
        <f t="shared" si="1"/>
        <v>0.41000000000000003</v>
      </c>
      <c r="AA47" s="14">
        <f t="shared" si="2"/>
        <v>2.3255813953488372E-2</v>
      </c>
      <c r="AB47" s="14">
        <f t="shared" si="3"/>
        <v>0.28810000000000002</v>
      </c>
      <c r="AC47" s="14">
        <f t="shared" si="4"/>
        <v>4.4299999999999999E-2</v>
      </c>
      <c r="AD47" s="14">
        <f t="shared" si="5"/>
        <v>0.23710000000000001</v>
      </c>
      <c r="AE47" s="14">
        <f t="shared" si="6"/>
        <v>6.7000000000000002E-3</v>
      </c>
      <c r="AF47" s="14">
        <f t="shared" si="7"/>
        <v>9.5E-4</v>
      </c>
    </row>
    <row r="48" spans="2:32" x14ac:dyDescent="0.3">
      <c r="B48" s="1">
        <f t="shared" si="0"/>
        <v>5780</v>
      </c>
      <c r="C48" s="11">
        <v>41</v>
      </c>
      <c r="D48" s="1">
        <v>14220</v>
      </c>
      <c r="E48" s="1">
        <v>844</v>
      </c>
      <c r="F48" s="1">
        <v>0</v>
      </c>
      <c r="G48" s="1">
        <v>4802</v>
      </c>
      <c r="H48" s="1">
        <v>0</v>
      </c>
      <c r="I48" s="1">
        <v>134</v>
      </c>
      <c r="J48" s="3">
        <v>58.98</v>
      </c>
      <c r="K48" s="3">
        <v>1.64</v>
      </c>
      <c r="L48" s="6">
        <v>25.5</v>
      </c>
      <c r="M48" s="3">
        <v>1.0900000000000001</v>
      </c>
      <c r="N48" s="1">
        <v>905</v>
      </c>
      <c r="O48" s="1">
        <v>992</v>
      </c>
      <c r="P48" s="1">
        <v>178</v>
      </c>
      <c r="Q48" s="1">
        <v>802</v>
      </c>
      <c r="R48" s="1">
        <v>12</v>
      </c>
      <c r="S48" s="1">
        <v>727</v>
      </c>
      <c r="T48" s="1">
        <v>77</v>
      </c>
      <c r="U48" s="1">
        <f t="shared" si="8"/>
        <v>-42</v>
      </c>
      <c r="V48" s="1">
        <f t="shared" si="9"/>
        <v>60</v>
      </c>
      <c r="W48" s="1">
        <f t="shared" si="9"/>
        <v>0</v>
      </c>
      <c r="X48" s="1">
        <f t="shared" si="9"/>
        <v>0</v>
      </c>
      <c r="Y48" s="1">
        <f t="shared" si="10"/>
        <v>18</v>
      </c>
      <c r="Z48" s="3">
        <f t="shared" si="1"/>
        <v>0.41000000000000003</v>
      </c>
      <c r="AA48" s="14">
        <f t="shared" si="2"/>
        <v>2.3183391003460209E-2</v>
      </c>
      <c r="AB48" s="14">
        <f t="shared" si="3"/>
        <v>0.28899999999999998</v>
      </c>
      <c r="AC48" s="14">
        <f t="shared" si="4"/>
        <v>4.2200000000000001E-2</v>
      </c>
      <c r="AD48" s="14">
        <f t="shared" si="5"/>
        <v>0.24010000000000001</v>
      </c>
      <c r="AE48" s="14">
        <f t="shared" si="6"/>
        <v>6.7000000000000002E-3</v>
      </c>
      <c r="AF48" s="14">
        <f t="shared" si="7"/>
        <v>8.9999999999999998E-4</v>
      </c>
    </row>
    <row r="49" spans="2:32" x14ac:dyDescent="0.3">
      <c r="B49" s="1">
        <f t="shared" si="0"/>
        <v>5797</v>
      </c>
      <c r="C49" s="11">
        <v>42</v>
      </c>
      <c r="D49" s="1">
        <v>14203</v>
      </c>
      <c r="E49" s="1">
        <v>820</v>
      </c>
      <c r="F49" s="1">
        <v>0</v>
      </c>
      <c r="G49" s="1">
        <v>4842</v>
      </c>
      <c r="H49" s="1">
        <v>0</v>
      </c>
      <c r="I49" s="1">
        <v>135</v>
      </c>
      <c r="J49" s="3">
        <v>58.98</v>
      </c>
      <c r="K49" s="3">
        <v>1.64</v>
      </c>
      <c r="L49" s="6">
        <v>25.5</v>
      </c>
      <c r="M49" s="3">
        <v>1.0900000000000001</v>
      </c>
      <c r="N49" s="1">
        <v>922</v>
      </c>
      <c r="O49" s="1">
        <v>992</v>
      </c>
      <c r="P49" s="1">
        <v>158</v>
      </c>
      <c r="Q49" s="1">
        <v>822</v>
      </c>
      <c r="R49" s="1">
        <v>12</v>
      </c>
      <c r="S49" s="1">
        <v>707</v>
      </c>
      <c r="T49" s="1">
        <v>74</v>
      </c>
      <c r="U49" s="1">
        <f t="shared" si="8"/>
        <v>-24</v>
      </c>
      <c r="V49" s="1">
        <f t="shared" si="9"/>
        <v>40</v>
      </c>
      <c r="W49" s="1">
        <f t="shared" si="9"/>
        <v>0</v>
      </c>
      <c r="X49" s="1">
        <f t="shared" si="9"/>
        <v>1</v>
      </c>
      <c r="Y49" s="1">
        <f t="shared" si="10"/>
        <v>17</v>
      </c>
      <c r="Z49" s="3">
        <f t="shared" si="1"/>
        <v>0.41000000000000003</v>
      </c>
      <c r="AA49" s="14">
        <f t="shared" si="2"/>
        <v>2.3287907538381922E-2</v>
      </c>
      <c r="AB49" s="14">
        <f t="shared" si="3"/>
        <v>0.28985</v>
      </c>
      <c r="AC49" s="14">
        <f t="shared" si="4"/>
        <v>4.1000000000000002E-2</v>
      </c>
      <c r="AD49" s="14">
        <f t="shared" si="5"/>
        <v>0.24210000000000001</v>
      </c>
      <c r="AE49" s="14">
        <f t="shared" si="6"/>
        <v>6.7499999999999999E-3</v>
      </c>
      <c r="AF49" s="14">
        <f t="shared" si="7"/>
        <v>8.4999999999999995E-4</v>
      </c>
    </row>
    <row r="50" spans="2:32" x14ac:dyDescent="0.3">
      <c r="B50" s="1">
        <f t="shared" si="0"/>
        <v>5820</v>
      </c>
      <c r="C50" s="11">
        <v>43</v>
      </c>
      <c r="D50" s="1">
        <v>14180</v>
      </c>
      <c r="E50" s="1">
        <v>812</v>
      </c>
      <c r="F50" s="1">
        <v>0</v>
      </c>
      <c r="G50" s="1">
        <v>4871</v>
      </c>
      <c r="H50" s="1">
        <v>0</v>
      </c>
      <c r="I50" s="1">
        <v>137</v>
      </c>
      <c r="J50" s="3">
        <v>58.99</v>
      </c>
      <c r="K50" s="3">
        <v>1.65</v>
      </c>
      <c r="L50" s="6">
        <v>25.5</v>
      </c>
      <c r="M50" s="3">
        <v>1.08</v>
      </c>
      <c r="N50" s="1">
        <v>945</v>
      </c>
      <c r="O50" s="1">
        <v>992</v>
      </c>
      <c r="P50" s="1">
        <v>148</v>
      </c>
      <c r="Q50" s="1">
        <v>831</v>
      </c>
      <c r="R50" s="1">
        <v>13</v>
      </c>
      <c r="S50" s="1">
        <v>697</v>
      </c>
      <c r="T50" s="1">
        <v>73</v>
      </c>
      <c r="U50" s="1">
        <f t="shared" si="8"/>
        <v>-8</v>
      </c>
      <c r="V50" s="1">
        <f t="shared" si="9"/>
        <v>29</v>
      </c>
      <c r="W50" s="1">
        <f t="shared" si="9"/>
        <v>0</v>
      </c>
      <c r="X50" s="1">
        <f t="shared" si="9"/>
        <v>2</v>
      </c>
      <c r="Y50" s="1">
        <f t="shared" si="10"/>
        <v>23</v>
      </c>
      <c r="Z50" s="3">
        <f t="shared" si="1"/>
        <v>0.41250000000000003</v>
      </c>
      <c r="AA50" s="14">
        <f t="shared" si="2"/>
        <v>2.3539518900343642E-2</v>
      </c>
      <c r="AB50" s="14">
        <f t="shared" si="3"/>
        <v>0.29099999999999998</v>
      </c>
      <c r="AC50" s="14">
        <f t="shared" si="4"/>
        <v>4.0599999999999997E-2</v>
      </c>
      <c r="AD50" s="14">
        <f t="shared" si="5"/>
        <v>0.24354999999999999</v>
      </c>
      <c r="AE50" s="14">
        <f t="shared" si="6"/>
        <v>6.8500000000000002E-3</v>
      </c>
      <c r="AF50" s="14">
        <f t="shared" si="7"/>
        <v>1.15E-3</v>
      </c>
    </row>
    <row r="51" spans="2:32" x14ac:dyDescent="0.3">
      <c r="B51" s="1">
        <f t="shared" si="0"/>
        <v>5838</v>
      </c>
      <c r="C51" s="11">
        <v>44</v>
      </c>
      <c r="D51" s="1">
        <v>14162</v>
      </c>
      <c r="E51" s="1">
        <v>783</v>
      </c>
      <c r="F51" s="1">
        <v>0</v>
      </c>
      <c r="G51" s="1">
        <v>4917</v>
      </c>
      <c r="H51" s="1">
        <v>0</v>
      </c>
      <c r="I51" s="1">
        <v>138</v>
      </c>
      <c r="J51" s="3">
        <v>59</v>
      </c>
      <c r="K51" s="3">
        <v>1.65</v>
      </c>
      <c r="L51" s="6">
        <v>25.5</v>
      </c>
      <c r="M51" s="3">
        <v>1.08</v>
      </c>
      <c r="N51" s="1">
        <v>963</v>
      </c>
      <c r="O51" s="1">
        <v>992</v>
      </c>
      <c r="P51" s="1">
        <v>131</v>
      </c>
      <c r="Q51" s="1">
        <v>847</v>
      </c>
      <c r="R51" s="1">
        <v>14</v>
      </c>
      <c r="S51" s="1">
        <v>668</v>
      </c>
      <c r="T51" s="1">
        <v>73</v>
      </c>
      <c r="U51" s="1">
        <f t="shared" si="8"/>
        <v>-29</v>
      </c>
      <c r="V51" s="1">
        <f t="shared" si="9"/>
        <v>46</v>
      </c>
      <c r="W51" s="1">
        <f t="shared" si="9"/>
        <v>0</v>
      </c>
      <c r="X51" s="1">
        <f t="shared" si="9"/>
        <v>1</v>
      </c>
      <c r="Y51" s="1">
        <f t="shared" si="10"/>
        <v>18</v>
      </c>
      <c r="Z51" s="3">
        <f t="shared" si="1"/>
        <v>0.41250000000000003</v>
      </c>
      <c r="AA51" s="14">
        <f t="shared" si="2"/>
        <v>2.3638232271325797E-2</v>
      </c>
      <c r="AB51" s="14">
        <f t="shared" si="3"/>
        <v>0.29189999999999999</v>
      </c>
      <c r="AC51" s="14">
        <f t="shared" si="4"/>
        <v>3.9149999999999997E-2</v>
      </c>
      <c r="AD51" s="14">
        <f t="shared" si="5"/>
        <v>0.24585000000000001</v>
      </c>
      <c r="AE51" s="14">
        <f t="shared" si="6"/>
        <v>6.8999999999999999E-3</v>
      </c>
      <c r="AF51" s="14">
        <f t="shared" si="7"/>
        <v>8.9999999999999998E-4</v>
      </c>
    </row>
    <row r="52" spans="2:32" x14ac:dyDescent="0.3">
      <c r="B52" s="1">
        <f t="shared" si="0"/>
        <v>5861</v>
      </c>
      <c r="C52" s="11">
        <v>45</v>
      </c>
      <c r="D52" s="1">
        <v>14139</v>
      </c>
      <c r="E52" s="1">
        <v>752</v>
      </c>
      <c r="F52" s="1">
        <v>0</v>
      </c>
      <c r="G52" s="1">
        <v>4966</v>
      </c>
      <c r="H52" s="1">
        <v>0</v>
      </c>
      <c r="I52" s="1">
        <v>143</v>
      </c>
      <c r="J52" s="3">
        <v>58.99</v>
      </c>
      <c r="K52" s="3">
        <v>1.65</v>
      </c>
      <c r="L52" s="6">
        <v>25.5</v>
      </c>
      <c r="M52" s="3">
        <v>1.08</v>
      </c>
      <c r="N52" s="1">
        <v>986</v>
      </c>
      <c r="O52" s="1">
        <v>992</v>
      </c>
      <c r="P52" s="1">
        <v>113</v>
      </c>
      <c r="Q52" s="1">
        <v>863</v>
      </c>
      <c r="R52" s="1">
        <v>16</v>
      </c>
      <c r="S52" s="1">
        <v>634</v>
      </c>
      <c r="T52" s="1">
        <v>64</v>
      </c>
      <c r="U52" s="1">
        <f t="shared" si="8"/>
        <v>-31</v>
      </c>
      <c r="V52" s="1">
        <f t="shared" si="9"/>
        <v>49</v>
      </c>
      <c r="W52" s="1">
        <f t="shared" si="9"/>
        <v>0</v>
      </c>
      <c r="X52" s="1">
        <f t="shared" si="9"/>
        <v>5</v>
      </c>
      <c r="Y52" s="1">
        <f t="shared" si="10"/>
        <v>23</v>
      </c>
      <c r="Z52" s="3">
        <f t="shared" si="1"/>
        <v>0.41250000000000003</v>
      </c>
      <c r="AA52" s="14">
        <f t="shared" si="2"/>
        <v>2.4398566797474833E-2</v>
      </c>
      <c r="AB52" s="14">
        <f t="shared" si="3"/>
        <v>0.29304999999999998</v>
      </c>
      <c r="AC52" s="14">
        <f t="shared" si="4"/>
        <v>3.7600000000000001E-2</v>
      </c>
      <c r="AD52" s="14">
        <f t="shared" si="5"/>
        <v>0.24829999999999999</v>
      </c>
      <c r="AE52" s="14">
        <f t="shared" si="6"/>
        <v>7.1500000000000001E-3</v>
      </c>
      <c r="AF52" s="14">
        <f t="shared" si="7"/>
        <v>1.15E-3</v>
      </c>
    </row>
    <row r="53" spans="2:32" x14ac:dyDescent="0.3">
      <c r="B53" s="1">
        <f t="shared" si="0"/>
        <v>5877</v>
      </c>
      <c r="C53" s="11">
        <v>46</v>
      </c>
      <c r="D53" s="1">
        <v>14123</v>
      </c>
      <c r="E53" s="1">
        <v>731</v>
      </c>
      <c r="F53" s="1">
        <v>0</v>
      </c>
      <c r="G53" s="1">
        <v>5002</v>
      </c>
      <c r="H53" s="1">
        <v>0</v>
      </c>
      <c r="I53" s="1">
        <v>144</v>
      </c>
      <c r="J53" s="3">
        <v>58.99</v>
      </c>
      <c r="K53" s="3">
        <v>1.66</v>
      </c>
      <c r="L53" s="6">
        <v>25.5</v>
      </c>
      <c r="M53" s="3">
        <v>1.08</v>
      </c>
      <c r="N53" s="1">
        <v>1002</v>
      </c>
      <c r="O53" s="1">
        <v>992</v>
      </c>
      <c r="P53" s="1">
        <v>104</v>
      </c>
      <c r="Q53" s="1">
        <v>871</v>
      </c>
      <c r="R53" s="1">
        <v>17</v>
      </c>
      <c r="S53" s="1">
        <v>616</v>
      </c>
      <c r="T53" s="1">
        <v>62</v>
      </c>
      <c r="U53" s="1">
        <f t="shared" si="8"/>
        <v>-21</v>
      </c>
      <c r="V53" s="1">
        <f t="shared" si="9"/>
        <v>36</v>
      </c>
      <c r="W53" s="1">
        <f t="shared" si="9"/>
        <v>0</v>
      </c>
      <c r="X53" s="1">
        <f t="shared" si="9"/>
        <v>1</v>
      </c>
      <c r="Y53" s="1">
        <f t="shared" si="10"/>
        <v>16</v>
      </c>
      <c r="Z53" s="3">
        <f t="shared" si="1"/>
        <v>0.41500000000000004</v>
      </c>
      <c r="AA53" s="14">
        <f t="shared" si="2"/>
        <v>2.4502297090352222E-2</v>
      </c>
      <c r="AB53" s="14">
        <f t="shared" si="3"/>
        <v>0.29385</v>
      </c>
      <c r="AC53" s="14">
        <f t="shared" si="4"/>
        <v>3.6549999999999999E-2</v>
      </c>
      <c r="AD53" s="14">
        <f t="shared" si="5"/>
        <v>0.25009999999999999</v>
      </c>
      <c r="AE53" s="14">
        <f t="shared" si="6"/>
        <v>7.1999999999999998E-3</v>
      </c>
      <c r="AF53" s="14">
        <f t="shared" si="7"/>
        <v>8.0000000000000004E-4</v>
      </c>
    </row>
    <row r="54" spans="2:32" x14ac:dyDescent="0.3">
      <c r="B54" s="1">
        <f t="shared" si="0"/>
        <v>5890</v>
      </c>
      <c r="C54" s="11">
        <v>47</v>
      </c>
      <c r="D54" s="1">
        <v>14110</v>
      </c>
      <c r="E54" s="1">
        <v>705</v>
      </c>
      <c r="F54" s="1">
        <v>0</v>
      </c>
      <c r="G54" s="1">
        <v>5040</v>
      </c>
      <c r="H54" s="1">
        <v>0</v>
      </c>
      <c r="I54" s="1">
        <v>145</v>
      </c>
      <c r="J54" s="3">
        <v>59</v>
      </c>
      <c r="K54" s="3">
        <v>1.65</v>
      </c>
      <c r="L54" s="6">
        <v>25.5</v>
      </c>
      <c r="M54" s="3">
        <v>1.08</v>
      </c>
      <c r="N54" s="1">
        <v>1015</v>
      </c>
      <c r="O54" s="1">
        <v>992</v>
      </c>
      <c r="P54" s="1">
        <v>92</v>
      </c>
      <c r="Q54" s="1">
        <v>882</v>
      </c>
      <c r="R54" s="1">
        <v>18</v>
      </c>
      <c r="S54" s="1">
        <v>595</v>
      </c>
      <c r="T54" s="1">
        <v>60</v>
      </c>
      <c r="U54" s="1">
        <f t="shared" si="8"/>
        <v>-26</v>
      </c>
      <c r="V54" s="1">
        <f t="shared" si="9"/>
        <v>38</v>
      </c>
      <c r="W54" s="1">
        <f t="shared" si="9"/>
        <v>0</v>
      </c>
      <c r="X54" s="1">
        <f t="shared" si="9"/>
        <v>1</v>
      </c>
      <c r="Y54" s="1">
        <f t="shared" si="10"/>
        <v>13</v>
      </c>
      <c r="Z54" s="3">
        <f t="shared" si="1"/>
        <v>0.41250000000000003</v>
      </c>
      <c r="AA54" s="14">
        <f t="shared" si="2"/>
        <v>2.4617996604414261E-2</v>
      </c>
      <c r="AB54" s="14">
        <f t="shared" si="3"/>
        <v>0.29449999999999998</v>
      </c>
      <c r="AC54" s="14">
        <f t="shared" si="4"/>
        <v>3.5249999999999997E-2</v>
      </c>
      <c r="AD54" s="14">
        <f t="shared" si="5"/>
        <v>0.252</v>
      </c>
      <c r="AE54" s="14">
        <f t="shared" si="6"/>
        <v>7.2500000000000004E-3</v>
      </c>
      <c r="AF54" s="14">
        <f t="shared" si="7"/>
        <v>6.4999999999999997E-4</v>
      </c>
    </row>
    <row r="55" spans="2:32" x14ac:dyDescent="0.3">
      <c r="B55" s="1">
        <f t="shared" si="0"/>
        <v>5901</v>
      </c>
      <c r="C55" s="11">
        <v>48</v>
      </c>
      <c r="D55" s="1">
        <v>14099</v>
      </c>
      <c r="E55" s="1">
        <v>681</v>
      </c>
      <c r="F55" s="1">
        <v>0</v>
      </c>
      <c r="G55" s="1">
        <v>5075</v>
      </c>
      <c r="H55" s="1">
        <v>0</v>
      </c>
      <c r="I55" s="1">
        <v>145</v>
      </c>
      <c r="J55" s="3">
        <v>59</v>
      </c>
      <c r="K55" s="3">
        <v>1.66</v>
      </c>
      <c r="L55" s="6">
        <v>25.5</v>
      </c>
      <c r="M55" s="3">
        <v>1.08</v>
      </c>
      <c r="N55" s="1">
        <v>1026</v>
      </c>
      <c r="O55" s="1">
        <v>992</v>
      </c>
      <c r="P55" s="1">
        <v>81</v>
      </c>
      <c r="Q55" s="1">
        <v>893</v>
      </c>
      <c r="R55" s="1">
        <v>18</v>
      </c>
      <c r="S55" s="1">
        <v>577</v>
      </c>
      <c r="T55" s="1">
        <v>57</v>
      </c>
      <c r="U55" s="1">
        <f t="shared" si="8"/>
        <v>-24</v>
      </c>
      <c r="V55" s="1">
        <f t="shared" si="9"/>
        <v>35</v>
      </c>
      <c r="W55" s="1">
        <f t="shared" si="9"/>
        <v>0</v>
      </c>
      <c r="X55" s="1">
        <f t="shared" si="9"/>
        <v>0</v>
      </c>
      <c r="Y55" s="1">
        <f t="shared" si="10"/>
        <v>11</v>
      </c>
      <c r="Z55" s="3">
        <f t="shared" si="1"/>
        <v>0.41500000000000004</v>
      </c>
      <c r="AA55" s="14">
        <f t="shared" si="2"/>
        <v>2.4572106422640232E-2</v>
      </c>
      <c r="AB55" s="14">
        <f t="shared" si="3"/>
        <v>0.29504999999999998</v>
      </c>
      <c r="AC55" s="14">
        <f t="shared" si="4"/>
        <v>3.4049999999999997E-2</v>
      </c>
      <c r="AD55" s="14">
        <f t="shared" si="5"/>
        <v>0.25374999999999998</v>
      </c>
      <c r="AE55" s="14">
        <f t="shared" si="6"/>
        <v>7.2500000000000004E-3</v>
      </c>
      <c r="AF55" s="14">
        <f t="shared" si="7"/>
        <v>5.5000000000000003E-4</v>
      </c>
    </row>
    <row r="56" spans="2:32" x14ac:dyDescent="0.3">
      <c r="B56" s="1">
        <f t="shared" si="0"/>
        <v>5914</v>
      </c>
      <c r="C56" s="11">
        <v>49</v>
      </c>
      <c r="D56" s="1">
        <v>14086</v>
      </c>
      <c r="E56" s="1">
        <v>654</v>
      </c>
      <c r="F56" s="1">
        <v>0</v>
      </c>
      <c r="G56" s="1">
        <v>5112</v>
      </c>
      <c r="H56" s="1">
        <v>0</v>
      </c>
      <c r="I56" s="1">
        <v>148</v>
      </c>
      <c r="J56" s="3">
        <v>59</v>
      </c>
      <c r="K56" s="3">
        <v>1.66</v>
      </c>
      <c r="L56" s="6">
        <v>25.5</v>
      </c>
      <c r="M56" s="3">
        <v>1.08</v>
      </c>
      <c r="N56" s="1">
        <v>1039</v>
      </c>
      <c r="O56" s="1">
        <v>992</v>
      </c>
      <c r="P56" s="1">
        <v>71</v>
      </c>
      <c r="Q56" s="1">
        <v>903</v>
      </c>
      <c r="R56" s="1">
        <v>18</v>
      </c>
      <c r="S56" s="1">
        <v>560</v>
      </c>
      <c r="T56" s="1">
        <v>57</v>
      </c>
      <c r="U56" s="1">
        <f t="shared" si="8"/>
        <v>-27</v>
      </c>
      <c r="V56" s="1">
        <f t="shared" si="9"/>
        <v>37</v>
      </c>
      <c r="W56" s="1">
        <f t="shared" si="9"/>
        <v>0</v>
      </c>
      <c r="X56" s="1">
        <f t="shared" si="9"/>
        <v>3</v>
      </c>
      <c r="Y56" s="1">
        <f t="shared" si="10"/>
        <v>13</v>
      </c>
      <c r="Z56" s="3">
        <f t="shared" si="1"/>
        <v>0.41500000000000004</v>
      </c>
      <c r="AA56" s="14">
        <f t="shared" si="2"/>
        <v>2.5025363544132567E-2</v>
      </c>
      <c r="AB56" s="14">
        <f t="shared" si="3"/>
        <v>0.29570000000000002</v>
      </c>
      <c r="AC56" s="14">
        <f t="shared" si="4"/>
        <v>3.27E-2</v>
      </c>
      <c r="AD56" s="14">
        <f t="shared" si="5"/>
        <v>0.25559999999999999</v>
      </c>
      <c r="AE56" s="14">
        <f t="shared" si="6"/>
        <v>7.4000000000000003E-3</v>
      </c>
      <c r="AF56" s="14">
        <f t="shared" si="7"/>
        <v>6.4999999999999997E-4</v>
      </c>
    </row>
    <row r="57" spans="2:32" x14ac:dyDescent="0.3">
      <c r="B57" s="1">
        <f t="shared" si="0"/>
        <v>5930</v>
      </c>
      <c r="C57" s="11">
        <v>50</v>
      </c>
      <c r="D57" s="1">
        <v>14070</v>
      </c>
      <c r="E57" s="1">
        <v>633</v>
      </c>
      <c r="F57" s="1">
        <v>0</v>
      </c>
      <c r="G57" s="1">
        <v>5147</v>
      </c>
      <c r="H57" s="1">
        <v>0</v>
      </c>
      <c r="I57" s="1">
        <v>150</v>
      </c>
      <c r="J57" s="3">
        <v>59.01</v>
      </c>
      <c r="K57" s="3">
        <v>1.66</v>
      </c>
      <c r="L57" s="6">
        <v>25.5</v>
      </c>
      <c r="M57" s="3">
        <v>1.07</v>
      </c>
      <c r="N57" s="1">
        <v>1055</v>
      </c>
      <c r="O57" s="1">
        <v>992</v>
      </c>
      <c r="P57" s="1">
        <v>66</v>
      </c>
      <c r="Q57" s="1">
        <v>907</v>
      </c>
      <c r="R57" s="1">
        <v>19</v>
      </c>
      <c r="S57" s="1">
        <v>541</v>
      </c>
      <c r="T57" s="1">
        <v>55</v>
      </c>
      <c r="U57" s="1">
        <f t="shared" si="8"/>
        <v>-21</v>
      </c>
      <c r="V57" s="1">
        <f t="shared" si="9"/>
        <v>35</v>
      </c>
      <c r="W57" s="1">
        <f t="shared" si="9"/>
        <v>0</v>
      </c>
      <c r="X57" s="1">
        <f t="shared" si="9"/>
        <v>2</v>
      </c>
      <c r="Y57" s="1">
        <f t="shared" si="10"/>
        <v>16</v>
      </c>
      <c r="Z57" s="3">
        <f t="shared" si="1"/>
        <v>0.41500000000000004</v>
      </c>
      <c r="AA57" s="14">
        <f t="shared" si="2"/>
        <v>2.5295109612141653E-2</v>
      </c>
      <c r="AB57" s="14">
        <f t="shared" si="3"/>
        <v>0.29649999999999999</v>
      </c>
      <c r="AC57" s="14">
        <f t="shared" si="4"/>
        <v>3.1649999999999998E-2</v>
      </c>
      <c r="AD57" s="14">
        <f t="shared" si="5"/>
        <v>0.25735000000000002</v>
      </c>
      <c r="AE57" s="14">
        <f t="shared" si="6"/>
        <v>7.4999999999999997E-3</v>
      </c>
      <c r="AF57" s="14">
        <f t="shared" si="7"/>
        <v>8.0000000000000004E-4</v>
      </c>
    </row>
    <row r="58" spans="2:32" x14ac:dyDescent="0.3">
      <c r="B58" s="1">
        <f t="shared" si="0"/>
        <v>5943</v>
      </c>
      <c r="C58" s="11">
        <v>51</v>
      </c>
      <c r="D58" s="1">
        <v>14057</v>
      </c>
      <c r="E58" s="1">
        <v>613</v>
      </c>
      <c r="F58" s="1">
        <v>0</v>
      </c>
      <c r="G58" s="1">
        <v>5177</v>
      </c>
      <c r="H58" s="1">
        <v>0</v>
      </c>
      <c r="I58" s="1">
        <v>153</v>
      </c>
      <c r="J58" s="3">
        <v>59.02</v>
      </c>
      <c r="K58" s="3">
        <v>1.66</v>
      </c>
      <c r="L58" s="6">
        <v>25.6</v>
      </c>
      <c r="M58" s="3">
        <v>1.07</v>
      </c>
      <c r="N58" s="1">
        <v>1068</v>
      </c>
      <c r="O58" s="1">
        <v>992</v>
      </c>
      <c r="P58" s="1">
        <v>53</v>
      </c>
      <c r="Q58" s="1">
        <v>919</v>
      </c>
      <c r="R58" s="1">
        <v>20</v>
      </c>
      <c r="S58" s="1">
        <v>531</v>
      </c>
      <c r="T58" s="1">
        <v>56</v>
      </c>
      <c r="U58" s="1">
        <f t="shared" si="8"/>
        <v>-20</v>
      </c>
      <c r="V58" s="1">
        <f t="shared" si="9"/>
        <v>30</v>
      </c>
      <c r="W58" s="1">
        <f t="shared" si="9"/>
        <v>0</v>
      </c>
      <c r="X58" s="1">
        <f t="shared" si="9"/>
        <v>3</v>
      </c>
      <c r="Y58" s="1">
        <f t="shared" si="10"/>
        <v>13</v>
      </c>
      <c r="Z58" s="3">
        <f t="shared" si="1"/>
        <v>0.41500000000000004</v>
      </c>
      <c r="AA58" s="14">
        <f t="shared" si="2"/>
        <v>2.574457344775366E-2</v>
      </c>
      <c r="AB58" s="14">
        <f t="shared" si="3"/>
        <v>0.29715000000000003</v>
      </c>
      <c r="AC58" s="14">
        <f t="shared" si="4"/>
        <v>3.065E-2</v>
      </c>
      <c r="AD58" s="14">
        <f t="shared" si="5"/>
        <v>0.25885000000000002</v>
      </c>
      <c r="AE58" s="14">
        <f t="shared" si="6"/>
        <v>7.6499999999999997E-3</v>
      </c>
      <c r="AF58" s="14">
        <f t="shared" si="7"/>
        <v>6.4999999999999997E-4</v>
      </c>
    </row>
    <row r="59" spans="2:32" x14ac:dyDescent="0.3">
      <c r="B59" s="1">
        <f t="shared" si="0"/>
        <v>5958</v>
      </c>
      <c r="C59" s="11">
        <v>52</v>
      </c>
      <c r="D59" s="1">
        <v>14042</v>
      </c>
      <c r="E59" s="1">
        <v>591</v>
      </c>
      <c r="F59" s="1">
        <v>0</v>
      </c>
      <c r="G59" s="1">
        <v>5213</v>
      </c>
      <c r="H59" s="1">
        <v>0</v>
      </c>
      <c r="I59" s="1">
        <v>154</v>
      </c>
      <c r="J59" s="3">
        <v>59.02</v>
      </c>
      <c r="K59" s="3">
        <v>1.66</v>
      </c>
      <c r="L59" s="6">
        <v>25.6</v>
      </c>
      <c r="M59" s="3">
        <v>1.07</v>
      </c>
      <c r="N59" s="1">
        <v>1083</v>
      </c>
      <c r="O59" s="1">
        <v>992</v>
      </c>
      <c r="P59" s="1">
        <v>43</v>
      </c>
      <c r="Q59" s="1">
        <v>929</v>
      </c>
      <c r="R59" s="1">
        <v>20</v>
      </c>
      <c r="S59" s="1">
        <v>510</v>
      </c>
      <c r="T59" s="1">
        <v>53</v>
      </c>
      <c r="U59" s="1">
        <f t="shared" si="8"/>
        <v>-22</v>
      </c>
      <c r="V59" s="1">
        <f t="shared" si="9"/>
        <v>36</v>
      </c>
      <c r="W59" s="1">
        <f t="shared" si="9"/>
        <v>0</v>
      </c>
      <c r="X59" s="1">
        <f t="shared" si="9"/>
        <v>1</v>
      </c>
      <c r="Y59" s="1">
        <f t="shared" si="10"/>
        <v>15</v>
      </c>
      <c r="Z59" s="3">
        <f t="shared" si="1"/>
        <v>0.41500000000000004</v>
      </c>
      <c r="AA59" s="14">
        <f t="shared" si="2"/>
        <v>2.5847599865726753E-2</v>
      </c>
      <c r="AB59" s="14">
        <f t="shared" si="3"/>
        <v>0.2979</v>
      </c>
      <c r="AC59" s="14">
        <f t="shared" si="4"/>
        <v>2.955E-2</v>
      </c>
      <c r="AD59" s="14">
        <f t="shared" si="5"/>
        <v>0.26064999999999999</v>
      </c>
      <c r="AE59" s="14">
        <f t="shared" si="6"/>
        <v>7.7000000000000002E-3</v>
      </c>
      <c r="AF59" s="14">
        <f t="shared" si="7"/>
        <v>7.5000000000000002E-4</v>
      </c>
    </row>
    <row r="60" spans="2:32" x14ac:dyDescent="0.3">
      <c r="B60" s="1">
        <f t="shared" si="0"/>
        <v>5968</v>
      </c>
      <c r="C60" s="11">
        <v>53</v>
      </c>
      <c r="D60" s="1">
        <v>14032</v>
      </c>
      <c r="E60" s="1">
        <v>573</v>
      </c>
      <c r="F60" s="1">
        <v>0</v>
      </c>
      <c r="G60" s="1">
        <v>5241</v>
      </c>
      <c r="H60" s="1">
        <v>0</v>
      </c>
      <c r="I60" s="1">
        <v>154</v>
      </c>
      <c r="J60" s="3">
        <v>59.02</v>
      </c>
      <c r="K60" s="3">
        <v>1.66</v>
      </c>
      <c r="L60" s="6">
        <v>25.6</v>
      </c>
      <c r="M60" s="3">
        <v>1.07</v>
      </c>
      <c r="N60" s="1">
        <v>1093</v>
      </c>
      <c r="O60" s="1">
        <v>992</v>
      </c>
      <c r="P60" s="1">
        <v>38</v>
      </c>
      <c r="Q60" s="1">
        <v>934</v>
      </c>
      <c r="R60" s="1">
        <v>20</v>
      </c>
      <c r="S60" s="1">
        <v>495</v>
      </c>
      <c r="T60" s="1">
        <v>51</v>
      </c>
      <c r="U60" s="1">
        <f t="shared" si="8"/>
        <v>-18</v>
      </c>
      <c r="V60" s="1">
        <f t="shared" si="9"/>
        <v>28</v>
      </c>
      <c r="W60" s="1">
        <f t="shared" si="9"/>
        <v>0</v>
      </c>
      <c r="X60" s="1">
        <f t="shared" si="9"/>
        <v>0</v>
      </c>
      <c r="Y60" s="1">
        <f t="shared" si="10"/>
        <v>10</v>
      </c>
      <c r="Z60" s="3">
        <f t="shared" si="1"/>
        <v>0.41500000000000004</v>
      </c>
      <c r="AA60" s="14">
        <f t="shared" si="2"/>
        <v>2.5804289544235925E-2</v>
      </c>
      <c r="AB60" s="14">
        <f t="shared" si="3"/>
        <v>0.2984</v>
      </c>
      <c r="AC60" s="14">
        <f t="shared" si="4"/>
        <v>2.8649999999999998E-2</v>
      </c>
      <c r="AD60" s="14">
        <f t="shared" si="5"/>
        <v>0.26205000000000001</v>
      </c>
      <c r="AE60" s="14">
        <f t="shared" si="6"/>
        <v>7.7000000000000002E-3</v>
      </c>
      <c r="AF60" s="14">
        <f t="shared" si="7"/>
        <v>5.0000000000000001E-4</v>
      </c>
    </row>
    <row r="61" spans="2:32" x14ac:dyDescent="0.3">
      <c r="B61" s="1">
        <f t="shared" si="0"/>
        <v>5980</v>
      </c>
      <c r="C61" s="11">
        <v>54</v>
      </c>
      <c r="D61" s="1">
        <v>14020</v>
      </c>
      <c r="E61" s="1">
        <v>556</v>
      </c>
      <c r="F61" s="1">
        <v>0</v>
      </c>
      <c r="G61" s="1">
        <v>5269</v>
      </c>
      <c r="H61" s="1">
        <v>0</v>
      </c>
      <c r="I61" s="1">
        <v>155</v>
      </c>
      <c r="J61" s="3">
        <v>59.02</v>
      </c>
      <c r="K61" s="3">
        <v>1.66</v>
      </c>
      <c r="L61" s="6">
        <v>25.6</v>
      </c>
      <c r="M61" s="3">
        <v>1.07</v>
      </c>
      <c r="N61" s="1">
        <v>1105</v>
      </c>
      <c r="O61" s="1">
        <v>992</v>
      </c>
      <c r="P61" s="1">
        <v>29</v>
      </c>
      <c r="Q61" s="1">
        <v>943</v>
      </c>
      <c r="R61" s="1">
        <v>20</v>
      </c>
      <c r="S61" s="1">
        <v>477</v>
      </c>
      <c r="T61" s="1">
        <v>49</v>
      </c>
      <c r="U61" s="1">
        <f t="shared" si="8"/>
        <v>-17</v>
      </c>
      <c r="V61" s="1">
        <f t="shared" si="9"/>
        <v>28</v>
      </c>
      <c r="W61" s="1">
        <f t="shared" si="9"/>
        <v>0</v>
      </c>
      <c r="X61" s="1">
        <f t="shared" si="9"/>
        <v>1</v>
      </c>
      <c r="Y61" s="1">
        <f t="shared" si="10"/>
        <v>12</v>
      </c>
      <c r="Z61" s="3">
        <f t="shared" si="1"/>
        <v>0.41500000000000004</v>
      </c>
      <c r="AA61" s="14">
        <f t="shared" si="2"/>
        <v>2.5919732441471572E-2</v>
      </c>
      <c r="AB61" s="14">
        <f t="shared" si="3"/>
        <v>0.29899999999999999</v>
      </c>
      <c r="AC61" s="14">
        <f t="shared" si="4"/>
        <v>2.7799999999999998E-2</v>
      </c>
      <c r="AD61" s="14">
        <f t="shared" si="5"/>
        <v>0.26345000000000002</v>
      </c>
      <c r="AE61" s="14">
        <f t="shared" si="6"/>
        <v>7.7499999999999999E-3</v>
      </c>
      <c r="AF61" s="14">
        <f t="shared" si="7"/>
        <v>5.9999999999999995E-4</v>
      </c>
    </row>
    <row r="62" spans="2:32" x14ac:dyDescent="0.3">
      <c r="B62" s="1">
        <f t="shared" si="0"/>
        <v>5986</v>
      </c>
      <c r="C62" s="11">
        <v>55</v>
      </c>
      <c r="D62" s="1">
        <v>14014</v>
      </c>
      <c r="E62" s="1">
        <v>522</v>
      </c>
      <c r="F62" s="1">
        <v>0</v>
      </c>
      <c r="G62" s="1">
        <v>5307</v>
      </c>
      <c r="H62" s="1">
        <v>0</v>
      </c>
      <c r="I62" s="1">
        <v>157</v>
      </c>
      <c r="J62" s="3">
        <v>59.03</v>
      </c>
      <c r="K62" s="3">
        <v>1.66</v>
      </c>
      <c r="L62" s="6">
        <v>25.6</v>
      </c>
      <c r="M62" s="3">
        <v>1.06</v>
      </c>
      <c r="N62" s="1">
        <v>1111</v>
      </c>
      <c r="O62" s="1">
        <v>992</v>
      </c>
      <c r="P62" s="1">
        <v>21</v>
      </c>
      <c r="Q62" s="1">
        <v>951</v>
      </c>
      <c r="R62" s="1">
        <v>20</v>
      </c>
      <c r="S62" s="1">
        <v>450</v>
      </c>
      <c r="T62" s="1">
        <v>47</v>
      </c>
      <c r="U62" s="1">
        <f t="shared" si="8"/>
        <v>-34</v>
      </c>
      <c r="V62" s="1">
        <f t="shared" si="9"/>
        <v>38</v>
      </c>
      <c r="W62" s="1">
        <f t="shared" si="9"/>
        <v>0</v>
      </c>
      <c r="X62" s="1">
        <f t="shared" si="9"/>
        <v>2</v>
      </c>
      <c r="Y62" s="1">
        <f t="shared" si="10"/>
        <v>6</v>
      </c>
      <c r="Z62" s="3">
        <f t="shared" si="1"/>
        <v>0.41500000000000004</v>
      </c>
      <c r="AA62" s="14">
        <f t="shared" si="2"/>
        <v>2.622786501837621E-2</v>
      </c>
      <c r="AB62" s="14">
        <f t="shared" si="3"/>
        <v>0.29930000000000001</v>
      </c>
      <c r="AC62" s="14">
        <f t="shared" si="4"/>
        <v>2.6100000000000002E-2</v>
      </c>
      <c r="AD62" s="14">
        <f t="shared" si="5"/>
        <v>0.26534999999999997</v>
      </c>
      <c r="AE62" s="14">
        <f t="shared" si="6"/>
        <v>7.8499999999999993E-3</v>
      </c>
      <c r="AF62" s="14">
        <f t="shared" si="7"/>
        <v>2.9999999999999997E-4</v>
      </c>
    </row>
    <row r="63" spans="2:32" x14ac:dyDescent="0.3">
      <c r="B63" s="1">
        <f t="shared" si="0"/>
        <v>5997</v>
      </c>
      <c r="C63" s="11">
        <v>56</v>
      </c>
      <c r="D63" s="1">
        <v>14003</v>
      </c>
      <c r="E63" s="1">
        <v>502</v>
      </c>
      <c r="F63" s="1">
        <v>0</v>
      </c>
      <c r="G63" s="1">
        <v>5338</v>
      </c>
      <c r="H63" s="1">
        <v>0</v>
      </c>
      <c r="I63" s="1">
        <v>157</v>
      </c>
      <c r="J63" s="3">
        <v>59.04</v>
      </c>
      <c r="K63" s="3">
        <v>1.66</v>
      </c>
      <c r="L63" s="6">
        <v>25.6</v>
      </c>
      <c r="M63" s="3">
        <v>1.06</v>
      </c>
      <c r="N63" s="1">
        <v>1122</v>
      </c>
      <c r="O63" s="1">
        <v>992</v>
      </c>
      <c r="P63" s="1">
        <v>19</v>
      </c>
      <c r="Q63" s="1">
        <v>953</v>
      </c>
      <c r="R63" s="1">
        <v>20</v>
      </c>
      <c r="S63" s="1">
        <v>435</v>
      </c>
      <c r="T63" s="1">
        <v>46</v>
      </c>
      <c r="U63" s="1">
        <f t="shared" si="8"/>
        <v>-20</v>
      </c>
      <c r="V63" s="1">
        <f t="shared" si="9"/>
        <v>31</v>
      </c>
      <c r="W63" s="1">
        <f t="shared" si="9"/>
        <v>0</v>
      </c>
      <c r="X63" s="1">
        <f t="shared" si="9"/>
        <v>0</v>
      </c>
      <c r="Y63" s="1">
        <f t="shared" si="10"/>
        <v>11</v>
      </c>
      <c r="Z63" s="3">
        <f t="shared" si="1"/>
        <v>0.41500000000000004</v>
      </c>
      <c r="AA63" s="14">
        <f t="shared" si="2"/>
        <v>2.6179756544939137E-2</v>
      </c>
      <c r="AB63" s="14">
        <f t="shared" si="3"/>
        <v>0.29985000000000001</v>
      </c>
      <c r="AC63" s="14">
        <f t="shared" si="4"/>
        <v>2.5100000000000001E-2</v>
      </c>
      <c r="AD63" s="14">
        <f t="shared" si="5"/>
        <v>0.26690000000000003</v>
      </c>
      <c r="AE63" s="14">
        <f t="shared" si="6"/>
        <v>7.8499999999999993E-3</v>
      </c>
      <c r="AF63" s="14">
        <f t="shared" si="7"/>
        <v>5.5000000000000003E-4</v>
      </c>
    </row>
    <row r="64" spans="2:32" x14ac:dyDescent="0.3">
      <c r="B64" s="1">
        <f t="shared" si="0"/>
        <v>6017</v>
      </c>
      <c r="C64" s="11">
        <v>57</v>
      </c>
      <c r="D64" s="1">
        <v>13983</v>
      </c>
      <c r="E64" s="1">
        <v>497</v>
      </c>
      <c r="F64" s="1">
        <v>0</v>
      </c>
      <c r="G64" s="1">
        <v>5359</v>
      </c>
      <c r="H64" s="1">
        <v>0</v>
      </c>
      <c r="I64" s="1">
        <v>161</v>
      </c>
      <c r="J64" s="3">
        <v>59.04</v>
      </c>
      <c r="K64" s="3">
        <v>1.66</v>
      </c>
      <c r="L64" s="6">
        <v>25.6</v>
      </c>
      <c r="M64" s="3">
        <v>1.06</v>
      </c>
      <c r="N64" s="1">
        <v>1142</v>
      </c>
      <c r="O64" s="1">
        <v>992</v>
      </c>
      <c r="P64" s="1">
        <v>17</v>
      </c>
      <c r="Q64" s="1">
        <v>955</v>
      </c>
      <c r="R64" s="1">
        <v>20</v>
      </c>
      <c r="S64" s="1">
        <v>423</v>
      </c>
      <c r="T64" s="1">
        <v>44</v>
      </c>
      <c r="U64" s="1">
        <f t="shared" si="8"/>
        <v>-5</v>
      </c>
      <c r="V64" s="1">
        <f t="shared" si="9"/>
        <v>21</v>
      </c>
      <c r="W64" s="1">
        <f t="shared" si="9"/>
        <v>0</v>
      </c>
      <c r="X64" s="1">
        <f t="shared" si="9"/>
        <v>4</v>
      </c>
      <c r="Y64" s="1">
        <f t="shared" si="10"/>
        <v>20</v>
      </c>
      <c r="Z64" s="3">
        <f t="shared" si="1"/>
        <v>0.41500000000000004</v>
      </c>
      <c r="AA64" s="14">
        <f t="shared" si="2"/>
        <v>2.6757520358982882E-2</v>
      </c>
      <c r="AB64" s="14">
        <f t="shared" si="3"/>
        <v>0.30085000000000001</v>
      </c>
      <c r="AC64" s="14">
        <f t="shared" si="4"/>
        <v>2.4850000000000001E-2</v>
      </c>
      <c r="AD64" s="14">
        <f t="shared" si="5"/>
        <v>0.26795000000000002</v>
      </c>
      <c r="AE64" s="14">
        <f t="shared" si="6"/>
        <v>8.0499999999999999E-3</v>
      </c>
      <c r="AF64" s="14">
        <f t="shared" si="7"/>
        <v>1E-3</v>
      </c>
    </row>
    <row r="65" spans="2:32" x14ac:dyDescent="0.3">
      <c r="B65" s="1">
        <f t="shared" si="0"/>
        <v>6032</v>
      </c>
      <c r="C65" s="11">
        <v>58</v>
      </c>
      <c r="D65" s="1">
        <v>13968</v>
      </c>
      <c r="E65" s="1">
        <v>489</v>
      </c>
      <c r="F65" s="1">
        <v>0</v>
      </c>
      <c r="G65" s="1">
        <v>5379</v>
      </c>
      <c r="H65" s="1">
        <v>0</v>
      </c>
      <c r="I65" s="1">
        <v>164</v>
      </c>
      <c r="J65" s="3">
        <v>59.05</v>
      </c>
      <c r="K65" s="3">
        <v>1.66</v>
      </c>
      <c r="L65" s="6">
        <v>25.6</v>
      </c>
      <c r="M65" s="3">
        <v>1.06</v>
      </c>
      <c r="N65" s="1">
        <v>1156</v>
      </c>
      <c r="O65" s="1">
        <v>993</v>
      </c>
      <c r="P65" s="1">
        <v>14</v>
      </c>
      <c r="Q65" s="1">
        <v>958</v>
      </c>
      <c r="R65" s="1">
        <v>21</v>
      </c>
      <c r="S65" s="1">
        <v>415</v>
      </c>
      <c r="T65" s="1">
        <v>42</v>
      </c>
      <c r="U65" s="1">
        <f t="shared" si="8"/>
        <v>-8</v>
      </c>
      <c r="V65" s="1">
        <f t="shared" si="9"/>
        <v>20</v>
      </c>
      <c r="W65" s="1">
        <f t="shared" si="9"/>
        <v>0</v>
      </c>
      <c r="X65" s="1">
        <f t="shared" si="9"/>
        <v>3</v>
      </c>
      <c r="Y65" s="1">
        <f t="shared" si="10"/>
        <v>15</v>
      </c>
      <c r="Z65" s="3">
        <f t="shared" si="1"/>
        <v>0.41500000000000004</v>
      </c>
      <c r="AA65" s="14">
        <f t="shared" si="2"/>
        <v>2.7188328912466843E-2</v>
      </c>
      <c r="AB65" s="14">
        <f t="shared" si="3"/>
        <v>0.30159999999999998</v>
      </c>
      <c r="AC65" s="14">
        <f t="shared" si="4"/>
        <v>2.445E-2</v>
      </c>
      <c r="AD65" s="14">
        <f t="shared" si="5"/>
        <v>0.26895000000000002</v>
      </c>
      <c r="AE65" s="14">
        <f t="shared" si="6"/>
        <v>8.2000000000000007E-3</v>
      </c>
      <c r="AF65" s="14">
        <f t="shared" si="7"/>
        <v>7.5000000000000002E-4</v>
      </c>
    </row>
    <row r="66" spans="2:32" x14ac:dyDescent="0.3">
      <c r="B66" s="1">
        <f t="shared" si="0"/>
        <v>6041</v>
      </c>
      <c r="C66" s="11">
        <v>59</v>
      </c>
      <c r="D66" s="1">
        <v>13959</v>
      </c>
      <c r="E66" s="1">
        <v>470</v>
      </c>
      <c r="F66" s="1">
        <v>0</v>
      </c>
      <c r="G66" s="1">
        <v>5406</v>
      </c>
      <c r="H66" s="1">
        <v>0</v>
      </c>
      <c r="I66" s="1">
        <v>165</v>
      </c>
      <c r="J66" s="3">
        <v>59.05</v>
      </c>
      <c r="K66" s="3">
        <v>1.66</v>
      </c>
      <c r="L66" s="6">
        <v>25.6</v>
      </c>
      <c r="M66" s="3">
        <v>1.05</v>
      </c>
      <c r="N66" s="1">
        <v>1165</v>
      </c>
      <c r="O66" s="1">
        <v>993</v>
      </c>
      <c r="P66" s="1">
        <v>13</v>
      </c>
      <c r="Q66" s="1">
        <v>959</v>
      </c>
      <c r="R66" s="1">
        <v>21</v>
      </c>
      <c r="S66" s="1">
        <v>397</v>
      </c>
      <c r="T66" s="1">
        <v>36</v>
      </c>
      <c r="U66" s="1">
        <f t="shared" si="8"/>
        <v>-19</v>
      </c>
      <c r="V66" s="1">
        <f t="shared" si="9"/>
        <v>27</v>
      </c>
      <c r="W66" s="1">
        <f t="shared" si="9"/>
        <v>0</v>
      </c>
      <c r="X66" s="1">
        <f t="shared" si="9"/>
        <v>1</v>
      </c>
      <c r="Y66" s="1">
        <f t="shared" si="10"/>
        <v>9</v>
      </c>
      <c r="Z66" s="3">
        <f t="shared" si="1"/>
        <v>0.41500000000000004</v>
      </c>
      <c r="AA66" s="14">
        <f t="shared" si="2"/>
        <v>2.7313358715444463E-2</v>
      </c>
      <c r="AB66" s="14">
        <f t="shared" si="3"/>
        <v>0.30204999999999999</v>
      </c>
      <c r="AC66" s="14">
        <f t="shared" si="4"/>
        <v>2.35E-2</v>
      </c>
      <c r="AD66" s="14">
        <f t="shared" si="5"/>
        <v>0.27029999999999998</v>
      </c>
      <c r="AE66" s="14">
        <f t="shared" si="6"/>
        <v>8.2500000000000004E-3</v>
      </c>
      <c r="AF66" s="14">
        <f t="shared" si="7"/>
        <v>4.4999999999999999E-4</v>
      </c>
    </row>
    <row r="67" spans="2:32" x14ac:dyDescent="0.3">
      <c r="B67" s="1">
        <f t="shared" si="0"/>
        <v>6051</v>
      </c>
      <c r="C67" s="11">
        <v>60</v>
      </c>
      <c r="D67" s="1">
        <v>13949</v>
      </c>
      <c r="E67" s="1">
        <v>451</v>
      </c>
      <c r="F67" s="1">
        <v>0</v>
      </c>
      <c r="G67" s="1">
        <v>5433</v>
      </c>
      <c r="H67" s="1">
        <v>0</v>
      </c>
      <c r="I67" s="1">
        <v>167</v>
      </c>
      <c r="J67" s="3">
        <v>59.06</v>
      </c>
      <c r="K67" s="3">
        <v>1.66</v>
      </c>
      <c r="L67" s="6">
        <v>25.6</v>
      </c>
      <c r="M67" s="3">
        <v>1.05</v>
      </c>
      <c r="N67" s="1">
        <v>1175</v>
      </c>
      <c r="O67" s="1">
        <v>993</v>
      </c>
      <c r="P67" s="1">
        <v>10</v>
      </c>
      <c r="Q67" s="1">
        <v>962</v>
      </c>
      <c r="R67" s="1">
        <v>21</v>
      </c>
      <c r="S67" s="1">
        <v>380</v>
      </c>
      <c r="T67" s="1">
        <v>31</v>
      </c>
      <c r="U67" s="1">
        <f t="shared" si="8"/>
        <v>-19</v>
      </c>
      <c r="V67" s="1">
        <f t="shared" si="9"/>
        <v>27</v>
      </c>
      <c r="W67" s="1">
        <f t="shared" si="9"/>
        <v>0</v>
      </c>
      <c r="X67" s="1">
        <f t="shared" si="9"/>
        <v>2</v>
      </c>
      <c r="Y67" s="1">
        <f t="shared" si="10"/>
        <v>10</v>
      </c>
      <c r="Z67" s="3">
        <f t="shared" si="1"/>
        <v>0.41500000000000004</v>
      </c>
      <c r="AA67" s="14">
        <f t="shared" si="2"/>
        <v>2.7598744009254668E-2</v>
      </c>
      <c r="AB67" s="14">
        <f t="shared" si="3"/>
        <v>0.30254999999999999</v>
      </c>
      <c r="AC67" s="14">
        <f t="shared" si="4"/>
        <v>2.2550000000000001E-2</v>
      </c>
      <c r="AD67" s="14">
        <f t="shared" si="5"/>
        <v>0.27165</v>
      </c>
      <c r="AE67" s="14">
        <f t="shared" si="6"/>
        <v>8.3499999999999998E-3</v>
      </c>
      <c r="AF67" s="14">
        <f t="shared" si="7"/>
        <v>5.0000000000000001E-4</v>
      </c>
    </row>
    <row r="68" spans="2:32" x14ac:dyDescent="0.3">
      <c r="B68" s="1">
        <f t="shared" si="0"/>
        <v>6057</v>
      </c>
      <c r="C68" s="11">
        <v>61</v>
      </c>
      <c r="D68" s="1">
        <v>13943</v>
      </c>
      <c r="E68" s="1">
        <v>428</v>
      </c>
      <c r="F68" s="1">
        <v>0</v>
      </c>
      <c r="G68" s="1">
        <v>5461</v>
      </c>
      <c r="H68" s="1">
        <v>0</v>
      </c>
      <c r="I68" s="1">
        <v>168</v>
      </c>
      <c r="J68" s="3">
        <v>59.06</v>
      </c>
      <c r="K68" s="3">
        <v>1.66</v>
      </c>
      <c r="L68" s="6">
        <v>25.6</v>
      </c>
      <c r="M68" s="3">
        <v>1.05</v>
      </c>
      <c r="N68" s="1">
        <v>1180</v>
      </c>
      <c r="O68" s="1">
        <v>994</v>
      </c>
      <c r="P68" s="1">
        <v>9</v>
      </c>
      <c r="Q68" s="1">
        <v>964</v>
      </c>
      <c r="R68" s="1">
        <v>21</v>
      </c>
      <c r="S68" s="1">
        <v>357</v>
      </c>
      <c r="T68" s="1">
        <v>28</v>
      </c>
      <c r="U68" s="1">
        <f t="shared" si="8"/>
        <v>-23</v>
      </c>
      <c r="V68" s="1">
        <f t="shared" si="9"/>
        <v>28</v>
      </c>
      <c r="W68" s="1">
        <f t="shared" si="9"/>
        <v>0</v>
      </c>
      <c r="X68" s="1">
        <f t="shared" si="9"/>
        <v>1</v>
      </c>
      <c r="Y68" s="1">
        <f t="shared" si="10"/>
        <v>6</v>
      </c>
      <c r="Z68" s="3">
        <f t="shared" si="1"/>
        <v>0.41500000000000004</v>
      </c>
      <c r="AA68" s="14">
        <f t="shared" si="2"/>
        <v>2.7736503219415551E-2</v>
      </c>
      <c r="AB68" s="14">
        <f t="shared" si="3"/>
        <v>0.30285000000000001</v>
      </c>
      <c r="AC68" s="14">
        <f t="shared" si="4"/>
        <v>2.1399999999999999E-2</v>
      </c>
      <c r="AD68" s="14">
        <f t="shared" si="5"/>
        <v>0.27305000000000001</v>
      </c>
      <c r="AE68" s="14">
        <f t="shared" si="6"/>
        <v>8.3999999999999995E-3</v>
      </c>
      <c r="AF68" s="14">
        <f t="shared" si="7"/>
        <v>2.9999999999999997E-4</v>
      </c>
    </row>
    <row r="69" spans="2:32" x14ac:dyDescent="0.3">
      <c r="B69" s="1">
        <f t="shared" si="0"/>
        <v>6062</v>
      </c>
      <c r="C69" s="11">
        <v>62</v>
      </c>
      <c r="D69" s="1">
        <v>13938</v>
      </c>
      <c r="E69" s="1">
        <v>404</v>
      </c>
      <c r="F69" s="1">
        <v>0</v>
      </c>
      <c r="G69" s="1">
        <v>5489</v>
      </c>
      <c r="H69" s="1">
        <v>0</v>
      </c>
      <c r="I69" s="1">
        <v>169</v>
      </c>
      <c r="J69" s="3">
        <v>59.07</v>
      </c>
      <c r="K69" s="3">
        <v>1.66</v>
      </c>
      <c r="L69" s="6">
        <v>25.7</v>
      </c>
      <c r="M69" s="3">
        <v>1.05</v>
      </c>
      <c r="N69" s="1">
        <v>1185</v>
      </c>
      <c r="O69" s="1">
        <v>994</v>
      </c>
      <c r="P69" s="1">
        <v>8</v>
      </c>
      <c r="Q69" s="1">
        <v>965</v>
      </c>
      <c r="R69" s="1">
        <v>21</v>
      </c>
      <c r="S69" s="1">
        <v>339</v>
      </c>
      <c r="T69" s="1">
        <v>26</v>
      </c>
      <c r="U69" s="1">
        <f t="shared" si="8"/>
        <v>-24</v>
      </c>
      <c r="V69" s="1">
        <f t="shared" si="9"/>
        <v>28</v>
      </c>
      <c r="W69" s="1">
        <f t="shared" si="9"/>
        <v>0</v>
      </c>
      <c r="X69" s="1">
        <f t="shared" si="9"/>
        <v>1</v>
      </c>
      <c r="Y69" s="1">
        <f t="shared" si="10"/>
        <v>5</v>
      </c>
      <c r="Z69" s="3">
        <f t="shared" si="1"/>
        <v>0.41500000000000004</v>
      </c>
      <c r="AA69" s="14">
        <f t="shared" si="2"/>
        <v>2.78785879247773E-2</v>
      </c>
      <c r="AB69" s="14">
        <f t="shared" si="3"/>
        <v>0.30309999999999998</v>
      </c>
      <c r="AC69" s="14">
        <f t="shared" si="4"/>
        <v>2.0199999999999999E-2</v>
      </c>
      <c r="AD69" s="14">
        <f t="shared" si="5"/>
        <v>0.27445000000000003</v>
      </c>
      <c r="AE69" s="14">
        <f t="shared" si="6"/>
        <v>8.4499999999999992E-3</v>
      </c>
      <c r="AF69" s="14">
        <f t="shared" si="7"/>
        <v>2.5000000000000001E-4</v>
      </c>
    </row>
    <row r="70" spans="2:32" x14ac:dyDescent="0.3">
      <c r="B70" s="1">
        <f t="shared" si="0"/>
        <v>6071</v>
      </c>
      <c r="C70" s="11">
        <v>63</v>
      </c>
      <c r="D70" s="1">
        <v>13929</v>
      </c>
      <c r="E70" s="1">
        <v>386</v>
      </c>
      <c r="F70" s="1">
        <v>0</v>
      </c>
      <c r="G70" s="1">
        <v>5515</v>
      </c>
      <c r="H70" s="1">
        <v>0</v>
      </c>
      <c r="I70" s="1">
        <v>170</v>
      </c>
      <c r="J70" s="3">
        <v>59.07</v>
      </c>
      <c r="K70" s="3">
        <v>1.66</v>
      </c>
      <c r="L70" s="6">
        <v>25.7</v>
      </c>
      <c r="M70" s="3">
        <v>1.04</v>
      </c>
      <c r="N70" s="1">
        <v>1194</v>
      </c>
      <c r="O70" s="1">
        <v>994</v>
      </c>
      <c r="P70" s="1">
        <v>6</v>
      </c>
      <c r="Q70" s="1">
        <v>967</v>
      </c>
      <c r="R70" s="1">
        <v>21</v>
      </c>
      <c r="S70" s="1">
        <v>332</v>
      </c>
      <c r="T70" s="1">
        <v>28</v>
      </c>
      <c r="U70" s="1">
        <f t="shared" si="8"/>
        <v>-18</v>
      </c>
      <c r="V70" s="1">
        <f t="shared" si="9"/>
        <v>26</v>
      </c>
      <c r="W70" s="1">
        <f t="shared" si="9"/>
        <v>0</v>
      </c>
      <c r="X70" s="1">
        <f t="shared" si="9"/>
        <v>1</v>
      </c>
      <c r="Y70" s="1">
        <f t="shared" si="10"/>
        <v>9</v>
      </c>
      <c r="Z70" s="3">
        <f t="shared" si="1"/>
        <v>0.41500000000000004</v>
      </c>
      <c r="AA70" s="14">
        <f t="shared" si="2"/>
        <v>2.8001976610113655E-2</v>
      </c>
      <c r="AB70" s="14">
        <f t="shared" si="3"/>
        <v>0.30354999999999999</v>
      </c>
      <c r="AC70" s="14">
        <f t="shared" si="4"/>
        <v>1.9300000000000001E-2</v>
      </c>
      <c r="AD70" s="14">
        <f t="shared" si="5"/>
        <v>0.27575</v>
      </c>
      <c r="AE70" s="14">
        <f t="shared" si="6"/>
        <v>8.5000000000000006E-3</v>
      </c>
      <c r="AF70" s="14">
        <f t="shared" si="7"/>
        <v>4.4999999999999999E-4</v>
      </c>
    </row>
    <row r="71" spans="2:32" x14ac:dyDescent="0.3">
      <c r="B71" s="1">
        <f t="shared" si="0"/>
        <v>6080</v>
      </c>
      <c r="C71" s="11">
        <v>64</v>
      </c>
      <c r="D71" s="1">
        <v>13920</v>
      </c>
      <c r="E71" s="1">
        <v>367</v>
      </c>
      <c r="F71" s="1">
        <v>0</v>
      </c>
      <c r="G71" s="1">
        <v>5543</v>
      </c>
      <c r="H71" s="1">
        <v>0</v>
      </c>
      <c r="I71" s="1">
        <v>170</v>
      </c>
      <c r="J71" s="3">
        <v>59.08</v>
      </c>
      <c r="K71" s="3">
        <v>1.66</v>
      </c>
      <c r="L71" s="6">
        <v>25.7</v>
      </c>
      <c r="M71" s="3">
        <v>1.04</v>
      </c>
      <c r="N71" s="1">
        <v>1202</v>
      </c>
      <c r="O71" s="1">
        <v>995</v>
      </c>
      <c r="P71" s="1">
        <v>6</v>
      </c>
      <c r="Q71" s="1">
        <v>968</v>
      </c>
      <c r="R71" s="1">
        <v>21</v>
      </c>
      <c r="S71" s="1">
        <v>319</v>
      </c>
      <c r="T71" s="1">
        <v>29</v>
      </c>
      <c r="U71" s="1">
        <f t="shared" si="8"/>
        <v>-19</v>
      </c>
      <c r="V71" s="1">
        <f t="shared" si="9"/>
        <v>28</v>
      </c>
      <c r="W71" s="1">
        <f t="shared" si="9"/>
        <v>0</v>
      </c>
      <c r="X71" s="1">
        <f t="shared" si="9"/>
        <v>0</v>
      </c>
      <c r="Y71" s="1">
        <f t="shared" si="10"/>
        <v>9</v>
      </c>
      <c r="Z71" s="3">
        <f t="shared" si="1"/>
        <v>0.41500000000000004</v>
      </c>
      <c r="AA71" s="14">
        <f t="shared" si="2"/>
        <v>2.7960526315789474E-2</v>
      </c>
      <c r="AB71" s="14">
        <f t="shared" si="3"/>
        <v>0.30399999999999999</v>
      </c>
      <c r="AC71" s="14">
        <f t="shared" si="4"/>
        <v>1.8350000000000002E-2</v>
      </c>
      <c r="AD71" s="14">
        <f t="shared" si="5"/>
        <v>0.27715000000000001</v>
      </c>
      <c r="AE71" s="14">
        <f t="shared" si="6"/>
        <v>8.5000000000000006E-3</v>
      </c>
      <c r="AF71" s="14">
        <f t="shared" si="7"/>
        <v>4.4999999999999999E-4</v>
      </c>
    </row>
    <row r="72" spans="2:32" x14ac:dyDescent="0.3">
      <c r="B72" s="1">
        <f t="shared" ref="B72:B135" si="11">IF(C72="",NA(),E72+G72+H72+I72)</f>
        <v>6089</v>
      </c>
      <c r="C72" s="11">
        <v>65</v>
      </c>
      <c r="D72" s="1">
        <v>13911</v>
      </c>
      <c r="E72" s="1">
        <v>353</v>
      </c>
      <c r="F72" s="1">
        <v>0</v>
      </c>
      <c r="G72" s="1">
        <v>5565</v>
      </c>
      <c r="H72" s="1">
        <v>0</v>
      </c>
      <c r="I72" s="1">
        <v>171</v>
      </c>
      <c r="J72" s="3">
        <v>59.08</v>
      </c>
      <c r="K72" s="3">
        <v>1.66</v>
      </c>
      <c r="L72" s="6">
        <v>25.7</v>
      </c>
      <c r="M72" s="3">
        <v>1.04</v>
      </c>
      <c r="N72" s="1">
        <v>1211</v>
      </c>
      <c r="O72" s="1">
        <v>995</v>
      </c>
      <c r="P72" s="1">
        <v>6</v>
      </c>
      <c r="Q72" s="1">
        <v>968</v>
      </c>
      <c r="R72" s="1">
        <v>21</v>
      </c>
      <c r="S72" s="1">
        <v>305</v>
      </c>
      <c r="T72" s="1">
        <v>28</v>
      </c>
      <c r="U72" s="1">
        <f t="shared" si="8"/>
        <v>-14</v>
      </c>
      <c r="V72" s="1">
        <f t="shared" si="9"/>
        <v>22</v>
      </c>
      <c r="W72" s="1">
        <f t="shared" si="9"/>
        <v>0</v>
      </c>
      <c r="X72" s="1">
        <f t="shared" si="9"/>
        <v>1</v>
      </c>
      <c r="Y72" s="1">
        <f t="shared" si="10"/>
        <v>9</v>
      </c>
      <c r="Z72" s="3">
        <f t="shared" ref="Z72:Z135" si="12">$B$2*K72*$B$1</f>
        <v>0.41500000000000004</v>
      </c>
      <c r="AA72" s="14">
        <f t="shared" ref="AA72:AA135" si="13">IF(OR(ISNA(B72),B72=0),NA(),I72/B72)</f>
        <v>2.8083429134504845E-2</v>
      </c>
      <c r="AB72" s="14">
        <f t="shared" si="3"/>
        <v>0.30445</v>
      </c>
      <c r="AC72" s="14">
        <f t="shared" si="4"/>
        <v>1.7649999999999999E-2</v>
      </c>
      <c r="AD72" s="14">
        <f t="shared" si="5"/>
        <v>0.27825</v>
      </c>
      <c r="AE72" s="14">
        <f t="shared" si="6"/>
        <v>8.5500000000000003E-3</v>
      </c>
      <c r="AF72" s="14">
        <f t="shared" si="7"/>
        <v>4.4999999999999999E-4</v>
      </c>
    </row>
    <row r="73" spans="2:32" x14ac:dyDescent="0.3">
      <c r="B73" s="1">
        <f t="shared" si="11"/>
        <v>6094</v>
      </c>
      <c r="C73" s="11">
        <v>66</v>
      </c>
      <c r="D73" s="1">
        <v>13906</v>
      </c>
      <c r="E73" s="1">
        <v>330</v>
      </c>
      <c r="F73" s="1">
        <v>0</v>
      </c>
      <c r="G73" s="1">
        <v>5592</v>
      </c>
      <c r="H73" s="1">
        <v>0</v>
      </c>
      <c r="I73" s="1">
        <v>172</v>
      </c>
      <c r="J73" s="3">
        <v>59.08</v>
      </c>
      <c r="K73" s="3">
        <v>1.66</v>
      </c>
      <c r="L73" s="6">
        <v>25.7</v>
      </c>
      <c r="M73" s="3">
        <v>1.04</v>
      </c>
      <c r="N73" s="1">
        <v>1216</v>
      </c>
      <c r="O73" s="1">
        <v>995</v>
      </c>
      <c r="P73" s="1">
        <v>4</v>
      </c>
      <c r="Q73" s="1">
        <v>970</v>
      </c>
      <c r="R73" s="1">
        <v>21</v>
      </c>
      <c r="S73" s="1">
        <v>287</v>
      </c>
      <c r="T73" s="1">
        <v>29</v>
      </c>
      <c r="U73" s="1">
        <f t="shared" si="8"/>
        <v>-23</v>
      </c>
      <c r="V73" s="1">
        <f t="shared" si="9"/>
        <v>27</v>
      </c>
      <c r="W73" s="1">
        <f t="shared" si="9"/>
        <v>0</v>
      </c>
      <c r="X73" s="1">
        <f t="shared" si="9"/>
        <v>1</v>
      </c>
      <c r="Y73" s="1">
        <f t="shared" si="10"/>
        <v>5</v>
      </c>
      <c r="Z73" s="3">
        <f t="shared" si="12"/>
        <v>0.41500000000000004</v>
      </c>
      <c r="AA73" s="14">
        <f t="shared" si="13"/>
        <v>2.8224483098129308E-2</v>
      </c>
      <c r="AB73" s="14">
        <f t="shared" ref="AB73:AB136" si="14">IF(OR(ISNA(B73),B73=0),NA(),B73/$B$5)</f>
        <v>0.30470000000000003</v>
      </c>
      <c r="AC73" s="14">
        <f t="shared" ref="AC73:AC136" si="15">IF(OR(ISNA(B73),B73=0),NA(),E73/$B$5)</f>
        <v>1.6500000000000001E-2</v>
      </c>
      <c r="AD73" s="14">
        <f t="shared" ref="AD73:AD136" si="16">IF(OR(ISNA(B73),B73=0),NA(),G73/$B$5)</f>
        <v>0.27960000000000002</v>
      </c>
      <c r="AE73" s="14">
        <f t="shared" ref="AE73:AE136" si="17">IF(OR(ISNA(B73),B73=0),NA(),I73/$B$5)</f>
        <v>8.6E-3</v>
      </c>
      <c r="AF73" s="14">
        <f t="shared" ref="AF73:AF136" si="18">+IF(OR(ISNA(B73),B73=0),NA(),Y73/$B$5)</f>
        <v>2.5000000000000001E-4</v>
      </c>
    </row>
    <row r="74" spans="2:32" x14ac:dyDescent="0.3">
      <c r="B74" s="1">
        <f t="shared" si="11"/>
        <v>6100</v>
      </c>
      <c r="C74" s="11">
        <v>67</v>
      </c>
      <c r="D74" s="1">
        <v>13900</v>
      </c>
      <c r="E74" s="1">
        <v>314</v>
      </c>
      <c r="F74" s="1">
        <v>0</v>
      </c>
      <c r="G74" s="1">
        <v>5613</v>
      </c>
      <c r="H74" s="1">
        <v>0</v>
      </c>
      <c r="I74" s="1">
        <v>173</v>
      </c>
      <c r="J74" s="3">
        <v>59.09</v>
      </c>
      <c r="K74" s="3">
        <v>1.66</v>
      </c>
      <c r="L74" s="6">
        <v>25.7</v>
      </c>
      <c r="M74" s="3">
        <v>1.04</v>
      </c>
      <c r="N74" s="1">
        <v>1222</v>
      </c>
      <c r="O74" s="1">
        <v>995</v>
      </c>
      <c r="P74" s="1">
        <v>4</v>
      </c>
      <c r="Q74" s="1">
        <v>970</v>
      </c>
      <c r="R74" s="1">
        <v>21</v>
      </c>
      <c r="S74" s="1">
        <v>271</v>
      </c>
      <c r="T74" s="1">
        <v>28</v>
      </c>
      <c r="U74" s="1">
        <f t="shared" ref="U74:U137" si="19">IF($C74="","",E74-E73)</f>
        <v>-16</v>
      </c>
      <c r="V74" s="1">
        <f t="shared" ref="V74:X137" si="20">IF($C74="","",G74-G73)</f>
        <v>21</v>
      </c>
      <c r="W74" s="1">
        <f t="shared" si="20"/>
        <v>0</v>
      </c>
      <c r="X74" s="1">
        <f t="shared" si="20"/>
        <v>1</v>
      </c>
      <c r="Y74" s="1">
        <f t="shared" ref="Y74:Y137" si="21">IF(OR($C74="",ISNA($C74)),NA(),U74+V74+W74+X74)</f>
        <v>6</v>
      </c>
      <c r="Z74" s="3">
        <f t="shared" si="12"/>
        <v>0.41500000000000004</v>
      </c>
      <c r="AA74" s="14">
        <f t="shared" si="13"/>
        <v>2.8360655737704916E-2</v>
      </c>
      <c r="AB74" s="14">
        <f t="shared" si="14"/>
        <v>0.30499999999999999</v>
      </c>
      <c r="AC74" s="14">
        <f t="shared" si="15"/>
        <v>1.5699999999999999E-2</v>
      </c>
      <c r="AD74" s="14">
        <f t="shared" si="16"/>
        <v>0.28065000000000001</v>
      </c>
      <c r="AE74" s="14">
        <f t="shared" si="17"/>
        <v>8.6499999999999997E-3</v>
      </c>
      <c r="AF74" s="14">
        <f t="shared" si="18"/>
        <v>2.9999999999999997E-4</v>
      </c>
    </row>
    <row r="75" spans="2:32" x14ac:dyDescent="0.3">
      <c r="B75" s="1">
        <f t="shared" si="11"/>
        <v>6105</v>
      </c>
      <c r="C75" s="11">
        <v>68</v>
      </c>
      <c r="D75" s="1">
        <v>13895</v>
      </c>
      <c r="E75" s="1">
        <v>295</v>
      </c>
      <c r="F75" s="1">
        <v>0</v>
      </c>
      <c r="G75" s="1">
        <v>5636</v>
      </c>
      <c r="H75" s="1">
        <v>0</v>
      </c>
      <c r="I75" s="1">
        <v>174</v>
      </c>
      <c r="J75" s="3">
        <v>59.09</v>
      </c>
      <c r="K75" s="3">
        <v>1.66</v>
      </c>
      <c r="L75" s="6">
        <v>25.7</v>
      </c>
      <c r="M75" s="3">
        <v>1.03</v>
      </c>
      <c r="N75" s="1">
        <v>1227</v>
      </c>
      <c r="O75" s="1">
        <v>995</v>
      </c>
      <c r="P75" s="1">
        <v>4</v>
      </c>
      <c r="Q75" s="1">
        <v>970</v>
      </c>
      <c r="R75" s="1">
        <v>21</v>
      </c>
      <c r="S75" s="1">
        <v>252</v>
      </c>
      <c r="T75" s="1">
        <v>25</v>
      </c>
      <c r="U75" s="1">
        <f t="shared" si="19"/>
        <v>-19</v>
      </c>
      <c r="V75" s="1">
        <f t="shared" si="20"/>
        <v>23</v>
      </c>
      <c r="W75" s="1">
        <f t="shared" si="20"/>
        <v>0</v>
      </c>
      <c r="X75" s="1">
        <f t="shared" si="20"/>
        <v>1</v>
      </c>
      <c r="Y75" s="1">
        <f t="shared" si="21"/>
        <v>5</v>
      </c>
      <c r="Z75" s="3">
        <f t="shared" si="12"/>
        <v>0.41500000000000004</v>
      </c>
      <c r="AA75" s="14">
        <f t="shared" si="13"/>
        <v>2.85012285012285E-2</v>
      </c>
      <c r="AB75" s="14">
        <f t="shared" si="14"/>
        <v>0.30525000000000002</v>
      </c>
      <c r="AC75" s="14">
        <f t="shared" si="15"/>
        <v>1.4749999999999999E-2</v>
      </c>
      <c r="AD75" s="14">
        <f t="shared" si="16"/>
        <v>0.28179999999999999</v>
      </c>
      <c r="AE75" s="14">
        <f t="shared" si="17"/>
        <v>8.6999999999999994E-3</v>
      </c>
      <c r="AF75" s="14">
        <f t="shared" si="18"/>
        <v>2.5000000000000001E-4</v>
      </c>
    </row>
    <row r="76" spans="2:32" x14ac:dyDescent="0.3">
      <c r="B76" s="1">
        <f t="shared" si="11"/>
        <v>6110</v>
      </c>
      <c r="C76" s="11">
        <v>69</v>
      </c>
      <c r="D76" s="1">
        <v>13890</v>
      </c>
      <c r="E76" s="1">
        <v>285</v>
      </c>
      <c r="F76" s="1">
        <v>0</v>
      </c>
      <c r="G76" s="1">
        <v>5650</v>
      </c>
      <c r="H76" s="1">
        <v>0</v>
      </c>
      <c r="I76" s="1">
        <v>175</v>
      </c>
      <c r="J76" s="3">
        <v>59.1</v>
      </c>
      <c r="K76" s="3">
        <v>1.66</v>
      </c>
      <c r="L76" s="6">
        <v>25.7</v>
      </c>
      <c r="M76" s="3">
        <v>1.03</v>
      </c>
      <c r="N76" s="1">
        <v>1232</v>
      </c>
      <c r="O76" s="1">
        <v>995</v>
      </c>
      <c r="P76" s="1">
        <v>4</v>
      </c>
      <c r="Q76" s="1">
        <v>970</v>
      </c>
      <c r="R76" s="1">
        <v>21</v>
      </c>
      <c r="S76" s="1">
        <v>246</v>
      </c>
      <c r="T76" s="1">
        <v>25</v>
      </c>
      <c r="U76" s="1">
        <f t="shared" si="19"/>
        <v>-10</v>
      </c>
      <c r="V76" s="1">
        <f t="shared" si="20"/>
        <v>14</v>
      </c>
      <c r="W76" s="1">
        <f t="shared" si="20"/>
        <v>0</v>
      </c>
      <c r="X76" s="1">
        <f t="shared" si="20"/>
        <v>1</v>
      </c>
      <c r="Y76" s="1">
        <f t="shared" si="21"/>
        <v>5</v>
      </c>
      <c r="Z76" s="3">
        <f t="shared" si="12"/>
        <v>0.41500000000000004</v>
      </c>
      <c r="AA76" s="14">
        <f t="shared" si="13"/>
        <v>2.8641571194762683E-2</v>
      </c>
      <c r="AB76" s="14">
        <f t="shared" si="14"/>
        <v>0.30549999999999999</v>
      </c>
      <c r="AC76" s="14">
        <f t="shared" si="15"/>
        <v>1.4250000000000001E-2</v>
      </c>
      <c r="AD76" s="14">
        <f t="shared" si="16"/>
        <v>0.28249999999999997</v>
      </c>
      <c r="AE76" s="14">
        <f t="shared" si="17"/>
        <v>8.7500000000000008E-3</v>
      </c>
      <c r="AF76" s="14">
        <f t="shared" si="18"/>
        <v>2.5000000000000001E-4</v>
      </c>
    </row>
    <row r="77" spans="2:32" x14ac:dyDescent="0.3">
      <c r="B77" s="1">
        <f t="shared" si="11"/>
        <v>6117</v>
      </c>
      <c r="C77" s="11">
        <v>70</v>
      </c>
      <c r="D77" s="1">
        <v>13883</v>
      </c>
      <c r="E77" s="1">
        <v>278</v>
      </c>
      <c r="F77" s="1">
        <v>0</v>
      </c>
      <c r="G77" s="1">
        <v>5664</v>
      </c>
      <c r="H77" s="1">
        <v>0</v>
      </c>
      <c r="I77" s="1">
        <v>175</v>
      </c>
      <c r="J77" s="3">
        <v>59.1</v>
      </c>
      <c r="K77" s="3">
        <v>1.66</v>
      </c>
      <c r="L77" s="6">
        <v>25.7</v>
      </c>
      <c r="M77" s="3">
        <v>1.03</v>
      </c>
      <c r="N77" s="1">
        <v>1239</v>
      </c>
      <c r="O77" s="1">
        <v>995</v>
      </c>
      <c r="P77" s="1">
        <v>4</v>
      </c>
      <c r="Q77" s="1">
        <v>970</v>
      </c>
      <c r="R77" s="1">
        <v>21</v>
      </c>
      <c r="S77" s="1">
        <v>241</v>
      </c>
      <c r="T77" s="1">
        <v>26</v>
      </c>
      <c r="U77" s="1">
        <f t="shared" si="19"/>
        <v>-7</v>
      </c>
      <c r="V77" s="1">
        <f t="shared" si="20"/>
        <v>14</v>
      </c>
      <c r="W77" s="1">
        <f t="shared" si="20"/>
        <v>0</v>
      </c>
      <c r="X77" s="1">
        <f t="shared" si="20"/>
        <v>0</v>
      </c>
      <c r="Y77" s="1">
        <f t="shared" si="21"/>
        <v>7</v>
      </c>
      <c r="Z77" s="3">
        <f t="shared" si="12"/>
        <v>0.41500000000000004</v>
      </c>
      <c r="AA77" s="14">
        <f t="shared" si="13"/>
        <v>2.8608795161026646E-2</v>
      </c>
      <c r="AB77" s="14">
        <f t="shared" si="14"/>
        <v>0.30585000000000001</v>
      </c>
      <c r="AC77" s="14">
        <f t="shared" si="15"/>
        <v>1.3899999999999999E-2</v>
      </c>
      <c r="AD77" s="14">
        <f t="shared" si="16"/>
        <v>0.28320000000000001</v>
      </c>
      <c r="AE77" s="14">
        <f t="shared" si="17"/>
        <v>8.7500000000000008E-3</v>
      </c>
      <c r="AF77" s="14">
        <f t="shared" si="18"/>
        <v>3.5E-4</v>
      </c>
    </row>
    <row r="78" spans="2:32" x14ac:dyDescent="0.3">
      <c r="B78" s="1">
        <f t="shared" si="11"/>
        <v>6118</v>
      </c>
      <c r="C78" s="11">
        <v>71</v>
      </c>
      <c r="D78" s="1">
        <v>13882</v>
      </c>
      <c r="E78" s="1">
        <v>258</v>
      </c>
      <c r="F78" s="1">
        <v>0</v>
      </c>
      <c r="G78" s="1">
        <v>5685</v>
      </c>
      <c r="H78" s="1">
        <v>0</v>
      </c>
      <c r="I78" s="1">
        <v>175</v>
      </c>
      <c r="J78" s="3">
        <v>59.11</v>
      </c>
      <c r="K78" s="3">
        <v>1.66</v>
      </c>
      <c r="L78" s="6">
        <v>25.7</v>
      </c>
      <c r="M78" s="3">
        <v>1.03</v>
      </c>
      <c r="N78" s="1">
        <v>1240</v>
      </c>
      <c r="O78" s="1">
        <v>995</v>
      </c>
      <c r="P78" s="1">
        <v>3</v>
      </c>
      <c r="Q78" s="1">
        <v>971</v>
      </c>
      <c r="R78" s="1">
        <v>21</v>
      </c>
      <c r="S78" s="1">
        <v>229</v>
      </c>
      <c r="T78" s="1">
        <v>25</v>
      </c>
      <c r="U78" s="1">
        <f t="shared" si="19"/>
        <v>-20</v>
      </c>
      <c r="V78" s="1">
        <f t="shared" si="20"/>
        <v>21</v>
      </c>
      <c r="W78" s="1">
        <f t="shared" si="20"/>
        <v>0</v>
      </c>
      <c r="X78" s="1">
        <f t="shared" si="20"/>
        <v>0</v>
      </c>
      <c r="Y78" s="1">
        <f t="shared" si="21"/>
        <v>1</v>
      </c>
      <c r="Z78" s="3">
        <f t="shared" si="12"/>
        <v>0.41500000000000004</v>
      </c>
      <c r="AA78" s="14">
        <f t="shared" si="13"/>
        <v>2.8604118993135013E-2</v>
      </c>
      <c r="AB78" s="14">
        <f t="shared" si="14"/>
        <v>0.30590000000000001</v>
      </c>
      <c r="AC78" s="14">
        <f t="shared" si="15"/>
        <v>1.29E-2</v>
      </c>
      <c r="AD78" s="14">
        <f t="shared" si="16"/>
        <v>0.28425</v>
      </c>
      <c r="AE78" s="14">
        <f t="shared" si="17"/>
        <v>8.7500000000000008E-3</v>
      </c>
      <c r="AF78" s="14">
        <f t="shared" si="18"/>
        <v>5.0000000000000002E-5</v>
      </c>
    </row>
    <row r="79" spans="2:32" x14ac:dyDescent="0.3">
      <c r="B79" s="1">
        <f t="shared" si="11"/>
        <v>6120</v>
      </c>
      <c r="C79" s="11">
        <v>72</v>
      </c>
      <c r="D79" s="1">
        <v>13880</v>
      </c>
      <c r="E79" s="1">
        <v>240</v>
      </c>
      <c r="F79" s="1">
        <v>0</v>
      </c>
      <c r="G79" s="1">
        <v>5704</v>
      </c>
      <c r="H79" s="1">
        <v>0</v>
      </c>
      <c r="I79" s="1">
        <v>176</v>
      </c>
      <c r="J79" s="3">
        <v>59.11</v>
      </c>
      <c r="K79" s="3">
        <v>1.66</v>
      </c>
      <c r="L79" s="6">
        <v>25.7</v>
      </c>
      <c r="M79" s="3">
        <v>1.03</v>
      </c>
      <c r="N79" s="1">
        <v>1242</v>
      </c>
      <c r="O79" s="1">
        <v>995</v>
      </c>
      <c r="P79" s="1">
        <v>3</v>
      </c>
      <c r="Q79" s="1">
        <v>971</v>
      </c>
      <c r="R79" s="1">
        <v>21</v>
      </c>
      <c r="S79" s="1">
        <v>214</v>
      </c>
      <c r="T79" s="1">
        <v>23</v>
      </c>
      <c r="U79" s="1">
        <f t="shared" si="19"/>
        <v>-18</v>
      </c>
      <c r="V79" s="1">
        <f t="shared" si="20"/>
        <v>19</v>
      </c>
      <c r="W79" s="1">
        <f t="shared" si="20"/>
        <v>0</v>
      </c>
      <c r="X79" s="1">
        <f t="shared" si="20"/>
        <v>1</v>
      </c>
      <c r="Y79" s="1">
        <f t="shared" si="21"/>
        <v>2</v>
      </c>
      <c r="Z79" s="3">
        <f t="shared" si="12"/>
        <v>0.41500000000000004</v>
      </c>
      <c r="AA79" s="14">
        <f t="shared" si="13"/>
        <v>2.8758169934640521E-2</v>
      </c>
      <c r="AB79" s="14">
        <f t="shared" si="14"/>
        <v>0.30599999999999999</v>
      </c>
      <c r="AC79" s="14">
        <f t="shared" si="15"/>
        <v>1.2E-2</v>
      </c>
      <c r="AD79" s="14">
        <f t="shared" si="16"/>
        <v>0.28520000000000001</v>
      </c>
      <c r="AE79" s="14">
        <f t="shared" si="17"/>
        <v>8.8000000000000005E-3</v>
      </c>
      <c r="AF79" s="14">
        <f t="shared" si="18"/>
        <v>1E-4</v>
      </c>
    </row>
    <row r="80" spans="2:32" x14ac:dyDescent="0.3">
      <c r="B80" s="1">
        <f t="shared" si="11"/>
        <v>6132</v>
      </c>
      <c r="C80" s="11">
        <v>73</v>
      </c>
      <c r="D80" s="1">
        <v>13868</v>
      </c>
      <c r="E80" s="1">
        <v>240</v>
      </c>
      <c r="F80" s="1">
        <v>0</v>
      </c>
      <c r="G80" s="1">
        <v>5715</v>
      </c>
      <c r="H80" s="1">
        <v>0</v>
      </c>
      <c r="I80" s="1">
        <v>177</v>
      </c>
      <c r="J80" s="3">
        <v>59.11</v>
      </c>
      <c r="K80" s="3">
        <v>1.66</v>
      </c>
      <c r="L80" s="6">
        <v>25.7</v>
      </c>
      <c r="M80" s="3">
        <v>1.03</v>
      </c>
      <c r="N80" s="1">
        <v>1254</v>
      </c>
      <c r="O80" s="1">
        <v>995</v>
      </c>
      <c r="P80" s="1">
        <v>3</v>
      </c>
      <c r="Q80" s="1">
        <v>971</v>
      </c>
      <c r="R80" s="1">
        <v>21</v>
      </c>
      <c r="S80" s="1">
        <v>208</v>
      </c>
      <c r="T80" s="1">
        <v>21</v>
      </c>
      <c r="U80" s="1">
        <f t="shared" si="19"/>
        <v>0</v>
      </c>
      <c r="V80" s="1">
        <f t="shared" si="20"/>
        <v>11</v>
      </c>
      <c r="W80" s="1">
        <f t="shared" si="20"/>
        <v>0</v>
      </c>
      <c r="X80" s="1">
        <f t="shared" si="20"/>
        <v>1</v>
      </c>
      <c r="Y80" s="1">
        <f t="shared" si="21"/>
        <v>12</v>
      </c>
      <c r="Z80" s="3">
        <f t="shared" si="12"/>
        <v>0.41500000000000004</v>
      </c>
      <c r="AA80" s="14">
        <f t="shared" si="13"/>
        <v>2.8864970645792562E-2</v>
      </c>
      <c r="AB80" s="14">
        <f t="shared" si="14"/>
        <v>0.30659999999999998</v>
      </c>
      <c r="AC80" s="14">
        <f t="shared" si="15"/>
        <v>1.2E-2</v>
      </c>
      <c r="AD80" s="14">
        <f t="shared" si="16"/>
        <v>0.28575</v>
      </c>
      <c r="AE80" s="14">
        <f t="shared" si="17"/>
        <v>8.8500000000000002E-3</v>
      </c>
      <c r="AF80" s="14">
        <f t="shared" si="18"/>
        <v>5.9999999999999995E-4</v>
      </c>
    </row>
    <row r="81" spans="2:32" x14ac:dyDescent="0.3">
      <c r="B81" s="1">
        <f t="shared" si="11"/>
        <v>6135</v>
      </c>
      <c r="C81" s="11">
        <v>74</v>
      </c>
      <c r="D81" s="1">
        <v>13865</v>
      </c>
      <c r="E81" s="1">
        <v>228</v>
      </c>
      <c r="F81" s="1">
        <v>0</v>
      </c>
      <c r="G81" s="1">
        <v>5728</v>
      </c>
      <c r="H81" s="1">
        <v>0</v>
      </c>
      <c r="I81" s="1">
        <v>179</v>
      </c>
      <c r="J81" s="3">
        <v>59.11</v>
      </c>
      <c r="K81" s="3">
        <v>1.66</v>
      </c>
      <c r="L81" s="6">
        <v>25.7</v>
      </c>
      <c r="M81" s="3">
        <v>1.03</v>
      </c>
      <c r="N81" s="1">
        <v>1257</v>
      </c>
      <c r="O81" s="1">
        <v>995</v>
      </c>
      <c r="P81" s="1">
        <v>3</v>
      </c>
      <c r="Q81" s="1">
        <v>971</v>
      </c>
      <c r="R81" s="1">
        <v>21</v>
      </c>
      <c r="S81" s="1">
        <v>198</v>
      </c>
      <c r="T81" s="1">
        <v>19</v>
      </c>
      <c r="U81" s="1">
        <f t="shared" si="19"/>
        <v>-12</v>
      </c>
      <c r="V81" s="1">
        <f t="shared" si="20"/>
        <v>13</v>
      </c>
      <c r="W81" s="1">
        <f t="shared" si="20"/>
        <v>0</v>
      </c>
      <c r="X81" s="1">
        <f t="shared" si="20"/>
        <v>2</v>
      </c>
      <c r="Y81" s="1">
        <f t="shared" si="21"/>
        <v>3</v>
      </c>
      <c r="Z81" s="3">
        <f t="shared" si="12"/>
        <v>0.41500000000000004</v>
      </c>
      <c r="AA81" s="14">
        <f t="shared" si="13"/>
        <v>2.9176854115729421E-2</v>
      </c>
      <c r="AB81" s="14">
        <f t="shared" si="14"/>
        <v>0.30675000000000002</v>
      </c>
      <c r="AC81" s="14">
        <f t="shared" si="15"/>
        <v>1.14E-2</v>
      </c>
      <c r="AD81" s="14">
        <f t="shared" si="16"/>
        <v>0.28639999999999999</v>
      </c>
      <c r="AE81" s="14">
        <f t="shared" si="17"/>
        <v>8.9499999999999996E-3</v>
      </c>
      <c r="AF81" s="14">
        <f t="shared" si="18"/>
        <v>1.4999999999999999E-4</v>
      </c>
    </row>
    <row r="82" spans="2:32" x14ac:dyDescent="0.3">
      <c r="B82" s="1">
        <f t="shared" si="11"/>
        <v>6139</v>
      </c>
      <c r="C82" s="11">
        <v>75</v>
      </c>
      <c r="D82" s="1">
        <v>13861</v>
      </c>
      <c r="E82" s="1">
        <v>218</v>
      </c>
      <c r="F82" s="1">
        <v>0</v>
      </c>
      <c r="G82" s="1">
        <v>5741</v>
      </c>
      <c r="H82" s="1">
        <v>0</v>
      </c>
      <c r="I82" s="1">
        <v>180</v>
      </c>
      <c r="J82" s="3">
        <v>59.12</v>
      </c>
      <c r="K82" s="3">
        <v>1.66</v>
      </c>
      <c r="L82" s="6">
        <v>25.7</v>
      </c>
      <c r="M82" s="3">
        <v>1.02</v>
      </c>
      <c r="N82" s="1">
        <v>1260</v>
      </c>
      <c r="O82" s="1">
        <v>996</v>
      </c>
      <c r="P82" s="1">
        <v>4</v>
      </c>
      <c r="Q82" s="1">
        <v>971</v>
      </c>
      <c r="R82" s="1">
        <v>21</v>
      </c>
      <c r="S82" s="1">
        <v>189</v>
      </c>
      <c r="T82" s="1">
        <v>19</v>
      </c>
      <c r="U82" s="1">
        <f t="shared" si="19"/>
        <v>-10</v>
      </c>
      <c r="V82" s="1">
        <f t="shared" si="20"/>
        <v>13</v>
      </c>
      <c r="W82" s="1">
        <f t="shared" si="20"/>
        <v>0</v>
      </c>
      <c r="X82" s="1">
        <f t="shared" si="20"/>
        <v>1</v>
      </c>
      <c r="Y82" s="1">
        <f t="shared" si="21"/>
        <v>4</v>
      </c>
      <c r="Z82" s="3">
        <f t="shared" si="12"/>
        <v>0.41500000000000004</v>
      </c>
      <c r="AA82" s="14">
        <f t="shared" si="13"/>
        <v>2.9320736276266492E-2</v>
      </c>
      <c r="AB82" s="14">
        <f t="shared" si="14"/>
        <v>0.30695</v>
      </c>
      <c r="AC82" s="14">
        <f t="shared" si="15"/>
        <v>1.09E-2</v>
      </c>
      <c r="AD82" s="14">
        <f t="shared" si="16"/>
        <v>0.28705000000000003</v>
      </c>
      <c r="AE82" s="14">
        <f t="shared" si="17"/>
        <v>8.9999999999999993E-3</v>
      </c>
      <c r="AF82" s="14">
        <f t="shared" si="18"/>
        <v>2.0000000000000001E-4</v>
      </c>
    </row>
    <row r="83" spans="2:32" x14ac:dyDescent="0.3">
      <c r="B83" s="1">
        <f t="shared" si="11"/>
        <v>6145</v>
      </c>
      <c r="C83" s="11">
        <v>76</v>
      </c>
      <c r="D83" s="1">
        <v>13855</v>
      </c>
      <c r="E83" s="1">
        <v>212</v>
      </c>
      <c r="F83" s="1">
        <v>0</v>
      </c>
      <c r="G83" s="1">
        <v>5753</v>
      </c>
      <c r="H83" s="1">
        <v>0</v>
      </c>
      <c r="I83" s="1">
        <v>180</v>
      </c>
      <c r="J83" s="3">
        <v>59.12</v>
      </c>
      <c r="K83" s="3">
        <v>1.66</v>
      </c>
      <c r="L83" s="6">
        <v>25.7</v>
      </c>
      <c r="M83" s="3">
        <v>1.02</v>
      </c>
      <c r="N83" s="1">
        <v>1265</v>
      </c>
      <c r="O83" s="1">
        <v>997</v>
      </c>
      <c r="P83" s="1">
        <v>5</v>
      </c>
      <c r="Q83" s="1">
        <v>971</v>
      </c>
      <c r="R83" s="1">
        <v>21</v>
      </c>
      <c r="S83" s="1">
        <v>184</v>
      </c>
      <c r="T83" s="1">
        <v>19</v>
      </c>
      <c r="U83" s="1">
        <f t="shared" si="19"/>
        <v>-6</v>
      </c>
      <c r="V83" s="1">
        <f t="shared" si="20"/>
        <v>12</v>
      </c>
      <c r="W83" s="1">
        <f t="shared" si="20"/>
        <v>0</v>
      </c>
      <c r="X83" s="1">
        <f t="shared" si="20"/>
        <v>0</v>
      </c>
      <c r="Y83" s="1">
        <f t="shared" si="21"/>
        <v>6</v>
      </c>
      <c r="Z83" s="3">
        <f t="shared" si="12"/>
        <v>0.41500000000000004</v>
      </c>
      <c r="AA83" s="14">
        <f t="shared" si="13"/>
        <v>2.9292107404393815E-2</v>
      </c>
      <c r="AB83" s="14">
        <f t="shared" si="14"/>
        <v>0.30725000000000002</v>
      </c>
      <c r="AC83" s="14">
        <f t="shared" si="15"/>
        <v>1.06E-2</v>
      </c>
      <c r="AD83" s="14">
        <f t="shared" si="16"/>
        <v>0.28765000000000002</v>
      </c>
      <c r="AE83" s="14">
        <f t="shared" si="17"/>
        <v>8.9999999999999993E-3</v>
      </c>
      <c r="AF83" s="14">
        <f t="shared" si="18"/>
        <v>2.9999999999999997E-4</v>
      </c>
    </row>
    <row r="84" spans="2:32" x14ac:dyDescent="0.3">
      <c r="B84" s="1">
        <f t="shared" si="11"/>
        <v>6148</v>
      </c>
      <c r="C84" s="11">
        <v>77</v>
      </c>
      <c r="D84" s="1">
        <v>13852</v>
      </c>
      <c r="E84" s="1">
        <v>198</v>
      </c>
      <c r="F84" s="1">
        <v>0</v>
      </c>
      <c r="G84" s="1">
        <v>5770</v>
      </c>
      <c r="H84" s="1">
        <v>0</v>
      </c>
      <c r="I84" s="1">
        <v>180</v>
      </c>
      <c r="J84" s="3">
        <v>59.12</v>
      </c>
      <c r="K84" s="3">
        <v>1.66</v>
      </c>
      <c r="L84" s="6">
        <v>25.7</v>
      </c>
      <c r="M84" s="3">
        <v>1.02</v>
      </c>
      <c r="N84" s="1">
        <v>1268</v>
      </c>
      <c r="O84" s="1">
        <v>997</v>
      </c>
      <c r="P84" s="1">
        <v>5</v>
      </c>
      <c r="Q84" s="1">
        <v>971</v>
      </c>
      <c r="R84" s="1">
        <v>21</v>
      </c>
      <c r="S84" s="1">
        <v>168</v>
      </c>
      <c r="T84" s="1">
        <v>17</v>
      </c>
      <c r="U84" s="1">
        <f t="shared" si="19"/>
        <v>-14</v>
      </c>
      <c r="V84" s="1">
        <f t="shared" si="20"/>
        <v>17</v>
      </c>
      <c r="W84" s="1">
        <f t="shared" si="20"/>
        <v>0</v>
      </c>
      <c r="X84" s="1">
        <f t="shared" si="20"/>
        <v>0</v>
      </c>
      <c r="Y84" s="1">
        <f t="shared" si="21"/>
        <v>3</v>
      </c>
      <c r="Z84" s="3">
        <f t="shared" si="12"/>
        <v>0.41500000000000004</v>
      </c>
      <c r="AA84" s="14">
        <f t="shared" si="13"/>
        <v>2.9277813923227064E-2</v>
      </c>
      <c r="AB84" s="14">
        <f t="shared" si="14"/>
        <v>0.30740000000000001</v>
      </c>
      <c r="AC84" s="14">
        <f t="shared" si="15"/>
        <v>9.9000000000000008E-3</v>
      </c>
      <c r="AD84" s="14">
        <f t="shared" si="16"/>
        <v>0.28849999999999998</v>
      </c>
      <c r="AE84" s="14">
        <f t="shared" si="17"/>
        <v>8.9999999999999993E-3</v>
      </c>
      <c r="AF84" s="14">
        <f t="shared" si="18"/>
        <v>1.4999999999999999E-4</v>
      </c>
    </row>
    <row r="85" spans="2:32" x14ac:dyDescent="0.3">
      <c r="B85" s="1">
        <f t="shared" si="11"/>
        <v>6149</v>
      </c>
      <c r="C85" s="11">
        <v>78</v>
      </c>
      <c r="D85" s="1">
        <v>13851</v>
      </c>
      <c r="E85" s="1">
        <v>187</v>
      </c>
      <c r="F85" s="1">
        <v>0</v>
      </c>
      <c r="G85" s="1">
        <v>5782</v>
      </c>
      <c r="H85" s="1">
        <v>0</v>
      </c>
      <c r="I85" s="1">
        <v>180</v>
      </c>
      <c r="J85" s="3">
        <v>59.13</v>
      </c>
      <c r="K85" s="3">
        <v>1.66</v>
      </c>
      <c r="L85" s="6">
        <v>25.7</v>
      </c>
      <c r="M85" s="3">
        <v>1.02</v>
      </c>
      <c r="N85" s="1">
        <v>1269</v>
      </c>
      <c r="O85" s="1">
        <v>997</v>
      </c>
      <c r="P85" s="1">
        <v>5</v>
      </c>
      <c r="Q85" s="1">
        <v>971</v>
      </c>
      <c r="R85" s="1">
        <v>21</v>
      </c>
      <c r="S85" s="1">
        <v>158</v>
      </c>
      <c r="T85" s="1">
        <v>19</v>
      </c>
      <c r="U85" s="1">
        <f t="shared" si="19"/>
        <v>-11</v>
      </c>
      <c r="V85" s="1">
        <f t="shared" si="20"/>
        <v>12</v>
      </c>
      <c r="W85" s="1">
        <f t="shared" si="20"/>
        <v>0</v>
      </c>
      <c r="X85" s="1">
        <f t="shared" si="20"/>
        <v>0</v>
      </c>
      <c r="Y85" s="1">
        <f t="shared" si="21"/>
        <v>1</v>
      </c>
      <c r="Z85" s="3">
        <f t="shared" si="12"/>
        <v>0.41500000000000004</v>
      </c>
      <c r="AA85" s="14">
        <f t="shared" si="13"/>
        <v>2.9273052528866483E-2</v>
      </c>
      <c r="AB85" s="14">
        <f t="shared" si="14"/>
        <v>0.30745</v>
      </c>
      <c r="AC85" s="14">
        <f t="shared" si="15"/>
        <v>9.3500000000000007E-3</v>
      </c>
      <c r="AD85" s="14">
        <f t="shared" si="16"/>
        <v>0.28910000000000002</v>
      </c>
      <c r="AE85" s="14">
        <f t="shared" si="17"/>
        <v>8.9999999999999993E-3</v>
      </c>
      <c r="AF85" s="14">
        <f t="shared" si="18"/>
        <v>5.0000000000000002E-5</v>
      </c>
    </row>
    <row r="86" spans="2:32" x14ac:dyDescent="0.3">
      <c r="B86" s="1">
        <f t="shared" si="11"/>
        <v>6153</v>
      </c>
      <c r="C86" s="11">
        <v>79</v>
      </c>
      <c r="D86" s="1">
        <v>13847</v>
      </c>
      <c r="E86" s="1">
        <v>187</v>
      </c>
      <c r="F86" s="1">
        <v>0</v>
      </c>
      <c r="G86" s="1">
        <v>5786</v>
      </c>
      <c r="H86" s="1">
        <v>0</v>
      </c>
      <c r="I86" s="1">
        <v>180</v>
      </c>
      <c r="J86" s="3">
        <v>59.13</v>
      </c>
      <c r="K86" s="3">
        <v>1.66</v>
      </c>
      <c r="L86" s="6">
        <v>25.7</v>
      </c>
      <c r="M86" s="3">
        <v>1.02</v>
      </c>
      <c r="N86" s="1">
        <v>1273</v>
      </c>
      <c r="O86" s="1">
        <v>997</v>
      </c>
      <c r="P86" s="1">
        <v>5</v>
      </c>
      <c r="Q86" s="1">
        <v>971</v>
      </c>
      <c r="R86" s="1">
        <v>21</v>
      </c>
      <c r="S86" s="1">
        <v>166</v>
      </c>
      <c r="T86" s="1">
        <v>20</v>
      </c>
      <c r="U86" s="1">
        <f t="shared" si="19"/>
        <v>0</v>
      </c>
      <c r="V86" s="1">
        <f t="shared" si="20"/>
        <v>4</v>
      </c>
      <c r="W86" s="1">
        <f t="shared" si="20"/>
        <v>0</v>
      </c>
      <c r="X86" s="1">
        <f t="shared" si="20"/>
        <v>0</v>
      </c>
      <c r="Y86" s="1">
        <f t="shared" si="21"/>
        <v>4</v>
      </c>
      <c r="Z86" s="3">
        <f t="shared" si="12"/>
        <v>0.41500000000000004</v>
      </c>
      <c r="AA86" s="14">
        <f t="shared" si="13"/>
        <v>2.9254022428083861E-2</v>
      </c>
      <c r="AB86" s="14">
        <f t="shared" si="14"/>
        <v>0.30764999999999998</v>
      </c>
      <c r="AC86" s="14">
        <f t="shared" si="15"/>
        <v>9.3500000000000007E-3</v>
      </c>
      <c r="AD86" s="14">
        <f t="shared" si="16"/>
        <v>0.2893</v>
      </c>
      <c r="AE86" s="14">
        <f t="shared" si="17"/>
        <v>8.9999999999999993E-3</v>
      </c>
      <c r="AF86" s="14">
        <f t="shared" si="18"/>
        <v>2.0000000000000001E-4</v>
      </c>
    </row>
    <row r="87" spans="2:32" x14ac:dyDescent="0.3">
      <c r="B87" s="1">
        <f t="shared" si="11"/>
        <v>6159</v>
      </c>
      <c r="C87" s="11">
        <v>80</v>
      </c>
      <c r="D87" s="1">
        <v>13841</v>
      </c>
      <c r="E87" s="1">
        <v>188</v>
      </c>
      <c r="F87" s="1">
        <v>0</v>
      </c>
      <c r="G87" s="1">
        <v>5791</v>
      </c>
      <c r="H87" s="1">
        <v>0</v>
      </c>
      <c r="I87" s="1">
        <v>180</v>
      </c>
      <c r="J87" s="3">
        <v>59.13</v>
      </c>
      <c r="K87" s="3">
        <v>1.66</v>
      </c>
      <c r="L87" s="6">
        <v>25.7</v>
      </c>
      <c r="M87" s="3">
        <v>1.02</v>
      </c>
      <c r="N87" s="1">
        <v>1279</v>
      </c>
      <c r="O87" s="1">
        <v>997</v>
      </c>
      <c r="P87" s="1">
        <v>5</v>
      </c>
      <c r="Q87" s="1">
        <v>971</v>
      </c>
      <c r="R87" s="1">
        <v>21</v>
      </c>
      <c r="S87" s="1">
        <v>164</v>
      </c>
      <c r="T87" s="1">
        <v>20</v>
      </c>
      <c r="U87" s="1">
        <f t="shared" si="19"/>
        <v>1</v>
      </c>
      <c r="V87" s="1">
        <f t="shared" si="20"/>
        <v>5</v>
      </c>
      <c r="W87" s="1">
        <f t="shared" si="20"/>
        <v>0</v>
      </c>
      <c r="X87" s="1">
        <f t="shared" si="20"/>
        <v>0</v>
      </c>
      <c r="Y87" s="1">
        <f t="shared" si="21"/>
        <v>6</v>
      </c>
      <c r="Z87" s="3">
        <f t="shared" si="12"/>
        <v>0.41500000000000004</v>
      </c>
      <c r="AA87" s="14">
        <f t="shared" si="13"/>
        <v>2.9225523623964928E-2</v>
      </c>
      <c r="AB87" s="14">
        <f t="shared" si="14"/>
        <v>0.30795</v>
      </c>
      <c r="AC87" s="14">
        <f t="shared" si="15"/>
        <v>9.4000000000000004E-3</v>
      </c>
      <c r="AD87" s="14">
        <f t="shared" si="16"/>
        <v>0.28954999999999997</v>
      </c>
      <c r="AE87" s="14">
        <f t="shared" si="17"/>
        <v>8.9999999999999993E-3</v>
      </c>
      <c r="AF87" s="14">
        <f t="shared" si="18"/>
        <v>2.9999999999999997E-4</v>
      </c>
    </row>
    <row r="88" spans="2:32" x14ac:dyDescent="0.3">
      <c r="B88" s="1">
        <f t="shared" si="11"/>
        <v>6166</v>
      </c>
      <c r="C88" s="11">
        <v>81</v>
      </c>
      <c r="D88" s="1">
        <v>13834</v>
      </c>
      <c r="E88" s="1">
        <v>182</v>
      </c>
      <c r="F88" s="1">
        <v>0</v>
      </c>
      <c r="G88" s="1">
        <v>5804</v>
      </c>
      <c r="H88" s="1">
        <v>0</v>
      </c>
      <c r="I88" s="1">
        <v>180</v>
      </c>
      <c r="J88" s="3">
        <v>59.14</v>
      </c>
      <c r="K88" s="3">
        <v>1.66</v>
      </c>
      <c r="L88" s="6">
        <v>25.7</v>
      </c>
      <c r="M88" s="3">
        <v>1.02</v>
      </c>
      <c r="N88" s="1">
        <v>1286</v>
      </c>
      <c r="O88" s="1">
        <v>997</v>
      </c>
      <c r="P88" s="1">
        <v>5</v>
      </c>
      <c r="Q88" s="1">
        <v>971</v>
      </c>
      <c r="R88" s="1">
        <v>21</v>
      </c>
      <c r="S88" s="1">
        <v>155</v>
      </c>
      <c r="T88" s="1">
        <v>20</v>
      </c>
      <c r="U88" s="1">
        <f t="shared" si="19"/>
        <v>-6</v>
      </c>
      <c r="V88" s="1">
        <f t="shared" si="20"/>
        <v>13</v>
      </c>
      <c r="W88" s="1">
        <f t="shared" si="20"/>
        <v>0</v>
      </c>
      <c r="X88" s="1">
        <f t="shared" si="20"/>
        <v>0</v>
      </c>
      <c r="Y88" s="1">
        <f t="shared" si="21"/>
        <v>7</v>
      </c>
      <c r="Z88" s="3">
        <f t="shared" si="12"/>
        <v>0.41500000000000004</v>
      </c>
      <c r="AA88" s="14">
        <f t="shared" si="13"/>
        <v>2.9192345118391177E-2</v>
      </c>
      <c r="AB88" s="14">
        <f t="shared" si="14"/>
        <v>0.30830000000000002</v>
      </c>
      <c r="AC88" s="14">
        <f t="shared" si="15"/>
        <v>9.1000000000000004E-3</v>
      </c>
      <c r="AD88" s="14">
        <f t="shared" si="16"/>
        <v>0.29020000000000001</v>
      </c>
      <c r="AE88" s="14">
        <f t="shared" si="17"/>
        <v>8.9999999999999993E-3</v>
      </c>
      <c r="AF88" s="14">
        <f t="shared" si="18"/>
        <v>3.5E-4</v>
      </c>
    </row>
    <row r="89" spans="2:32" x14ac:dyDescent="0.3">
      <c r="B89" s="1">
        <f t="shared" si="11"/>
        <v>6167</v>
      </c>
      <c r="C89" s="11">
        <v>82</v>
      </c>
      <c r="D89" s="1">
        <v>13833</v>
      </c>
      <c r="E89" s="1">
        <v>166</v>
      </c>
      <c r="F89" s="1">
        <v>0</v>
      </c>
      <c r="G89" s="1">
        <v>5821</v>
      </c>
      <c r="H89" s="1">
        <v>0</v>
      </c>
      <c r="I89" s="1">
        <v>180</v>
      </c>
      <c r="J89" s="3">
        <v>59.15</v>
      </c>
      <c r="K89" s="3">
        <v>1.66</v>
      </c>
      <c r="L89" s="6">
        <v>25.7</v>
      </c>
      <c r="M89" s="3">
        <v>1.02</v>
      </c>
      <c r="N89" s="1">
        <v>1287</v>
      </c>
      <c r="O89" s="1">
        <v>997</v>
      </c>
      <c r="P89" s="1">
        <v>5</v>
      </c>
      <c r="Q89" s="1">
        <v>971</v>
      </c>
      <c r="R89" s="1">
        <v>21</v>
      </c>
      <c r="S89" s="1">
        <v>144</v>
      </c>
      <c r="T89" s="1">
        <v>19</v>
      </c>
      <c r="U89" s="1">
        <f t="shared" si="19"/>
        <v>-16</v>
      </c>
      <c r="V89" s="1">
        <f t="shared" si="20"/>
        <v>17</v>
      </c>
      <c r="W89" s="1">
        <f t="shared" si="20"/>
        <v>0</v>
      </c>
      <c r="X89" s="1">
        <f t="shared" si="20"/>
        <v>0</v>
      </c>
      <c r="Y89" s="1">
        <f t="shared" si="21"/>
        <v>1</v>
      </c>
      <c r="Z89" s="3">
        <f t="shared" si="12"/>
        <v>0.41500000000000004</v>
      </c>
      <c r="AA89" s="14">
        <f t="shared" si="13"/>
        <v>2.9187611480460517E-2</v>
      </c>
      <c r="AB89" s="14">
        <f t="shared" si="14"/>
        <v>0.30835000000000001</v>
      </c>
      <c r="AC89" s="14">
        <f t="shared" si="15"/>
        <v>8.3000000000000001E-3</v>
      </c>
      <c r="AD89" s="14">
        <f t="shared" si="16"/>
        <v>0.29104999999999998</v>
      </c>
      <c r="AE89" s="14">
        <f t="shared" si="17"/>
        <v>8.9999999999999993E-3</v>
      </c>
      <c r="AF89" s="14">
        <f t="shared" si="18"/>
        <v>5.0000000000000002E-5</v>
      </c>
    </row>
    <row r="90" spans="2:32" x14ac:dyDescent="0.3">
      <c r="B90" s="1">
        <f t="shared" si="11"/>
        <v>6170</v>
      </c>
      <c r="C90" s="11">
        <v>83</v>
      </c>
      <c r="D90" s="1">
        <v>13830</v>
      </c>
      <c r="E90" s="1">
        <v>161</v>
      </c>
      <c r="F90" s="1">
        <v>0</v>
      </c>
      <c r="G90" s="1">
        <v>5829</v>
      </c>
      <c r="H90" s="1">
        <v>0</v>
      </c>
      <c r="I90" s="1">
        <v>180</v>
      </c>
      <c r="J90" s="3">
        <v>59.15</v>
      </c>
      <c r="K90" s="3">
        <v>1.66</v>
      </c>
      <c r="L90" s="6">
        <v>25.7</v>
      </c>
      <c r="M90" s="3">
        <v>1.02</v>
      </c>
      <c r="N90" s="1">
        <v>1289</v>
      </c>
      <c r="O90" s="1">
        <v>998</v>
      </c>
      <c r="P90" s="1">
        <v>6</v>
      </c>
      <c r="Q90" s="1">
        <v>971</v>
      </c>
      <c r="R90" s="1">
        <v>21</v>
      </c>
      <c r="S90" s="1">
        <v>139</v>
      </c>
      <c r="T90" s="1">
        <v>20</v>
      </c>
      <c r="U90" s="1">
        <f t="shared" si="19"/>
        <v>-5</v>
      </c>
      <c r="V90" s="1">
        <f t="shared" si="20"/>
        <v>8</v>
      </c>
      <c r="W90" s="1">
        <f t="shared" si="20"/>
        <v>0</v>
      </c>
      <c r="X90" s="1">
        <f t="shared" si="20"/>
        <v>0</v>
      </c>
      <c r="Y90" s="1">
        <f t="shared" si="21"/>
        <v>3</v>
      </c>
      <c r="Z90" s="3">
        <f t="shared" si="12"/>
        <v>0.41500000000000004</v>
      </c>
      <c r="AA90" s="14">
        <f t="shared" si="13"/>
        <v>2.9173419773095625E-2</v>
      </c>
      <c r="AB90" s="14">
        <f t="shared" si="14"/>
        <v>0.3085</v>
      </c>
      <c r="AC90" s="14">
        <f t="shared" si="15"/>
        <v>8.0499999999999999E-3</v>
      </c>
      <c r="AD90" s="14">
        <f t="shared" si="16"/>
        <v>0.29144999999999999</v>
      </c>
      <c r="AE90" s="14">
        <f t="shared" si="17"/>
        <v>8.9999999999999993E-3</v>
      </c>
      <c r="AF90" s="14">
        <f t="shared" si="18"/>
        <v>1.4999999999999999E-4</v>
      </c>
    </row>
    <row r="91" spans="2:32" x14ac:dyDescent="0.3">
      <c r="B91" s="1">
        <f t="shared" si="11"/>
        <v>6174</v>
      </c>
      <c r="C91" s="11">
        <v>84</v>
      </c>
      <c r="D91" s="1">
        <v>13826</v>
      </c>
      <c r="E91" s="1">
        <v>155</v>
      </c>
      <c r="F91" s="1">
        <v>0</v>
      </c>
      <c r="G91" s="1">
        <v>5839</v>
      </c>
      <c r="H91" s="1">
        <v>0</v>
      </c>
      <c r="I91" s="1">
        <v>180</v>
      </c>
      <c r="J91" s="3">
        <v>59.15</v>
      </c>
      <c r="K91" s="3">
        <v>1.66</v>
      </c>
      <c r="L91" s="6">
        <v>25.7</v>
      </c>
      <c r="M91" s="3">
        <v>1.02</v>
      </c>
      <c r="N91" s="1">
        <v>1293</v>
      </c>
      <c r="O91" s="1">
        <v>998</v>
      </c>
      <c r="P91" s="1">
        <v>6</v>
      </c>
      <c r="Q91" s="1">
        <v>971</v>
      </c>
      <c r="R91" s="1">
        <v>21</v>
      </c>
      <c r="S91" s="1">
        <v>130</v>
      </c>
      <c r="T91" s="1">
        <v>18</v>
      </c>
      <c r="U91" s="1">
        <f t="shared" si="19"/>
        <v>-6</v>
      </c>
      <c r="V91" s="1">
        <f t="shared" si="20"/>
        <v>10</v>
      </c>
      <c r="W91" s="1">
        <f t="shared" si="20"/>
        <v>0</v>
      </c>
      <c r="X91" s="1">
        <f t="shared" si="20"/>
        <v>0</v>
      </c>
      <c r="Y91" s="1">
        <f t="shared" si="21"/>
        <v>4</v>
      </c>
      <c r="Z91" s="3">
        <f t="shared" si="12"/>
        <v>0.41500000000000004</v>
      </c>
      <c r="AA91" s="14">
        <f t="shared" si="13"/>
        <v>2.9154518950437316E-2</v>
      </c>
      <c r="AB91" s="14">
        <f t="shared" si="14"/>
        <v>0.30869999999999997</v>
      </c>
      <c r="AC91" s="14">
        <f t="shared" si="15"/>
        <v>7.7499999999999999E-3</v>
      </c>
      <c r="AD91" s="14">
        <f t="shared" si="16"/>
        <v>0.29194999999999999</v>
      </c>
      <c r="AE91" s="14">
        <f t="shared" si="17"/>
        <v>8.9999999999999993E-3</v>
      </c>
      <c r="AF91" s="14">
        <f t="shared" si="18"/>
        <v>2.0000000000000001E-4</v>
      </c>
    </row>
    <row r="92" spans="2:32" x14ac:dyDescent="0.3">
      <c r="B92" s="1">
        <f t="shared" si="11"/>
        <v>6180</v>
      </c>
      <c r="C92" s="11">
        <v>85</v>
      </c>
      <c r="D92" s="1">
        <v>13820</v>
      </c>
      <c r="E92" s="1">
        <v>150</v>
      </c>
      <c r="F92" s="1">
        <v>0</v>
      </c>
      <c r="G92" s="1">
        <v>5850</v>
      </c>
      <c r="H92" s="1">
        <v>0</v>
      </c>
      <c r="I92" s="1">
        <v>180</v>
      </c>
      <c r="J92" s="3">
        <v>59.15</v>
      </c>
      <c r="K92" s="3">
        <v>1.66</v>
      </c>
      <c r="L92" s="6">
        <v>25.7</v>
      </c>
      <c r="M92" s="3">
        <v>1.02</v>
      </c>
      <c r="N92" s="1">
        <v>1298</v>
      </c>
      <c r="O92" s="1">
        <v>999</v>
      </c>
      <c r="P92" s="1">
        <v>7</v>
      </c>
      <c r="Q92" s="1">
        <v>971</v>
      </c>
      <c r="R92" s="1">
        <v>21</v>
      </c>
      <c r="S92" s="1">
        <v>123</v>
      </c>
      <c r="T92" s="1">
        <v>18</v>
      </c>
      <c r="U92" s="1">
        <f t="shared" si="19"/>
        <v>-5</v>
      </c>
      <c r="V92" s="1">
        <f t="shared" si="20"/>
        <v>11</v>
      </c>
      <c r="W92" s="1">
        <f t="shared" si="20"/>
        <v>0</v>
      </c>
      <c r="X92" s="1">
        <f t="shared" si="20"/>
        <v>0</v>
      </c>
      <c r="Y92" s="1">
        <f t="shared" si="21"/>
        <v>6</v>
      </c>
      <c r="Z92" s="3">
        <f t="shared" si="12"/>
        <v>0.41500000000000004</v>
      </c>
      <c r="AA92" s="14">
        <f t="shared" si="13"/>
        <v>2.9126213592233011E-2</v>
      </c>
      <c r="AB92" s="14">
        <f t="shared" si="14"/>
        <v>0.309</v>
      </c>
      <c r="AC92" s="14">
        <f t="shared" si="15"/>
        <v>7.4999999999999997E-3</v>
      </c>
      <c r="AD92" s="14">
        <f t="shared" si="16"/>
        <v>0.29249999999999998</v>
      </c>
      <c r="AE92" s="14">
        <f t="shared" si="17"/>
        <v>8.9999999999999993E-3</v>
      </c>
      <c r="AF92" s="14">
        <f t="shared" si="18"/>
        <v>2.9999999999999997E-4</v>
      </c>
    </row>
    <row r="93" spans="2:32" x14ac:dyDescent="0.3">
      <c r="B93" s="1">
        <f t="shared" si="11"/>
        <v>6183</v>
      </c>
      <c r="C93" s="11">
        <v>86</v>
      </c>
      <c r="D93" s="1">
        <v>13817</v>
      </c>
      <c r="E93" s="1">
        <v>145</v>
      </c>
      <c r="F93" s="1">
        <v>0</v>
      </c>
      <c r="G93" s="1">
        <v>5858</v>
      </c>
      <c r="H93" s="1">
        <v>0</v>
      </c>
      <c r="I93" s="1">
        <v>180</v>
      </c>
      <c r="J93" s="3">
        <v>59.15</v>
      </c>
      <c r="K93" s="3">
        <v>1.66</v>
      </c>
      <c r="L93" s="6">
        <v>25.7</v>
      </c>
      <c r="M93" s="3">
        <v>1.01</v>
      </c>
      <c r="N93" s="1">
        <v>1301</v>
      </c>
      <c r="O93" s="1">
        <v>999</v>
      </c>
      <c r="P93" s="1">
        <v>6</v>
      </c>
      <c r="Q93" s="1">
        <v>972</v>
      </c>
      <c r="R93" s="1">
        <v>21</v>
      </c>
      <c r="S93" s="1">
        <v>121</v>
      </c>
      <c r="T93" s="1">
        <v>17</v>
      </c>
      <c r="U93" s="1">
        <f t="shared" si="19"/>
        <v>-5</v>
      </c>
      <c r="V93" s="1">
        <f t="shared" si="20"/>
        <v>8</v>
      </c>
      <c r="W93" s="1">
        <f t="shared" si="20"/>
        <v>0</v>
      </c>
      <c r="X93" s="1">
        <f t="shared" si="20"/>
        <v>0</v>
      </c>
      <c r="Y93" s="1">
        <f t="shared" si="21"/>
        <v>3</v>
      </c>
      <c r="Z93" s="3">
        <f t="shared" si="12"/>
        <v>0.41500000000000004</v>
      </c>
      <c r="AA93" s="14">
        <f t="shared" si="13"/>
        <v>2.9112081513828238E-2</v>
      </c>
      <c r="AB93" s="14">
        <f t="shared" si="14"/>
        <v>0.30914999999999998</v>
      </c>
      <c r="AC93" s="14">
        <f t="shared" si="15"/>
        <v>7.2500000000000004E-3</v>
      </c>
      <c r="AD93" s="14">
        <f t="shared" si="16"/>
        <v>0.29289999999999999</v>
      </c>
      <c r="AE93" s="14">
        <f t="shared" si="17"/>
        <v>8.9999999999999993E-3</v>
      </c>
      <c r="AF93" s="14">
        <f t="shared" si="18"/>
        <v>1.4999999999999999E-4</v>
      </c>
    </row>
    <row r="94" spans="2:32" x14ac:dyDescent="0.3">
      <c r="B94" s="1">
        <f t="shared" si="11"/>
        <v>6183</v>
      </c>
      <c r="C94" s="11">
        <v>87</v>
      </c>
      <c r="D94" s="1">
        <v>13817</v>
      </c>
      <c r="E94" s="1">
        <v>135</v>
      </c>
      <c r="F94" s="1">
        <v>0</v>
      </c>
      <c r="G94" s="1">
        <v>5868</v>
      </c>
      <c r="H94" s="1">
        <v>0</v>
      </c>
      <c r="I94" s="1">
        <v>180</v>
      </c>
      <c r="J94" s="3">
        <v>59.16</v>
      </c>
      <c r="K94" s="3">
        <v>1.66</v>
      </c>
      <c r="L94" s="6">
        <v>25.7</v>
      </c>
      <c r="M94" s="3">
        <v>1.01</v>
      </c>
      <c r="N94" s="1">
        <v>1301</v>
      </c>
      <c r="O94" s="1">
        <v>999</v>
      </c>
      <c r="P94" s="1">
        <v>6</v>
      </c>
      <c r="Q94" s="1">
        <v>972</v>
      </c>
      <c r="R94" s="1">
        <v>21</v>
      </c>
      <c r="S94" s="1">
        <v>118</v>
      </c>
      <c r="T94" s="1">
        <v>16</v>
      </c>
      <c r="U94" s="1">
        <f t="shared" si="19"/>
        <v>-10</v>
      </c>
      <c r="V94" s="1">
        <f t="shared" si="20"/>
        <v>10</v>
      </c>
      <c r="W94" s="1">
        <f t="shared" si="20"/>
        <v>0</v>
      </c>
      <c r="X94" s="1">
        <f t="shared" si="20"/>
        <v>0</v>
      </c>
      <c r="Y94" s="1">
        <f t="shared" si="21"/>
        <v>0</v>
      </c>
      <c r="Z94" s="3">
        <f t="shared" si="12"/>
        <v>0.41500000000000004</v>
      </c>
      <c r="AA94" s="14">
        <f t="shared" si="13"/>
        <v>2.9112081513828238E-2</v>
      </c>
      <c r="AB94" s="14">
        <f t="shared" si="14"/>
        <v>0.30914999999999998</v>
      </c>
      <c r="AC94" s="14">
        <f t="shared" si="15"/>
        <v>6.7499999999999999E-3</v>
      </c>
      <c r="AD94" s="14">
        <f t="shared" si="16"/>
        <v>0.29339999999999999</v>
      </c>
      <c r="AE94" s="14">
        <f t="shared" si="17"/>
        <v>8.9999999999999993E-3</v>
      </c>
      <c r="AF94" s="14">
        <f t="shared" si="18"/>
        <v>0</v>
      </c>
    </row>
    <row r="95" spans="2:32" x14ac:dyDescent="0.3">
      <c r="B95" s="1">
        <f t="shared" si="11"/>
        <v>6187</v>
      </c>
      <c r="C95" s="11">
        <v>88</v>
      </c>
      <c r="D95" s="1">
        <v>13813</v>
      </c>
      <c r="E95" s="1">
        <v>129</v>
      </c>
      <c r="F95" s="1">
        <v>0</v>
      </c>
      <c r="G95" s="1">
        <v>5878</v>
      </c>
      <c r="H95" s="1">
        <v>0</v>
      </c>
      <c r="I95" s="1">
        <v>180</v>
      </c>
      <c r="J95" s="3">
        <v>59.16</v>
      </c>
      <c r="K95" s="3">
        <v>1.66</v>
      </c>
      <c r="L95" s="6">
        <v>25.7</v>
      </c>
      <c r="M95" s="3">
        <v>1.01</v>
      </c>
      <c r="N95" s="1">
        <v>1305</v>
      </c>
      <c r="O95" s="1">
        <v>999</v>
      </c>
      <c r="P95" s="1">
        <v>6</v>
      </c>
      <c r="Q95" s="1">
        <v>972</v>
      </c>
      <c r="R95" s="1">
        <v>21</v>
      </c>
      <c r="S95" s="1">
        <v>109</v>
      </c>
      <c r="T95" s="1">
        <v>15</v>
      </c>
      <c r="U95" s="1">
        <f t="shared" si="19"/>
        <v>-6</v>
      </c>
      <c r="V95" s="1">
        <f t="shared" si="20"/>
        <v>10</v>
      </c>
      <c r="W95" s="1">
        <f t="shared" si="20"/>
        <v>0</v>
      </c>
      <c r="X95" s="1">
        <f t="shared" si="20"/>
        <v>0</v>
      </c>
      <c r="Y95" s="1">
        <f t="shared" si="21"/>
        <v>4</v>
      </c>
      <c r="Z95" s="3">
        <f t="shared" si="12"/>
        <v>0.41500000000000004</v>
      </c>
      <c r="AA95" s="14">
        <f t="shared" si="13"/>
        <v>2.9093260061419105E-2</v>
      </c>
      <c r="AB95" s="14">
        <f t="shared" si="14"/>
        <v>0.30935000000000001</v>
      </c>
      <c r="AC95" s="14">
        <f t="shared" si="15"/>
        <v>6.45E-3</v>
      </c>
      <c r="AD95" s="14">
        <f t="shared" si="16"/>
        <v>0.29389999999999999</v>
      </c>
      <c r="AE95" s="14">
        <f t="shared" si="17"/>
        <v>8.9999999999999993E-3</v>
      </c>
      <c r="AF95" s="14">
        <f t="shared" si="18"/>
        <v>2.0000000000000001E-4</v>
      </c>
    </row>
    <row r="96" spans="2:32" x14ac:dyDescent="0.3">
      <c r="B96" s="1">
        <f t="shared" si="11"/>
        <v>6188</v>
      </c>
      <c r="C96" s="11">
        <v>89</v>
      </c>
      <c r="D96" s="1">
        <v>13812</v>
      </c>
      <c r="E96" s="1">
        <v>122</v>
      </c>
      <c r="F96" s="1">
        <v>0</v>
      </c>
      <c r="G96" s="1">
        <v>5885</v>
      </c>
      <c r="H96" s="1">
        <v>0</v>
      </c>
      <c r="I96" s="1">
        <v>181</v>
      </c>
      <c r="J96" s="3">
        <v>59.16</v>
      </c>
      <c r="K96" s="3">
        <v>1.66</v>
      </c>
      <c r="L96" s="6">
        <v>25.7</v>
      </c>
      <c r="M96" s="3">
        <v>1.01</v>
      </c>
      <c r="N96" s="1">
        <v>1306</v>
      </c>
      <c r="O96" s="1">
        <v>999</v>
      </c>
      <c r="P96" s="1">
        <v>5</v>
      </c>
      <c r="Q96" s="1">
        <v>973</v>
      </c>
      <c r="R96" s="1">
        <v>21</v>
      </c>
      <c r="S96" s="1">
        <v>104</v>
      </c>
      <c r="T96" s="1">
        <v>12</v>
      </c>
      <c r="U96" s="1">
        <f t="shared" si="19"/>
        <v>-7</v>
      </c>
      <c r="V96" s="1">
        <f t="shared" si="20"/>
        <v>7</v>
      </c>
      <c r="W96" s="1">
        <f t="shared" si="20"/>
        <v>0</v>
      </c>
      <c r="X96" s="1">
        <f t="shared" si="20"/>
        <v>1</v>
      </c>
      <c r="Y96" s="1">
        <f t="shared" si="21"/>
        <v>1</v>
      </c>
      <c r="Z96" s="3">
        <f t="shared" si="12"/>
        <v>0.41500000000000004</v>
      </c>
      <c r="AA96" s="14">
        <f t="shared" si="13"/>
        <v>2.925016160310278E-2</v>
      </c>
      <c r="AB96" s="14">
        <f t="shared" si="14"/>
        <v>0.30940000000000001</v>
      </c>
      <c r="AC96" s="14">
        <f t="shared" si="15"/>
        <v>6.1000000000000004E-3</v>
      </c>
      <c r="AD96" s="14">
        <f t="shared" si="16"/>
        <v>0.29425000000000001</v>
      </c>
      <c r="AE96" s="14">
        <f t="shared" si="17"/>
        <v>9.0500000000000008E-3</v>
      </c>
      <c r="AF96" s="14">
        <f t="shared" si="18"/>
        <v>5.0000000000000002E-5</v>
      </c>
    </row>
    <row r="97" spans="2:32" x14ac:dyDescent="0.3">
      <c r="B97" s="1">
        <f t="shared" si="11"/>
        <v>6190</v>
      </c>
      <c r="C97" s="11">
        <v>90</v>
      </c>
      <c r="D97" s="1">
        <v>13810</v>
      </c>
      <c r="E97" s="1">
        <v>116</v>
      </c>
      <c r="F97" s="1">
        <v>0</v>
      </c>
      <c r="G97" s="1">
        <v>5892</v>
      </c>
      <c r="H97" s="1">
        <v>0</v>
      </c>
      <c r="I97" s="1">
        <v>182</v>
      </c>
      <c r="J97" s="3">
        <v>59.16</v>
      </c>
      <c r="K97" s="3">
        <v>1.66</v>
      </c>
      <c r="L97" s="6">
        <v>25.7</v>
      </c>
      <c r="M97" s="3">
        <v>1.01</v>
      </c>
      <c r="N97" s="1">
        <v>1307</v>
      </c>
      <c r="O97" s="1">
        <v>1000</v>
      </c>
      <c r="P97" s="1">
        <v>5</v>
      </c>
      <c r="Q97" s="1">
        <v>974</v>
      </c>
      <c r="R97" s="1">
        <v>21</v>
      </c>
      <c r="S97" s="1">
        <v>100</v>
      </c>
      <c r="T97" s="1">
        <v>11</v>
      </c>
      <c r="U97" s="1">
        <f t="shared" si="19"/>
        <v>-6</v>
      </c>
      <c r="V97" s="1">
        <f t="shared" si="20"/>
        <v>7</v>
      </c>
      <c r="W97" s="1">
        <f t="shared" si="20"/>
        <v>0</v>
      </c>
      <c r="X97" s="1">
        <f t="shared" si="20"/>
        <v>1</v>
      </c>
      <c r="Y97" s="1">
        <f t="shared" si="21"/>
        <v>2</v>
      </c>
      <c r="Z97" s="3">
        <f t="shared" si="12"/>
        <v>0.41500000000000004</v>
      </c>
      <c r="AA97" s="14">
        <f t="shared" si="13"/>
        <v>2.9402261712439419E-2</v>
      </c>
      <c r="AB97" s="14">
        <f t="shared" si="14"/>
        <v>0.3095</v>
      </c>
      <c r="AC97" s="14">
        <f t="shared" si="15"/>
        <v>5.7999999999999996E-3</v>
      </c>
      <c r="AD97" s="14">
        <f t="shared" si="16"/>
        <v>0.29459999999999997</v>
      </c>
      <c r="AE97" s="14">
        <f t="shared" si="17"/>
        <v>9.1000000000000004E-3</v>
      </c>
      <c r="AF97" s="14">
        <f t="shared" si="18"/>
        <v>1E-4</v>
      </c>
    </row>
    <row r="98" spans="2:32" x14ac:dyDescent="0.3">
      <c r="B98" s="1">
        <f t="shared" si="11"/>
        <v>6196</v>
      </c>
      <c r="C98" s="11">
        <v>91</v>
      </c>
      <c r="D98" s="1">
        <v>13804</v>
      </c>
      <c r="E98" s="1">
        <v>114</v>
      </c>
      <c r="F98" s="1">
        <v>0</v>
      </c>
      <c r="G98" s="1">
        <v>5900</v>
      </c>
      <c r="H98" s="1">
        <v>0</v>
      </c>
      <c r="I98" s="1">
        <v>182</v>
      </c>
      <c r="J98" s="3">
        <v>59.16</v>
      </c>
      <c r="K98" s="3">
        <v>1.66</v>
      </c>
      <c r="L98" s="6">
        <v>25.7</v>
      </c>
      <c r="M98" s="3">
        <v>1.01</v>
      </c>
      <c r="N98" s="1">
        <v>1313</v>
      </c>
      <c r="O98" s="1">
        <v>1000</v>
      </c>
      <c r="P98" s="1">
        <v>5</v>
      </c>
      <c r="Q98" s="1">
        <v>974</v>
      </c>
      <c r="R98" s="1">
        <v>21</v>
      </c>
      <c r="S98" s="1">
        <v>98</v>
      </c>
      <c r="T98" s="1">
        <v>10</v>
      </c>
      <c r="U98" s="1">
        <f t="shared" si="19"/>
        <v>-2</v>
      </c>
      <c r="V98" s="1">
        <f t="shared" si="20"/>
        <v>8</v>
      </c>
      <c r="W98" s="1">
        <f t="shared" si="20"/>
        <v>0</v>
      </c>
      <c r="X98" s="1">
        <f t="shared" si="20"/>
        <v>0</v>
      </c>
      <c r="Y98" s="1">
        <f t="shared" si="21"/>
        <v>6</v>
      </c>
      <c r="Z98" s="3">
        <f t="shared" si="12"/>
        <v>0.41500000000000004</v>
      </c>
      <c r="AA98" s="14">
        <f t="shared" si="13"/>
        <v>2.9373789541639769E-2</v>
      </c>
      <c r="AB98" s="14">
        <f t="shared" si="14"/>
        <v>0.30980000000000002</v>
      </c>
      <c r="AC98" s="14">
        <f t="shared" si="15"/>
        <v>5.7000000000000002E-3</v>
      </c>
      <c r="AD98" s="14">
        <f t="shared" si="16"/>
        <v>0.29499999999999998</v>
      </c>
      <c r="AE98" s="14">
        <f t="shared" si="17"/>
        <v>9.1000000000000004E-3</v>
      </c>
      <c r="AF98" s="14">
        <f t="shared" si="18"/>
        <v>2.9999999999999997E-4</v>
      </c>
    </row>
    <row r="99" spans="2:32" x14ac:dyDescent="0.3">
      <c r="B99" s="1">
        <f t="shared" si="11"/>
        <v>6201</v>
      </c>
      <c r="C99" s="11">
        <v>92</v>
      </c>
      <c r="D99" s="1">
        <v>13799</v>
      </c>
      <c r="E99" s="1">
        <v>113</v>
      </c>
      <c r="F99" s="1">
        <v>0</v>
      </c>
      <c r="G99" s="1">
        <v>5904</v>
      </c>
      <c r="H99" s="1">
        <v>0</v>
      </c>
      <c r="I99" s="1">
        <v>184</v>
      </c>
      <c r="J99" s="3">
        <v>59.17</v>
      </c>
      <c r="K99" s="3">
        <v>1.66</v>
      </c>
      <c r="L99" s="6">
        <v>25.7</v>
      </c>
      <c r="M99" s="3">
        <v>1.01</v>
      </c>
      <c r="N99" s="1">
        <v>1318</v>
      </c>
      <c r="O99" s="1">
        <v>1000</v>
      </c>
      <c r="P99" s="1">
        <v>5</v>
      </c>
      <c r="Q99" s="1">
        <v>974</v>
      </c>
      <c r="R99" s="1">
        <v>21</v>
      </c>
      <c r="S99" s="1">
        <v>95</v>
      </c>
      <c r="T99" s="1">
        <v>11</v>
      </c>
      <c r="U99" s="1">
        <f t="shared" si="19"/>
        <v>-1</v>
      </c>
      <c r="V99" s="1">
        <f t="shared" si="20"/>
        <v>4</v>
      </c>
      <c r="W99" s="1">
        <f t="shared" si="20"/>
        <v>0</v>
      </c>
      <c r="X99" s="1">
        <f t="shared" si="20"/>
        <v>2</v>
      </c>
      <c r="Y99" s="1">
        <f t="shared" si="21"/>
        <v>5</v>
      </c>
      <c r="Z99" s="3">
        <f t="shared" si="12"/>
        <v>0.41500000000000004</v>
      </c>
      <c r="AA99" s="14">
        <f t="shared" si="13"/>
        <v>2.9672633446218351E-2</v>
      </c>
      <c r="AB99" s="14">
        <f t="shared" si="14"/>
        <v>0.31004999999999999</v>
      </c>
      <c r="AC99" s="14">
        <f t="shared" si="15"/>
        <v>5.6499999999999996E-3</v>
      </c>
      <c r="AD99" s="14">
        <f t="shared" si="16"/>
        <v>0.29520000000000002</v>
      </c>
      <c r="AE99" s="14">
        <f t="shared" si="17"/>
        <v>9.1999999999999998E-3</v>
      </c>
      <c r="AF99" s="14">
        <f t="shared" si="18"/>
        <v>2.5000000000000001E-4</v>
      </c>
    </row>
    <row r="100" spans="2:32" x14ac:dyDescent="0.3">
      <c r="B100" s="1">
        <f t="shared" si="11"/>
        <v>6203</v>
      </c>
      <c r="C100" s="11">
        <v>93</v>
      </c>
      <c r="D100" s="1">
        <v>13797</v>
      </c>
      <c r="E100" s="1">
        <v>108</v>
      </c>
      <c r="F100" s="1">
        <v>0</v>
      </c>
      <c r="G100" s="1">
        <v>5911</v>
      </c>
      <c r="H100" s="1">
        <v>0</v>
      </c>
      <c r="I100" s="1">
        <v>184</v>
      </c>
      <c r="J100" s="3">
        <v>59.18</v>
      </c>
      <c r="K100" s="3">
        <v>1.66</v>
      </c>
      <c r="L100" s="6">
        <v>25.7</v>
      </c>
      <c r="M100" s="3">
        <v>1.01</v>
      </c>
      <c r="N100" s="1">
        <v>1319</v>
      </c>
      <c r="O100" s="1">
        <v>1001</v>
      </c>
      <c r="P100" s="1">
        <v>6</v>
      </c>
      <c r="Q100" s="1">
        <v>974</v>
      </c>
      <c r="R100" s="1">
        <v>21</v>
      </c>
      <c r="S100" s="1">
        <v>88</v>
      </c>
      <c r="T100" s="1">
        <v>11</v>
      </c>
      <c r="U100" s="1">
        <f t="shared" si="19"/>
        <v>-5</v>
      </c>
      <c r="V100" s="1">
        <f t="shared" si="20"/>
        <v>7</v>
      </c>
      <c r="W100" s="1">
        <f t="shared" si="20"/>
        <v>0</v>
      </c>
      <c r="X100" s="1">
        <f t="shared" si="20"/>
        <v>0</v>
      </c>
      <c r="Y100" s="1">
        <f t="shared" si="21"/>
        <v>2</v>
      </c>
      <c r="Z100" s="3">
        <f t="shared" si="12"/>
        <v>0.41500000000000004</v>
      </c>
      <c r="AA100" s="14">
        <f t="shared" si="13"/>
        <v>2.9663066258262132E-2</v>
      </c>
      <c r="AB100" s="14">
        <f t="shared" si="14"/>
        <v>0.31014999999999998</v>
      </c>
      <c r="AC100" s="14">
        <f t="shared" si="15"/>
        <v>5.4000000000000003E-3</v>
      </c>
      <c r="AD100" s="14">
        <f t="shared" si="16"/>
        <v>0.29554999999999998</v>
      </c>
      <c r="AE100" s="14">
        <f t="shared" si="17"/>
        <v>9.1999999999999998E-3</v>
      </c>
      <c r="AF100" s="14">
        <f t="shared" si="18"/>
        <v>1E-4</v>
      </c>
    </row>
    <row r="101" spans="2:32" x14ac:dyDescent="0.3">
      <c r="B101" s="1">
        <f t="shared" si="11"/>
        <v>6204</v>
      </c>
      <c r="C101" s="11">
        <v>94</v>
      </c>
      <c r="D101" s="1">
        <v>13796</v>
      </c>
      <c r="E101" s="1">
        <v>101</v>
      </c>
      <c r="F101" s="1">
        <v>0</v>
      </c>
      <c r="G101" s="1">
        <v>5919</v>
      </c>
      <c r="H101" s="1">
        <v>0</v>
      </c>
      <c r="I101" s="1">
        <v>184</v>
      </c>
      <c r="J101" s="3">
        <v>59.17</v>
      </c>
      <c r="K101" s="3">
        <v>1.66</v>
      </c>
      <c r="L101" s="6">
        <v>25.7</v>
      </c>
      <c r="M101" s="3">
        <v>1.01</v>
      </c>
      <c r="N101" s="1">
        <v>1320</v>
      </c>
      <c r="O101" s="1">
        <v>1001</v>
      </c>
      <c r="P101" s="1">
        <v>6</v>
      </c>
      <c r="Q101" s="1">
        <v>974</v>
      </c>
      <c r="R101" s="1">
        <v>21</v>
      </c>
      <c r="S101" s="1">
        <v>84</v>
      </c>
      <c r="T101" s="1">
        <v>10</v>
      </c>
      <c r="U101" s="1">
        <f t="shared" si="19"/>
        <v>-7</v>
      </c>
      <c r="V101" s="1">
        <f t="shared" si="20"/>
        <v>8</v>
      </c>
      <c r="W101" s="1">
        <f t="shared" si="20"/>
        <v>0</v>
      </c>
      <c r="X101" s="1">
        <f t="shared" si="20"/>
        <v>0</v>
      </c>
      <c r="Y101" s="1">
        <f t="shared" si="21"/>
        <v>1</v>
      </c>
      <c r="Z101" s="3">
        <f t="shared" si="12"/>
        <v>0.41500000000000004</v>
      </c>
      <c r="AA101" s="14">
        <f t="shared" si="13"/>
        <v>2.9658284977433915E-2</v>
      </c>
      <c r="AB101" s="14">
        <f t="shared" si="14"/>
        <v>0.31019999999999998</v>
      </c>
      <c r="AC101" s="14">
        <f t="shared" si="15"/>
        <v>5.0499999999999998E-3</v>
      </c>
      <c r="AD101" s="14">
        <f t="shared" si="16"/>
        <v>0.29594999999999999</v>
      </c>
      <c r="AE101" s="14">
        <f t="shared" si="17"/>
        <v>9.1999999999999998E-3</v>
      </c>
      <c r="AF101" s="14">
        <f t="shared" si="18"/>
        <v>5.0000000000000002E-5</v>
      </c>
    </row>
    <row r="102" spans="2:32" x14ac:dyDescent="0.3">
      <c r="B102" s="1">
        <f t="shared" si="11"/>
        <v>6209</v>
      </c>
      <c r="C102" s="11">
        <v>95</v>
      </c>
      <c r="D102" s="1">
        <v>13791</v>
      </c>
      <c r="E102" s="1">
        <v>100</v>
      </c>
      <c r="F102" s="1">
        <v>0</v>
      </c>
      <c r="G102" s="1">
        <v>5925</v>
      </c>
      <c r="H102" s="1">
        <v>0</v>
      </c>
      <c r="I102" s="1">
        <v>184</v>
      </c>
      <c r="J102" s="3">
        <v>59.18</v>
      </c>
      <c r="K102" s="3">
        <v>1.66</v>
      </c>
      <c r="L102" s="6">
        <v>25.7</v>
      </c>
      <c r="M102" s="3">
        <v>1.01</v>
      </c>
      <c r="N102" s="1">
        <v>1325</v>
      </c>
      <c r="O102" s="1">
        <v>1001</v>
      </c>
      <c r="P102" s="1">
        <v>6</v>
      </c>
      <c r="Q102" s="1">
        <v>974</v>
      </c>
      <c r="R102" s="1">
        <v>21</v>
      </c>
      <c r="S102" s="1">
        <v>79</v>
      </c>
      <c r="T102" s="1">
        <v>9</v>
      </c>
      <c r="U102" s="1">
        <f t="shared" si="19"/>
        <v>-1</v>
      </c>
      <c r="V102" s="1">
        <f t="shared" si="20"/>
        <v>6</v>
      </c>
      <c r="W102" s="1">
        <f t="shared" si="20"/>
        <v>0</v>
      </c>
      <c r="X102" s="1">
        <f t="shared" si="20"/>
        <v>0</v>
      </c>
      <c r="Y102" s="1">
        <f t="shared" si="21"/>
        <v>5</v>
      </c>
      <c r="Z102" s="3">
        <f t="shared" si="12"/>
        <v>0.41500000000000004</v>
      </c>
      <c r="AA102" s="14">
        <f t="shared" si="13"/>
        <v>2.9634401674987921E-2</v>
      </c>
      <c r="AB102" s="14">
        <f t="shared" si="14"/>
        <v>0.31045</v>
      </c>
      <c r="AC102" s="14">
        <f t="shared" si="15"/>
        <v>5.0000000000000001E-3</v>
      </c>
      <c r="AD102" s="14">
        <f t="shared" si="16"/>
        <v>0.29625000000000001</v>
      </c>
      <c r="AE102" s="14">
        <f t="shared" si="17"/>
        <v>9.1999999999999998E-3</v>
      </c>
      <c r="AF102" s="14">
        <f t="shared" si="18"/>
        <v>2.5000000000000001E-4</v>
      </c>
    </row>
    <row r="103" spans="2:32" x14ac:dyDescent="0.3">
      <c r="B103" s="1">
        <f t="shared" si="11"/>
        <v>6212</v>
      </c>
      <c r="C103" s="11">
        <v>96</v>
      </c>
      <c r="D103" s="1">
        <v>13788</v>
      </c>
      <c r="E103" s="1">
        <v>92</v>
      </c>
      <c r="F103" s="1">
        <v>0</v>
      </c>
      <c r="G103" s="1">
        <v>5936</v>
      </c>
      <c r="H103" s="1">
        <v>0</v>
      </c>
      <c r="I103" s="1">
        <v>184</v>
      </c>
      <c r="J103" s="3">
        <v>59.18</v>
      </c>
      <c r="K103" s="3">
        <v>1.66</v>
      </c>
      <c r="L103" s="6">
        <v>25.7</v>
      </c>
      <c r="M103" s="3">
        <v>1.01</v>
      </c>
      <c r="N103" s="1">
        <v>1328</v>
      </c>
      <c r="O103" s="1">
        <v>1001</v>
      </c>
      <c r="P103" s="1">
        <v>5</v>
      </c>
      <c r="Q103" s="1">
        <v>975</v>
      </c>
      <c r="R103" s="1">
        <v>21</v>
      </c>
      <c r="S103" s="1">
        <v>70</v>
      </c>
      <c r="T103" s="1">
        <v>8</v>
      </c>
      <c r="U103" s="1">
        <f t="shared" si="19"/>
        <v>-8</v>
      </c>
      <c r="V103" s="1">
        <f t="shared" si="20"/>
        <v>11</v>
      </c>
      <c r="W103" s="1">
        <f t="shared" si="20"/>
        <v>0</v>
      </c>
      <c r="X103" s="1">
        <f t="shared" si="20"/>
        <v>0</v>
      </c>
      <c r="Y103" s="1">
        <f t="shared" si="21"/>
        <v>3</v>
      </c>
      <c r="Z103" s="3">
        <f t="shared" si="12"/>
        <v>0.41500000000000004</v>
      </c>
      <c r="AA103" s="14">
        <f t="shared" si="13"/>
        <v>2.962009014810045E-2</v>
      </c>
      <c r="AB103" s="14">
        <f t="shared" si="14"/>
        <v>0.31059999999999999</v>
      </c>
      <c r="AC103" s="14">
        <f t="shared" si="15"/>
        <v>4.5999999999999999E-3</v>
      </c>
      <c r="AD103" s="14">
        <f t="shared" si="16"/>
        <v>0.29680000000000001</v>
      </c>
      <c r="AE103" s="14">
        <f t="shared" si="17"/>
        <v>9.1999999999999998E-3</v>
      </c>
      <c r="AF103" s="14">
        <f t="shared" si="18"/>
        <v>1.4999999999999999E-4</v>
      </c>
    </row>
    <row r="104" spans="2:32" x14ac:dyDescent="0.3">
      <c r="B104" s="1">
        <f t="shared" si="11"/>
        <v>6215</v>
      </c>
      <c r="C104" s="11">
        <v>97</v>
      </c>
      <c r="D104" s="1">
        <v>13785</v>
      </c>
      <c r="E104" s="1">
        <v>89</v>
      </c>
      <c r="F104" s="1">
        <v>0</v>
      </c>
      <c r="G104" s="1">
        <v>5942</v>
      </c>
      <c r="H104" s="1">
        <v>0</v>
      </c>
      <c r="I104" s="1">
        <v>184</v>
      </c>
      <c r="J104" s="3">
        <v>59.19</v>
      </c>
      <c r="K104" s="3">
        <v>1.66</v>
      </c>
      <c r="L104" s="6">
        <v>25.7</v>
      </c>
      <c r="M104" s="3">
        <v>1.01</v>
      </c>
      <c r="N104" s="1">
        <v>1331</v>
      </c>
      <c r="O104" s="1">
        <v>1001</v>
      </c>
      <c r="P104" s="1">
        <v>5</v>
      </c>
      <c r="Q104" s="1">
        <v>975</v>
      </c>
      <c r="R104" s="1">
        <v>21</v>
      </c>
      <c r="S104" s="1">
        <v>70</v>
      </c>
      <c r="T104" s="1">
        <v>7</v>
      </c>
      <c r="U104" s="1">
        <f t="shared" si="19"/>
        <v>-3</v>
      </c>
      <c r="V104" s="1">
        <f t="shared" si="20"/>
        <v>6</v>
      </c>
      <c r="W104" s="1">
        <f t="shared" si="20"/>
        <v>0</v>
      </c>
      <c r="X104" s="1">
        <f t="shared" si="20"/>
        <v>0</v>
      </c>
      <c r="Y104" s="1">
        <f t="shared" si="21"/>
        <v>3</v>
      </c>
      <c r="Z104" s="3">
        <f t="shared" si="12"/>
        <v>0.41500000000000004</v>
      </c>
      <c r="AA104" s="14">
        <f t="shared" si="13"/>
        <v>2.9605792437650845E-2</v>
      </c>
      <c r="AB104" s="14">
        <f t="shared" si="14"/>
        <v>0.31075000000000003</v>
      </c>
      <c r="AC104" s="14">
        <f t="shared" si="15"/>
        <v>4.45E-3</v>
      </c>
      <c r="AD104" s="14">
        <f t="shared" si="16"/>
        <v>0.29709999999999998</v>
      </c>
      <c r="AE104" s="14">
        <f t="shared" si="17"/>
        <v>9.1999999999999998E-3</v>
      </c>
      <c r="AF104" s="14">
        <f t="shared" si="18"/>
        <v>1.4999999999999999E-4</v>
      </c>
    </row>
    <row r="105" spans="2:32" x14ac:dyDescent="0.3">
      <c r="B105" s="1">
        <f t="shared" si="11"/>
        <v>6217</v>
      </c>
      <c r="C105" s="11">
        <v>98</v>
      </c>
      <c r="D105" s="1">
        <v>13783</v>
      </c>
      <c r="E105" s="1">
        <v>88</v>
      </c>
      <c r="F105" s="1">
        <v>0</v>
      </c>
      <c r="G105" s="1">
        <v>5945</v>
      </c>
      <c r="H105" s="1">
        <v>0</v>
      </c>
      <c r="I105" s="1">
        <v>184</v>
      </c>
      <c r="J105" s="3">
        <v>59.19</v>
      </c>
      <c r="K105" s="3">
        <v>1.66</v>
      </c>
      <c r="L105" s="6">
        <v>25.7</v>
      </c>
      <c r="M105" s="3">
        <v>1.01</v>
      </c>
      <c r="N105" s="1">
        <v>1333</v>
      </c>
      <c r="O105" s="1">
        <v>1001</v>
      </c>
      <c r="P105" s="1">
        <v>5</v>
      </c>
      <c r="Q105" s="1">
        <v>975</v>
      </c>
      <c r="R105" s="1">
        <v>21</v>
      </c>
      <c r="S105" s="1">
        <v>72</v>
      </c>
      <c r="T105" s="1">
        <v>7</v>
      </c>
      <c r="U105" s="1">
        <f t="shared" si="19"/>
        <v>-1</v>
      </c>
      <c r="V105" s="1">
        <f t="shared" si="20"/>
        <v>3</v>
      </c>
      <c r="W105" s="1">
        <f t="shared" si="20"/>
        <v>0</v>
      </c>
      <c r="X105" s="1">
        <f t="shared" si="20"/>
        <v>0</v>
      </c>
      <c r="Y105" s="1">
        <f t="shared" si="21"/>
        <v>2</v>
      </c>
      <c r="Z105" s="3">
        <f t="shared" si="12"/>
        <v>0.41500000000000004</v>
      </c>
      <c r="AA105" s="14">
        <f t="shared" si="13"/>
        <v>2.9596268296606078E-2</v>
      </c>
      <c r="AB105" s="14">
        <f t="shared" si="14"/>
        <v>0.31085000000000002</v>
      </c>
      <c r="AC105" s="14">
        <f t="shared" si="15"/>
        <v>4.4000000000000003E-3</v>
      </c>
      <c r="AD105" s="14">
        <f t="shared" si="16"/>
        <v>0.29725000000000001</v>
      </c>
      <c r="AE105" s="14">
        <f t="shared" si="17"/>
        <v>9.1999999999999998E-3</v>
      </c>
      <c r="AF105" s="14">
        <f t="shared" si="18"/>
        <v>1E-4</v>
      </c>
    </row>
    <row r="106" spans="2:32" x14ac:dyDescent="0.3">
      <c r="B106" s="1">
        <f t="shared" si="11"/>
        <v>6219</v>
      </c>
      <c r="C106" s="11">
        <v>99</v>
      </c>
      <c r="D106" s="1">
        <v>13781</v>
      </c>
      <c r="E106" s="1">
        <v>86</v>
      </c>
      <c r="F106" s="1">
        <v>0</v>
      </c>
      <c r="G106" s="1">
        <v>5948</v>
      </c>
      <c r="H106" s="1">
        <v>0</v>
      </c>
      <c r="I106" s="1">
        <v>185</v>
      </c>
      <c r="J106" s="3">
        <v>59.19</v>
      </c>
      <c r="K106" s="3">
        <v>1.66</v>
      </c>
      <c r="L106" s="6">
        <v>25.7</v>
      </c>
      <c r="M106" s="3">
        <v>1.01</v>
      </c>
      <c r="N106" s="1">
        <v>1334</v>
      </c>
      <c r="O106" s="1">
        <v>1002</v>
      </c>
      <c r="P106" s="1">
        <v>6</v>
      </c>
      <c r="Q106" s="1">
        <v>975</v>
      </c>
      <c r="R106" s="1">
        <v>21</v>
      </c>
      <c r="S106" s="1">
        <v>70</v>
      </c>
      <c r="T106" s="1">
        <v>7</v>
      </c>
      <c r="U106" s="1">
        <f t="shared" si="19"/>
        <v>-2</v>
      </c>
      <c r="V106" s="1">
        <f t="shared" si="20"/>
        <v>3</v>
      </c>
      <c r="W106" s="1">
        <f t="shared" si="20"/>
        <v>0</v>
      </c>
      <c r="X106" s="1">
        <f t="shared" si="20"/>
        <v>1</v>
      </c>
      <c r="Y106" s="1">
        <f t="shared" si="21"/>
        <v>2</v>
      </c>
      <c r="Z106" s="3">
        <f t="shared" si="12"/>
        <v>0.41500000000000004</v>
      </c>
      <c r="AA106" s="14">
        <f t="shared" si="13"/>
        <v>2.9747547837272872E-2</v>
      </c>
      <c r="AB106" s="14">
        <f t="shared" si="14"/>
        <v>0.31095</v>
      </c>
      <c r="AC106" s="14">
        <f t="shared" si="15"/>
        <v>4.3E-3</v>
      </c>
      <c r="AD106" s="14">
        <f t="shared" si="16"/>
        <v>0.2974</v>
      </c>
      <c r="AE106" s="14">
        <f t="shared" si="17"/>
        <v>9.2499999999999995E-3</v>
      </c>
      <c r="AF106" s="14">
        <f t="shared" si="18"/>
        <v>1E-4</v>
      </c>
    </row>
    <row r="107" spans="2:32" x14ac:dyDescent="0.3">
      <c r="B107" s="1">
        <f t="shared" si="11"/>
        <v>6225</v>
      </c>
      <c r="C107" s="11">
        <v>100</v>
      </c>
      <c r="D107" s="1">
        <v>13775</v>
      </c>
      <c r="E107" s="1">
        <v>90</v>
      </c>
      <c r="F107" s="1">
        <v>0</v>
      </c>
      <c r="G107" s="1">
        <v>5950</v>
      </c>
      <c r="H107" s="1">
        <v>0</v>
      </c>
      <c r="I107" s="1">
        <v>185</v>
      </c>
      <c r="J107" s="3">
        <v>59.19</v>
      </c>
      <c r="K107" s="3">
        <v>1.66</v>
      </c>
      <c r="L107" s="6">
        <v>25.7</v>
      </c>
      <c r="M107" s="3">
        <v>1.01</v>
      </c>
      <c r="N107" s="1">
        <v>1339</v>
      </c>
      <c r="O107" s="1">
        <v>1003</v>
      </c>
      <c r="P107" s="1">
        <v>6</v>
      </c>
      <c r="Q107" s="1">
        <v>976</v>
      </c>
      <c r="R107" s="1">
        <v>21</v>
      </c>
      <c r="S107" s="1">
        <v>69</v>
      </c>
      <c r="T107" s="1">
        <v>6</v>
      </c>
      <c r="U107" s="1">
        <f t="shared" si="19"/>
        <v>4</v>
      </c>
      <c r="V107" s="1">
        <f t="shared" si="20"/>
        <v>2</v>
      </c>
      <c r="W107" s="1">
        <f t="shared" si="20"/>
        <v>0</v>
      </c>
      <c r="X107" s="1">
        <f t="shared" si="20"/>
        <v>0</v>
      </c>
      <c r="Y107" s="1">
        <f t="shared" si="21"/>
        <v>6</v>
      </c>
      <c r="Z107" s="3">
        <f t="shared" si="12"/>
        <v>0.41500000000000004</v>
      </c>
      <c r="AA107" s="14">
        <f t="shared" si="13"/>
        <v>2.9718875502008031E-2</v>
      </c>
      <c r="AB107" s="14">
        <f t="shared" si="14"/>
        <v>0.31125000000000003</v>
      </c>
      <c r="AC107" s="14">
        <f t="shared" si="15"/>
        <v>4.4999999999999997E-3</v>
      </c>
      <c r="AD107" s="14">
        <f t="shared" si="16"/>
        <v>0.29749999999999999</v>
      </c>
      <c r="AE107" s="14">
        <f t="shared" si="17"/>
        <v>9.2499999999999995E-3</v>
      </c>
      <c r="AF107" s="14">
        <f t="shared" si="18"/>
        <v>2.9999999999999997E-4</v>
      </c>
    </row>
    <row r="108" spans="2:32" x14ac:dyDescent="0.3">
      <c r="B108" s="1">
        <f t="shared" si="11"/>
        <v>6226</v>
      </c>
      <c r="C108" s="11">
        <v>101</v>
      </c>
      <c r="D108" s="1">
        <v>13774</v>
      </c>
      <c r="E108" s="1">
        <v>86</v>
      </c>
      <c r="F108" s="1">
        <v>0</v>
      </c>
      <c r="G108" s="1">
        <v>5955</v>
      </c>
      <c r="H108" s="1">
        <v>0</v>
      </c>
      <c r="I108" s="1">
        <v>185</v>
      </c>
      <c r="J108" s="3">
        <v>59.2</v>
      </c>
      <c r="K108" s="3">
        <v>1.66</v>
      </c>
      <c r="L108" s="6">
        <v>25.7</v>
      </c>
      <c r="M108" s="3">
        <v>1.01</v>
      </c>
      <c r="N108" s="1">
        <v>1339</v>
      </c>
      <c r="O108" s="1">
        <v>1004</v>
      </c>
      <c r="P108" s="1">
        <v>7</v>
      </c>
      <c r="Q108" s="1">
        <v>976</v>
      </c>
      <c r="R108" s="1">
        <v>21</v>
      </c>
      <c r="S108" s="1">
        <v>69</v>
      </c>
      <c r="T108" s="1">
        <v>6</v>
      </c>
      <c r="U108" s="1">
        <f t="shared" si="19"/>
        <v>-4</v>
      </c>
      <c r="V108" s="1">
        <f t="shared" si="20"/>
        <v>5</v>
      </c>
      <c r="W108" s="1">
        <f t="shared" si="20"/>
        <v>0</v>
      </c>
      <c r="X108" s="1">
        <f t="shared" si="20"/>
        <v>0</v>
      </c>
      <c r="Y108" s="1">
        <f t="shared" si="21"/>
        <v>1</v>
      </c>
      <c r="Z108" s="3">
        <f t="shared" si="12"/>
        <v>0.41500000000000004</v>
      </c>
      <c r="AA108" s="14">
        <f t="shared" si="13"/>
        <v>2.9714102152264697E-2</v>
      </c>
      <c r="AB108" s="14">
        <f t="shared" si="14"/>
        <v>0.31130000000000002</v>
      </c>
      <c r="AC108" s="14">
        <f t="shared" si="15"/>
        <v>4.3E-3</v>
      </c>
      <c r="AD108" s="14">
        <f t="shared" si="16"/>
        <v>0.29775000000000001</v>
      </c>
      <c r="AE108" s="14">
        <f t="shared" si="17"/>
        <v>9.2499999999999995E-3</v>
      </c>
      <c r="AF108" s="14">
        <f t="shared" si="18"/>
        <v>5.0000000000000002E-5</v>
      </c>
    </row>
    <row r="109" spans="2:32" x14ac:dyDescent="0.3">
      <c r="B109" s="1">
        <f t="shared" si="11"/>
        <v>6227</v>
      </c>
      <c r="C109" s="11">
        <v>102</v>
      </c>
      <c r="D109" s="1">
        <v>13773</v>
      </c>
      <c r="E109" s="1">
        <v>85</v>
      </c>
      <c r="F109" s="1">
        <v>0</v>
      </c>
      <c r="G109" s="1">
        <v>5957</v>
      </c>
      <c r="H109" s="1">
        <v>0</v>
      </c>
      <c r="I109" s="1">
        <v>185</v>
      </c>
      <c r="J109" s="3">
        <v>59.2</v>
      </c>
      <c r="K109" s="3">
        <v>1.66</v>
      </c>
      <c r="L109" s="6">
        <v>25.7</v>
      </c>
      <c r="M109" s="3">
        <v>1.01</v>
      </c>
      <c r="N109" s="1">
        <v>1340</v>
      </c>
      <c r="O109" s="1">
        <v>1004</v>
      </c>
      <c r="P109" s="1">
        <v>7</v>
      </c>
      <c r="Q109" s="1">
        <v>976</v>
      </c>
      <c r="R109" s="1">
        <v>21</v>
      </c>
      <c r="S109" s="1">
        <v>70</v>
      </c>
      <c r="T109" s="1">
        <v>6</v>
      </c>
      <c r="U109" s="1">
        <f t="shared" si="19"/>
        <v>-1</v>
      </c>
      <c r="V109" s="1">
        <f t="shared" si="20"/>
        <v>2</v>
      </c>
      <c r="W109" s="1">
        <f t="shared" si="20"/>
        <v>0</v>
      </c>
      <c r="X109" s="1">
        <f t="shared" si="20"/>
        <v>0</v>
      </c>
      <c r="Y109" s="1">
        <f t="shared" si="21"/>
        <v>1</v>
      </c>
      <c r="Z109" s="3">
        <f t="shared" si="12"/>
        <v>0.41500000000000004</v>
      </c>
      <c r="AA109" s="14">
        <f t="shared" si="13"/>
        <v>2.9709330335635137E-2</v>
      </c>
      <c r="AB109" s="14">
        <f t="shared" si="14"/>
        <v>0.31135000000000002</v>
      </c>
      <c r="AC109" s="14">
        <f t="shared" si="15"/>
        <v>4.2500000000000003E-3</v>
      </c>
      <c r="AD109" s="14">
        <f t="shared" si="16"/>
        <v>0.29785</v>
      </c>
      <c r="AE109" s="14">
        <f t="shared" si="17"/>
        <v>9.2499999999999995E-3</v>
      </c>
      <c r="AF109" s="14">
        <f t="shared" si="18"/>
        <v>5.0000000000000002E-5</v>
      </c>
    </row>
    <row r="110" spans="2:32" x14ac:dyDescent="0.3">
      <c r="B110" s="1">
        <f t="shared" si="11"/>
        <v>6229</v>
      </c>
      <c r="C110" s="11">
        <v>103</v>
      </c>
      <c r="D110" s="1">
        <v>13771</v>
      </c>
      <c r="E110" s="1">
        <v>85</v>
      </c>
      <c r="F110" s="1">
        <v>0</v>
      </c>
      <c r="G110" s="1">
        <v>5959</v>
      </c>
      <c r="H110" s="1">
        <v>0</v>
      </c>
      <c r="I110" s="1">
        <v>185</v>
      </c>
      <c r="J110" s="3">
        <v>59.2</v>
      </c>
      <c r="K110" s="3">
        <v>1.66</v>
      </c>
      <c r="L110" s="6">
        <v>25.7</v>
      </c>
      <c r="M110" s="3">
        <v>1.01</v>
      </c>
      <c r="N110" s="1">
        <v>1340</v>
      </c>
      <c r="O110" s="1">
        <v>1006</v>
      </c>
      <c r="P110" s="1">
        <v>9</v>
      </c>
      <c r="Q110" s="1">
        <v>976</v>
      </c>
      <c r="R110" s="1">
        <v>21</v>
      </c>
      <c r="S110" s="1">
        <v>71</v>
      </c>
      <c r="T110" s="1">
        <v>6</v>
      </c>
      <c r="U110" s="1">
        <f t="shared" si="19"/>
        <v>0</v>
      </c>
      <c r="V110" s="1">
        <f t="shared" si="20"/>
        <v>2</v>
      </c>
      <c r="W110" s="1">
        <f t="shared" si="20"/>
        <v>0</v>
      </c>
      <c r="X110" s="1">
        <f t="shared" si="20"/>
        <v>0</v>
      </c>
      <c r="Y110" s="1">
        <f t="shared" si="21"/>
        <v>2</v>
      </c>
      <c r="Z110" s="3">
        <f t="shared" si="12"/>
        <v>0.41500000000000004</v>
      </c>
      <c r="AA110" s="14">
        <f t="shared" si="13"/>
        <v>2.9699791298763847E-2</v>
      </c>
      <c r="AB110" s="14">
        <f t="shared" si="14"/>
        <v>0.31145</v>
      </c>
      <c r="AC110" s="14">
        <f t="shared" si="15"/>
        <v>4.2500000000000003E-3</v>
      </c>
      <c r="AD110" s="14">
        <f t="shared" si="16"/>
        <v>0.29794999999999999</v>
      </c>
      <c r="AE110" s="14">
        <f t="shared" si="17"/>
        <v>9.2499999999999995E-3</v>
      </c>
      <c r="AF110" s="14">
        <f t="shared" si="18"/>
        <v>1E-4</v>
      </c>
    </row>
    <row r="111" spans="2:32" x14ac:dyDescent="0.3">
      <c r="B111" s="1">
        <f t="shared" si="11"/>
        <v>6230</v>
      </c>
      <c r="C111" s="11">
        <v>104</v>
      </c>
      <c r="D111" s="1">
        <v>13770</v>
      </c>
      <c r="E111" s="1">
        <v>80</v>
      </c>
      <c r="F111" s="1">
        <v>0</v>
      </c>
      <c r="G111" s="1">
        <v>5965</v>
      </c>
      <c r="H111" s="1">
        <v>0</v>
      </c>
      <c r="I111" s="1">
        <v>185</v>
      </c>
      <c r="J111" s="3">
        <v>59.2</v>
      </c>
      <c r="K111" s="3">
        <v>1.66</v>
      </c>
      <c r="L111" s="6">
        <v>25.7</v>
      </c>
      <c r="M111" s="3">
        <v>1.01</v>
      </c>
      <c r="N111" s="1">
        <v>1341</v>
      </c>
      <c r="O111" s="1">
        <v>1006</v>
      </c>
      <c r="P111" s="1">
        <v>9</v>
      </c>
      <c r="Q111" s="1">
        <v>976</v>
      </c>
      <c r="R111" s="1">
        <v>21</v>
      </c>
      <c r="S111" s="1">
        <v>67</v>
      </c>
      <c r="T111" s="1">
        <v>5</v>
      </c>
      <c r="U111" s="1">
        <f t="shared" si="19"/>
        <v>-5</v>
      </c>
      <c r="V111" s="1">
        <f t="shared" si="20"/>
        <v>6</v>
      </c>
      <c r="W111" s="1">
        <f t="shared" si="20"/>
        <v>0</v>
      </c>
      <c r="X111" s="1">
        <f t="shared" si="20"/>
        <v>0</v>
      </c>
      <c r="Y111" s="1">
        <f t="shared" si="21"/>
        <v>1</v>
      </c>
      <c r="Z111" s="3">
        <f t="shared" si="12"/>
        <v>0.41500000000000004</v>
      </c>
      <c r="AA111" s="14">
        <f t="shared" si="13"/>
        <v>2.969502407704655E-2</v>
      </c>
      <c r="AB111" s="14">
        <f t="shared" si="14"/>
        <v>0.3115</v>
      </c>
      <c r="AC111" s="14">
        <f t="shared" si="15"/>
        <v>4.0000000000000001E-3</v>
      </c>
      <c r="AD111" s="14">
        <f t="shared" si="16"/>
        <v>0.29825000000000002</v>
      </c>
      <c r="AE111" s="14">
        <f t="shared" si="17"/>
        <v>9.2499999999999995E-3</v>
      </c>
      <c r="AF111" s="14">
        <f t="shared" si="18"/>
        <v>5.0000000000000002E-5</v>
      </c>
    </row>
    <row r="112" spans="2:32" x14ac:dyDescent="0.3">
      <c r="B112" s="1">
        <f t="shared" si="11"/>
        <v>6231</v>
      </c>
      <c r="C112" s="11">
        <v>105</v>
      </c>
      <c r="D112" s="1">
        <v>13769</v>
      </c>
      <c r="E112" s="1">
        <v>78</v>
      </c>
      <c r="F112" s="1">
        <v>0</v>
      </c>
      <c r="G112" s="1">
        <v>5968</v>
      </c>
      <c r="H112" s="1">
        <v>0</v>
      </c>
      <c r="I112" s="1">
        <v>185</v>
      </c>
      <c r="J112" s="3">
        <v>59.2</v>
      </c>
      <c r="K112" s="3">
        <v>1.66</v>
      </c>
      <c r="L112" s="6">
        <v>25.7</v>
      </c>
      <c r="M112" s="3">
        <v>1.01</v>
      </c>
      <c r="N112" s="1">
        <v>1342</v>
      </c>
      <c r="O112" s="1">
        <v>1006</v>
      </c>
      <c r="P112" s="1">
        <v>9</v>
      </c>
      <c r="Q112" s="1">
        <v>976</v>
      </c>
      <c r="R112" s="1">
        <v>21</v>
      </c>
      <c r="S112" s="1">
        <v>66</v>
      </c>
      <c r="T112" s="1">
        <v>6</v>
      </c>
      <c r="U112" s="1">
        <f t="shared" si="19"/>
        <v>-2</v>
      </c>
      <c r="V112" s="1">
        <f t="shared" si="20"/>
        <v>3</v>
      </c>
      <c r="W112" s="1">
        <f t="shared" si="20"/>
        <v>0</v>
      </c>
      <c r="X112" s="1">
        <f t="shared" si="20"/>
        <v>0</v>
      </c>
      <c r="Y112" s="1">
        <f t="shared" si="21"/>
        <v>1</v>
      </c>
      <c r="Z112" s="3">
        <f t="shared" si="12"/>
        <v>0.41500000000000004</v>
      </c>
      <c r="AA112" s="14">
        <f t="shared" si="13"/>
        <v>2.9690258385491896E-2</v>
      </c>
      <c r="AB112" s="14">
        <f t="shared" si="14"/>
        <v>0.31154999999999999</v>
      </c>
      <c r="AC112" s="14">
        <f t="shared" si="15"/>
        <v>3.8999999999999998E-3</v>
      </c>
      <c r="AD112" s="14">
        <f t="shared" si="16"/>
        <v>0.2984</v>
      </c>
      <c r="AE112" s="14">
        <f t="shared" si="17"/>
        <v>9.2499999999999995E-3</v>
      </c>
      <c r="AF112" s="14">
        <f t="shared" si="18"/>
        <v>5.0000000000000002E-5</v>
      </c>
    </row>
    <row r="113" spans="2:32" x14ac:dyDescent="0.3">
      <c r="B113" s="1">
        <f t="shared" si="11"/>
        <v>6235</v>
      </c>
      <c r="C113" s="11">
        <v>106</v>
      </c>
      <c r="D113" s="1">
        <v>13765</v>
      </c>
      <c r="E113" s="1">
        <v>78</v>
      </c>
      <c r="F113" s="1">
        <v>0</v>
      </c>
      <c r="G113" s="1">
        <v>5972</v>
      </c>
      <c r="H113" s="1">
        <v>0</v>
      </c>
      <c r="I113" s="1">
        <v>185</v>
      </c>
      <c r="J113" s="3">
        <v>59.21</v>
      </c>
      <c r="K113" s="3">
        <v>1.66</v>
      </c>
      <c r="L113" s="6">
        <v>25.7</v>
      </c>
      <c r="M113" s="3">
        <v>1.01</v>
      </c>
      <c r="N113" s="1">
        <v>1344</v>
      </c>
      <c r="O113" s="1">
        <v>1008</v>
      </c>
      <c r="P113" s="1">
        <v>10</v>
      </c>
      <c r="Q113" s="1">
        <v>977</v>
      </c>
      <c r="R113" s="1">
        <v>21</v>
      </c>
      <c r="S113" s="1">
        <v>68</v>
      </c>
      <c r="T113" s="1">
        <v>5</v>
      </c>
      <c r="U113" s="1">
        <f t="shared" si="19"/>
        <v>0</v>
      </c>
      <c r="V113" s="1">
        <f t="shared" si="20"/>
        <v>4</v>
      </c>
      <c r="W113" s="1">
        <f t="shared" si="20"/>
        <v>0</v>
      </c>
      <c r="X113" s="1">
        <f t="shared" si="20"/>
        <v>0</v>
      </c>
      <c r="Y113" s="1">
        <f t="shared" si="21"/>
        <v>4</v>
      </c>
      <c r="Z113" s="3">
        <f t="shared" si="12"/>
        <v>0.41500000000000004</v>
      </c>
      <c r="AA113" s="14">
        <f t="shared" si="13"/>
        <v>2.9671210906174819E-2</v>
      </c>
      <c r="AB113" s="14">
        <f t="shared" si="14"/>
        <v>0.31175000000000003</v>
      </c>
      <c r="AC113" s="14">
        <f t="shared" si="15"/>
        <v>3.8999999999999998E-3</v>
      </c>
      <c r="AD113" s="14">
        <f t="shared" si="16"/>
        <v>0.29859999999999998</v>
      </c>
      <c r="AE113" s="14">
        <f t="shared" si="17"/>
        <v>9.2499999999999995E-3</v>
      </c>
      <c r="AF113" s="14">
        <f t="shared" si="18"/>
        <v>2.0000000000000001E-4</v>
      </c>
    </row>
    <row r="114" spans="2:32" x14ac:dyDescent="0.3">
      <c r="B114" s="1">
        <f t="shared" si="11"/>
        <v>6238</v>
      </c>
      <c r="C114" s="11">
        <v>107</v>
      </c>
      <c r="D114" s="1">
        <v>13762</v>
      </c>
      <c r="E114" s="1">
        <v>76</v>
      </c>
      <c r="F114" s="1">
        <v>0</v>
      </c>
      <c r="G114" s="1">
        <v>5977</v>
      </c>
      <c r="H114" s="1">
        <v>0</v>
      </c>
      <c r="I114" s="1">
        <v>185</v>
      </c>
      <c r="J114" s="3">
        <v>59.21</v>
      </c>
      <c r="K114" s="3">
        <v>1.66</v>
      </c>
      <c r="L114" s="6">
        <v>25.7</v>
      </c>
      <c r="M114" s="3">
        <v>1.01</v>
      </c>
      <c r="N114" s="1">
        <v>1347</v>
      </c>
      <c r="O114" s="1">
        <v>1008</v>
      </c>
      <c r="P114" s="1">
        <v>9</v>
      </c>
      <c r="Q114" s="1">
        <v>978</v>
      </c>
      <c r="R114" s="1">
        <v>21</v>
      </c>
      <c r="S114" s="1">
        <v>64</v>
      </c>
      <c r="T114" s="1">
        <v>5</v>
      </c>
      <c r="U114" s="1">
        <f t="shared" si="19"/>
        <v>-2</v>
      </c>
      <c r="V114" s="1">
        <f t="shared" si="20"/>
        <v>5</v>
      </c>
      <c r="W114" s="1">
        <f t="shared" si="20"/>
        <v>0</v>
      </c>
      <c r="X114" s="1">
        <f t="shared" si="20"/>
        <v>0</v>
      </c>
      <c r="Y114" s="1">
        <f t="shared" si="21"/>
        <v>3</v>
      </c>
      <c r="Z114" s="3">
        <f t="shared" si="12"/>
        <v>0.41500000000000004</v>
      </c>
      <c r="AA114" s="14">
        <f t="shared" si="13"/>
        <v>2.9656941327348509E-2</v>
      </c>
      <c r="AB114" s="14">
        <f t="shared" si="14"/>
        <v>0.31190000000000001</v>
      </c>
      <c r="AC114" s="14">
        <f t="shared" si="15"/>
        <v>3.8E-3</v>
      </c>
      <c r="AD114" s="14">
        <f t="shared" si="16"/>
        <v>0.29885</v>
      </c>
      <c r="AE114" s="14">
        <f t="shared" si="17"/>
        <v>9.2499999999999995E-3</v>
      </c>
      <c r="AF114" s="14">
        <f t="shared" si="18"/>
        <v>1.4999999999999999E-4</v>
      </c>
    </row>
    <row r="115" spans="2:32" x14ac:dyDescent="0.3">
      <c r="B115" s="1">
        <f t="shared" si="11"/>
        <v>6239</v>
      </c>
      <c r="C115" s="11">
        <v>108</v>
      </c>
      <c r="D115" s="1">
        <v>13761</v>
      </c>
      <c r="E115" s="1">
        <v>75</v>
      </c>
      <c r="F115" s="1">
        <v>0</v>
      </c>
      <c r="G115" s="1">
        <v>5978</v>
      </c>
      <c r="H115" s="1">
        <v>0</v>
      </c>
      <c r="I115" s="1">
        <v>186</v>
      </c>
      <c r="J115" s="3">
        <v>59.21</v>
      </c>
      <c r="K115" s="3">
        <v>1.66</v>
      </c>
      <c r="L115" s="6">
        <v>25.8</v>
      </c>
      <c r="M115" s="3">
        <v>1.01</v>
      </c>
      <c r="N115" s="1">
        <v>1347</v>
      </c>
      <c r="O115" s="1">
        <v>1009</v>
      </c>
      <c r="P115" s="1">
        <v>10</v>
      </c>
      <c r="Q115" s="1">
        <v>978</v>
      </c>
      <c r="R115" s="1">
        <v>21</v>
      </c>
      <c r="S115" s="1">
        <v>63</v>
      </c>
      <c r="T115" s="1">
        <v>5</v>
      </c>
      <c r="U115" s="1">
        <f t="shared" si="19"/>
        <v>-1</v>
      </c>
      <c r="V115" s="1">
        <f t="shared" si="20"/>
        <v>1</v>
      </c>
      <c r="W115" s="1">
        <f t="shared" si="20"/>
        <v>0</v>
      </c>
      <c r="X115" s="1">
        <f t="shared" si="20"/>
        <v>1</v>
      </c>
      <c r="Y115" s="1">
        <f t="shared" si="21"/>
        <v>1</v>
      </c>
      <c r="Z115" s="3">
        <f t="shared" si="12"/>
        <v>0.41500000000000004</v>
      </c>
      <c r="AA115" s="14">
        <f t="shared" si="13"/>
        <v>2.9812469947106908E-2</v>
      </c>
      <c r="AB115" s="14">
        <f t="shared" si="14"/>
        <v>0.31195000000000001</v>
      </c>
      <c r="AC115" s="14">
        <f t="shared" si="15"/>
        <v>3.7499999999999999E-3</v>
      </c>
      <c r="AD115" s="14">
        <f t="shared" si="16"/>
        <v>0.2989</v>
      </c>
      <c r="AE115" s="14">
        <f t="shared" si="17"/>
        <v>9.2999999999999992E-3</v>
      </c>
      <c r="AF115" s="14">
        <f t="shared" si="18"/>
        <v>5.0000000000000002E-5</v>
      </c>
    </row>
    <row r="116" spans="2:32" x14ac:dyDescent="0.3">
      <c r="B116" s="1">
        <f t="shared" si="11"/>
        <v>6240</v>
      </c>
      <c r="C116" s="11">
        <v>109</v>
      </c>
      <c r="D116" s="1">
        <v>13760</v>
      </c>
      <c r="E116" s="1">
        <v>74</v>
      </c>
      <c r="F116" s="1">
        <v>0</v>
      </c>
      <c r="G116" s="1">
        <v>5980</v>
      </c>
      <c r="H116" s="1">
        <v>0</v>
      </c>
      <c r="I116" s="1">
        <v>186</v>
      </c>
      <c r="J116" s="3">
        <v>59.21</v>
      </c>
      <c r="K116" s="3">
        <v>1.66</v>
      </c>
      <c r="L116" s="6">
        <v>25.8</v>
      </c>
      <c r="M116" s="3">
        <v>1.01</v>
      </c>
      <c r="N116" s="1">
        <v>1348</v>
      </c>
      <c r="O116" s="1">
        <v>1009</v>
      </c>
      <c r="P116" s="1">
        <v>10</v>
      </c>
      <c r="Q116" s="1">
        <v>978</v>
      </c>
      <c r="R116" s="1">
        <v>21</v>
      </c>
      <c r="S116" s="1">
        <v>63</v>
      </c>
      <c r="T116" s="1">
        <v>5</v>
      </c>
      <c r="U116" s="1">
        <f t="shared" si="19"/>
        <v>-1</v>
      </c>
      <c r="V116" s="1">
        <f t="shared" si="20"/>
        <v>2</v>
      </c>
      <c r="W116" s="1">
        <f t="shared" si="20"/>
        <v>0</v>
      </c>
      <c r="X116" s="1">
        <f t="shared" si="20"/>
        <v>0</v>
      </c>
      <c r="Y116" s="1">
        <f t="shared" si="21"/>
        <v>1</v>
      </c>
      <c r="Z116" s="3">
        <f t="shared" si="12"/>
        <v>0.41500000000000004</v>
      </c>
      <c r="AA116" s="14">
        <f t="shared" si="13"/>
        <v>2.9807692307692309E-2</v>
      </c>
      <c r="AB116" s="14">
        <f t="shared" si="14"/>
        <v>0.312</v>
      </c>
      <c r="AC116" s="14">
        <f t="shared" si="15"/>
        <v>3.7000000000000002E-3</v>
      </c>
      <c r="AD116" s="14">
        <f t="shared" si="16"/>
        <v>0.29899999999999999</v>
      </c>
      <c r="AE116" s="14">
        <f t="shared" si="17"/>
        <v>9.2999999999999992E-3</v>
      </c>
      <c r="AF116" s="14">
        <f t="shared" si="18"/>
        <v>5.0000000000000002E-5</v>
      </c>
    </row>
    <row r="117" spans="2:32" x14ac:dyDescent="0.3">
      <c r="B117" s="1">
        <f t="shared" si="11"/>
        <v>6240</v>
      </c>
      <c r="C117" s="11">
        <v>110</v>
      </c>
      <c r="D117" s="1">
        <v>13760</v>
      </c>
      <c r="E117" s="1">
        <v>70</v>
      </c>
      <c r="F117" s="1">
        <v>0</v>
      </c>
      <c r="G117" s="1">
        <v>5983</v>
      </c>
      <c r="H117" s="1">
        <v>0</v>
      </c>
      <c r="I117" s="1">
        <v>187</v>
      </c>
      <c r="J117" s="3">
        <v>59.21</v>
      </c>
      <c r="K117" s="3">
        <v>1.66</v>
      </c>
      <c r="L117" s="6">
        <v>25.8</v>
      </c>
      <c r="M117" s="3">
        <v>1.01</v>
      </c>
      <c r="N117" s="1">
        <v>1348</v>
      </c>
      <c r="O117" s="1">
        <v>1009</v>
      </c>
      <c r="P117" s="1">
        <v>9</v>
      </c>
      <c r="Q117" s="1">
        <v>979</v>
      </c>
      <c r="R117" s="1">
        <v>21</v>
      </c>
      <c r="S117" s="1">
        <v>60</v>
      </c>
      <c r="T117" s="1">
        <v>4</v>
      </c>
      <c r="U117" s="1">
        <f t="shared" si="19"/>
        <v>-4</v>
      </c>
      <c r="V117" s="1">
        <f t="shared" si="20"/>
        <v>3</v>
      </c>
      <c r="W117" s="1">
        <f t="shared" si="20"/>
        <v>0</v>
      </c>
      <c r="X117" s="1">
        <f t="shared" si="20"/>
        <v>1</v>
      </c>
      <c r="Y117" s="1">
        <f t="shared" si="21"/>
        <v>0</v>
      </c>
      <c r="Z117" s="3">
        <f t="shared" si="12"/>
        <v>0.41500000000000004</v>
      </c>
      <c r="AA117" s="14">
        <f t="shared" si="13"/>
        <v>2.9967948717948719E-2</v>
      </c>
      <c r="AB117" s="14">
        <f t="shared" si="14"/>
        <v>0.312</v>
      </c>
      <c r="AC117" s="14">
        <f t="shared" si="15"/>
        <v>3.5000000000000001E-3</v>
      </c>
      <c r="AD117" s="14">
        <f t="shared" si="16"/>
        <v>0.29915000000000003</v>
      </c>
      <c r="AE117" s="14">
        <f t="shared" si="17"/>
        <v>9.3500000000000007E-3</v>
      </c>
      <c r="AF117" s="14">
        <f t="shared" si="18"/>
        <v>0</v>
      </c>
    </row>
    <row r="118" spans="2:32" x14ac:dyDescent="0.3">
      <c r="B118" s="1">
        <f t="shared" si="11"/>
        <v>6243</v>
      </c>
      <c r="C118" s="11">
        <v>111</v>
      </c>
      <c r="D118" s="1">
        <v>13757</v>
      </c>
      <c r="E118" s="1">
        <v>70</v>
      </c>
      <c r="F118" s="1">
        <v>0</v>
      </c>
      <c r="G118" s="1">
        <v>5986</v>
      </c>
      <c r="H118" s="1">
        <v>0</v>
      </c>
      <c r="I118" s="1">
        <v>187</v>
      </c>
      <c r="J118" s="3">
        <v>59.22</v>
      </c>
      <c r="K118" s="3">
        <v>1.66</v>
      </c>
      <c r="L118" s="6">
        <v>25.8</v>
      </c>
      <c r="M118" s="3">
        <v>1.01</v>
      </c>
      <c r="N118" s="1">
        <v>1350</v>
      </c>
      <c r="O118" s="1">
        <v>1010</v>
      </c>
      <c r="P118" s="1">
        <v>10</v>
      </c>
      <c r="Q118" s="1">
        <v>979</v>
      </c>
      <c r="R118" s="1">
        <v>21</v>
      </c>
      <c r="S118" s="1">
        <v>58</v>
      </c>
      <c r="T118" s="1">
        <v>4</v>
      </c>
      <c r="U118" s="1">
        <f t="shared" si="19"/>
        <v>0</v>
      </c>
      <c r="V118" s="1">
        <f t="shared" si="20"/>
        <v>3</v>
      </c>
      <c r="W118" s="1">
        <f t="shared" si="20"/>
        <v>0</v>
      </c>
      <c r="X118" s="1">
        <f t="shared" si="20"/>
        <v>0</v>
      </c>
      <c r="Y118" s="1">
        <f t="shared" si="21"/>
        <v>3</v>
      </c>
      <c r="Z118" s="3">
        <f t="shared" si="12"/>
        <v>0.41500000000000004</v>
      </c>
      <c r="AA118" s="14">
        <f t="shared" si="13"/>
        <v>2.9953547973730579E-2</v>
      </c>
      <c r="AB118" s="14">
        <f t="shared" si="14"/>
        <v>0.31214999999999998</v>
      </c>
      <c r="AC118" s="14">
        <f t="shared" si="15"/>
        <v>3.5000000000000001E-3</v>
      </c>
      <c r="AD118" s="14">
        <f t="shared" si="16"/>
        <v>0.29930000000000001</v>
      </c>
      <c r="AE118" s="14">
        <f t="shared" si="17"/>
        <v>9.3500000000000007E-3</v>
      </c>
      <c r="AF118" s="14">
        <f t="shared" si="18"/>
        <v>1.4999999999999999E-4</v>
      </c>
    </row>
    <row r="119" spans="2:32" x14ac:dyDescent="0.3">
      <c r="B119" s="1">
        <f t="shared" si="11"/>
        <v>6245</v>
      </c>
      <c r="C119" s="11">
        <v>112</v>
      </c>
      <c r="D119" s="1">
        <v>13755</v>
      </c>
      <c r="E119" s="1">
        <v>66</v>
      </c>
      <c r="F119" s="1">
        <v>0</v>
      </c>
      <c r="G119" s="1">
        <v>5992</v>
      </c>
      <c r="H119" s="1">
        <v>0</v>
      </c>
      <c r="I119" s="1">
        <v>187</v>
      </c>
      <c r="J119" s="3">
        <v>59.22</v>
      </c>
      <c r="K119" s="3">
        <v>1.66</v>
      </c>
      <c r="L119" s="6">
        <v>25.8</v>
      </c>
      <c r="M119" s="3">
        <v>1.01</v>
      </c>
      <c r="N119" s="1">
        <v>1350</v>
      </c>
      <c r="O119" s="1">
        <v>1012</v>
      </c>
      <c r="P119" s="1">
        <v>12</v>
      </c>
      <c r="Q119" s="1">
        <v>979</v>
      </c>
      <c r="R119" s="1">
        <v>21</v>
      </c>
      <c r="S119" s="1">
        <v>56</v>
      </c>
      <c r="T119" s="1">
        <v>4</v>
      </c>
      <c r="U119" s="1">
        <f t="shared" si="19"/>
        <v>-4</v>
      </c>
      <c r="V119" s="1">
        <f t="shared" si="20"/>
        <v>6</v>
      </c>
      <c r="W119" s="1">
        <f t="shared" si="20"/>
        <v>0</v>
      </c>
      <c r="X119" s="1">
        <f t="shared" si="20"/>
        <v>0</v>
      </c>
      <c r="Y119" s="1">
        <f t="shared" si="21"/>
        <v>2</v>
      </c>
      <c r="Z119" s="3">
        <f t="shared" si="12"/>
        <v>0.41500000000000004</v>
      </c>
      <c r="AA119" s="14">
        <f t="shared" si="13"/>
        <v>2.9943955164131304E-2</v>
      </c>
      <c r="AB119" s="14">
        <f t="shared" si="14"/>
        <v>0.31225000000000003</v>
      </c>
      <c r="AC119" s="14">
        <f t="shared" si="15"/>
        <v>3.3E-3</v>
      </c>
      <c r="AD119" s="14">
        <f t="shared" si="16"/>
        <v>0.29959999999999998</v>
      </c>
      <c r="AE119" s="14">
        <f t="shared" si="17"/>
        <v>9.3500000000000007E-3</v>
      </c>
      <c r="AF119" s="14">
        <f t="shared" si="18"/>
        <v>1E-4</v>
      </c>
    </row>
    <row r="120" spans="2:32" x14ac:dyDescent="0.3">
      <c r="B120" s="1">
        <f t="shared" si="11"/>
        <v>6245</v>
      </c>
      <c r="C120" s="11">
        <v>113</v>
      </c>
      <c r="D120" s="1">
        <v>13755</v>
      </c>
      <c r="E120" s="1">
        <v>63</v>
      </c>
      <c r="F120" s="1">
        <v>0</v>
      </c>
      <c r="G120" s="1">
        <v>5995</v>
      </c>
      <c r="H120" s="1">
        <v>0</v>
      </c>
      <c r="I120" s="1">
        <v>187</v>
      </c>
      <c r="J120" s="3">
        <v>59.22</v>
      </c>
      <c r="K120" s="3">
        <v>1.66</v>
      </c>
      <c r="L120" s="6">
        <v>25.8</v>
      </c>
      <c r="M120" s="3">
        <v>1.01</v>
      </c>
      <c r="N120" s="1">
        <v>1350</v>
      </c>
      <c r="O120" s="1">
        <v>1012</v>
      </c>
      <c r="P120" s="1">
        <v>11</v>
      </c>
      <c r="Q120" s="1">
        <v>980</v>
      </c>
      <c r="R120" s="1">
        <v>21</v>
      </c>
      <c r="S120" s="1">
        <v>56</v>
      </c>
      <c r="T120" s="1">
        <v>3</v>
      </c>
      <c r="U120" s="1">
        <f t="shared" si="19"/>
        <v>-3</v>
      </c>
      <c r="V120" s="1">
        <f t="shared" si="20"/>
        <v>3</v>
      </c>
      <c r="W120" s="1">
        <f t="shared" si="20"/>
        <v>0</v>
      </c>
      <c r="X120" s="1">
        <f t="shared" si="20"/>
        <v>0</v>
      </c>
      <c r="Y120" s="1">
        <f t="shared" si="21"/>
        <v>0</v>
      </c>
      <c r="Z120" s="3">
        <f t="shared" si="12"/>
        <v>0.41500000000000004</v>
      </c>
      <c r="AA120" s="14">
        <f t="shared" si="13"/>
        <v>2.9943955164131304E-2</v>
      </c>
      <c r="AB120" s="14">
        <f t="shared" si="14"/>
        <v>0.31225000000000003</v>
      </c>
      <c r="AC120" s="14">
        <f t="shared" si="15"/>
        <v>3.15E-3</v>
      </c>
      <c r="AD120" s="14">
        <f t="shared" si="16"/>
        <v>0.29975000000000002</v>
      </c>
      <c r="AE120" s="14">
        <f t="shared" si="17"/>
        <v>9.3500000000000007E-3</v>
      </c>
      <c r="AF120" s="14">
        <f t="shared" si="18"/>
        <v>0</v>
      </c>
    </row>
    <row r="121" spans="2:32" x14ac:dyDescent="0.3">
      <c r="B121" s="1">
        <f t="shared" si="11"/>
        <v>6246</v>
      </c>
      <c r="C121" s="11">
        <v>114</v>
      </c>
      <c r="D121" s="1">
        <v>13754</v>
      </c>
      <c r="E121" s="1">
        <v>61</v>
      </c>
      <c r="F121" s="1">
        <v>0</v>
      </c>
      <c r="G121" s="1">
        <v>5998</v>
      </c>
      <c r="H121" s="1">
        <v>0</v>
      </c>
      <c r="I121" s="1">
        <v>187</v>
      </c>
      <c r="J121" s="3">
        <v>59.22</v>
      </c>
      <c r="K121" s="3">
        <v>1.66</v>
      </c>
      <c r="L121" s="6">
        <v>25.8</v>
      </c>
      <c r="M121" s="3">
        <v>1.01</v>
      </c>
      <c r="N121" s="1">
        <v>1350</v>
      </c>
      <c r="O121" s="1">
        <v>1013</v>
      </c>
      <c r="P121" s="1">
        <v>12</v>
      </c>
      <c r="Q121" s="1">
        <v>980</v>
      </c>
      <c r="R121" s="1">
        <v>21</v>
      </c>
      <c r="S121" s="1">
        <v>54</v>
      </c>
      <c r="T121" s="1">
        <v>3</v>
      </c>
      <c r="U121" s="1">
        <f t="shared" si="19"/>
        <v>-2</v>
      </c>
      <c r="V121" s="1">
        <f t="shared" si="20"/>
        <v>3</v>
      </c>
      <c r="W121" s="1">
        <f t="shared" si="20"/>
        <v>0</v>
      </c>
      <c r="X121" s="1">
        <f t="shared" si="20"/>
        <v>0</v>
      </c>
      <c r="Y121" s="1">
        <f t="shared" si="21"/>
        <v>1</v>
      </c>
      <c r="Z121" s="3">
        <f t="shared" si="12"/>
        <v>0.41500000000000004</v>
      </c>
      <c r="AA121" s="14">
        <f t="shared" si="13"/>
        <v>2.9939161063080373E-2</v>
      </c>
      <c r="AB121" s="14">
        <f t="shared" si="14"/>
        <v>0.31230000000000002</v>
      </c>
      <c r="AC121" s="14">
        <f t="shared" si="15"/>
        <v>3.0500000000000002E-3</v>
      </c>
      <c r="AD121" s="14">
        <f t="shared" si="16"/>
        <v>0.2999</v>
      </c>
      <c r="AE121" s="14">
        <f t="shared" si="17"/>
        <v>9.3500000000000007E-3</v>
      </c>
      <c r="AF121" s="14">
        <f t="shared" si="18"/>
        <v>5.0000000000000002E-5</v>
      </c>
    </row>
    <row r="122" spans="2:32" x14ac:dyDescent="0.3">
      <c r="B122" s="1">
        <f t="shared" si="11"/>
        <v>6248</v>
      </c>
      <c r="C122" s="11">
        <v>115</v>
      </c>
      <c r="D122" s="1">
        <v>13752</v>
      </c>
      <c r="E122" s="1">
        <v>61</v>
      </c>
      <c r="F122" s="1">
        <v>0</v>
      </c>
      <c r="G122" s="1">
        <v>6000</v>
      </c>
      <c r="H122" s="1">
        <v>0</v>
      </c>
      <c r="I122" s="1">
        <v>187</v>
      </c>
      <c r="J122" s="3">
        <v>59.22</v>
      </c>
      <c r="K122" s="3">
        <v>1.66</v>
      </c>
      <c r="L122" s="6">
        <v>25.8</v>
      </c>
      <c r="M122" s="3">
        <v>1.01</v>
      </c>
      <c r="N122" s="1">
        <v>1352</v>
      </c>
      <c r="O122" s="1">
        <v>1013</v>
      </c>
      <c r="P122" s="1">
        <v>12</v>
      </c>
      <c r="Q122" s="1">
        <v>980</v>
      </c>
      <c r="R122" s="1">
        <v>21</v>
      </c>
      <c r="S122" s="1">
        <v>53</v>
      </c>
      <c r="T122" s="1">
        <v>4</v>
      </c>
      <c r="U122" s="1">
        <f t="shared" si="19"/>
        <v>0</v>
      </c>
      <c r="V122" s="1">
        <f t="shared" si="20"/>
        <v>2</v>
      </c>
      <c r="W122" s="1">
        <f t="shared" si="20"/>
        <v>0</v>
      </c>
      <c r="X122" s="1">
        <f t="shared" si="20"/>
        <v>0</v>
      </c>
      <c r="Y122" s="1">
        <f t="shared" si="21"/>
        <v>2</v>
      </c>
      <c r="Z122" s="3">
        <f t="shared" si="12"/>
        <v>0.41500000000000004</v>
      </c>
      <c r="AA122" s="14">
        <f t="shared" si="13"/>
        <v>2.9929577464788731E-2</v>
      </c>
      <c r="AB122" s="14">
        <f t="shared" si="14"/>
        <v>0.31240000000000001</v>
      </c>
      <c r="AC122" s="14">
        <f t="shared" si="15"/>
        <v>3.0500000000000002E-3</v>
      </c>
      <c r="AD122" s="14">
        <f t="shared" si="16"/>
        <v>0.3</v>
      </c>
      <c r="AE122" s="14">
        <f t="shared" si="17"/>
        <v>9.3500000000000007E-3</v>
      </c>
      <c r="AF122" s="14">
        <f t="shared" si="18"/>
        <v>1E-4</v>
      </c>
    </row>
    <row r="123" spans="2:32" x14ac:dyDescent="0.3">
      <c r="B123" s="1">
        <f t="shared" si="11"/>
        <v>6250</v>
      </c>
      <c r="C123" s="11">
        <v>116</v>
      </c>
      <c r="D123" s="1">
        <v>13750</v>
      </c>
      <c r="E123" s="1">
        <v>59</v>
      </c>
      <c r="F123" s="1">
        <v>0</v>
      </c>
      <c r="G123" s="1">
        <v>6004</v>
      </c>
      <c r="H123" s="1">
        <v>0</v>
      </c>
      <c r="I123" s="1">
        <v>187</v>
      </c>
      <c r="J123" s="3">
        <v>59.23</v>
      </c>
      <c r="K123" s="3">
        <v>1.66</v>
      </c>
      <c r="L123" s="6">
        <v>25.8</v>
      </c>
      <c r="M123" s="3">
        <v>1.01</v>
      </c>
      <c r="N123" s="1">
        <v>1354</v>
      </c>
      <c r="O123" s="1">
        <v>1013</v>
      </c>
      <c r="P123" s="1">
        <v>12</v>
      </c>
      <c r="Q123" s="1">
        <v>980</v>
      </c>
      <c r="R123" s="1">
        <v>21</v>
      </c>
      <c r="S123" s="1">
        <v>49</v>
      </c>
      <c r="T123" s="1">
        <v>4</v>
      </c>
      <c r="U123" s="1">
        <f t="shared" si="19"/>
        <v>-2</v>
      </c>
      <c r="V123" s="1">
        <f t="shared" si="20"/>
        <v>4</v>
      </c>
      <c r="W123" s="1">
        <f t="shared" si="20"/>
        <v>0</v>
      </c>
      <c r="X123" s="1">
        <f t="shared" si="20"/>
        <v>0</v>
      </c>
      <c r="Y123" s="1">
        <f t="shared" si="21"/>
        <v>2</v>
      </c>
      <c r="Z123" s="3">
        <f t="shared" si="12"/>
        <v>0.41500000000000004</v>
      </c>
      <c r="AA123" s="14">
        <f t="shared" si="13"/>
        <v>2.9919999999999999E-2</v>
      </c>
      <c r="AB123" s="14">
        <f t="shared" si="14"/>
        <v>0.3125</v>
      </c>
      <c r="AC123" s="14">
        <f t="shared" si="15"/>
        <v>2.9499999999999999E-3</v>
      </c>
      <c r="AD123" s="14">
        <f t="shared" si="16"/>
        <v>0.30020000000000002</v>
      </c>
      <c r="AE123" s="14">
        <f t="shared" si="17"/>
        <v>9.3500000000000007E-3</v>
      </c>
      <c r="AF123" s="14">
        <f t="shared" si="18"/>
        <v>1E-4</v>
      </c>
    </row>
    <row r="124" spans="2:32" x14ac:dyDescent="0.3">
      <c r="B124" s="1">
        <f t="shared" si="11"/>
        <v>6253</v>
      </c>
      <c r="C124" s="11">
        <v>117</v>
      </c>
      <c r="D124" s="1">
        <v>13747</v>
      </c>
      <c r="E124" s="1">
        <v>58</v>
      </c>
      <c r="F124" s="1">
        <v>0</v>
      </c>
      <c r="G124" s="1">
        <v>6008</v>
      </c>
      <c r="H124" s="1">
        <v>0</v>
      </c>
      <c r="I124" s="1">
        <v>187</v>
      </c>
      <c r="J124" s="3">
        <v>59.23</v>
      </c>
      <c r="K124" s="3">
        <v>1.65</v>
      </c>
      <c r="L124" s="6">
        <v>25.8</v>
      </c>
      <c r="M124" s="3">
        <v>1.01</v>
      </c>
      <c r="N124" s="1">
        <v>1357</v>
      </c>
      <c r="O124" s="1">
        <v>1013</v>
      </c>
      <c r="P124" s="1">
        <v>12</v>
      </c>
      <c r="Q124" s="1">
        <v>980</v>
      </c>
      <c r="R124" s="1">
        <v>21</v>
      </c>
      <c r="S124" s="1">
        <v>48</v>
      </c>
      <c r="T124" s="1">
        <v>3</v>
      </c>
      <c r="U124" s="1">
        <f t="shared" si="19"/>
        <v>-1</v>
      </c>
      <c r="V124" s="1">
        <f t="shared" si="20"/>
        <v>4</v>
      </c>
      <c r="W124" s="1">
        <f t="shared" si="20"/>
        <v>0</v>
      </c>
      <c r="X124" s="1">
        <f t="shared" si="20"/>
        <v>0</v>
      </c>
      <c r="Y124" s="1">
        <f t="shared" si="21"/>
        <v>3</v>
      </c>
      <c r="Z124" s="3">
        <f t="shared" si="12"/>
        <v>0.41250000000000003</v>
      </c>
      <c r="AA124" s="14">
        <f t="shared" si="13"/>
        <v>2.9905645290260675E-2</v>
      </c>
      <c r="AB124" s="14">
        <f t="shared" si="14"/>
        <v>0.31264999999999998</v>
      </c>
      <c r="AC124" s="14">
        <f t="shared" si="15"/>
        <v>2.8999999999999998E-3</v>
      </c>
      <c r="AD124" s="14">
        <f t="shared" si="16"/>
        <v>0.3004</v>
      </c>
      <c r="AE124" s="14">
        <f t="shared" si="17"/>
        <v>9.3500000000000007E-3</v>
      </c>
      <c r="AF124" s="14">
        <f t="shared" si="18"/>
        <v>1.4999999999999999E-4</v>
      </c>
    </row>
    <row r="125" spans="2:32" x14ac:dyDescent="0.3">
      <c r="B125" s="1">
        <f t="shared" si="11"/>
        <v>6254</v>
      </c>
      <c r="C125" s="11">
        <v>118</v>
      </c>
      <c r="D125" s="1">
        <v>13746</v>
      </c>
      <c r="E125" s="1">
        <v>57</v>
      </c>
      <c r="F125" s="1">
        <v>0</v>
      </c>
      <c r="G125" s="1">
        <v>6010</v>
      </c>
      <c r="H125" s="1">
        <v>0</v>
      </c>
      <c r="I125" s="1">
        <v>187</v>
      </c>
      <c r="J125" s="3">
        <v>59.23</v>
      </c>
      <c r="K125" s="3">
        <v>1.65</v>
      </c>
      <c r="L125" s="6">
        <v>25.8</v>
      </c>
      <c r="M125" s="3">
        <v>1.01</v>
      </c>
      <c r="N125" s="1">
        <v>1358</v>
      </c>
      <c r="O125" s="1">
        <v>1013</v>
      </c>
      <c r="P125" s="1">
        <v>12</v>
      </c>
      <c r="Q125" s="1">
        <v>980</v>
      </c>
      <c r="R125" s="1">
        <v>21</v>
      </c>
      <c r="S125" s="1">
        <v>48</v>
      </c>
      <c r="T125" s="1">
        <v>4</v>
      </c>
      <c r="U125" s="1">
        <f t="shared" si="19"/>
        <v>-1</v>
      </c>
      <c r="V125" s="1">
        <f t="shared" si="20"/>
        <v>2</v>
      </c>
      <c r="W125" s="1">
        <f t="shared" si="20"/>
        <v>0</v>
      </c>
      <c r="X125" s="1">
        <f t="shared" si="20"/>
        <v>0</v>
      </c>
      <c r="Y125" s="1">
        <f t="shared" si="21"/>
        <v>1</v>
      </c>
      <c r="Z125" s="3">
        <f t="shared" si="12"/>
        <v>0.41250000000000003</v>
      </c>
      <c r="AA125" s="14">
        <f t="shared" si="13"/>
        <v>2.9900863447393667E-2</v>
      </c>
      <c r="AB125" s="14">
        <f t="shared" si="14"/>
        <v>0.31269999999999998</v>
      </c>
      <c r="AC125" s="14">
        <f t="shared" si="15"/>
        <v>2.8500000000000001E-3</v>
      </c>
      <c r="AD125" s="14">
        <f t="shared" si="16"/>
        <v>0.30049999999999999</v>
      </c>
      <c r="AE125" s="14">
        <f t="shared" si="17"/>
        <v>9.3500000000000007E-3</v>
      </c>
      <c r="AF125" s="14">
        <f t="shared" si="18"/>
        <v>5.0000000000000002E-5</v>
      </c>
    </row>
    <row r="126" spans="2:32" x14ac:dyDescent="0.3">
      <c r="B126" s="1">
        <f t="shared" si="11"/>
        <v>6255</v>
      </c>
      <c r="C126" s="11">
        <v>119</v>
      </c>
      <c r="D126" s="1">
        <v>13745</v>
      </c>
      <c r="E126" s="1">
        <v>54</v>
      </c>
      <c r="F126" s="1">
        <v>0</v>
      </c>
      <c r="G126" s="1">
        <v>6014</v>
      </c>
      <c r="H126" s="1">
        <v>0</v>
      </c>
      <c r="I126" s="1">
        <v>187</v>
      </c>
      <c r="J126" s="3">
        <v>59.23</v>
      </c>
      <c r="K126" s="3">
        <v>1.65</v>
      </c>
      <c r="L126" s="6">
        <v>25.8</v>
      </c>
      <c r="M126" s="3">
        <v>1</v>
      </c>
      <c r="N126" s="1">
        <v>1359</v>
      </c>
      <c r="O126" s="1">
        <v>1013</v>
      </c>
      <c r="P126" s="1">
        <v>12</v>
      </c>
      <c r="Q126" s="1">
        <v>980</v>
      </c>
      <c r="R126" s="1">
        <v>21</v>
      </c>
      <c r="S126" s="1">
        <v>44</v>
      </c>
      <c r="T126" s="1">
        <v>3</v>
      </c>
      <c r="U126" s="1">
        <f t="shared" si="19"/>
        <v>-3</v>
      </c>
      <c r="V126" s="1">
        <f t="shared" si="20"/>
        <v>4</v>
      </c>
      <c r="W126" s="1">
        <f t="shared" si="20"/>
        <v>0</v>
      </c>
      <c r="X126" s="1">
        <f t="shared" si="20"/>
        <v>0</v>
      </c>
      <c r="Y126" s="1">
        <f t="shared" si="21"/>
        <v>1</v>
      </c>
      <c r="Z126" s="3">
        <f t="shared" si="12"/>
        <v>0.41250000000000003</v>
      </c>
      <c r="AA126" s="14">
        <f t="shared" si="13"/>
        <v>2.9896083133493206E-2</v>
      </c>
      <c r="AB126" s="14">
        <f t="shared" si="14"/>
        <v>0.31274999999999997</v>
      </c>
      <c r="AC126" s="14">
        <f t="shared" si="15"/>
        <v>2.7000000000000001E-3</v>
      </c>
      <c r="AD126" s="14">
        <f t="shared" si="16"/>
        <v>0.30070000000000002</v>
      </c>
      <c r="AE126" s="14">
        <f t="shared" si="17"/>
        <v>9.3500000000000007E-3</v>
      </c>
      <c r="AF126" s="14">
        <f t="shared" si="18"/>
        <v>5.0000000000000002E-5</v>
      </c>
    </row>
    <row r="127" spans="2:32" x14ac:dyDescent="0.3">
      <c r="B127" s="1">
        <f t="shared" si="11"/>
        <v>6256</v>
      </c>
      <c r="C127" s="11">
        <v>120</v>
      </c>
      <c r="D127" s="1">
        <v>13744</v>
      </c>
      <c r="E127" s="1">
        <v>53</v>
      </c>
      <c r="F127" s="1">
        <v>0</v>
      </c>
      <c r="G127" s="1">
        <v>6016</v>
      </c>
      <c r="H127" s="1">
        <v>0</v>
      </c>
      <c r="I127" s="1">
        <v>187</v>
      </c>
      <c r="J127" s="3">
        <v>59.24</v>
      </c>
      <c r="K127" s="3">
        <v>1.65</v>
      </c>
      <c r="L127" s="6">
        <v>25.8</v>
      </c>
      <c r="M127" s="3">
        <v>1</v>
      </c>
      <c r="N127" s="1">
        <v>1360</v>
      </c>
      <c r="O127" s="1">
        <v>1013</v>
      </c>
      <c r="P127" s="1">
        <v>12</v>
      </c>
      <c r="Q127" s="1">
        <v>980</v>
      </c>
      <c r="R127" s="1">
        <v>21</v>
      </c>
      <c r="S127" s="1">
        <v>43</v>
      </c>
      <c r="T127" s="1">
        <v>3</v>
      </c>
      <c r="U127" s="1">
        <f t="shared" si="19"/>
        <v>-1</v>
      </c>
      <c r="V127" s="1">
        <f t="shared" si="20"/>
        <v>2</v>
      </c>
      <c r="W127" s="1">
        <f t="shared" si="20"/>
        <v>0</v>
      </c>
      <c r="X127" s="1">
        <f t="shared" si="20"/>
        <v>0</v>
      </c>
      <c r="Y127" s="1">
        <f t="shared" si="21"/>
        <v>1</v>
      </c>
      <c r="Z127" s="3">
        <f t="shared" si="12"/>
        <v>0.41250000000000003</v>
      </c>
      <c r="AA127" s="14">
        <f t="shared" si="13"/>
        <v>2.9891304347826088E-2</v>
      </c>
      <c r="AB127" s="14">
        <f t="shared" si="14"/>
        <v>0.31280000000000002</v>
      </c>
      <c r="AC127" s="14">
        <f t="shared" si="15"/>
        <v>2.65E-3</v>
      </c>
      <c r="AD127" s="14">
        <f t="shared" si="16"/>
        <v>0.30080000000000001</v>
      </c>
      <c r="AE127" s="14">
        <f t="shared" si="17"/>
        <v>9.3500000000000007E-3</v>
      </c>
      <c r="AF127" s="14">
        <f t="shared" si="18"/>
        <v>5.0000000000000002E-5</v>
      </c>
    </row>
    <row r="128" spans="2:32" x14ac:dyDescent="0.3">
      <c r="B128" s="1">
        <f t="shared" si="11"/>
        <v>6257</v>
      </c>
      <c r="C128" s="11">
        <v>121</v>
      </c>
      <c r="D128" s="1">
        <v>13743</v>
      </c>
      <c r="E128" s="1">
        <v>49</v>
      </c>
      <c r="F128" s="1">
        <v>0</v>
      </c>
      <c r="G128" s="1">
        <v>6020</v>
      </c>
      <c r="H128" s="1">
        <v>0</v>
      </c>
      <c r="I128" s="1">
        <v>188</v>
      </c>
      <c r="J128" s="3">
        <v>59.24</v>
      </c>
      <c r="K128" s="3">
        <v>1.65</v>
      </c>
      <c r="L128" s="6">
        <v>25.8</v>
      </c>
      <c r="M128" s="3">
        <v>1</v>
      </c>
      <c r="N128" s="1">
        <v>1361</v>
      </c>
      <c r="O128" s="1">
        <v>1013</v>
      </c>
      <c r="P128" s="1">
        <v>12</v>
      </c>
      <c r="Q128" s="1">
        <v>980</v>
      </c>
      <c r="R128" s="1">
        <v>21</v>
      </c>
      <c r="S128" s="1">
        <v>40</v>
      </c>
      <c r="T128" s="1">
        <v>3</v>
      </c>
      <c r="U128" s="1">
        <f t="shared" si="19"/>
        <v>-4</v>
      </c>
      <c r="V128" s="1">
        <f t="shared" si="20"/>
        <v>4</v>
      </c>
      <c r="W128" s="1">
        <f t="shared" si="20"/>
        <v>0</v>
      </c>
      <c r="X128" s="1">
        <f t="shared" si="20"/>
        <v>1</v>
      </c>
      <c r="Y128" s="1">
        <f t="shared" si="21"/>
        <v>1</v>
      </c>
      <c r="Z128" s="3">
        <f t="shared" si="12"/>
        <v>0.41250000000000003</v>
      </c>
      <c r="AA128" s="14">
        <f t="shared" si="13"/>
        <v>3.0046348090139043E-2</v>
      </c>
      <c r="AB128" s="14">
        <f t="shared" si="14"/>
        <v>0.31285000000000002</v>
      </c>
      <c r="AC128" s="14">
        <f t="shared" si="15"/>
        <v>2.4499999999999999E-3</v>
      </c>
      <c r="AD128" s="14">
        <f t="shared" si="16"/>
        <v>0.30099999999999999</v>
      </c>
      <c r="AE128" s="14">
        <f t="shared" si="17"/>
        <v>9.4000000000000004E-3</v>
      </c>
      <c r="AF128" s="14">
        <f t="shared" si="18"/>
        <v>5.0000000000000002E-5</v>
      </c>
    </row>
    <row r="129" spans="2:32" x14ac:dyDescent="0.3">
      <c r="B129" s="1">
        <f t="shared" si="11"/>
        <v>6260</v>
      </c>
      <c r="C129" s="11">
        <v>122</v>
      </c>
      <c r="D129" s="1">
        <v>13740</v>
      </c>
      <c r="E129" s="1">
        <v>49</v>
      </c>
      <c r="F129" s="1">
        <v>0</v>
      </c>
      <c r="G129" s="1">
        <v>6023</v>
      </c>
      <c r="H129" s="1">
        <v>0</v>
      </c>
      <c r="I129" s="1">
        <v>188</v>
      </c>
      <c r="J129" s="3">
        <v>59.24</v>
      </c>
      <c r="K129" s="3">
        <v>1.65</v>
      </c>
      <c r="L129" s="6">
        <v>25.8</v>
      </c>
      <c r="M129" s="3">
        <v>1</v>
      </c>
      <c r="N129" s="1">
        <v>1364</v>
      </c>
      <c r="O129" s="1">
        <v>1013</v>
      </c>
      <c r="P129" s="1">
        <v>12</v>
      </c>
      <c r="Q129" s="1">
        <v>980</v>
      </c>
      <c r="R129" s="1">
        <v>21</v>
      </c>
      <c r="S129" s="1">
        <v>39</v>
      </c>
      <c r="T129" s="1">
        <v>3</v>
      </c>
      <c r="U129" s="1">
        <f t="shared" si="19"/>
        <v>0</v>
      </c>
      <c r="V129" s="1">
        <f t="shared" si="20"/>
        <v>3</v>
      </c>
      <c r="W129" s="1">
        <f t="shared" si="20"/>
        <v>0</v>
      </c>
      <c r="X129" s="1">
        <f t="shared" si="20"/>
        <v>0</v>
      </c>
      <c r="Y129" s="1">
        <f t="shared" si="21"/>
        <v>3</v>
      </c>
      <c r="Z129" s="3">
        <f t="shared" si="12"/>
        <v>0.41250000000000003</v>
      </c>
      <c r="AA129" s="14">
        <f t="shared" si="13"/>
        <v>3.0031948881789138E-2</v>
      </c>
      <c r="AB129" s="14">
        <f t="shared" si="14"/>
        <v>0.313</v>
      </c>
      <c r="AC129" s="14">
        <f t="shared" si="15"/>
        <v>2.4499999999999999E-3</v>
      </c>
      <c r="AD129" s="14">
        <f t="shared" si="16"/>
        <v>0.30114999999999997</v>
      </c>
      <c r="AE129" s="14">
        <f t="shared" si="17"/>
        <v>9.4000000000000004E-3</v>
      </c>
      <c r="AF129" s="14">
        <f t="shared" si="18"/>
        <v>1.4999999999999999E-4</v>
      </c>
    </row>
    <row r="130" spans="2:32" x14ac:dyDescent="0.3">
      <c r="B130" s="1">
        <f t="shared" si="11"/>
        <v>6261</v>
      </c>
      <c r="C130" s="11">
        <v>123</v>
      </c>
      <c r="D130" s="1">
        <v>13739</v>
      </c>
      <c r="E130" s="1">
        <v>48</v>
      </c>
      <c r="F130" s="1">
        <v>0</v>
      </c>
      <c r="G130" s="1">
        <v>6025</v>
      </c>
      <c r="H130" s="1">
        <v>0</v>
      </c>
      <c r="I130" s="1">
        <v>188</v>
      </c>
      <c r="J130" s="3">
        <v>59.24</v>
      </c>
      <c r="K130" s="3">
        <v>1.65</v>
      </c>
      <c r="L130" s="6">
        <v>25.8</v>
      </c>
      <c r="M130" s="3">
        <v>1</v>
      </c>
      <c r="N130" s="1">
        <v>1365</v>
      </c>
      <c r="O130" s="1">
        <v>1013</v>
      </c>
      <c r="P130" s="1">
        <v>12</v>
      </c>
      <c r="Q130" s="1">
        <v>980</v>
      </c>
      <c r="R130" s="1">
        <v>21</v>
      </c>
      <c r="S130" s="1">
        <v>40</v>
      </c>
      <c r="T130" s="1">
        <v>4</v>
      </c>
      <c r="U130" s="1">
        <f t="shared" si="19"/>
        <v>-1</v>
      </c>
      <c r="V130" s="1">
        <f t="shared" si="20"/>
        <v>2</v>
      </c>
      <c r="W130" s="1">
        <f t="shared" si="20"/>
        <v>0</v>
      </c>
      <c r="X130" s="1">
        <f t="shared" si="20"/>
        <v>0</v>
      </c>
      <c r="Y130" s="1">
        <f t="shared" si="21"/>
        <v>1</v>
      </c>
      <c r="Z130" s="3">
        <f t="shared" si="12"/>
        <v>0.41250000000000003</v>
      </c>
      <c r="AA130" s="14">
        <f t="shared" si="13"/>
        <v>3.0027152212106691E-2</v>
      </c>
      <c r="AB130" s="14">
        <f t="shared" si="14"/>
        <v>0.31304999999999999</v>
      </c>
      <c r="AC130" s="14">
        <f t="shared" si="15"/>
        <v>2.3999999999999998E-3</v>
      </c>
      <c r="AD130" s="14">
        <f t="shared" si="16"/>
        <v>0.30125000000000002</v>
      </c>
      <c r="AE130" s="14">
        <f t="shared" si="17"/>
        <v>9.4000000000000004E-3</v>
      </c>
      <c r="AF130" s="14">
        <f t="shared" si="18"/>
        <v>5.0000000000000002E-5</v>
      </c>
    </row>
    <row r="131" spans="2:32" x14ac:dyDescent="0.3">
      <c r="B131" s="1">
        <f t="shared" si="11"/>
        <v>6261</v>
      </c>
      <c r="C131" s="11">
        <v>124</v>
      </c>
      <c r="D131" s="1">
        <v>13739</v>
      </c>
      <c r="E131" s="1">
        <v>47</v>
      </c>
      <c r="F131" s="1">
        <v>0</v>
      </c>
      <c r="G131" s="1">
        <v>6026</v>
      </c>
      <c r="H131" s="1">
        <v>0</v>
      </c>
      <c r="I131" s="1">
        <v>188</v>
      </c>
      <c r="J131" s="3">
        <v>59.24</v>
      </c>
      <c r="K131" s="3">
        <v>1.65</v>
      </c>
      <c r="L131" s="6">
        <v>25.8</v>
      </c>
      <c r="M131" s="3">
        <v>1</v>
      </c>
      <c r="N131" s="1">
        <v>1365</v>
      </c>
      <c r="O131" s="1">
        <v>1013</v>
      </c>
      <c r="P131" s="1">
        <v>12</v>
      </c>
      <c r="Q131" s="1">
        <v>980</v>
      </c>
      <c r="R131" s="1">
        <v>21</v>
      </c>
      <c r="S131" s="1">
        <v>40</v>
      </c>
      <c r="T131" s="1">
        <v>4</v>
      </c>
      <c r="U131" s="1">
        <f t="shared" si="19"/>
        <v>-1</v>
      </c>
      <c r="V131" s="1">
        <f t="shared" si="20"/>
        <v>1</v>
      </c>
      <c r="W131" s="1">
        <f t="shared" si="20"/>
        <v>0</v>
      </c>
      <c r="X131" s="1">
        <f t="shared" si="20"/>
        <v>0</v>
      </c>
      <c r="Y131" s="1">
        <f t="shared" si="21"/>
        <v>0</v>
      </c>
      <c r="Z131" s="3">
        <f t="shared" si="12"/>
        <v>0.41250000000000003</v>
      </c>
      <c r="AA131" s="14">
        <f t="shared" si="13"/>
        <v>3.0027152212106691E-2</v>
      </c>
      <c r="AB131" s="14">
        <f t="shared" si="14"/>
        <v>0.31304999999999999</v>
      </c>
      <c r="AC131" s="14">
        <f t="shared" si="15"/>
        <v>2.3500000000000001E-3</v>
      </c>
      <c r="AD131" s="14">
        <f t="shared" si="16"/>
        <v>0.30130000000000001</v>
      </c>
      <c r="AE131" s="14">
        <f t="shared" si="17"/>
        <v>9.4000000000000004E-3</v>
      </c>
      <c r="AF131" s="14">
        <f t="shared" si="18"/>
        <v>0</v>
      </c>
    </row>
    <row r="132" spans="2:32" x14ac:dyDescent="0.3">
      <c r="B132" s="1">
        <f t="shared" si="11"/>
        <v>6262</v>
      </c>
      <c r="C132" s="11">
        <v>125</v>
      </c>
      <c r="D132" s="1">
        <v>13738</v>
      </c>
      <c r="E132" s="1">
        <v>46</v>
      </c>
      <c r="F132" s="1">
        <v>0</v>
      </c>
      <c r="G132" s="1">
        <v>6028</v>
      </c>
      <c r="H132" s="1">
        <v>0</v>
      </c>
      <c r="I132" s="1">
        <v>188</v>
      </c>
      <c r="J132" s="3">
        <v>59.25</v>
      </c>
      <c r="K132" s="3">
        <v>1.65</v>
      </c>
      <c r="L132" s="6">
        <v>25.8</v>
      </c>
      <c r="M132" s="3">
        <v>1</v>
      </c>
      <c r="N132" s="1">
        <v>1366</v>
      </c>
      <c r="O132" s="1">
        <v>1013</v>
      </c>
      <c r="P132" s="1">
        <v>11</v>
      </c>
      <c r="Q132" s="1">
        <v>981</v>
      </c>
      <c r="R132" s="1">
        <v>21</v>
      </c>
      <c r="S132" s="1">
        <v>39</v>
      </c>
      <c r="T132" s="1">
        <v>4</v>
      </c>
      <c r="U132" s="1">
        <f t="shared" si="19"/>
        <v>-1</v>
      </c>
      <c r="V132" s="1">
        <f t="shared" si="20"/>
        <v>2</v>
      </c>
      <c r="W132" s="1">
        <f t="shared" si="20"/>
        <v>0</v>
      </c>
      <c r="X132" s="1">
        <f t="shared" si="20"/>
        <v>0</v>
      </c>
      <c r="Y132" s="1">
        <f t="shared" si="21"/>
        <v>1</v>
      </c>
      <c r="Z132" s="3">
        <f t="shared" si="12"/>
        <v>0.41250000000000003</v>
      </c>
      <c r="AA132" s="14">
        <f t="shared" si="13"/>
        <v>3.0022357074417118E-2</v>
      </c>
      <c r="AB132" s="14">
        <f t="shared" si="14"/>
        <v>0.31309999999999999</v>
      </c>
      <c r="AC132" s="14">
        <f t="shared" si="15"/>
        <v>2.3E-3</v>
      </c>
      <c r="AD132" s="14">
        <f t="shared" si="16"/>
        <v>0.3014</v>
      </c>
      <c r="AE132" s="14">
        <f t="shared" si="17"/>
        <v>9.4000000000000004E-3</v>
      </c>
      <c r="AF132" s="14">
        <f t="shared" si="18"/>
        <v>5.0000000000000002E-5</v>
      </c>
    </row>
    <row r="133" spans="2:32" x14ac:dyDescent="0.3">
      <c r="B133" s="1">
        <f t="shared" si="11"/>
        <v>6264</v>
      </c>
      <c r="C133" s="11">
        <v>126</v>
      </c>
      <c r="D133" s="1">
        <v>13736</v>
      </c>
      <c r="E133" s="1">
        <v>47</v>
      </c>
      <c r="F133" s="1">
        <v>0</v>
      </c>
      <c r="G133" s="1">
        <v>6029</v>
      </c>
      <c r="H133" s="1">
        <v>0</v>
      </c>
      <c r="I133" s="1">
        <v>188</v>
      </c>
      <c r="J133" s="3">
        <v>59.25</v>
      </c>
      <c r="K133" s="3">
        <v>1.65</v>
      </c>
      <c r="L133" s="6">
        <v>25.8</v>
      </c>
      <c r="M133" s="3">
        <v>1</v>
      </c>
      <c r="N133" s="1">
        <v>1368</v>
      </c>
      <c r="O133" s="1">
        <v>1013</v>
      </c>
      <c r="P133" s="1">
        <v>11</v>
      </c>
      <c r="Q133" s="1">
        <v>981</v>
      </c>
      <c r="R133" s="1">
        <v>21</v>
      </c>
      <c r="S133" s="1">
        <v>39</v>
      </c>
      <c r="T133" s="1">
        <v>4</v>
      </c>
      <c r="U133" s="1">
        <f t="shared" si="19"/>
        <v>1</v>
      </c>
      <c r="V133" s="1">
        <f t="shared" si="20"/>
        <v>1</v>
      </c>
      <c r="W133" s="1">
        <f t="shared" si="20"/>
        <v>0</v>
      </c>
      <c r="X133" s="1">
        <f t="shared" si="20"/>
        <v>0</v>
      </c>
      <c r="Y133" s="1">
        <f t="shared" si="21"/>
        <v>2</v>
      </c>
      <c r="Z133" s="3">
        <f t="shared" si="12"/>
        <v>0.41250000000000003</v>
      </c>
      <c r="AA133" s="14">
        <f t="shared" si="13"/>
        <v>3.0012771392081736E-2</v>
      </c>
      <c r="AB133" s="14">
        <f t="shared" si="14"/>
        <v>0.31319999999999998</v>
      </c>
      <c r="AC133" s="14">
        <f t="shared" si="15"/>
        <v>2.3500000000000001E-3</v>
      </c>
      <c r="AD133" s="14">
        <f t="shared" si="16"/>
        <v>0.30145</v>
      </c>
      <c r="AE133" s="14">
        <f t="shared" si="17"/>
        <v>9.4000000000000004E-3</v>
      </c>
      <c r="AF133" s="14">
        <f t="shared" si="18"/>
        <v>1E-4</v>
      </c>
    </row>
    <row r="134" spans="2:32" x14ac:dyDescent="0.3">
      <c r="B134" s="1">
        <f t="shared" si="11"/>
        <v>6264</v>
      </c>
      <c r="C134" s="11">
        <v>127</v>
      </c>
      <c r="D134" s="1">
        <v>13736</v>
      </c>
      <c r="E134" s="1">
        <v>43</v>
      </c>
      <c r="F134" s="1">
        <v>0</v>
      </c>
      <c r="G134" s="1">
        <v>6032</v>
      </c>
      <c r="H134" s="1">
        <v>0</v>
      </c>
      <c r="I134" s="1">
        <v>189</v>
      </c>
      <c r="J134" s="3">
        <v>59.25</v>
      </c>
      <c r="K134" s="3">
        <v>1.65</v>
      </c>
      <c r="L134" s="6">
        <v>25.8</v>
      </c>
      <c r="M134" s="3">
        <v>1</v>
      </c>
      <c r="N134" s="1">
        <v>1368</v>
      </c>
      <c r="O134" s="1">
        <v>1013</v>
      </c>
      <c r="P134" s="1">
        <v>10</v>
      </c>
      <c r="Q134" s="1">
        <v>982</v>
      </c>
      <c r="R134" s="1">
        <v>21</v>
      </c>
      <c r="S134" s="1">
        <v>36</v>
      </c>
      <c r="T134" s="1">
        <v>4</v>
      </c>
      <c r="U134" s="1">
        <f t="shared" si="19"/>
        <v>-4</v>
      </c>
      <c r="V134" s="1">
        <f t="shared" si="20"/>
        <v>3</v>
      </c>
      <c r="W134" s="1">
        <f t="shared" si="20"/>
        <v>0</v>
      </c>
      <c r="X134" s="1">
        <f t="shared" si="20"/>
        <v>1</v>
      </c>
      <c r="Y134" s="1">
        <f t="shared" si="21"/>
        <v>0</v>
      </c>
      <c r="Z134" s="3">
        <f t="shared" si="12"/>
        <v>0.41250000000000003</v>
      </c>
      <c r="AA134" s="14">
        <f t="shared" si="13"/>
        <v>3.017241379310345E-2</v>
      </c>
      <c r="AB134" s="14">
        <f t="shared" si="14"/>
        <v>0.31319999999999998</v>
      </c>
      <c r="AC134" s="14">
        <f t="shared" si="15"/>
        <v>2.15E-3</v>
      </c>
      <c r="AD134" s="14">
        <f t="shared" si="16"/>
        <v>0.30159999999999998</v>
      </c>
      <c r="AE134" s="14">
        <f t="shared" si="17"/>
        <v>9.4500000000000001E-3</v>
      </c>
      <c r="AF134" s="14">
        <f t="shared" si="18"/>
        <v>0</v>
      </c>
    </row>
    <row r="135" spans="2:32" x14ac:dyDescent="0.3">
      <c r="B135" s="1">
        <f t="shared" si="11"/>
        <v>6264</v>
      </c>
      <c r="C135" s="11">
        <v>128</v>
      </c>
      <c r="D135" s="1">
        <v>13736</v>
      </c>
      <c r="E135" s="1">
        <v>41</v>
      </c>
      <c r="F135" s="1">
        <v>0</v>
      </c>
      <c r="G135" s="1">
        <v>6034</v>
      </c>
      <c r="H135" s="1">
        <v>0</v>
      </c>
      <c r="I135" s="1">
        <v>189</v>
      </c>
      <c r="J135" s="3">
        <v>59.26</v>
      </c>
      <c r="K135" s="3">
        <v>1.65</v>
      </c>
      <c r="L135" s="6">
        <v>25.8</v>
      </c>
      <c r="M135" s="3">
        <v>1</v>
      </c>
      <c r="N135" s="1">
        <v>1368</v>
      </c>
      <c r="O135" s="1">
        <v>1013</v>
      </c>
      <c r="P135" s="1">
        <v>10</v>
      </c>
      <c r="Q135" s="1">
        <v>982</v>
      </c>
      <c r="R135" s="1">
        <v>21</v>
      </c>
      <c r="S135" s="1">
        <v>37</v>
      </c>
      <c r="T135" s="1">
        <v>5</v>
      </c>
      <c r="U135" s="1">
        <f t="shared" si="19"/>
        <v>-2</v>
      </c>
      <c r="V135" s="1">
        <f t="shared" si="20"/>
        <v>2</v>
      </c>
      <c r="W135" s="1">
        <f t="shared" si="20"/>
        <v>0</v>
      </c>
      <c r="X135" s="1">
        <f t="shared" si="20"/>
        <v>0</v>
      </c>
      <c r="Y135" s="1">
        <f t="shared" si="21"/>
        <v>0</v>
      </c>
      <c r="Z135" s="3">
        <f t="shared" si="12"/>
        <v>0.41250000000000003</v>
      </c>
      <c r="AA135" s="14">
        <f t="shared" si="13"/>
        <v>3.017241379310345E-2</v>
      </c>
      <c r="AB135" s="14">
        <f t="shared" si="14"/>
        <v>0.31319999999999998</v>
      </c>
      <c r="AC135" s="14">
        <f t="shared" si="15"/>
        <v>2.0500000000000002E-3</v>
      </c>
      <c r="AD135" s="14">
        <f t="shared" si="16"/>
        <v>0.30170000000000002</v>
      </c>
      <c r="AE135" s="14">
        <f t="shared" si="17"/>
        <v>9.4500000000000001E-3</v>
      </c>
      <c r="AF135" s="14">
        <f t="shared" si="18"/>
        <v>0</v>
      </c>
    </row>
    <row r="136" spans="2:32" x14ac:dyDescent="0.3">
      <c r="B136" s="1">
        <f t="shared" ref="B136:B199" si="22">IF(C136="",NA(),E136+G136+H136+I136)</f>
        <v>6266</v>
      </c>
      <c r="C136" s="11">
        <v>129</v>
      </c>
      <c r="D136" s="1">
        <v>13734</v>
      </c>
      <c r="E136" s="1">
        <v>41</v>
      </c>
      <c r="F136" s="1">
        <v>0</v>
      </c>
      <c r="G136" s="1">
        <v>6036</v>
      </c>
      <c r="H136" s="1">
        <v>0</v>
      </c>
      <c r="I136" s="1">
        <v>189</v>
      </c>
      <c r="J136" s="3">
        <v>59.26</v>
      </c>
      <c r="K136" s="3">
        <v>1.65</v>
      </c>
      <c r="L136" s="6">
        <v>25.8</v>
      </c>
      <c r="M136" s="3">
        <v>1</v>
      </c>
      <c r="N136" s="1">
        <v>1369</v>
      </c>
      <c r="O136" s="1">
        <v>1014</v>
      </c>
      <c r="P136" s="1">
        <v>11</v>
      </c>
      <c r="Q136" s="1">
        <v>982</v>
      </c>
      <c r="R136" s="1">
        <v>21</v>
      </c>
      <c r="S136" s="1">
        <v>36</v>
      </c>
      <c r="T136" s="1">
        <v>4</v>
      </c>
      <c r="U136" s="1">
        <f t="shared" si="19"/>
        <v>0</v>
      </c>
      <c r="V136" s="1">
        <f t="shared" si="20"/>
        <v>2</v>
      </c>
      <c r="W136" s="1">
        <f t="shared" si="20"/>
        <v>0</v>
      </c>
      <c r="X136" s="1">
        <f t="shared" si="20"/>
        <v>0</v>
      </c>
      <c r="Y136" s="1">
        <f t="shared" si="21"/>
        <v>2</v>
      </c>
      <c r="Z136" s="3">
        <f t="shared" ref="Z136:Z199" si="23">$B$2*K136*$B$1</f>
        <v>0.41250000000000003</v>
      </c>
      <c r="AA136" s="14">
        <f t="shared" ref="AA136:AA199" si="24">IF(OR(ISNA(B136),B136=0),NA(),I136/B136)</f>
        <v>3.016278327481647E-2</v>
      </c>
      <c r="AB136" s="14">
        <f t="shared" si="14"/>
        <v>0.31330000000000002</v>
      </c>
      <c r="AC136" s="14">
        <f t="shared" si="15"/>
        <v>2.0500000000000002E-3</v>
      </c>
      <c r="AD136" s="14">
        <f t="shared" si="16"/>
        <v>0.30180000000000001</v>
      </c>
      <c r="AE136" s="14">
        <f t="shared" si="17"/>
        <v>9.4500000000000001E-3</v>
      </c>
      <c r="AF136" s="14">
        <f t="shared" si="18"/>
        <v>1E-4</v>
      </c>
    </row>
    <row r="137" spans="2:32" x14ac:dyDescent="0.3">
      <c r="B137" s="1">
        <f t="shared" si="22"/>
        <v>6268</v>
      </c>
      <c r="C137" s="11">
        <v>130</v>
      </c>
      <c r="D137" s="1">
        <v>13732</v>
      </c>
      <c r="E137" s="1">
        <v>43</v>
      </c>
      <c r="F137" s="1">
        <v>0</v>
      </c>
      <c r="G137" s="1">
        <v>6036</v>
      </c>
      <c r="H137" s="1">
        <v>0</v>
      </c>
      <c r="I137" s="1">
        <v>189</v>
      </c>
      <c r="J137" s="3">
        <v>59.26</v>
      </c>
      <c r="K137" s="3">
        <v>1.65</v>
      </c>
      <c r="L137" s="6">
        <v>25.8</v>
      </c>
      <c r="M137" s="3">
        <v>1</v>
      </c>
      <c r="N137" s="1">
        <v>1370</v>
      </c>
      <c r="O137" s="1">
        <v>1015</v>
      </c>
      <c r="P137" s="1">
        <v>12</v>
      </c>
      <c r="Q137" s="1">
        <v>982</v>
      </c>
      <c r="R137" s="1">
        <v>21</v>
      </c>
      <c r="S137" s="1">
        <v>36</v>
      </c>
      <c r="T137" s="1">
        <v>4</v>
      </c>
      <c r="U137" s="1">
        <f t="shared" si="19"/>
        <v>2</v>
      </c>
      <c r="V137" s="1">
        <f t="shared" si="20"/>
        <v>0</v>
      </c>
      <c r="W137" s="1">
        <f t="shared" si="20"/>
        <v>0</v>
      </c>
      <c r="X137" s="1">
        <f t="shared" si="20"/>
        <v>0</v>
      </c>
      <c r="Y137" s="1">
        <f t="shared" si="21"/>
        <v>2</v>
      </c>
      <c r="Z137" s="3">
        <f t="shared" si="23"/>
        <v>0.41250000000000003</v>
      </c>
      <c r="AA137" s="14">
        <f t="shared" si="24"/>
        <v>3.0153158902361199E-2</v>
      </c>
      <c r="AB137" s="14">
        <f t="shared" ref="AB137:AB200" si="25">IF(OR(ISNA(B137),B137=0),NA(),B137/$B$5)</f>
        <v>0.31340000000000001</v>
      </c>
      <c r="AC137" s="14">
        <f t="shared" ref="AC137:AC200" si="26">IF(OR(ISNA(B137),B137=0),NA(),E137/$B$5)</f>
        <v>2.15E-3</v>
      </c>
      <c r="AD137" s="14">
        <f t="shared" ref="AD137:AD200" si="27">IF(OR(ISNA(B137),B137=0),NA(),G137/$B$5)</f>
        <v>0.30180000000000001</v>
      </c>
      <c r="AE137" s="14">
        <f t="shared" ref="AE137:AE200" si="28">IF(OR(ISNA(B137),B137=0),NA(),I137/$B$5)</f>
        <v>9.4500000000000001E-3</v>
      </c>
      <c r="AF137" s="14">
        <f t="shared" ref="AF137:AF200" si="29">+IF(OR(ISNA(B137),B137=0),NA(),Y137/$B$5)</f>
        <v>1E-4</v>
      </c>
    </row>
    <row r="138" spans="2:32" x14ac:dyDescent="0.3">
      <c r="B138" s="1">
        <f t="shared" si="22"/>
        <v>6269</v>
      </c>
      <c r="C138" s="11">
        <v>131</v>
      </c>
      <c r="D138" s="1">
        <v>13731</v>
      </c>
      <c r="E138" s="1">
        <v>39</v>
      </c>
      <c r="F138" s="1">
        <v>0</v>
      </c>
      <c r="G138" s="1">
        <v>6041</v>
      </c>
      <c r="H138" s="1">
        <v>0</v>
      </c>
      <c r="I138" s="1">
        <v>189</v>
      </c>
      <c r="J138" s="3">
        <v>59.26</v>
      </c>
      <c r="K138" s="3">
        <v>1.65</v>
      </c>
      <c r="L138" s="6">
        <v>25.8</v>
      </c>
      <c r="M138" s="3">
        <v>1</v>
      </c>
      <c r="N138" s="1">
        <v>1371</v>
      </c>
      <c r="O138" s="1">
        <v>1015</v>
      </c>
      <c r="P138" s="1">
        <v>11</v>
      </c>
      <c r="Q138" s="1">
        <v>983</v>
      </c>
      <c r="R138" s="1">
        <v>21</v>
      </c>
      <c r="S138" s="1">
        <v>32</v>
      </c>
      <c r="T138" s="1">
        <v>4</v>
      </c>
      <c r="U138" s="1">
        <f t="shared" ref="U138:U201" si="30">IF($C138="","",E138-E137)</f>
        <v>-4</v>
      </c>
      <c r="V138" s="1">
        <f t="shared" ref="V138:X201" si="31">IF($C138="","",G138-G137)</f>
        <v>5</v>
      </c>
      <c r="W138" s="1">
        <f t="shared" si="31"/>
        <v>0</v>
      </c>
      <c r="X138" s="1">
        <f t="shared" si="31"/>
        <v>0</v>
      </c>
      <c r="Y138" s="1">
        <f t="shared" ref="Y138:Y201" si="32">IF(OR($C138="",ISNA($C138)),NA(),U138+V138+W138+X138)</f>
        <v>1</v>
      </c>
      <c r="Z138" s="3">
        <f t="shared" si="23"/>
        <v>0.41250000000000003</v>
      </c>
      <c r="AA138" s="14">
        <f t="shared" si="24"/>
        <v>3.0148349018982293E-2</v>
      </c>
      <c r="AB138" s="14">
        <f t="shared" si="25"/>
        <v>0.31345000000000001</v>
      </c>
      <c r="AC138" s="14">
        <f t="shared" si="26"/>
        <v>1.9499999999999999E-3</v>
      </c>
      <c r="AD138" s="14">
        <f t="shared" si="27"/>
        <v>0.30204999999999999</v>
      </c>
      <c r="AE138" s="14">
        <f t="shared" si="28"/>
        <v>9.4500000000000001E-3</v>
      </c>
      <c r="AF138" s="14">
        <f t="shared" si="29"/>
        <v>5.0000000000000002E-5</v>
      </c>
    </row>
    <row r="139" spans="2:32" x14ac:dyDescent="0.3">
      <c r="B139" s="1">
        <f t="shared" si="22"/>
        <v>6269</v>
      </c>
      <c r="C139" s="11">
        <v>132</v>
      </c>
      <c r="D139" s="1">
        <v>13731</v>
      </c>
      <c r="E139" s="1">
        <v>38</v>
      </c>
      <c r="F139" s="1">
        <v>0</v>
      </c>
      <c r="G139" s="1">
        <v>6042</v>
      </c>
      <c r="H139" s="1">
        <v>0</v>
      </c>
      <c r="I139" s="1">
        <v>189</v>
      </c>
      <c r="J139" s="3">
        <v>59.26</v>
      </c>
      <c r="K139" s="3">
        <v>1.65</v>
      </c>
      <c r="L139" s="6">
        <v>25.8</v>
      </c>
      <c r="M139" s="3">
        <v>1</v>
      </c>
      <c r="N139" s="1">
        <v>1371</v>
      </c>
      <c r="O139" s="1">
        <v>1015</v>
      </c>
      <c r="P139" s="1">
        <v>10</v>
      </c>
      <c r="Q139" s="1">
        <v>984</v>
      </c>
      <c r="R139" s="1">
        <v>21</v>
      </c>
      <c r="S139" s="1">
        <v>33</v>
      </c>
      <c r="T139" s="1">
        <v>4</v>
      </c>
      <c r="U139" s="1">
        <f t="shared" si="30"/>
        <v>-1</v>
      </c>
      <c r="V139" s="1">
        <f t="shared" si="31"/>
        <v>1</v>
      </c>
      <c r="W139" s="1">
        <f t="shared" si="31"/>
        <v>0</v>
      </c>
      <c r="X139" s="1">
        <f t="shared" si="31"/>
        <v>0</v>
      </c>
      <c r="Y139" s="1">
        <f t="shared" si="32"/>
        <v>0</v>
      </c>
      <c r="Z139" s="3">
        <f t="shared" si="23"/>
        <v>0.41250000000000003</v>
      </c>
      <c r="AA139" s="14">
        <f t="shared" si="24"/>
        <v>3.0148349018982293E-2</v>
      </c>
      <c r="AB139" s="14">
        <f t="shared" si="25"/>
        <v>0.31345000000000001</v>
      </c>
      <c r="AC139" s="14">
        <f t="shared" si="26"/>
        <v>1.9E-3</v>
      </c>
      <c r="AD139" s="14">
        <f t="shared" si="27"/>
        <v>0.30209999999999998</v>
      </c>
      <c r="AE139" s="14">
        <f t="shared" si="28"/>
        <v>9.4500000000000001E-3</v>
      </c>
      <c r="AF139" s="14">
        <f t="shared" si="29"/>
        <v>0</v>
      </c>
    </row>
    <row r="140" spans="2:32" x14ac:dyDescent="0.3">
      <c r="B140" s="1">
        <f t="shared" si="22"/>
        <v>6270</v>
      </c>
      <c r="C140" s="11">
        <v>133</v>
      </c>
      <c r="D140" s="1">
        <v>13730</v>
      </c>
      <c r="E140" s="1">
        <v>34</v>
      </c>
      <c r="F140" s="1">
        <v>0</v>
      </c>
      <c r="G140" s="1">
        <v>6047</v>
      </c>
      <c r="H140" s="1">
        <v>0</v>
      </c>
      <c r="I140" s="1">
        <v>189</v>
      </c>
      <c r="J140" s="3">
        <v>59.27</v>
      </c>
      <c r="K140" s="3">
        <v>1.65</v>
      </c>
      <c r="L140" s="6">
        <v>25.8</v>
      </c>
      <c r="M140" s="3">
        <v>1</v>
      </c>
      <c r="N140" s="1">
        <v>1372</v>
      </c>
      <c r="O140" s="1">
        <v>1015</v>
      </c>
      <c r="P140" s="1">
        <v>9</v>
      </c>
      <c r="Q140" s="1">
        <v>985</v>
      </c>
      <c r="R140" s="1">
        <v>21</v>
      </c>
      <c r="S140" s="1">
        <v>28</v>
      </c>
      <c r="T140" s="1">
        <v>2</v>
      </c>
      <c r="U140" s="1">
        <f t="shared" si="30"/>
        <v>-4</v>
      </c>
      <c r="V140" s="1">
        <f t="shared" si="31"/>
        <v>5</v>
      </c>
      <c r="W140" s="1">
        <f t="shared" si="31"/>
        <v>0</v>
      </c>
      <c r="X140" s="1">
        <f t="shared" si="31"/>
        <v>0</v>
      </c>
      <c r="Y140" s="1">
        <f t="shared" si="32"/>
        <v>1</v>
      </c>
      <c r="Z140" s="3">
        <f t="shared" si="23"/>
        <v>0.41250000000000003</v>
      </c>
      <c r="AA140" s="14">
        <f t="shared" si="24"/>
        <v>3.0143540669856458E-2</v>
      </c>
      <c r="AB140" s="14">
        <f t="shared" si="25"/>
        <v>0.3135</v>
      </c>
      <c r="AC140" s="14">
        <f t="shared" si="26"/>
        <v>1.6999999999999999E-3</v>
      </c>
      <c r="AD140" s="14">
        <f t="shared" si="27"/>
        <v>0.30235000000000001</v>
      </c>
      <c r="AE140" s="14">
        <f t="shared" si="28"/>
        <v>9.4500000000000001E-3</v>
      </c>
      <c r="AF140" s="14">
        <f t="shared" si="29"/>
        <v>5.0000000000000002E-5</v>
      </c>
    </row>
    <row r="141" spans="2:32" x14ac:dyDescent="0.3">
      <c r="B141" s="1">
        <f t="shared" si="22"/>
        <v>6273</v>
      </c>
      <c r="C141" s="11">
        <v>134</v>
      </c>
      <c r="D141" s="1">
        <v>13727</v>
      </c>
      <c r="E141" s="1">
        <v>35</v>
      </c>
      <c r="F141" s="1">
        <v>0</v>
      </c>
      <c r="G141" s="1">
        <v>6049</v>
      </c>
      <c r="H141" s="1">
        <v>0</v>
      </c>
      <c r="I141" s="1">
        <v>189</v>
      </c>
      <c r="J141" s="3">
        <v>59.26</v>
      </c>
      <c r="K141" s="3">
        <v>1.65</v>
      </c>
      <c r="L141" s="6">
        <v>25.8</v>
      </c>
      <c r="M141" s="3">
        <v>1</v>
      </c>
      <c r="N141" s="1">
        <v>1374</v>
      </c>
      <c r="O141" s="1">
        <v>1016</v>
      </c>
      <c r="P141" s="1">
        <v>9</v>
      </c>
      <c r="Q141" s="1">
        <v>986</v>
      </c>
      <c r="R141" s="1">
        <v>21</v>
      </c>
      <c r="S141" s="1">
        <v>26</v>
      </c>
      <c r="T141" s="1">
        <v>2</v>
      </c>
      <c r="U141" s="1">
        <f t="shared" si="30"/>
        <v>1</v>
      </c>
      <c r="V141" s="1">
        <f t="shared" si="31"/>
        <v>2</v>
      </c>
      <c r="W141" s="1">
        <f t="shared" si="31"/>
        <v>0</v>
      </c>
      <c r="X141" s="1">
        <f t="shared" si="31"/>
        <v>0</v>
      </c>
      <c r="Y141" s="1">
        <f t="shared" si="32"/>
        <v>3</v>
      </c>
      <c r="Z141" s="3">
        <f t="shared" si="23"/>
        <v>0.41250000000000003</v>
      </c>
      <c r="AA141" s="14">
        <f t="shared" si="24"/>
        <v>3.0129124820659971E-2</v>
      </c>
      <c r="AB141" s="14">
        <f t="shared" si="25"/>
        <v>0.31364999999999998</v>
      </c>
      <c r="AC141" s="14">
        <f t="shared" si="26"/>
        <v>1.75E-3</v>
      </c>
      <c r="AD141" s="14">
        <f t="shared" si="27"/>
        <v>0.30245</v>
      </c>
      <c r="AE141" s="14">
        <f t="shared" si="28"/>
        <v>9.4500000000000001E-3</v>
      </c>
      <c r="AF141" s="14">
        <f t="shared" si="29"/>
        <v>1.4999999999999999E-4</v>
      </c>
    </row>
    <row r="142" spans="2:32" x14ac:dyDescent="0.3">
      <c r="B142" s="1">
        <f t="shared" si="22"/>
        <v>6273</v>
      </c>
      <c r="C142" s="11">
        <v>135</v>
      </c>
      <c r="D142" s="1">
        <v>13727</v>
      </c>
      <c r="E142" s="1">
        <v>34</v>
      </c>
      <c r="F142" s="1">
        <v>0</v>
      </c>
      <c r="G142" s="1">
        <v>6050</v>
      </c>
      <c r="H142" s="1">
        <v>0</v>
      </c>
      <c r="I142" s="1">
        <v>189</v>
      </c>
      <c r="J142" s="3">
        <v>59.26</v>
      </c>
      <c r="K142" s="3">
        <v>1.65</v>
      </c>
      <c r="L142" s="6">
        <v>25.8</v>
      </c>
      <c r="M142" s="3">
        <v>1</v>
      </c>
      <c r="N142" s="1">
        <v>1374</v>
      </c>
      <c r="O142" s="1">
        <v>1016</v>
      </c>
      <c r="P142" s="1">
        <v>8</v>
      </c>
      <c r="Q142" s="1">
        <v>987</v>
      </c>
      <c r="R142" s="1">
        <v>21</v>
      </c>
      <c r="S142" s="1">
        <v>27</v>
      </c>
      <c r="T142" s="1">
        <v>2</v>
      </c>
      <c r="U142" s="1">
        <f t="shared" si="30"/>
        <v>-1</v>
      </c>
      <c r="V142" s="1">
        <f t="shared" si="31"/>
        <v>1</v>
      </c>
      <c r="W142" s="1">
        <f t="shared" si="31"/>
        <v>0</v>
      </c>
      <c r="X142" s="1">
        <f t="shared" si="31"/>
        <v>0</v>
      </c>
      <c r="Y142" s="1">
        <f t="shared" si="32"/>
        <v>0</v>
      </c>
      <c r="Z142" s="3">
        <f t="shared" si="23"/>
        <v>0.41250000000000003</v>
      </c>
      <c r="AA142" s="14">
        <f t="shared" si="24"/>
        <v>3.0129124820659971E-2</v>
      </c>
      <c r="AB142" s="14">
        <f t="shared" si="25"/>
        <v>0.31364999999999998</v>
      </c>
      <c r="AC142" s="14">
        <f t="shared" si="26"/>
        <v>1.6999999999999999E-3</v>
      </c>
      <c r="AD142" s="14">
        <f t="shared" si="27"/>
        <v>0.30249999999999999</v>
      </c>
      <c r="AE142" s="14">
        <f t="shared" si="28"/>
        <v>9.4500000000000001E-3</v>
      </c>
      <c r="AF142" s="14">
        <f t="shared" si="29"/>
        <v>0</v>
      </c>
    </row>
    <row r="143" spans="2:32" x14ac:dyDescent="0.3">
      <c r="B143" s="1">
        <f t="shared" si="22"/>
        <v>6274</v>
      </c>
      <c r="C143" s="11">
        <v>136</v>
      </c>
      <c r="D143" s="1">
        <v>13726</v>
      </c>
      <c r="E143" s="1">
        <v>33</v>
      </c>
      <c r="F143" s="1">
        <v>0</v>
      </c>
      <c r="G143" s="1">
        <v>6051</v>
      </c>
      <c r="H143" s="1">
        <v>0</v>
      </c>
      <c r="I143" s="1">
        <v>190</v>
      </c>
      <c r="J143" s="3">
        <v>59.27</v>
      </c>
      <c r="K143" s="3">
        <v>1.65</v>
      </c>
      <c r="L143" s="6">
        <v>25.8</v>
      </c>
      <c r="M143" s="3">
        <v>1</v>
      </c>
      <c r="N143" s="1">
        <v>1375</v>
      </c>
      <c r="O143" s="1">
        <v>1016</v>
      </c>
      <c r="P143" s="1">
        <v>8</v>
      </c>
      <c r="Q143" s="1">
        <v>987</v>
      </c>
      <c r="R143" s="1">
        <v>21</v>
      </c>
      <c r="S143" s="1">
        <v>27</v>
      </c>
      <c r="T143" s="1">
        <v>4</v>
      </c>
      <c r="U143" s="1">
        <f t="shared" si="30"/>
        <v>-1</v>
      </c>
      <c r="V143" s="1">
        <f t="shared" si="31"/>
        <v>1</v>
      </c>
      <c r="W143" s="1">
        <f t="shared" si="31"/>
        <v>0</v>
      </c>
      <c r="X143" s="1">
        <f t="shared" si="31"/>
        <v>1</v>
      </c>
      <c r="Y143" s="1">
        <f t="shared" si="32"/>
        <v>1</v>
      </c>
      <c r="Z143" s="3">
        <f t="shared" si="23"/>
        <v>0.41250000000000003</v>
      </c>
      <c r="AA143" s="14">
        <f t="shared" si="24"/>
        <v>3.028371055148231E-2</v>
      </c>
      <c r="AB143" s="14">
        <f t="shared" si="25"/>
        <v>0.31369999999999998</v>
      </c>
      <c r="AC143" s="14">
        <f t="shared" si="26"/>
        <v>1.65E-3</v>
      </c>
      <c r="AD143" s="14">
        <f t="shared" si="27"/>
        <v>0.30254999999999999</v>
      </c>
      <c r="AE143" s="14">
        <f t="shared" si="28"/>
        <v>9.4999999999999998E-3</v>
      </c>
      <c r="AF143" s="14">
        <f t="shared" si="29"/>
        <v>5.0000000000000002E-5</v>
      </c>
    </row>
    <row r="144" spans="2:32" x14ac:dyDescent="0.3">
      <c r="B144" s="1">
        <f t="shared" si="22"/>
        <v>6275</v>
      </c>
      <c r="C144" s="11">
        <v>137</v>
      </c>
      <c r="D144" s="1">
        <v>13725</v>
      </c>
      <c r="E144" s="1">
        <v>31</v>
      </c>
      <c r="F144" s="1">
        <v>0</v>
      </c>
      <c r="G144" s="1">
        <v>6054</v>
      </c>
      <c r="H144" s="1">
        <v>0</v>
      </c>
      <c r="I144" s="1">
        <v>190</v>
      </c>
      <c r="J144" s="3">
        <v>59.27</v>
      </c>
      <c r="K144" s="3">
        <v>1.65</v>
      </c>
      <c r="L144" s="6">
        <v>25.8</v>
      </c>
      <c r="M144" s="3">
        <v>1</v>
      </c>
      <c r="N144" s="1">
        <v>1376</v>
      </c>
      <c r="O144" s="1">
        <v>1016</v>
      </c>
      <c r="P144" s="1">
        <v>6</v>
      </c>
      <c r="Q144" s="1">
        <v>989</v>
      </c>
      <c r="R144" s="1">
        <v>21</v>
      </c>
      <c r="S144" s="1">
        <v>25</v>
      </c>
      <c r="T144" s="1">
        <v>4</v>
      </c>
      <c r="U144" s="1">
        <f t="shared" si="30"/>
        <v>-2</v>
      </c>
      <c r="V144" s="1">
        <f t="shared" si="31"/>
        <v>3</v>
      </c>
      <c r="W144" s="1">
        <f t="shared" si="31"/>
        <v>0</v>
      </c>
      <c r="X144" s="1">
        <f t="shared" si="31"/>
        <v>0</v>
      </c>
      <c r="Y144" s="1">
        <f t="shared" si="32"/>
        <v>1</v>
      </c>
      <c r="Z144" s="3">
        <f t="shared" si="23"/>
        <v>0.41250000000000003</v>
      </c>
      <c r="AA144" s="14">
        <f t="shared" si="24"/>
        <v>3.0278884462151396E-2</v>
      </c>
      <c r="AB144" s="14">
        <f t="shared" si="25"/>
        <v>0.31374999999999997</v>
      </c>
      <c r="AC144" s="14">
        <f t="shared" si="26"/>
        <v>1.5499999999999999E-3</v>
      </c>
      <c r="AD144" s="14">
        <f t="shared" si="27"/>
        <v>0.30270000000000002</v>
      </c>
      <c r="AE144" s="14">
        <f t="shared" si="28"/>
        <v>9.4999999999999998E-3</v>
      </c>
      <c r="AF144" s="14">
        <f t="shared" si="29"/>
        <v>5.0000000000000002E-5</v>
      </c>
    </row>
    <row r="145" spans="2:32" x14ac:dyDescent="0.3">
      <c r="B145" s="1">
        <f t="shared" si="22"/>
        <v>6275</v>
      </c>
      <c r="C145" s="11">
        <v>138</v>
      </c>
      <c r="D145" s="1">
        <v>13725</v>
      </c>
      <c r="E145" s="1">
        <v>30</v>
      </c>
      <c r="F145" s="1">
        <v>0</v>
      </c>
      <c r="G145" s="1">
        <v>6055</v>
      </c>
      <c r="H145" s="1">
        <v>0</v>
      </c>
      <c r="I145" s="1">
        <v>190</v>
      </c>
      <c r="J145" s="3">
        <v>59.27</v>
      </c>
      <c r="K145" s="3">
        <v>1.65</v>
      </c>
      <c r="L145" s="6">
        <v>25.8</v>
      </c>
      <c r="M145" s="3">
        <v>1</v>
      </c>
      <c r="N145" s="1">
        <v>1376</v>
      </c>
      <c r="O145" s="1">
        <v>1016</v>
      </c>
      <c r="P145" s="1">
        <v>6</v>
      </c>
      <c r="Q145" s="1">
        <v>989</v>
      </c>
      <c r="R145" s="1">
        <v>21</v>
      </c>
      <c r="S145" s="1">
        <v>24</v>
      </c>
      <c r="T145" s="1">
        <v>4</v>
      </c>
      <c r="U145" s="1">
        <f t="shared" si="30"/>
        <v>-1</v>
      </c>
      <c r="V145" s="1">
        <f t="shared" si="31"/>
        <v>1</v>
      </c>
      <c r="W145" s="1">
        <f t="shared" si="31"/>
        <v>0</v>
      </c>
      <c r="X145" s="1">
        <f t="shared" si="31"/>
        <v>0</v>
      </c>
      <c r="Y145" s="1">
        <f t="shared" si="32"/>
        <v>0</v>
      </c>
      <c r="Z145" s="3">
        <f t="shared" si="23"/>
        <v>0.41250000000000003</v>
      </c>
      <c r="AA145" s="14">
        <f t="shared" si="24"/>
        <v>3.0278884462151396E-2</v>
      </c>
      <c r="AB145" s="14">
        <f t="shared" si="25"/>
        <v>0.31374999999999997</v>
      </c>
      <c r="AC145" s="14">
        <f t="shared" si="26"/>
        <v>1.5E-3</v>
      </c>
      <c r="AD145" s="14">
        <f t="shared" si="27"/>
        <v>0.30275000000000002</v>
      </c>
      <c r="AE145" s="14">
        <f t="shared" si="28"/>
        <v>9.4999999999999998E-3</v>
      </c>
      <c r="AF145" s="14">
        <f t="shared" si="29"/>
        <v>0</v>
      </c>
    </row>
    <row r="146" spans="2:32" x14ac:dyDescent="0.3">
      <c r="B146" s="1">
        <f t="shared" si="22"/>
        <v>6275</v>
      </c>
      <c r="C146" s="11">
        <v>139</v>
      </c>
      <c r="D146" s="1">
        <v>13725</v>
      </c>
      <c r="E146" s="1">
        <v>29</v>
      </c>
      <c r="F146" s="1">
        <v>0</v>
      </c>
      <c r="G146" s="1">
        <v>6056</v>
      </c>
      <c r="H146" s="1">
        <v>0</v>
      </c>
      <c r="I146" s="1">
        <v>190</v>
      </c>
      <c r="J146" s="3">
        <v>59.28</v>
      </c>
      <c r="K146" s="3">
        <v>1.65</v>
      </c>
      <c r="L146" s="6">
        <v>25.8</v>
      </c>
      <c r="M146" s="3">
        <v>1</v>
      </c>
      <c r="N146" s="1">
        <v>1376</v>
      </c>
      <c r="O146" s="1">
        <v>1016</v>
      </c>
      <c r="P146" s="1">
        <v>5</v>
      </c>
      <c r="Q146" s="1">
        <v>990</v>
      </c>
      <c r="R146" s="1">
        <v>21</v>
      </c>
      <c r="S146" s="1">
        <v>24</v>
      </c>
      <c r="T146" s="1">
        <v>4</v>
      </c>
      <c r="U146" s="1">
        <f t="shared" si="30"/>
        <v>-1</v>
      </c>
      <c r="V146" s="1">
        <f t="shared" si="31"/>
        <v>1</v>
      </c>
      <c r="W146" s="1">
        <f t="shared" si="31"/>
        <v>0</v>
      </c>
      <c r="X146" s="1">
        <f t="shared" si="31"/>
        <v>0</v>
      </c>
      <c r="Y146" s="1">
        <f t="shared" si="32"/>
        <v>0</v>
      </c>
      <c r="Z146" s="3">
        <f t="shared" si="23"/>
        <v>0.41250000000000003</v>
      </c>
      <c r="AA146" s="14">
        <f t="shared" si="24"/>
        <v>3.0278884462151396E-2</v>
      </c>
      <c r="AB146" s="14">
        <f t="shared" si="25"/>
        <v>0.31374999999999997</v>
      </c>
      <c r="AC146" s="14">
        <f t="shared" si="26"/>
        <v>1.4499999999999999E-3</v>
      </c>
      <c r="AD146" s="14">
        <f t="shared" si="27"/>
        <v>0.30280000000000001</v>
      </c>
      <c r="AE146" s="14">
        <f t="shared" si="28"/>
        <v>9.4999999999999998E-3</v>
      </c>
      <c r="AF146" s="14">
        <f t="shared" si="29"/>
        <v>0</v>
      </c>
    </row>
    <row r="147" spans="2:32" x14ac:dyDescent="0.3">
      <c r="B147" s="1">
        <f t="shared" si="22"/>
        <v>6275</v>
      </c>
      <c r="C147" s="11">
        <v>140</v>
      </c>
      <c r="D147" s="1">
        <v>13725</v>
      </c>
      <c r="E147" s="1">
        <v>26</v>
      </c>
      <c r="F147" s="1">
        <v>0</v>
      </c>
      <c r="G147" s="1">
        <v>6059</v>
      </c>
      <c r="H147" s="1">
        <v>0</v>
      </c>
      <c r="I147" s="1">
        <v>190</v>
      </c>
      <c r="J147" s="3">
        <v>59.28</v>
      </c>
      <c r="K147" s="3">
        <v>1.65</v>
      </c>
      <c r="L147" s="6">
        <v>25.8</v>
      </c>
      <c r="M147" s="3">
        <v>1</v>
      </c>
      <c r="N147" s="1">
        <v>1376</v>
      </c>
      <c r="O147" s="1">
        <v>1016</v>
      </c>
      <c r="P147" s="1">
        <v>3</v>
      </c>
      <c r="Q147" s="1">
        <v>992</v>
      </c>
      <c r="R147" s="1">
        <v>21</v>
      </c>
      <c r="S147" s="1">
        <v>24</v>
      </c>
      <c r="T147" s="1">
        <v>4</v>
      </c>
      <c r="U147" s="1">
        <f t="shared" si="30"/>
        <v>-3</v>
      </c>
      <c r="V147" s="1">
        <f t="shared" si="31"/>
        <v>3</v>
      </c>
      <c r="W147" s="1">
        <f t="shared" si="31"/>
        <v>0</v>
      </c>
      <c r="X147" s="1">
        <f t="shared" si="31"/>
        <v>0</v>
      </c>
      <c r="Y147" s="1">
        <f t="shared" si="32"/>
        <v>0</v>
      </c>
      <c r="Z147" s="3">
        <f t="shared" si="23"/>
        <v>0.41250000000000003</v>
      </c>
      <c r="AA147" s="14">
        <f t="shared" si="24"/>
        <v>3.0278884462151396E-2</v>
      </c>
      <c r="AB147" s="14">
        <f t="shared" si="25"/>
        <v>0.31374999999999997</v>
      </c>
      <c r="AC147" s="14">
        <f t="shared" si="26"/>
        <v>1.2999999999999999E-3</v>
      </c>
      <c r="AD147" s="14">
        <f t="shared" si="27"/>
        <v>0.30295</v>
      </c>
      <c r="AE147" s="14">
        <f t="shared" si="28"/>
        <v>9.4999999999999998E-3</v>
      </c>
      <c r="AF147" s="14">
        <f t="shared" si="29"/>
        <v>0</v>
      </c>
    </row>
    <row r="148" spans="2:32" x14ac:dyDescent="0.3">
      <c r="B148" s="1">
        <f t="shared" si="22"/>
        <v>6276</v>
      </c>
      <c r="C148" s="11">
        <v>141</v>
      </c>
      <c r="D148" s="1">
        <v>13724</v>
      </c>
      <c r="E148" s="1">
        <v>27</v>
      </c>
      <c r="F148" s="1">
        <v>0</v>
      </c>
      <c r="G148" s="1">
        <v>6059</v>
      </c>
      <c r="H148" s="1">
        <v>0</v>
      </c>
      <c r="I148" s="1">
        <v>190</v>
      </c>
      <c r="J148" s="3">
        <v>59.28</v>
      </c>
      <c r="K148" s="3">
        <v>1.65</v>
      </c>
      <c r="L148" s="6">
        <v>25.8</v>
      </c>
      <c r="M148" s="3">
        <v>1</v>
      </c>
      <c r="N148" s="1">
        <v>1377</v>
      </c>
      <c r="O148" s="1">
        <v>1016</v>
      </c>
      <c r="P148" s="1">
        <v>3</v>
      </c>
      <c r="Q148" s="1">
        <v>992</v>
      </c>
      <c r="R148" s="1">
        <v>21</v>
      </c>
      <c r="S148" s="1">
        <v>24</v>
      </c>
      <c r="T148" s="1">
        <v>4</v>
      </c>
      <c r="U148" s="1">
        <f t="shared" si="30"/>
        <v>1</v>
      </c>
      <c r="V148" s="1">
        <f t="shared" si="31"/>
        <v>0</v>
      </c>
      <c r="W148" s="1">
        <f t="shared" si="31"/>
        <v>0</v>
      </c>
      <c r="X148" s="1">
        <f t="shared" si="31"/>
        <v>0</v>
      </c>
      <c r="Y148" s="1">
        <f t="shared" si="32"/>
        <v>1</v>
      </c>
      <c r="Z148" s="3">
        <f t="shared" si="23"/>
        <v>0.41250000000000003</v>
      </c>
      <c r="AA148" s="14">
        <f t="shared" si="24"/>
        <v>3.0274059910771194E-2</v>
      </c>
      <c r="AB148" s="14">
        <f t="shared" si="25"/>
        <v>0.31380000000000002</v>
      </c>
      <c r="AC148" s="14">
        <f t="shared" si="26"/>
        <v>1.3500000000000001E-3</v>
      </c>
      <c r="AD148" s="14">
        <f t="shared" si="27"/>
        <v>0.30295</v>
      </c>
      <c r="AE148" s="14">
        <f t="shared" si="28"/>
        <v>9.4999999999999998E-3</v>
      </c>
      <c r="AF148" s="14">
        <f t="shared" si="29"/>
        <v>5.0000000000000002E-5</v>
      </c>
    </row>
    <row r="149" spans="2:32" x14ac:dyDescent="0.3">
      <c r="B149" s="1">
        <f t="shared" si="22"/>
        <v>6277</v>
      </c>
      <c r="C149" s="11">
        <v>142</v>
      </c>
      <c r="D149" s="1">
        <v>13723</v>
      </c>
      <c r="E149" s="1">
        <v>26</v>
      </c>
      <c r="F149" s="1">
        <v>0</v>
      </c>
      <c r="G149" s="1">
        <v>6061</v>
      </c>
      <c r="H149" s="1">
        <v>0</v>
      </c>
      <c r="I149" s="1">
        <v>190</v>
      </c>
      <c r="J149" s="3">
        <v>59.28</v>
      </c>
      <c r="K149" s="3">
        <v>1.65</v>
      </c>
      <c r="L149" s="6">
        <v>25.8</v>
      </c>
      <c r="M149" s="3">
        <v>1</v>
      </c>
      <c r="N149" s="1">
        <v>1378</v>
      </c>
      <c r="O149" s="1">
        <v>1016</v>
      </c>
      <c r="P149" s="1">
        <v>3</v>
      </c>
      <c r="Q149" s="1">
        <v>992</v>
      </c>
      <c r="R149" s="1">
        <v>21</v>
      </c>
      <c r="S149" s="1">
        <v>23</v>
      </c>
      <c r="T149" s="1">
        <v>4</v>
      </c>
      <c r="U149" s="1">
        <f t="shared" si="30"/>
        <v>-1</v>
      </c>
      <c r="V149" s="1">
        <f t="shared" si="31"/>
        <v>2</v>
      </c>
      <c r="W149" s="1">
        <f t="shared" si="31"/>
        <v>0</v>
      </c>
      <c r="X149" s="1">
        <f t="shared" si="31"/>
        <v>0</v>
      </c>
      <c r="Y149" s="1">
        <f t="shared" si="32"/>
        <v>1</v>
      </c>
      <c r="Z149" s="3">
        <f t="shared" si="23"/>
        <v>0.41250000000000003</v>
      </c>
      <c r="AA149" s="14">
        <f t="shared" si="24"/>
        <v>3.0269236896606658E-2</v>
      </c>
      <c r="AB149" s="14">
        <f t="shared" si="25"/>
        <v>0.31385000000000002</v>
      </c>
      <c r="AC149" s="14">
        <f t="shared" si="26"/>
        <v>1.2999999999999999E-3</v>
      </c>
      <c r="AD149" s="14">
        <f t="shared" si="27"/>
        <v>0.30304999999999999</v>
      </c>
      <c r="AE149" s="14">
        <f t="shared" si="28"/>
        <v>9.4999999999999998E-3</v>
      </c>
      <c r="AF149" s="14">
        <f t="shared" si="29"/>
        <v>5.0000000000000002E-5</v>
      </c>
    </row>
    <row r="150" spans="2:32" x14ac:dyDescent="0.3">
      <c r="B150" s="1">
        <f t="shared" si="22"/>
        <v>6278</v>
      </c>
      <c r="C150" s="11">
        <v>143</v>
      </c>
      <c r="D150" s="1">
        <v>13722</v>
      </c>
      <c r="E150" s="1">
        <v>26</v>
      </c>
      <c r="F150" s="1">
        <v>0</v>
      </c>
      <c r="G150" s="1">
        <v>6062</v>
      </c>
      <c r="H150" s="1">
        <v>0</v>
      </c>
      <c r="I150" s="1">
        <v>190</v>
      </c>
      <c r="J150" s="3">
        <v>59.28</v>
      </c>
      <c r="K150" s="3">
        <v>1.65</v>
      </c>
      <c r="L150" s="6">
        <v>25.8</v>
      </c>
      <c r="M150" s="3">
        <v>1</v>
      </c>
      <c r="N150" s="1">
        <v>1379</v>
      </c>
      <c r="O150" s="1">
        <v>1016</v>
      </c>
      <c r="P150" s="1">
        <v>3</v>
      </c>
      <c r="Q150" s="1">
        <v>992</v>
      </c>
      <c r="R150" s="1">
        <v>21</v>
      </c>
      <c r="S150" s="1">
        <v>23</v>
      </c>
      <c r="T150" s="1">
        <v>3</v>
      </c>
      <c r="U150" s="1">
        <f t="shared" si="30"/>
        <v>0</v>
      </c>
      <c r="V150" s="1">
        <f t="shared" si="31"/>
        <v>1</v>
      </c>
      <c r="W150" s="1">
        <f t="shared" si="31"/>
        <v>0</v>
      </c>
      <c r="X150" s="1">
        <f t="shared" si="31"/>
        <v>0</v>
      </c>
      <c r="Y150" s="1">
        <f t="shared" si="32"/>
        <v>1</v>
      </c>
      <c r="Z150" s="3">
        <f t="shared" si="23"/>
        <v>0.41250000000000003</v>
      </c>
      <c r="AA150" s="14">
        <f t="shared" si="24"/>
        <v>3.0264415418923225E-2</v>
      </c>
      <c r="AB150" s="14">
        <f t="shared" si="25"/>
        <v>0.31390000000000001</v>
      </c>
      <c r="AC150" s="14">
        <f t="shared" si="26"/>
        <v>1.2999999999999999E-3</v>
      </c>
      <c r="AD150" s="14">
        <f t="shared" si="27"/>
        <v>0.30309999999999998</v>
      </c>
      <c r="AE150" s="14">
        <f t="shared" si="28"/>
        <v>9.4999999999999998E-3</v>
      </c>
      <c r="AF150" s="14">
        <f t="shared" si="29"/>
        <v>5.0000000000000002E-5</v>
      </c>
    </row>
    <row r="151" spans="2:32" x14ac:dyDescent="0.3">
      <c r="B151" s="1">
        <f t="shared" si="22"/>
        <v>6278</v>
      </c>
      <c r="C151" s="11">
        <v>144</v>
      </c>
      <c r="D151" s="1">
        <v>13722</v>
      </c>
      <c r="E151" s="1">
        <v>25</v>
      </c>
      <c r="F151" s="1">
        <v>0</v>
      </c>
      <c r="G151" s="1">
        <v>6063</v>
      </c>
      <c r="H151" s="1">
        <v>0</v>
      </c>
      <c r="I151" s="1">
        <v>190</v>
      </c>
      <c r="J151" s="3">
        <v>59.28</v>
      </c>
      <c r="K151" s="3">
        <v>1.65</v>
      </c>
      <c r="L151" s="6">
        <v>25.8</v>
      </c>
      <c r="M151" s="3">
        <v>1</v>
      </c>
      <c r="N151" s="1">
        <v>1379</v>
      </c>
      <c r="O151" s="1">
        <v>1016</v>
      </c>
      <c r="P151" s="1">
        <v>3</v>
      </c>
      <c r="Q151" s="1">
        <v>992</v>
      </c>
      <c r="R151" s="1">
        <v>21</v>
      </c>
      <c r="S151" s="1">
        <v>22</v>
      </c>
      <c r="T151" s="1">
        <v>3</v>
      </c>
      <c r="U151" s="1">
        <f t="shared" si="30"/>
        <v>-1</v>
      </c>
      <c r="V151" s="1">
        <f t="shared" si="31"/>
        <v>1</v>
      </c>
      <c r="W151" s="1">
        <f t="shared" si="31"/>
        <v>0</v>
      </c>
      <c r="X151" s="1">
        <f t="shared" si="31"/>
        <v>0</v>
      </c>
      <c r="Y151" s="1">
        <f t="shared" si="32"/>
        <v>0</v>
      </c>
      <c r="Z151" s="3">
        <f t="shared" si="23"/>
        <v>0.41250000000000003</v>
      </c>
      <c r="AA151" s="14">
        <f t="shared" si="24"/>
        <v>3.0264415418923225E-2</v>
      </c>
      <c r="AB151" s="14">
        <f t="shared" si="25"/>
        <v>0.31390000000000001</v>
      </c>
      <c r="AC151" s="14">
        <f t="shared" si="26"/>
        <v>1.25E-3</v>
      </c>
      <c r="AD151" s="14">
        <f t="shared" si="27"/>
        <v>0.30314999999999998</v>
      </c>
      <c r="AE151" s="14">
        <f t="shared" si="28"/>
        <v>9.4999999999999998E-3</v>
      </c>
      <c r="AF151" s="14">
        <f t="shared" si="29"/>
        <v>0</v>
      </c>
    </row>
    <row r="152" spans="2:32" x14ac:dyDescent="0.3">
      <c r="B152" s="1">
        <f t="shared" si="22"/>
        <v>6279</v>
      </c>
      <c r="C152" s="11">
        <v>145</v>
      </c>
      <c r="D152" s="1">
        <v>13721</v>
      </c>
      <c r="E152" s="1">
        <v>25</v>
      </c>
      <c r="F152" s="1">
        <v>0</v>
      </c>
      <c r="G152" s="1">
        <v>6064</v>
      </c>
      <c r="H152" s="1">
        <v>0</v>
      </c>
      <c r="I152" s="1">
        <v>190</v>
      </c>
      <c r="J152" s="3">
        <v>59.28</v>
      </c>
      <c r="K152" s="3">
        <v>1.65</v>
      </c>
      <c r="L152" s="6">
        <v>25.8</v>
      </c>
      <c r="M152" s="3">
        <v>1</v>
      </c>
      <c r="N152" s="1">
        <v>1380</v>
      </c>
      <c r="O152" s="1">
        <v>1016</v>
      </c>
      <c r="P152" s="1">
        <v>3</v>
      </c>
      <c r="Q152" s="1">
        <v>992</v>
      </c>
      <c r="R152" s="1">
        <v>21</v>
      </c>
      <c r="S152" s="1">
        <v>21</v>
      </c>
      <c r="T152" s="1">
        <v>3</v>
      </c>
      <c r="U152" s="1">
        <f t="shared" si="30"/>
        <v>0</v>
      </c>
      <c r="V152" s="1">
        <f t="shared" si="31"/>
        <v>1</v>
      </c>
      <c r="W152" s="1">
        <f t="shared" si="31"/>
        <v>0</v>
      </c>
      <c r="X152" s="1">
        <f t="shared" si="31"/>
        <v>0</v>
      </c>
      <c r="Y152" s="1">
        <f t="shared" si="32"/>
        <v>1</v>
      </c>
      <c r="Z152" s="3">
        <f t="shared" si="23"/>
        <v>0.41250000000000003</v>
      </c>
      <c r="AA152" s="14">
        <f t="shared" si="24"/>
        <v>3.025959547698678E-2</v>
      </c>
      <c r="AB152" s="14">
        <f t="shared" si="25"/>
        <v>0.31395000000000001</v>
      </c>
      <c r="AC152" s="14">
        <f t="shared" si="26"/>
        <v>1.25E-3</v>
      </c>
      <c r="AD152" s="14">
        <f t="shared" si="27"/>
        <v>0.30320000000000003</v>
      </c>
      <c r="AE152" s="14">
        <f t="shared" si="28"/>
        <v>9.4999999999999998E-3</v>
      </c>
      <c r="AF152" s="14">
        <f t="shared" si="29"/>
        <v>5.0000000000000002E-5</v>
      </c>
    </row>
    <row r="153" spans="2:32" x14ac:dyDescent="0.3">
      <c r="B153" s="1">
        <f t="shared" si="22"/>
        <v>6281</v>
      </c>
      <c r="C153" s="11">
        <v>146</v>
      </c>
      <c r="D153" s="1">
        <v>13719</v>
      </c>
      <c r="E153" s="1">
        <v>26</v>
      </c>
      <c r="F153" s="1">
        <v>0</v>
      </c>
      <c r="G153" s="1">
        <v>6065</v>
      </c>
      <c r="H153" s="1">
        <v>0</v>
      </c>
      <c r="I153" s="1">
        <v>190</v>
      </c>
      <c r="J153" s="3">
        <v>59.29</v>
      </c>
      <c r="K153" s="3">
        <v>1.65</v>
      </c>
      <c r="L153" s="6">
        <v>25.8</v>
      </c>
      <c r="M153" s="3">
        <v>1</v>
      </c>
      <c r="N153" s="1">
        <v>1382</v>
      </c>
      <c r="O153" s="1">
        <v>1016</v>
      </c>
      <c r="P153" s="1">
        <v>3</v>
      </c>
      <c r="Q153" s="1">
        <v>992</v>
      </c>
      <c r="R153" s="1">
        <v>21</v>
      </c>
      <c r="S153" s="1">
        <v>20</v>
      </c>
      <c r="T153" s="1">
        <v>3</v>
      </c>
      <c r="U153" s="1">
        <f t="shared" si="30"/>
        <v>1</v>
      </c>
      <c r="V153" s="1">
        <f t="shared" si="31"/>
        <v>1</v>
      </c>
      <c r="W153" s="1">
        <f t="shared" si="31"/>
        <v>0</v>
      </c>
      <c r="X153" s="1">
        <f t="shared" si="31"/>
        <v>0</v>
      </c>
      <c r="Y153" s="1">
        <f t="shared" si="32"/>
        <v>2</v>
      </c>
      <c r="Z153" s="3">
        <f t="shared" si="23"/>
        <v>0.41250000000000003</v>
      </c>
      <c r="AA153" s="14">
        <f t="shared" si="24"/>
        <v>3.0249960197420794E-2</v>
      </c>
      <c r="AB153" s="14">
        <f t="shared" si="25"/>
        <v>0.31405</v>
      </c>
      <c r="AC153" s="14">
        <f t="shared" si="26"/>
        <v>1.2999999999999999E-3</v>
      </c>
      <c r="AD153" s="14">
        <f t="shared" si="27"/>
        <v>0.30325000000000002</v>
      </c>
      <c r="AE153" s="14">
        <f t="shared" si="28"/>
        <v>9.4999999999999998E-3</v>
      </c>
      <c r="AF153" s="14">
        <f t="shared" si="29"/>
        <v>1E-4</v>
      </c>
    </row>
    <row r="154" spans="2:32" x14ac:dyDescent="0.3">
      <c r="B154" s="1">
        <f t="shared" si="22"/>
        <v>6281</v>
      </c>
      <c r="C154" s="11">
        <v>147</v>
      </c>
      <c r="D154" s="1">
        <v>13719</v>
      </c>
      <c r="E154" s="1">
        <v>24</v>
      </c>
      <c r="F154" s="1">
        <v>0</v>
      </c>
      <c r="G154" s="1">
        <v>6067</v>
      </c>
      <c r="H154" s="1">
        <v>0</v>
      </c>
      <c r="I154" s="1">
        <v>190</v>
      </c>
      <c r="J154" s="3">
        <v>59.29</v>
      </c>
      <c r="K154" s="3">
        <v>1.65</v>
      </c>
      <c r="L154" s="6">
        <v>25.8</v>
      </c>
      <c r="M154" s="3">
        <v>1</v>
      </c>
      <c r="N154" s="1">
        <v>1382</v>
      </c>
      <c r="O154" s="1">
        <v>1016</v>
      </c>
      <c r="P154" s="1">
        <v>3</v>
      </c>
      <c r="Q154" s="1">
        <v>992</v>
      </c>
      <c r="R154" s="1">
        <v>21</v>
      </c>
      <c r="S154" s="1">
        <v>19</v>
      </c>
      <c r="T154" s="1">
        <v>3</v>
      </c>
      <c r="U154" s="1">
        <f t="shared" si="30"/>
        <v>-2</v>
      </c>
      <c r="V154" s="1">
        <f t="shared" si="31"/>
        <v>2</v>
      </c>
      <c r="W154" s="1">
        <f t="shared" si="31"/>
        <v>0</v>
      </c>
      <c r="X154" s="1">
        <f t="shared" si="31"/>
        <v>0</v>
      </c>
      <c r="Y154" s="1">
        <f t="shared" si="32"/>
        <v>0</v>
      </c>
      <c r="Z154" s="3">
        <f t="shared" si="23"/>
        <v>0.41250000000000003</v>
      </c>
      <c r="AA154" s="14">
        <f t="shared" si="24"/>
        <v>3.0249960197420794E-2</v>
      </c>
      <c r="AB154" s="14">
        <f t="shared" si="25"/>
        <v>0.31405</v>
      </c>
      <c r="AC154" s="14">
        <f t="shared" si="26"/>
        <v>1.1999999999999999E-3</v>
      </c>
      <c r="AD154" s="14">
        <f t="shared" si="27"/>
        <v>0.30335000000000001</v>
      </c>
      <c r="AE154" s="14">
        <f t="shared" si="28"/>
        <v>9.4999999999999998E-3</v>
      </c>
      <c r="AF154" s="14">
        <f t="shared" si="29"/>
        <v>0</v>
      </c>
    </row>
    <row r="155" spans="2:32" x14ac:dyDescent="0.3">
      <c r="B155" s="1">
        <f t="shared" si="22"/>
        <v>6281</v>
      </c>
      <c r="C155" s="11">
        <v>148</v>
      </c>
      <c r="D155" s="1">
        <v>13719</v>
      </c>
      <c r="E155" s="1">
        <v>24</v>
      </c>
      <c r="F155" s="1">
        <v>0</v>
      </c>
      <c r="G155" s="1">
        <v>6067</v>
      </c>
      <c r="H155" s="1">
        <v>0</v>
      </c>
      <c r="I155" s="1">
        <v>190</v>
      </c>
      <c r="J155" s="3">
        <v>59.29</v>
      </c>
      <c r="K155" s="3">
        <v>1.65</v>
      </c>
      <c r="L155" s="6">
        <v>25.8</v>
      </c>
      <c r="M155" s="3">
        <v>1</v>
      </c>
      <c r="N155" s="1">
        <v>1382</v>
      </c>
      <c r="O155" s="1">
        <v>1016</v>
      </c>
      <c r="P155" s="1">
        <v>3</v>
      </c>
      <c r="Q155" s="1">
        <v>992</v>
      </c>
      <c r="R155" s="1">
        <v>21</v>
      </c>
      <c r="S155" s="1">
        <v>20</v>
      </c>
      <c r="T155" s="1">
        <v>3</v>
      </c>
      <c r="U155" s="1">
        <f t="shared" si="30"/>
        <v>0</v>
      </c>
      <c r="V155" s="1">
        <f t="shared" si="31"/>
        <v>0</v>
      </c>
      <c r="W155" s="1">
        <f t="shared" si="31"/>
        <v>0</v>
      </c>
      <c r="X155" s="1">
        <f t="shared" si="31"/>
        <v>0</v>
      </c>
      <c r="Y155" s="1">
        <f t="shared" si="32"/>
        <v>0</v>
      </c>
      <c r="Z155" s="3">
        <f t="shared" si="23"/>
        <v>0.41250000000000003</v>
      </c>
      <c r="AA155" s="14">
        <f t="shared" si="24"/>
        <v>3.0249960197420794E-2</v>
      </c>
      <c r="AB155" s="14">
        <f t="shared" si="25"/>
        <v>0.31405</v>
      </c>
      <c r="AC155" s="14">
        <f t="shared" si="26"/>
        <v>1.1999999999999999E-3</v>
      </c>
      <c r="AD155" s="14">
        <f t="shared" si="27"/>
        <v>0.30335000000000001</v>
      </c>
      <c r="AE155" s="14">
        <f t="shared" si="28"/>
        <v>9.4999999999999998E-3</v>
      </c>
      <c r="AF155" s="14">
        <f t="shared" si="29"/>
        <v>0</v>
      </c>
    </row>
    <row r="156" spans="2:32" x14ac:dyDescent="0.3">
      <c r="B156" s="1">
        <f t="shared" si="22"/>
        <v>6282</v>
      </c>
      <c r="C156" s="11">
        <v>149</v>
      </c>
      <c r="D156" s="1">
        <v>13718</v>
      </c>
      <c r="E156" s="1">
        <v>22</v>
      </c>
      <c r="F156" s="1">
        <v>0</v>
      </c>
      <c r="G156" s="1">
        <v>6070</v>
      </c>
      <c r="H156" s="1">
        <v>0</v>
      </c>
      <c r="I156" s="1">
        <v>190</v>
      </c>
      <c r="J156" s="3">
        <v>59.29</v>
      </c>
      <c r="K156" s="3">
        <v>1.65</v>
      </c>
      <c r="L156" s="6">
        <v>25.8</v>
      </c>
      <c r="M156" s="3">
        <v>1</v>
      </c>
      <c r="N156" s="1">
        <v>1383</v>
      </c>
      <c r="O156" s="1">
        <v>1016</v>
      </c>
      <c r="P156" s="1">
        <v>2</v>
      </c>
      <c r="Q156" s="1">
        <v>993</v>
      </c>
      <c r="R156" s="1">
        <v>21</v>
      </c>
      <c r="S156" s="1">
        <v>18</v>
      </c>
      <c r="T156" s="1">
        <v>2</v>
      </c>
      <c r="U156" s="1">
        <f t="shared" si="30"/>
        <v>-2</v>
      </c>
      <c r="V156" s="1">
        <f t="shared" si="31"/>
        <v>3</v>
      </c>
      <c r="W156" s="1">
        <f t="shared" si="31"/>
        <v>0</v>
      </c>
      <c r="X156" s="1">
        <f t="shared" si="31"/>
        <v>0</v>
      </c>
      <c r="Y156" s="1">
        <f t="shared" si="32"/>
        <v>1</v>
      </c>
      <c r="Z156" s="3">
        <f t="shared" si="23"/>
        <v>0.41250000000000003</v>
      </c>
      <c r="AA156" s="14">
        <f t="shared" si="24"/>
        <v>3.0245144858325374E-2</v>
      </c>
      <c r="AB156" s="14">
        <f t="shared" si="25"/>
        <v>0.31409999999999999</v>
      </c>
      <c r="AC156" s="14">
        <f t="shared" si="26"/>
        <v>1.1000000000000001E-3</v>
      </c>
      <c r="AD156" s="14">
        <f t="shared" si="27"/>
        <v>0.30349999999999999</v>
      </c>
      <c r="AE156" s="14">
        <f t="shared" si="28"/>
        <v>9.4999999999999998E-3</v>
      </c>
      <c r="AF156" s="14">
        <f t="shared" si="29"/>
        <v>5.0000000000000002E-5</v>
      </c>
    </row>
    <row r="157" spans="2:32" x14ac:dyDescent="0.3">
      <c r="B157" s="1">
        <f t="shared" si="22"/>
        <v>6282</v>
      </c>
      <c r="C157" s="11">
        <v>150</v>
      </c>
      <c r="D157" s="1">
        <v>13718</v>
      </c>
      <c r="E157" s="1">
        <v>21</v>
      </c>
      <c r="F157" s="1">
        <v>0</v>
      </c>
      <c r="G157" s="1">
        <v>6071</v>
      </c>
      <c r="H157" s="1">
        <v>0</v>
      </c>
      <c r="I157" s="1">
        <v>190</v>
      </c>
      <c r="J157" s="3">
        <v>59.29</v>
      </c>
      <c r="K157" s="3">
        <v>1.65</v>
      </c>
      <c r="L157" s="6">
        <v>25.8</v>
      </c>
      <c r="M157" s="3">
        <v>1</v>
      </c>
      <c r="N157" s="1">
        <v>1383</v>
      </c>
      <c r="O157" s="1">
        <v>1016</v>
      </c>
      <c r="P157" s="1">
        <v>2</v>
      </c>
      <c r="Q157" s="1">
        <v>993</v>
      </c>
      <c r="R157" s="1">
        <v>21</v>
      </c>
      <c r="S157" s="1">
        <v>17</v>
      </c>
      <c r="T157" s="1">
        <v>2</v>
      </c>
      <c r="U157" s="1">
        <f t="shared" si="30"/>
        <v>-1</v>
      </c>
      <c r="V157" s="1">
        <f t="shared" si="31"/>
        <v>1</v>
      </c>
      <c r="W157" s="1">
        <f t="shared" si="31"/>
        <v>0</v>
      </c>
      <c r="X157" s="1">
        <f t="shared" si="31"/>
        <v>0</v>
      </c>
      <c r="Y157" s="1">
        <f t="shared" si="32"/>
        <v>0</v>
      </c>
      <c r="Z157" s="3">
        <f t="shared" si="23"/>
        <v>0.41250000000000003</v>
      </c>
      <c r="AA157" s="14">
        <f t="shared" si="24"/>
        <v>3.0245144858325374E-2</v>
      </c>
      <c r="AB157" s="14">
        <f t="shared" si="25"/>
        <v>0.31409999999999999</v>
      </c>
      <c r="AC157" s="14">
        <f t="shared" si="26"/>
        <v>1.0499999999999999E-3</v>
      </c>
      <c r="AD157" s="14">
        <f t="shared" si="27"/>
        <v>0.30354999999999999</v>
      </c>
      <c r="AE157" s="14">
        <f t="shared" si="28"/>
        <v>9.4999999999999998E-3</v>
      </c>
      <c r="AF157" s="14">
        <f t="shared" si="29"/>
        <v>0</v>
      </c>
    </row>
    <row r="158" spans="2:32" x14ac:dyDescent="0.3">
      <c r="B158" s="1">
        <f t="shared" si="22"/>
        <v>6283</v>
      </c>
      <c r="C158" s="11">
        <v>151</v>
      </c>
      <c r="D158" s="1">
        <v>13717</v>
      </c>
      <c r="E158" s="1">
        <v>22</v>
      </c>
      <c r="F158" s="1">
        <v>0</v>
      </c>
      <c r="G158" s="1">
        <v>6071</v>
      </c>
      <c r="H158" s="1">
        <v>0</v>
      </c>
      <c r="I158" s="1">
        <v>190</v>
      </c>
      <c r="J158" s="3">
        <v>59.29</v>
      </c>
      <c r="K158" s="3">
        <v>1.65</v>
      </c>
      <c r="L158" s="6">
        <v>25.8</v>
      </c>
      <c r="M158" s="3">
        <v>1</v>
      </c>
      <c r="N158" s="1">
        <v>1384</v>
      </c>
      <c r="O158" s="1">
        <v>1016</v>
      </c>
      <c r="P158" s="1">
        <v>2</v>
      </c>
      <c r="Q158" s="1">
        <v>993</v>
      </c>
      <c r="R158" s="1">
        <v>21</v>
      </c>
      <c r="S158" s="1">
        <v>18</v>
      </c>
      <c r="T158" s="1">
        <v>2</v>
      </c>
      <c r="U158" s="1">
        <f t="shared" si="30"/>
        <v>1</v>
      </c>
      <c r="V158" s="1">
        <f t="shared" si="31"/>
        <v>0</v>
      </c>
      <c r="W158" s="1">
        <f t="shared" si="31"/>
        <v>0</v>
      </c>
      <c r="X158" s="1">
        <f t="shared" si="31"/>
        <v>0</v>
      </c>
      <c r="Y158" s="1">
        <f t="shared" si="32"/>
        <v>1</v>
      </c>
      <c r="Z158" s="3">
        <f t="shared" si="23"/>
        <v>0.41250000000000003</v>
      </c>
      <c r="AA158" s="14">
        <f t="shared" si="24"/>
        <v>3.02403310520452E-2</v>
      </c>
      <c r="AB158" s="14">
        <f t="shared" si="25"/>
        <v>0.31414999999999998</v>
      </c>
      <c r="AC158" s="14">
        <f t="shared" si="26"/>
        <v>1.1000000000000001E-3</v>
      </c>
      <c r="AD158" s="14">
        <f t="shared" si="27"/>
        <v>0.30354999999999999</v>
      </c>
      <c r="AE158" s="14">
        <f t="shared" si="28"/>
        <v>9.4999999999999998E-3</v>
      </c>
      <c r="AF158" s="14">
        <f t="shared" si="29"/>
        <v>5.0000000000000002E-5</v>
      </c>
    </row>
    <row r="159" spans="2:32" x14ac:dyDescent="0.3">
      <c r="B159" s="1">
        <f t="shared" si="22"/>
        <v>6283</v>
      </c>
      <c r="C159" s="11">
        <v>152</v>
      </c>
      <c r="D159" s="1">
        <v>13717</v>
      </c>
      <c r="E159" s="1">
        <v>20</v>
      </c>
      <c r="F159" s="1">
        <v>0</v>
      </c>
      <c r="G159" s="1">
        <v>6073</v>
      </c>
      <c r="H159" s="1">
        <v>0</v>
      </c>
      <c r="I159" s="1">
        <v>190</v>
      </c>
      <c r="J159" s="3">
        <v>59.29</v>
      </c>
      <c r="K159" s="3">
        <v>1.65</v>
      </c>
      <c r="L159" s="6">
        <v>25.8</v>
      </c>
      <c r="M159" s="3">
        <v>1</v>
      </c>
      <c r="N159" s="1">
        <v>1384</v>
      </c>
      <c r="O159" s="1">
        <v>1016</v>
      </c>
      <c r="P159" s="1">
        <v>2</v>
      </c>
      <c r="Q159" s="1">
        <v>993</v>
      </c>
      <c r="R159" s="1">
        <v>21</v>
      </c>
      <c r="S159" s="1">
        <v>18</v>
      </c>
      <c r="T159" s="1">
        <v>2</v>
      </c>
      <c r="U159" s="1">
        <f t="shared" si="30"/>
        <v>-2</v>
      </c>
      <c r="V159" s="1">
        <f t="shared" si="31"/>
        <v>2</v>
      </c>
      <c r="W159" s="1">
        <f t="shared" si="31"/>
        <v>0</v>
      </c>
      <c r="X159" s="1">
        <f t="shared" si="31"/>
        <v>0</v>
      </c>
      <c r="Y159" s="1">
        <f t="shared" si="32"/>
        <v>0</v>
      </c>
      <c r="Z159" s="3">
        <f t="shared" si="23"/>
        <v>0.41250000000000003</v>
      </c>
      <c r="AA159" s="14">
        <f t="shared" si="24"/>
        <v>3.02403310520452E-2</v>
      </c>
      <c r="AB159" s="14">
        <f t="shared" si="25"/>
        <v>0.31414999999999998</v>
      </c>
      <c r="AC159" s="14">
        <f t="shared" si="26"/>
        <v>1E-3</v>
      </c>
      <c r="AD159" s="14">
        <f t="shared" si="27"/>
        <v>0.30364999999999998</v>
      </c>
      <c r="AE159" s="14">
        <f t="shared" si="28"/>
        <v>9.4999999999999998E-3</v>
      </c>
      <c r="AF159" s="14">
        <f t="shared" si="29"/>
        <v>0</v>
      </c>
    </row>
    <row r="160" spans="2:32" x14ac:dyDescent="0.3">
      <c r="B160" s="1">
        <f t="shared" si="22"/>
        <v>6286</v>
      </c>
      <c r="C160" s="11">
        <v>153</v>
      </c>
      <c r="D160" s="1">
        <v>13714</v>
      </c>
      <c r="E160" s="1">
        <v>22</v>
      </c>
      <c r="F160" s="1">
        <v>0</v>
      </c>
      <c r="G160" s="1">
        <v>6074</v>
      </c>
      <c r="H160" s="1">
        <v>0</v>
      </c>
      <c r="I160" s="1">
        <v>190</v>
      </c>
      <c r="J160" s="3">
        <v>59.3</v>
      </c>
      <c r="K160" s="3">
        <v>1.65</v>
      </c>
      <c r="L160" s="6">
        <v>25.8</v>
      </c>
      <c r="M160" s="3">
        <v>1</v>
      </c>
      <c r="N160" s="1">
        <v>1386</v>
      </c>
      <c r="O160" s="1">
        <v>1017</v>
      </c>
      <c r="P160" s="1">
        <v>3</v>
      </c>
      <c r="Q160" s="1">
        <v>993</v>
      </c>
      <c r="R160" s="1">
        <v>21</v>
      </c>
      <c r="S160" s="1">
        <v>17</v>
      </c>
      <c r="T160" s="1">
        <v>2</v>
      </c>
      <c r="U160" s="1">
        <f t="shared" si="30"/>
        <v>2</v>
      </c>
      <c r="V160" s="1">
        <f t="shared" si="31"/>
        <v>1</v>
      </c>
      <c r="W160" s="1">
        <f t="shared" si="31"/>
        <v>0</v>
      </c>
      <c r="X160" s="1">
        <f t="shared" si="31"/>
        <v>0</v>
      </c>
      <c r="Y160" s="1">
        <f t="shared" si="32"/>
        <v>3</v>
      </c>
      <c r="Z160" s="3">
        <f t="shared" si="23"/>
        <v>0.41250000000000003</v>
      </c>
      <c r="AA160" s="14">
        <f t="shared" si="24"/>
        <v>3.0225898822780782E-2</v>
      </c>
      <c r="AB160" s="14">
        <f t="shared" si="25"/>
        <v>0.31430000000000002</v>
      </c>
      <c r="AC160" s="14">
        <f t="shared" si="26"/>
        <v>1.1000000000000001E-3</v>
      </c>
      <c r="AD160" s="14">
        <f t="shared" si="27"/>
        <v>0.30370000000000003</v>
      </c>
      <c r="AE160" s="14">
        <f t="shared" si="28"/>
        <v>9.4999999999999998E-3</v>
      </c>
      <c r="AF160" s="14">
        <f t="shared" si="29"/>
        <v>1.4999999999999999E-4</v>
      </c>
    </row>
    <row r="161" spans="2:32" x14ac:dyDescent="0.3">
      <c r="B161" s="1">
        <f t="shared" si="22"/>
        <v>6286</v>
      </c>
      <c r="C161" s="11">
        <v>154</v>
      </c>
      <c r="D161" s="1">
        <v>13714</v>
      </c>
      <c r="E161" s="1">
        <v>21</v>
      </c>
      <c r="F161" s="1">
        <v>0</v>
      </c>
      <c r="G161" s="1">
        <v>6075</v>
      </c>
      <c r="H161" s="1">
        <v>0</v>
      </c>
      <c r="I161" s="1">
        <v>190</v>
      </c>
      <c r="J161" s="3">
        <v>59.3</v>
      </c>
      <c r="K161" s="3">
        <v>1.65</v>
      </c>
      <c r="L161" s="6">
        <v>25.8</v>
      </c>
      <c r="M161" s="3">
        <v>1</v>
      </c>
      <c r="N161" s="1">
        <v>1386</v>
      </c>
      <c r="O161" s="1">
        <v>1017</v>
      </c>
      <c r="P161" s="1">
        <v>3</v>
      </c>
      <c r="Q161" s="1">
        <v>993</v>
      </c>
      <c r="R161" s="1">
        <v>21</v>
      </c>
      <c r="S161" s="1">
        <v>16</v>
      </c>
      <c r="T161" s="1">
        <v>2</v>
      </c>
      <c r="U161" s="1">
        <f t="shared" si="30"/>
        <v>-1</v>
      </c>
      <c r="V161" s="1">
        <f t="shared" si="31"/>
        <v>1</v>
      </c>
      <c r="W161" s="1">
        <f t="shared" si="31"/>
        <v>0</v>
      </c>
      <c r="X161" s="1">
        <f t="shared" si="31"/>
        <v>0</v>
      </c>
      <c r="Y161" s="1">
        <f t="shared" si="32"/>
        <v>0</v>
      </c>
      <c r="Z161" s="3">
        <f t="shared" si="23"/>
        <v>0.41250000000000003</v>
      </c>
      <c r="AA161" s="14">
        <f t="shared" si="24"/>
        <v>3.0225898822780782E-2</v>
      </c>
      <c r="AB161" s="14">
        <f t="shared" si="25"/>
        <v>0.31430000000000002</v>
      </c>
      <c r="AC161" s="14">
        <f t="shared" si="26"/>
        <v>1.0499999999999999E-3</v>
      </c>
      <c r="AD161" s="14">
        <f t="shared" si="27"/>
        <v>0.30375000000000002</v>
      </c>
      <c r="AE161" s="14">
        <f t="shared" si="28"/>
        <v>9.4999999999999998E-3</v>
      </c>
      <c r="AF161" s="14">
        <f t="shared" si="29"/>
        <v>0</v>
      </c>
    </row>
    <row r="162" spans="2:32" x14ac:dyDescent="0.3">
      <c r="B162" s="1">
        <f t="shared" si="22"/>
        <v>6287</v>
      </c>
      <c r="C162" s="11">
        <v>155</v>
      </c>
      <c r="D162" s="1">
        <v>13713</v>
      </c>
      <c r="E162" s="1">
        <v>20</v>
      </c>
      <c r="F162" s="1">
        <v>0</v>
      </c>
      <c r="G162" s="1">
        <v>6077</v>
      </c>
      <c r="H162" s="1">
        <v>0</v>
      </c>
      <c r="I162" s="1">
        <v>190</v>
      </c>
      <c r="J162" s="3">
        <v>59.3</v>
      </c>
      <c r="K162" s="3">
        <v>1.65</v>
      </c>
      <c r="L162" s="6">
        <v>25.8</v>
      </c>
      <c r="M162" s="3">
        <v>1</v>
      </c>
      <c r="N162" s="1">
        <v>1387</v>
      </c>
      <c r="O162" s="1">
        <v>1017</v>
      </c>
      <c r="P162" s="1">
        <v>2</v>
      </c>
      <c r="Q162" s="1">
        <v>994</v>
      </c>
      <c r="R162" s="1">
        <v>21</v>
      </c>
      <c r="S162" s="1">
        <v>15</v>
      </c>
      <c r="T162" s="1">
        <v>1</v>
      </c>
      <c r="U162" s="1">
        <f t="shared" si="30"/>
        <v>-1</v>
      </c>
      <c r="V162" s="1">
        <f t="shared" si="31"/>
        <v>2</v>
      </c>
      <c r="W162" s="1">
        <f t="shared" si="31"/>
        <v>0</v>
      </c>
      <c r="X162" s="1">
        <f t="shared" si="31"/>
        <v>0</v>
      </c>
      <c r="Y162" s="1">
        <f t="shared" si="32"/>
        <v>1</v>
      </c>
      <c r="Z162" s="3">
        <f t="shared" si="23"/>
        <v>0.41250000000000003</v>
      </c>
      <c r="AA162" s="14">
        <f t="shared" si="24"/>
        <v>3.0221091140448544E-2</v>
      </c>
      <c r="AB162" s="14">
        <f t="shared" si="25"/>
        <v>0.31435000000000002</v>
      </c>
      <c r="AC162" s="14">
        <f t="shared" si="26"/>
        <v>1E-3</v>
      </c>
      <c r="AD162" s="14">
        <f t="shared" si="27"/>
        <v>0.30385000000000001</v>
      </c>
      <c r="AE162" s="14">
        <f t="shared" si="28"/>
        <v>9.4999999999999998E-3</v>
      </c>
      <c r="AF162" s="14">
        <f t="shared" si="29"/>
        <v>5.0000000000000002E-5</v>
      </c>
    </row>
    <row r="163" spans="2:32" x14ac:dyDescent="0.3">
      <c r="B163" s="1" t="e">
        <f t="shared" si="22"/>
        <v>#N/A</v>
      </c>
      <c r="U163" s="1" t="str">
        <f t="shared" si="30"/>
        <v/>
      </c>
      <c r="V163" s="1" t="str">
        <f t="shared" si="31"/>
        <v/>
      </c>
      <c r="W163" s="1" t="str">
        <f t="shared" si="31"/>
        <v/>
      </c>
      <c r="X163" s="1" t="str">
        <f t="shared" si="31"/>
        <v/>
      </c>
      <c r="Y163" s="1" t="e">
        <f t="shared" si="32"/>
        <v>#N/A</v>
      </c>
      <c r="Z163" s="3">
        <f t="shared" si="23"/>
        <v>0</v>
      </c>
      <c r="AA163" s="14" t="e">
        <f t="shared" si="24"/>
        <v>#N/A</v>
      </c>
      <c r="AB163" s="14" t="e">
        <f t="shared" si="25"/>
        <v>#N/A</v>
      </c>
      <c r="AC163" s="14" t="e">
        <f t="shared" si="26"/>
        <v>#N/A</v>
      </c>
      <c r="AD163" s="14" t="e">
        <f t="shared" si="27"/>
        <v>#N/A</v>
      </c>
      <c r="AE163" s="14" t="e">
        <f t="shared" si="28"/>
        <v>#N/A</v>
      </c>
      <c r="AF163" s="14" t="e">
        <f t="shared" si="29"/>
        <v>#N/A</v>
      </c>
    </row>
    <row r="164" spans="2:32" x14ac:dyDescent="0.3">
      <c r="B164" s="1" t="e">
        <f t="shared" si="22"/>
        <v>#N/A</v>
      </c>
      <c r="U164" s="1" t="str">
        <f t="shared" si="30"/>
        <v/>
      </c>
      <c r="V164" s="1" t="str">
        <f t="shared" si="31"/>
        <v/>
      </c>
      <c r="W164" s="1" t="str">
        <f t="shared" si="31"/>
        <v/>
      </c>
      <c r="X164" s="1" t="str">
        <f t="shared" si="31"/>
        <v/>
      </c>
      <c r="Y164" s="1" t="e">
        <f t="shared" si="32"/>
        <v>#N/A</v>
      </c>
      <c r="Z164" s="3">
        <f t="shared" si="23"/>
        <v>0</v>
      </c>
      <c r="AA164" s="14" t="e">
        <f t="shared" si="24"/>
        <v>#N/A</v>
      </c>
      <c r="AB164" s="14" t="e">
        <f t="shared" si="25"/>
        <v>#N/A</v>
      </c>
      <c r="AC164" s="14" t="e">
        <f t="shared" si="26"/>
        <v>#N/A</v>
      </c>
      <c r="AD164" s="14" t="e">
        <f t="shared" si="27"/>
        <v>#N/A</v>
      </c>
      <c r="AE164" s="14" t="e">
        <f t="shared" si="28"/>
        <v>#N/A</v>
      </c>
      <c r="AF164" s="14" t="e">
        <f t="shared" si="29"/>
        <v>#N/A</v>
      </c>
    </row>
    <row r="165" spans="2:32" x14ac:dyDescent="0.3">
      <c r="B165" s="1" t="e">
        <f t="shared" si="22"/>
        <v>#N/A</v>
      </c>
      <c r="U165" s="1" t="str">
        <f t="shared" si="30"/>
        <v/>
      </c>
      <c r="V165" s="1" t="str">
        <f t="shared" si="31"/>
        <v/>
      </c>
      <c r="W165" s="1" t="str">
        <f t="shared" si="31"/>
        <v/>
      </c>
      <c r="X165" s="1" t="str">
        <f t="shared" si="31"/>
        <v/>
      </c>
      <c r="Y165" s="1" t="e">
        <f t="shared" si="32"/>
        <v>#N/A</v>
      </c>
      <c r="Z165" s="3">
        <f t="shared" si="23"/>
        <v>0</v>
      </c>
      <c r="AA165" s="14" t="e">
        <f t="shared" si="24"/>
        <v>#N/A</v>
      </c>
      <c r="AB165" s="14" t="e">
        <f t="shared" si="25"/>
        <v>#N/A</v>
      </c>
      <c r="AC165" s="14" t="e">
        <f t="shared" si="26"/>
        <v>#N/A</v>
      </c>
      <c r="AD165" s="14" t="e">
        <f t="shared" si="27"/>
        <v>#N/A</v>
      </c>
      <c r="AE165" s="14" t="e">
        <f t="shared" si="28"/>
        <v>#N/A</v>
      </c>
      <c r="AF165" s="14" t="e">
        <f t="shared" si="29"/>
        <v>#N/A</v>
      </c>
    </row>
    <row r="166" spans="2:32" x14ac:dyDescent="0.3">
      <c r="B166" s="1" t="e">
        <f t="shared" si="22"/>
        <v>#N/A</v>
      </c>
      <c r="U166" s="1" t="str">
        <f t="shared" si="30"/>
        <v/>
      </c>
      <c r="V166" s="1" t="str">
        <f t="shared" si="31"/>
        <v/>
      </c>
      <c r="W166" s="1" t="str">
        <f t="shared" si="31"/>
        <v/>
      </c>
      <c r="X166" s="1" t="str">
        <f t="shared" si="31"/>
        <v/>
      </c>
      <c r="Y166" s="1" t="e">
        <f t="shared" si="32"/>
        <v>#N/A</v>
      </c>
      <c r="Z166" s="3">
        <f t="shared" si="23"/>
        <v>0</v>
      </c>
      <c r="AA166" s="14" t="e">
        <f t="shared" si="24"/>
        <v>#N/A</v>
      </c>
      <c r="AB166" s="14" t="e">
        <f t="shared" si="25"/>
        <v>#N/A</v>
      </c>
      <c r="AC166" s="14" t="e">
        <f t="shared" si="26"/>
        <v>#N/A</v>
      </c>
      <c r="AD166" s="14" t="e">
        <f t="shared" si="27"/>
        <v>#N/A</v>
      </c>
      <c r="AE166" s="14" t="e">
        <f t="shared" si="28"/>
        <v>#N/A</v>
      </c>
      <c r="AF166" s="14" t="e">
        <f t="shared" si="29"/>
        <v>#N/A</v>
      </c>
    </row>
    <row r="167" spans="2:32" x14ac:dyDescent="0.3">
      <c r="B167" s="1" t="e">
        <f t="shared" si="22"/>
        <v>#N/A</v>
      </c>
      <c r="U167" s="1" t="str">
        <f t="shared" si="30"/>
        <v/>
      </c>
      <c r="V167" s="1" t="str">
        <f t="shared" si="31"/>
        <v/>
      </c>
      <c r="W167" s="1" t="str">
        <f t="shared" si="31"/>
        <v/>
      </c>
      <c r="X167" s="1" t="str">
        <f t="shared" si="31"/>
        <v/>
      </c>
      <c r="Y167" s="1" t="e">
        <f t="shared" si="32"/>
        <v>#N/A</v>
      </c>
      <c r="Z167" s="3">
        <f t="shared" si="23"/>
        <v>0</v>
      </c>
      <c r="AA167" s="14" t="e">
        <f t="shared" si="24"/>
        <v>#N/A</v>
      </c>
      <c r="AB167" s="14" t="e">
        <f t="shared" si="25"/>
        <v>#N/A</v>
      </c>
      <c r="AC167" s="14" t="e">
        <f t="shared" si="26"/>
        <v>#N/A</v>
      </c>
      <c r="AD167" s="14" t="e">
        <f t="shared" si="27"/>
        <v>#N/A</v>
      </c>
      <c r="AE167" s="14" t="e">
        <f t="shared" si="28"/>
        <v>#N/A</v>
      </c>
      <c r="AF167" s="14" t="e">
        <f t="shared" si="29"/>
        <v>#N/A</v>
      </c>
    </row>
    <row r="168" spans="2:32" x14ac:dyDescent="0.3">
      <c r="B168" s="1" t="e">
        <f t="shared" si="22"/>
        <v>#N/A</v>
      </c>
      <c r="U168" s="1" t="str">
        <f t="shared" si="30"/>
        <v/>
      </c>
      <c r="V168" s="1" t="str">
        <f t="shared" si="31"/>
        <v/>
      </c>
      <c r="W168" s="1" t="str">
        <f t="shared" si="31"/>
        <v/>
      </c>
      <c r="X168" s="1" t="str">
        <f t="shared" si="31"/>
        <v/>
      </c>
      <c r="Y168" s="1" t="e">
        <f t="shared" si="32"/>
        <v>#N/A</v>
      </c>
      <c r="Z168" s="3">
        <f t="shared" si="23"/>
        <v>0</v>
      </c>
      <c r="AA168" s="14" t="e">
        <f t="shared" si="24"/>
        <v>#N/A</v>
      </c>
      <c r="AB168" s="14" t="e">
        <f t="shared" si="25"/>
        <v>#N/A</v>
      </c>
      <c r="AC168" s="14" t="e">
        <f t="shared" si="26"/>
        <v>#N/A</v>
      </c>
      <c r="AD168" s="14" t="e">
        <f t="shared" si="27"/>
        <v>#N/A</v>
      </c>
      <c r="AE168" s="14" t="e">
        <f t="shared" si="28"/>
        <v>#N/A</v>
      </c>
      <c r="AF168" s="14" t="e">
        <f t="shared" si="29"/>
        <v>#N/A</v>
      </c>
    </row>
    <row r="169" spans="2:32" x14ac:dyDescent="0.3">
      <c r="B169" s="1" t="e">
        <f t="shared" si="22"/>
        <v>#N/A</v>
      </c>
      <c r="U169" s="1" t="str">
        <f t="shared" si="30"/>
        <v/>
      </c>
      <c r="V169" s="1" t="str">
        <f t="shared" si="31"/>
        <v/>
      </c>
      <c r="W169" s="1" t="str">
        <f t="shared" si="31"/>
        <v/>
      </c>
      <c r="X169" s="1" t="str">
        <f t="shared" si="31"/>
        <v/>
      </c>
      <c r="Y169" s="1" t="e">
        <f t="shared" si="32"/>
        <v>#N/A</v>
      </c>
      <c r="Z169" s="3">
        <f t="shared" si="23"/>
        <v>0</v>
      </c>
      <c r="AA169" s="14" t="e">
        <f t="shared" si="24"/>
        <v>#N/A</v>
      </c>
      <c r="AB169" s="14" t="e">
        <f t="shared" si="25"/>
        <v>#N/A</v>
      </c>
      <c r="AC169" s="14" t="e">
        <f t="shared" si="26"/>
        <v>#N/A</v>
      </c>
      <c r="AD169" s="14" t="e">
        <f t="shared" si="27"/>
        <v>#N/A</v>
      </c>
      <c r="AE169" s="14" t="e">
        <f t="shared" si="28"/>
        <v>#N/A</v>
      </c>
      <c r="AF169" s="14" t="e">
        <f t="shared" si="29"/>
        <v>#N/A</v>
      </c>
    </row>
    <row r="170" spans="2:32" x14ac:dyDescent="0.3">
      <c r="B170" s="1" t="e">
        <f t="shared" si="22"/>
        <v>#N/A</v>
      </c>
      <c r="U170" s="1" t="str">
        <f t="shared" si="30"/>
        <v/>
      </c>
      <c r="V170" s="1" t="str">
        <f t="shared" si="31"/>
        <v/>
      </c>
      <c r="W170" s="1" t="str">
        <f t="shared" si="31"/>
        <v/>
      </c>
      <c r="X170" s="1" t="str">
        <f t="shared" si="31"/>
        <v/>
      </c>
      <c r="Y170" s="1" t="e">
        <f t="shared" si="32"/>
        <v>#N/A</v>
      </c>
      <c r="Z170" s="3">
        <f t="shared" si="23"/>
        <v>0</v>
      </c>
      <c r="AA170" s="14" t="e">
        <f t="shared" si="24"/>
        <v>#N/A</v>
      </c>
      <c r="AB170" s="14" t="e">
        <f t="shared" si="25"/>
        <v>#N/A</v>
      </c>
      <c r="AC170" s="14" t="e">
        <f t="shared" si="26"/>
        <v>#N/A</v>
      </c>
      <c r="AD170" s="14" t="e">
        <f t="shared" si="27"/>
        <v>#N/A</v>
      </c>
      <c r="AE170" s="14" t="e">
        <f t="shared" si="28"/>
        <v>#N/A</v>
      </c>
      <c r="AF170" s="14" t="e">
        <f t="shared" si="29"/>
        <v>#N/A</v>
      </c>
    </row>
    <row r="171" spans="2:32" x14ac:dyDescent="0.3">
      <c r="B171" s="1" t="e">
        <f t="shared" si="22"/>
        <v>#N/A</v>
      </c>
      <c r="U171" s="1" t="str">
        <f t="shared" si="30"/>
        <v/>
      </c>
      <c r="V171" s="1" t="str">
        <f t="shared" si="31"/>
        <v/>
      </c>
      <c r="W171" s="1" t="str">
        <f t="shared" si="31"/>
        <v/>
      </c>
      <c r="X171" s="1" t="str">
        <f t="shared" si="31"/>
        <v/>
      </c>
      <c r="Y171" s="1" t="e">
        <f t="shared" si="32"/>
        <v>#N/A</v>
      </c>
      <c r="Z171" s="3">
        <f t="shared" si="23"/>
        <v>0</v>
      </c>
      <c r="AA171" s="14" t="e">
        <f t="shared" si="24"/>
        <v>#N/A</v>
      </c>
      <c r="AB171" s="14" t="e">
        <f t="shared" si="25"/>
        <v>#N/A</v>
      </c>
      <c r="AC171" s="14" t="e">
        <f t="shared" si="26"/>
        <v>#N/A</v>
      </c>
      <c r="AD171" s="14" t="e">
        <f t="shared" si="27"/>
        <v>#N/A</v>
      </c>
      <c r="AE171" s="14" t="e">
        <f t="shared" si="28"/>
        <v>#N/A</v>
      </c>
      <c r="AF171" s="14" t="e">
        <f t="shared" si="29"/>
        <v>#N/A</v>
      </c>
    </row>
    <row r="172" spans="2:32" x14ac:dyDescent="0.3">
      <c r="B172" s="1" t="e">
        <f t="shared" si="22"/>
        <v>#N/A</v>
      </c>
      <c r="U172" s="1" t="str">
        <f t="shared" si="30"/>
        <v/>
      </c>
      <c r="V172" s="1" t="str">
        <f t="shared" si="31"/>
        <v/>
      </c>
      <c r="W172" s="1" t="str">
        <f t="shared" si="31"/>
        <v/>
      </c>
      <c r="X172" s="1" t="str">
        <f t="shared" si="31"/>
        <v/>
      </c>
      <c r="Y172" s="1" t="e">
        <f t="shared" si="32"/>
        <v>#N/A</v>
      </c>
      <c r="Z172" s="3">
        <f t="shared" si="23"/>
        <v>0</v>
      </c>
      <c r="AA172" s="14" t="e">
        <f t="shared" si="24"/>
        <v>#N/A</v>
      </c>
      <c r="AB172" s="14" t="e">
        <f t="shared" si="25"/>
        <v>#N/A</v>
      </c>
      <c r="AC172" s="14" t="e">
        <f t="shared" si="26"/>
        <v>#N/A</v>
      </c>
      <c r="AD172" s="14" t="e">
        <f t="shared" si="27"/>
        <v>#N/A</v>
      </c>
      <c r="AE172" s="14" t="e">
        <f t="shared" si="28"/>
        <v>#N/A</v>
      </c>
      <c r="AF172" s="14" t="e">
        <f t="shared" si="29"/>
        <v>#N/A</v>
      </c>
    </row>
    <row r="173" spans="2:32" x14ac:dyDescent="0.3">
      <c r="B173" s="1" t="e">
        <f t="shared" si="22"/>
        <v>#N/A</v>
      </c>
      <c r="U173" s="1" t="str">
        <f t="shared" si="30"/>
        <v/>
      </c>
      <c r="V173" s="1" t="str">
        <f t="shared" si="31"/>
        <v/>
      </c>
      <c r="W173" s="1" t="str">
        <f t="shared" si="31"/>
        <v/>
      </c>
      <c r="X173" s="1" t="str">
        <f t="shared" si="31"/>
        <v/>
      </c>
      <c r="Y173" s="1" t="e">
        <f t="shared" si="32"/>
        <v>#N/A</v>
      </c>
      <c r="Z173" s="3">
        <f t="shared" si="23"/>
        <v>0</v>
      </c>
      <c r="AA173" s="14" t="e">
        <f t="shared" si="24"/>
        <v>#N/A</v>
      </c>
      <c r="AB173" s="14" t="e">
        <f t="shared" si="25"/>
        <v>#N/A</v>
      </c>
      <c r="AC173" s="14" t="e">
        <f t="shared" si="26"/>
        <v>#N/A</v>
      </c>
      <c r="AD173" s="14" t="e">
        <f t="shared" si="27"/>
        <v>#N/A</v>
      </c>
      <c r="AE173" s="14" t="e">
        <f t="shared" si="28"/>
        <v>#N/A</v>
      </c>
      <c r="AF173" s="14" t="e">
        <f t="shared" si="29"/>
        <v>#N/A</v>
      </c>
    </row>
    <row r="174" spans="2:32" x14ac:dyDescent="0.3">
      <c r="B174" s="1" t="e">
        <f t="shared" si="22"/>
        <v>#N/A</v>
      </c>
      <c r="U174" s="1" t="str">
        <f t="shared" si="30"/>
        <v/>
      </c>
      <c r="V174" s="1" t="str">
        <f t="shared" si="31"/>
        <v/>
      </c>
      <c r="W174" s="1" t="str">
        <f t="shared" si="31"/>
        <v/>
      </c>
      <c r="X174" s="1" t="str">
        <f t="shared" si="31"/>
        <v/>
      </c>
      <c r="Y174" s="1" t="e">
        <f t="shared" si="32"/>
        <v>#N/A</v>
      </c>
      <c r="Z174" s="3">
        <f t="shared" si="23"/>
        <v>0</v>
      </c>
      <c r="AA174" s="14" t="e">
        <f t="shared" si="24"/>
        <v>#N/A</v>
      </c>
      <c r="AB174" s="14" t="e">
        <f t="shared" si="25"/>
        <v>#N/A</v>
      </c>
      <c r="AC174" s="14" t="e">
        <f t="shared" si="26"/>
        <v>#N/A</v>
      </c>
      <c r="AD174" s="14" t="e">
        <f t="shared" si="27"/>
        <v>#N/A</v>
      </c>
      <c r="AE174" s="14" t="e">
        <f t="shared" si="28"/>
        <v>#N/A</v>
      </c>
      <c r="AF174" s="14" t="e">
        <f t="shared" si="29"/>
        <v>#N/A</v>
      </c>
    </row>
    <row r="175" spans="2:32" x14ac:dyDescent="0.3">
      <c r="B175" s="1" t="e">
        <f t="shared" si="22"/>
        <v>#N/A</v>
      </c>
      <c r="U175" s="1" t="str">
        <f t="shared" si="30"/>
        <v/>
      </c>
      <c r="V175" s="1" t="str">
        <f t="shared" si="31"/>
        <v/>
      </c>
      <c r="W175" s="1" t="str">
        <f t="shared" si="31"/>
        <v/>
      </c>
      <c r="X175" s="1" t="str">
        <f t="shared" si="31"/>
        <v/>
      </c>
      <c r="Y175" s="1" t="e">
        <f t="shared" si="32"/>
        <v>#N/A</v>
      </c>
      <c r="Z175" s="3">
        <f t="shared" si="23"/>
        <v>0</v>
      </c>
      <c r="AA175" s="14" t="e">
        <f t="shared" si="24"/>
        <v>#N/A</v>
      </c>
      <c r="AB175" s="14" t="e">
        <f t="shared" si="25"/>
        <v>#N/A</v>
      </c>
      <c r="AC175" s="14" t="e">
        <f t="shared" si="26"/>
        <v>#N/A</v>
      </c>
      <c r="AD175" s="14" t="e">
        <f t="shared" si="27"/>
        <v>#N/A</v>
      </c>
      <c r="AE175" s="14" t="e">
        <f t="shared" si="28"/>
        <v>#N/A</v>
      </c>
      <c r="AF175" s="14" t="e">
        <f t="shared" si="29"/>
        <v>#N/A</v>
      </c>
    </row>
    <row r="176" spans="2:32" x14ac:dyDescent="0.3">
      <c r="B176" s="1" t="e">
        <f t="shared" si="22"/>
        <v>#N/A</v>
      </c>
      <c r="U176" s="1" t="str">
        <f t="shared" si="30"/>
        <v/>
      </c>
      <c r="V176" s="1" t="str">
        <f t="shared" si="31"/>
        <v/>
      </c>
      <c r="W176" s="1" t="str">
        <f t="shared" si="31"/>
        <v/>
      </c>
      <c r="X176" s="1" t="str">
        <f t="shared" si="31"/>
        <v/>
      </c>
      <c r="Y176" s="1" t="e">
        <f t="shared" si="32"/>
        <v>#N/A</v>
      </c>
      <c r="Z176" s="3">
        <f t="shared" si="23"/>
        <v>0</v>
      </c>
      <c r="AA176" s="14" t="e">
        <f t="shared" si="24"/>
        <v>#N/A</v>
      </c>
      <c r="AB176" s="14" t="e">
        <f t="shared" si="25"/>
        <v>#N/A</v>
      </c>
      <c r="AC176" s="14" t="e">
        <f t="shared" si="26"/>
        <v>#N/A</v>
      </c>
      <c r="AD176" s="14" t="e">
        <f t="shared" si="27"/>
        <v>#N/A</v>
      </c>
      <c r="AE176" s="14" t="e">
        <f t="shared" si="28"/>
        <v>#N/A</v>
      </c>
      <c r="AF176" s="14" t="e">
        <f t="shared" si="29"/>
        <v>#N/A</v>
      </c>
    </row>
    <row r="177" spans="2:32" x14ac:dyDescent="0.3">
      <c r="B177" s="1" t="e">
        <f t="shared" si="22"/>
        <v>#N/A</v>
      </c>
      <c r="U177" s="1" t="str">
        <f t="shared" si="30"/>
        <v/>
      </c>
      <c r="V177" s="1" t="str">
        <f t="shared" si="31"/>
        <v/>
      </c>
      <c r="W177" s="1" t="str">
        <f t="shared" si="31"/>
        <v/>
      </c>
      <c r="X177" s="1" t="str">
        <f t="shared" si="31"/>
        <v/>
      </c>
      <c r="Y177" s="1" t="e">
        <f t="shared" si="32"/>
        <v>#N/A</v>
      </c>
      <c r="Z177" s="3">
        <f t="shared" si="23"/>
        <v>0</v>
      </c>
      <c r="AA177" s="14" t="e">
        <f t="shared" si="24"/>
        <v>#N/A</v>
      </c>
      <c r="AB177" s="14" t="e">
        <f t="shared" si="25"/>
        <v>#N/A</v>
      </c>
      <c r="AC177" s="14" t="e">
        <f t="shared" si="26"/>
        <v>#N/A</v>
      </c>
      <c r="AD177" s="14" t="e">
        <f t="shared" si="27"/>
        <v>#N/A</v>
      </c>
      <c r="AE177" s="14" t="e">
        <f t="shared" si="28"/>
        <v>#N/A</v>
      </c>
      <c r="AF177" s="14" t="e">
        <f t="shared" si="29"/>
        <v>#N/A</v>
      </c>
    </row>
    <row r="178" spans="2:32" x14ac:dyDescent="0.3">
      <c r="B178" s="1" t="e">
        <f t="shared" si="22"/>
        <v>#N/A</v>
      </c>
      <c r="U178" s="1" t="str">
        <f t="shared" si="30"/>
        <v/>
      </c>
      <c r="V178" s="1" t="str">
        <f t="shared" si="31"/>
        <v/>
      </c>
      <c r="W178" s="1" t="str">
        <f t="shared" si="31"/>
        <v/>
      </c>
      <c r="X178" s="1" t="str">
        <f t="shared" si="31"/>
        <v/>
      </c>
      <c r="Y178" s="1" t="e">
        <f t="shared" si="32"/>
        <v>#N/A</v>
      </c>
      <c r="Z178" s="3">
        <f t="shared" si="23"/>
        <v>0</v>
      </c>
      <c r="AA178" s="14" t="e">
        <f t="shared" si="24"/>
        <v>#N/A</v>
      </c>
      <c r="AB178" s="14" t="e">
        <f t="shared" si="25"/>
        <v>#N/A</v>
      </c>
      <c r="AC178" s="14" t="e">
        <f t="shared" si="26"/>
        <v>#N/A</v>
      </c>
      <c r="AD178" s="14" t="e">
        <f t="shared" si="27"/>
        <v>#N/A</v>
      </c>
      <c r="AE178" s="14" t="e">
        <f t="shared" si="28"/>
        <v>#N/A</v>
      </c>
      <c r="AF178" s="14" t="e">
        <f t="shared" si="29"/>
        <v>#N/A</v>
      </c>
    </row>
    <row r="179" spans="2:32" x14ac:dyDescent="0.3">
      <c r="B179" s="1" t="e">
        <f t="shared" si="22"/>
        <v>#N/A</v>
      </c>
      <c r="U179" s="1" t="str">
        <f t="shared" si="30"/>
        <v/>
      </c>
      <c r="V179" s="1" t="str">
        <f t="shared" si="31"/>
        <v/>
      </c>
      <c r="W179" s="1" t="str">
        <f t="shared" si="31"/>
        <v/>
      </c>
      <c r="X179" s="1" t="str">
        <f t="shared" si="31"/>
        <v/>
      </c>
      <c r="Y179" s="1" t="e">
        <f t="shared" si="32"/>
        <v>#N/A</v>
      </c>
      <c r="Z179" s="3">
        <f t="shared" si="23"/>
        <v>0</v>
      </c>
      <c r="AA179" s="14" t="e">
        <f t="shared" si="24"/>
        <v>#N/A</v>
      </c>
      <c r="AB179" s="14" t="e">
        <f t="shared" si="25"/>
        <v>#N/A</v>
      </c>
      <c r="AC179" s="14" t="e">
        <f t="shared" si="26"/>
        <v>#N/A</v>
      </c>
      <c r="AD179" s="14" t="e">
        <f t="shared" si="27"/>
        <v>#N/A</v>
      </c>
      <c r="AE179" s="14" t="e">
        <f t="shared" si="28"/>
        <v>#N/A</v>
      </c>
      <c r="AF179" s="14" t="e">
        <f t="shared" si="29"/>
        <v>#N/A</v>
      </c>
    </row>
    <row r="180" spans="2:32" x14ac:dyDescent="0.3">
      <c r="B180" s="1" t="e">
        <f t="shared" si="22"/>
        <v>#N/A</v>
      </c>
      <c r="U180" s="1" t="str">
        <f t="shared" si="30"/>
        <v/>
      </c>
      <c r="V180" s="1" t="str">
        <f t="shared" si="31"/>
        <v/>
      </c>
      <c r="W180" s="1" t="str">
        <f t="shared" si="31"/>
        <v/>
      </c>
      <c r="X180" s="1" t="str">
        <f t="shared" si="31"/>
        <v/>
      </c>
      <c r="Y180" s="1" t="e">
        <f t="shared" si="32"/>
        <v>#N/A</v>
      </c>
      <c r="Z180" s="3">
        <f t="shared" si="23"/>
        <v>0</v>
      </c>
      <c r="AA180" s="14" t="e">
        <f t="shared" si="24"/>
        <v>#N/A</v>
      </c>
      <c r="AB180" s="14" t="e">
        <f t="shared" si="25"/>
        <v>#N/A</v>
      </c>
      <c r="AC180" s="14" t="e">
        <f t="shared" si="26"/>
        <v>#N/A</v>
      </c>
      <c r="AD180" s="14" t="e">
        <f t="shared" si="27"/>
        <v>#N/A</v>
      </c>
      <c r="AE180" s="14" t="e">
        <f t="shared" si="28"/>
        <v>#N/A</v>
      </c>
      <c r="AF180" s="14" t="e">
        <f t="shared" si="29"/>
        <v>#N/A</v>
      </c>
    </row>
    <row r="181" spans="2:32" x14ac:dyDescent="0.3">
      <c r="B181" s="1" t="e">
        <f t="shared" si="22"/>
        <v>#N/A</v>
      </c>
      <c r="U181" s="1" t="str">
        <f t="shared" si="30"/>
        <v/>
      </c>
      <c r="V181" s="1" t="str">
        <f t="shared" si="31"/>
        <v/>
      </c>
      <c r="W181" s="1" t="str">
        <f t="shared" si="31"/>
        <v/>
      </c>
      <c r="X181" s="1" t="str">
        <f t="shared" si="31"/>
        <v/>
      </c>
      <c r="Y181" s="1" t="e">
        <f t="shared" si="32"/>
        <v>#N/A</v>
      </c>
      <c r="Z181" s="3">
        <f t="shared" si="23"/>
        <v>0</v>
      </c>
      <c r="AA181" s="14" t="e">
        <f t="shared" si="24"/>
        <v>#N/A</v>
      </c>
      <c r="AB181" s="14" t="e">
        <f t="shared" si="25"/>
        <v>#N/A</v>
      </c>
      <c r="AC181" s="14" t="e">
        <f t="shared" si="26"/>
        <v>#N/A</v>
      </c>
      <c r="AD181" s="14" t="e">
        <f t="shared" si="27"/>
        <v>#N/A</v>
      </c>
      <c r="AE181" s="14" t="e">
        <f t="shared" si="28"/>
        <v>#N/A</v>
      </c>
      <c r="AF181" s="14" t="e">
        <f t="shared" si="29"/>
        <v>#N/A</v>
      </c>
    </row>
    <row r="182" spans="2:32" x14ac:dyDescent="0.3">
      <c r="B182" s="1" t="e">
        <f t="shared" si="22"/>
        <v>#N/A</v>
      </c>
      <c r="U182" s="1" t="str">
        <f t="shared" si="30"/>
        <v/>
      </c>
      <c r="V182" s="1" t="str">
        <f t="shared" si="31"/>
        <v/>
      </c>
      <c r="W182" s="1" t="str">
        <f t="shared" si="31"/>
        <v/>
      </c>
      <c r="X182" s="1" t="str">
        <f t="shared" si="31"/>
        <v/>
      </c>
      <c r="Y182" s="1" t="e">
        <f t="shared" si="32"/>
        <v>#N/A</v>
      </c>
      <c r="Z182" s="3">
        <f t="shared" si="23"/>
        <v>0</v>
      </c>
      <c r="AA182" s="14" t="e">
        <f t="shared" si="24"/>
        <v>#N/A</v>
      </c>
      <c r="AB182" s="14" t="e">
        <f t="shared" si="25"/>
        <v>#N/A</v>
      </c>
      <c r="AC182" s="14" t="e">
        <f t="shared" si="26"/>
        <v>#N/A</v>
      </c>
      <c r="AD182" s="14" t="e">
        <f t="shared" si="27"/>
        <v>#N/A</v>
      </c>
      <c r="AE182" s="14" t="e">
        <f t="shared" si="28"/>
        <v>#N/A</v>
      </c>
      <c r="AF182" s="14" t="e">
        <f t="shared" si="29"/>
        <v>#N/A</v>
      </c>
    </row>
    <row r="183" spans="2:32" x14ac:dyDescent="0.3">
      <c r="B183" s="1" t="e">
        <f t="shared" si="22"/>
        <v>#N/A</v>
      </c>
      <c r="U183" s="1" t="str">
        <f t="shared" si="30"/>
        <v/>
      </c>
      <c r="V183" s="1" t="str">
        <f t="shared" si="31"/>
        <v/>
      </c>
      <c r="W183" s="1" t="str">
        <f t="shared" si="31"/>
        <v/>
      </c>
      <c r="X183" s="1" t="str">
        <f t="shared" si="31"/>
        <v/>
      </c>
      <c r="Y183" s="1" t="e">
        <f t="shared" si="32"/>
        <v>#N/A</v>
      </c>
      <c r="Z183" s="3">
        <f t="shared" si="23"/>
        <v>0</v>
      </c>
      <c r="AA183" s="14" t="e">
        <f t="shared" si="24"/>
        <v>#N/A</v>
      </c>
      <c r="AB183" s="14" t="e">
        <f t="shared" si="25"/>
        <v>#N/A</v>
      </c>
      <c r="AC183" s="14" t="e">
        <f t="shared" si="26"/>
        <v>#N/A</v>
      </c>
      <c r="AD183" s="14" t="e">
        <f t="shared" si="27"/>
        <v>#N/A</v>
      </c>
      <c r="AE183" s="14" t="e">
        <f t="shared" si="28"/>
        <v>#N/A</v>
      </c>
      <c r="AF183" s="14" t="e">
        <f t="shared" si="29"/>
        <v>#N/A</v>
      </c>
    </row>
    <row r="184" spans="2:32" x14ac:dyDescent="0.3">
      <c r="B184" s="1" t="e">
        <f t="shared" si="22"/>
        <v>#N/A</v>
      </c>
      <c r="U184" s="1" t="str">
        <f t="shared" si="30"/>
        <v/>
      </c>
      <c r="V184" s="1" t="str">
        <f t="shared" si="31"/>
        <v/>
      </c>
      <c r="W184" s="1" t="str">
        <f t="shared" si="31"/>
        <v/>
      </c>
      <c r="X184" s="1" t="str">
        <f t="shared" si="31"/>
        <v/>
      </c>
      <c r="Y184" s="1" t="e">
        <f t="shared" si="32"/>
        <v>#N/A</v>
      </c>
      <c r="Z184" s="3">
        <f t="shared" si="23"/>
        <v>0</v>
      </c>
      <c r="AA184" s="14" t="e">
        <f t="shared" si="24"/>
        <v>#N/A</v>
      </c>
      <c r="AB184" s="14" t="e">
        <f t="shared" si="25"/>
        <v>#N/A</v>
      </c>
      <c r="AC184" s="14" t="e">
        <f t="shared" si="26"/>
        <v>#N/A</v>
      </c>
      <c r="AD184" s="14" t="e">
        <f t="shared" si="27"/>
        <v>#N/A</v>
      </c>
      <c r="AE184" s="14" t="e">
        <f t="shared" si="28"/>
        <v>#N/A</v>
      </c>
      <c r="AF184" s="14" t="e">
        <f t="shared" si="29"/>
        <v>#N/A</v>
      </c>
    </row>
    <row r="185" spans="2:32" x14ac:dyDescent="0.3">
      <c r="B185" s="1" t="e">
        <f t="shared" si="22"/>
        <v>#N/A</v>
      </c>
      <c r="U185" s="1" t="str">
        <f t="shared" si="30"/>
        <v/>
      </c>
      <c r="V185" s="1" t="str">
        <f t="shared" si="31"/>
        <v/>
      </c>
      <c r="W185" s="1" t="str">
        <f t="shared" si="31"/>
        <v/>
      </c>
      <c r="X185" s="1" t="str">
        <f t="shared" si="31"/>
        <v/>
      </c>
      <c r="Y185" s="1" t="e">
        <f t="shared" si="32"/>
        <v>#N/A</v>
      </c>
      <c r="Z185" s="3">
        <f t="shared" si="23"/>
        <v>0</v>
      </c>
      <c r="AA185" s="14" t="e">
        <f t="shared" si="24"/>
        <v>#N/A</v>
      </c>
      <c r="AB185" s="14" t="e">
        <f t="shared" si="25"/>
        <v>#N/A</v>
      </c>
      <c r="AC185" s="14" t="e">
        <f t="shared" si="26"/>
        <v>#N/A</v>
      </c>
      <c r="AD185" s="14" t="e">
        <f t="shared" si="27"/>
        <v>#N/A</v>
      </c>
      <c r="AE185" s="14" t="e">
        <f t="shared" si="28"/>
        <v>#N/A</v>
      </c>
      <c r="AF185" s="14" t="e">
        <f t="shared" si="29"/>
        <v>#N/A</v>
      </c>
    </row>
    <row r="186" spans="2:32" x14ac:dyDescent="0.3">
      <c r="B186" s="1" t="e">
        <f t="shared" si="22"/>
        <v>#N/A</v>
      </c>
      <c r="U186" s="1" t="str">
        <f t="shared" si="30"/>
        <v/>
      </c>
      <c r="V186" s="1" t="str">
        <f t="shared" si="31"/>
        <v/>
      </c>
      <c r="W186" s="1" t="str">
        <f t="shared" si="31"/>
        <v/>
      </c>
      <c r="X186" s="1" t="str">
        <f t="shared" si="31"/>
        <v/>
      </c>
      <c r="Y186" s="1" t="e">
        <f t="shared" si="32"/>
        <v>#N/A</v>
      </c>
      <c r="Z186" s="3">
        <f t="shared" si="23"/>
        <v>0</v>
      </c>
      <c r="AA186" s="14" t="e">
        <f t="shared" si="24"/>
        <v>#N/A</v>
      </c>
      <c r="AB186" s="14" t="e">
        <f t="shared" si="25"/>
        <v>#N/A</v>
      </c>
      <c r="AC186" s="14" t="e">
        <f t="shared" si="26"/>
        <v>#N/A</v>
      </c>
      <c r="AD186" s="14" t="e">
        <f t="shared" si="27"/>
        <v>#N/A</v>
      </c>
      <c r="AE186" s="14" t="e">
        <f t="shared" si="28"/>
        <v>#N/A</v>
      </c>
      <c r="AF186" s="14" t="e">
        <f t="shared" si="29"/>
        <v>#N/A</v>
      </c>
    </row>
    <row r="187" spans="2:32" x14ac:dyDescent="0.3">
      <c r="B187" s="1" t="e">
        <f t="shared" si="22"/>
        <v>#N/A</v>
      </c>
      <c r="U187" s="1" t="str">
        <f t="shared" si="30"/>
        <v/>
      </c>
      <c r="V187" s="1" t="str">
        <f t="shared" si="31"/>
        <v/>
      </c>
      <c r="W187" s="1" t="str">
        <f t="shared" si="31"/>
        <v/>
      </c>
      <c r="X187" s="1" t="str">
        <f t="shared" si="31"/>
        <v/>
      </c>
      <c r="Y187" s="1" t="e">
        <f t="shared" si="32"/>
        <v>#N/A</v>
      </c>
      <c r="Z187" s="3">
        <f t="shared" si="23"/>
        <v>0</v>
      </c>
      <c r="AA187" s="14" t="e">
        <f t="shared" si="24"/>
        <v>#N/A</v>
      </c>
      <c r="AB187" s="14" t="e">
        <f t="shared" si="25"/>
        <v>#N/A</v>
      </c>
      <c r="AC187" s="14" t="e">
        <f t="shared" si="26"/>
        <v>#N/A</v>
      </c>
      <c r="AD187" s="14" t="e">
        <f t="shared" si="27"/>
        <v>#N/A</v>
      </c>
      <c r="AE187" s="14" t="e">
        <f t="shared" si="28"/>
        <v>#N/A</v>
      </c>
      <c r="AF187" s="14" t="e">
        <f t="shared" si="29"/>
        <v>#N/A</v>
      </c>
    </row>
    <row r="188" spans="2:32" x14ac:dyDescent="0.3">
      <c r="B188" s="1" t="e">
        <f t="shared" si="22"/>
        <v>#N/A</v>
      </c>
      <c r="U188" s="1" t="str">
        <f t="shared" si="30"/>
        <v/>
      </c>
      <c r="V188" s="1" t="str">
        <f t="shared" si="31"/>
        <v/>
      </c>
      <c r="W188" s="1" t="str">
        <f t="shared" si="31"/>
        <v/>
      </c>
      <c r="X188" s="1" t="str">
        <f t="shared" si="31"/>
        <v/>
      </c>
      <c r="Y188" s="1" t="e">
        <f t="shared" si="32"/>
        <v>#N/A</v>
      </c>
      <c r="Z188" s="3">
        <f t="shared" si="23"/>
        <v>0</v>
      </c>
      <c r="AA188" s="14" t="e">
        <f t="shared" si="24"/>
        <v>#N/A</v>
      </c>
      <c r="AB188" s="14" t="e">
        <f t="shared" si="25"/>
        <v>#N/A</v>
      </c>
      <c r="AC188" s="14" t="e">
        <f t="shared" si="26"/>
        <v>#N/A</v>
      </c>
      <c r="AD188" s="14" t="e">
        <f t="shared" si="27"/>
        <v>#N/A</v>
      </c>
      <c r="AE188" s="14" t="e">
        <f t="shared" si="28"/>
        <v>#N/A</v>
      </c>
      <c r="AF188" s="14" t="e">
        <f t="shared" si="29"/>
        <v>#N/A</v>
      </c>
    </row>
    <row r="189" spans="2:32" x14ac:dyDescent="0.3">
      <c r="B189" s="1" t="e">
        <f t="shared" si="22"/>
        <v>#N/A</v>
      </c>
      <c r="U189" s="1" t="str">
        <f t="shared" si="30"/>
        <v/>
      </c>
      <c r="V189" s="1" t="str">
        <f t="shared" si="31"/>
        <v/>
      </c>
      <c r="W189" s="1" t="str">
        <f t="shared" si="31"/>
        <v/>
      </c>
      <c r="X189" s="1" t="str">
        <f t="shared" si="31"/>
        <v/>
      </c>
      <c r="Y189" s="1" t="e">
        <f t="shared" si="32"/>
        <v>#N/A</v>
      </c>
      <c r="Z189" s="3">
        <f t="shared" si="23"/>
        <v>0</v>
      </c>
      <c r="AA189" s="14" t="e">
        <f t="shared" si="24"/>
        <v>#N/A</v>
      </c>
      <c r="AB189" s="14" t="e">
        <f t="shared" si="25"/>
        <v>#N/A</v>
      </c>
      <c r="AC189" s="14" t="e">
        <f t="shared" si="26"/>
        <v>#N/A</v>
      </c>
      <c r="AD189" s="14" t="e">
        <f t="shared" si="27"/>
        <v>#N/A</v>
      </c>
      <c r="AE189" s="14" t="e">
        <f t="shared" si="28"/>
        <v>#N/A</v>
      </c>
      <c r="AF189" s="14" t="e">
        <f t="shared" si="29"/>
        <v>#N/A</v>
      </c>
    </row>
    <row r="190" spans="2:32" x14ac:dyDescent="0.3">
      <c r="B190" s="1" t="e">
        <f t="shared" si="22"/>
        <v>#N/A</v>
      </c>
      <c r="U190" s="1" t="str">
        <f t="shared" si="30"/>
        <v/>
      </c>
      <c r="V190" s="1" t="str">
        <f t="shared" si="31"/>
        <v/>
      </c>
      <c r="W190" s="1" t="str">
        <f t="shared" si="31"/>
        <v/>
      </c>
      <c r="X190" s="1" t="str">
        <f t="shared" si="31"/>
        <v/>
      </c>
      <c r="Y190" s="1" t="e">
        <f t="shared" si="32"/>
        <v>#N/A</v>
      </c>
      <c r="Z190" s="3">
        <f t="shared" si="23"/>
        <v>0</v>
      </c>
      <c r="AA190" s="14" t="e">
        <f t="shared" si="24"/>
        <v>#N/A</v>
      </c>
      <c r="AB190" s="14" t="e">
        <f t="shared" si="25"/>
        <v>#N/A</v>
      </c>
      <c r="AC190" s="14" t="e">
        <f t="shared" si="26"/>
        <v>#N/A</v>
      </c>
      <c r="AD190" s="14" t="e">
        <f t="shared" si="27"/>
        <v>#N/A</v>
      </c>
      <c r="AE190" s="14" t="e">
        <f t="shared" si="28"/>
        <v>#N/A</v>
      </c>
      <c r="AF190" s="14" t="e">
        <f t="shared" si="29"/>
        <v>#N/A</v>
      </c>
    </row>
    <row r="191" spans="2:32" x14ac:dyDescent="0.3">
      <c r="B191" s="1" t="e">
        <f t="shared" si="22"/>
        <v>#N/A</v>
      </c>
      <c r="U191" s="1" t="str">
        <f t="shared" si="30"/>
        <v/>
      </c>
      <c r="V191" s="1" t="str">
        <f t="shared" si="31"/>
        <v/>
      </c>
      <c r="W191" s="1" t="str">
        <f t="shared" si="31"/>
        <v/>
      </c>
      <c r="X191" s="1" t="str">
        <f t="shared" si="31"/>
        <v/>
      </c>
      <c r="Y191" s="1" t="e">
        <f t="shared" si="32"/>
        <v>#N/A</v>
      </c>
      <c r="Z191" s="3">
        <f t="shared" si="23"/>
        <v>0</v>
      </c>
      <c r="AA191" s="14" t="e">
        <f t="shared" si="24"/>
        <v>#N/A</v>
      </c>
      <c r="AB191" s="14" t="e">
        <f t="shared" si="25"/>
        <v>#N/A</v>
      </c>
      <c r="AC191" s="14" t="e">
        <f t="shared" si="26"/>
        <v>#N/A</v>
      </c>
      <c r="AD191" s="14" t="e">
        <f t="shared" si="27"/>
        <v>#N/A</v>
      </c>
      <c r="AE191" s="14" t="e">
        <f t="shared" si="28"/>
        <v>#N/A</v>
      </c>
      <c r="AF191" s="14" t="e">
        <f t="shared" si="29"/>
        <v>#N/A</v>
      </c>
    </row>
    <row r="192" spans="2:32" x14ac:dyDescent="0.3">
      <c r="B192" s="1" t="e">
        <f t="shared" si="22"/>
        <v>#N/A</v>
      </c>
      <c r="U192" s="1" t="str">
        <f t="shared" si="30"/>
        <v/>
      </c>
      <c r="V192" s="1" t="str">
        <f t="shared" si="31"/>
        <v/>
      </c>
      <c r="W192" s="1" t="str">
        <f t="shared" si="31"/>
        <v/>
      </c>
      <c r="X192" s="1" t="str">
        <f t="shared" si="31"/>
        <v/>
      </c>
      <c r="Y192" s="1" t="e">
        <f t="shared" si="32"/>
        <v>#N/A</v>
      </c>
      <c r="Z192" s="3">
        <f t="shared" si="23"/>
        <v>0</v>
      </c>
      <c r="AA192" s="14" t="e">
        <f t="shared" si="24"/>
        <v>#N/A</v>
      </c>
      <c r="AB192" s="14" t="e">
        <f t="shared" si="25"/>
        <v>#N/A</v>
      </c>
      <c r="AC192" s="14" t="e">
        <f t="shared" si="26"/>
        <v>#N/A</v>
      </c>
      <c r="AD192" s="14" t="e">
        <f t="shared" si="27"/>
        <v>#N/A</v>
      </c>
      <c r="AE192" s="14" t="e">
        <f t="shared" si="28"/>
        <v>#N/A</v>
      </c>
      <c r="AF192" s="14" t="e">
        <f t="shared" si="29"/>
        <v>#N/A</v>
      </c>
    </row>
    <row r="193" spans="2:32" x14ac:dyDescent="0.3">
      <c r="B193" s="1" t="e">
        <f t="shared" si="22"/>
        <v>#N/A</v>
      </c>
      <c r="U193" s="1" t="str">
        <f t="shared" si="30"/>
        <v/>
      </c>
      <c r="V193" s="1" t="str">
        <f t="shared" si="31"/>
        <v/>
      </c>
      <c r="W193" s="1" t="str">
        <f t="shared" si="31"/>
        <v/>
      </c>
      <c r="X193" s="1" t="str">
        <f t="shared" si="31"/>
        <v/>
      </c>
      <c r="Y193" s="1" t="e">
        <f t="shared" si="32"/>
        <v>#N/A</v>
      </c>
      <c r="Z193" s="3">
        <f t="shared" si="23"/>
        <v>0</v>
      </c>
      <c r="AA193" s="14" t="e">
        <f t="shared" si="24"/>
        <v>#N/A</v>
      </c>
      <c r="AB193" s="14" t="e">
        <f t="shared" si="25"/>
        <v>#N/A</v>
      </c>
      <c r="AC193" s="14" t="e">
        <f t="shared" si="26"/>
        <v>#N/A</v>
      </c>
      <c r="AD193" s="14" t="e">
        <f t="shared" si="27"/>
        <v>#N/A</v>
      </c>
      <c r="AE193" s="14" t="e">
        <f t="shared" si="28"/>
        <v>#N/A</v>
      </c>
      <c r="AF193" s="14" t="e">
        <f t="shared" si="29"/>
        <v>#N/A</v>
      </c>
    </row>
    <row r="194" spans="2:32" x14ac:dyDescent="0.3">
      <c r="B194" s="1" t="e">
        <f t="shared" si="22"/>
        <v>#N/A</v>
      </c>
      <c r="U194" s="1" t="str">
        <f t="shared" si="30"/>
        <v/>
      </c>
      <c r="V194" s="1" t="str">
        <f t="shared" si="31"/>
        <v/>
      </c>
      <c r="W194" s="1" t="str">
        <f t="shared" si="31"/>
        <v/>
      </c>
      <c r="X194" s="1" t="str">
        <f t="shared" si="31"/>
        <v/>
      </c>
      <c r="Y194" s="1" t="e">
        <f t="shared" si="32"/>
        <v>#N/A</v>
      </c>
      <c r="Z194" s="3">
        <f t="shared" si="23"/>
        <v>0</v>
      </c>
      <c r="AA194" s="14" t="e">
        <f t="shared" si="24"/>
        <v>#N/A</v>
      </c>
      <c r="AB194" s="14" t="e">
        <f t="shared" si="25"/>
        <v>#N/A</v>
      </c>
      <c r="AC194" s="14" t="e">
        <f t="shared" si="26"/>
        <v>#N/A</v>
      </c>
      <c r="AD194" s="14" t="e">
        <f t="shared" si="27"/>
        <v>#N/A</v>
      </c>
      <c r="AE194" s="14" t="e">
        <f t="shared" si="28"/>
        <v>#N/A</v>
      </c>
      <c r="AF194" s="14" t="e">
        <f t="shared" si="29"/>
        <v>#N/A</v>
      </c>
    </row>
    <row r="195" spans="2:32" x14ac:dyDescent="0.3">
      <c r="B195" s="1" t="e">
        <f t="shared" si="22"/>
        <v>#N/A</v>
      </c>
      <c r="U195" s="1" t="str">
        <f t="shared" si="30"/>
        <v/>
      </c>
      <c r="V195" s="1" t="str">
        <f t="shared" si="31"/>
        <v/>
      </c>
      <c r="W195" s="1" t="str">
        <f t="shared" si="31"/>
        <v/>
      </c>
      <c r="X195" s="1" t="str">
        <f t="shared" si="31"/>
        <v/>
      </c>
      <c r="Y195" s="1" t="e">
        <f t="shared" si="32"/>
        <v>#N/A</v>
      </c>
      <c r="Z195" s="3">
        <f t="shared" si="23"/>
        <v>0</v>
      </c>
      <c r="AA195" s="14" t="e">
        <f t="shared" si="24"/>
        <v>#N/A</v>
      </c>
      <c r="AB195" s="14" t="e">
        <f t="shared" si="25"/>
        <v>#N/A</v>
      </c>
      <c r="AC195" s="14" t="e">
        <f t="shared" si="26"/>
        <v>#N/A</v>
      </c>
      <c r="AD195" s="14" t="e">
        <f t="shared" si="27"/>
        <v>#N/A</v>
      </c>
      <c r="AE195" s="14" t="e">
        <f t="shared" si="28"/>
        <v>#N/A</v>
      </c>
      <c r="AF195" s="14" t="e">
        <f t="shared" si="29"/>
        <v>#N/A</v>
      </c>
    </row>
    <row r="196" spans="2:32" x14ac:dyDescent="0.3">
      <c r="B196" s="1" t="e">
        <f t="shared" si="22"/>
        <v>#N/A</v>
      </c>
      <c r="U196" s="1" t="str">
        <f t="shared" si="30"/>
        <v/>
      </c>
      <c r="V196" s="1" t="str">
        <f t="shared" si="31"/>
        <v/>
      </c>
      <c r="W196" s="1" t="str">
        <f t="shared" si="31"/>
        <v/>
      </c>
      <c r="X196" s="1" t="str">
        <f t="shared" si="31"/>
        <v/>
      </c>
      <c r="Y196" s="1" t="e">
        <f t="shared" si="32"/>
        <v>#N/A</v>
      </c>
      <c r="Z196" s="3">
        <f t="shared" si="23"/>
        <v>0</v>
      </c>
      <c r="AA196" s="14" t="e">
        <f t="shared" si="24"/>
        <v>#N/A</v>
      </c>
      <c r="AB196" s="14" t="e">
        <f t="shared" si="25"/>
        <v>#N/A</v>
      </c>
      <c r="AC196" s="14" t="e">
        <f t="shared" si="26"/>
        <v>#N/A</v>
      </c>
      <c r="AD196" s="14" t="e">
        <f t="shared" si="27"/>
        <v>#N/A</v>
      </c>
      <c r="AE196" s="14" t="e">
        <f t="shared" si="28"/>
        <v>#N/A</v>
      </c>
      <c r="AF196" s="14" t="e">
        <f t="shared" si="29"/>
        <v>#N/A</v>
      </c>
    </row>
    <row r="197" spans="2:32" x14ac:dyDescent="0.3">
      <c r="B197" s="1" t="e">
        <f t="shared" si="22"/>
        <v>#N/A</v>
      </c>
      <c r="U197" s="1" t="str">
        <f t="shared" si="30"/>
        <v/>
      </c>
      <c r="V197" s="1" t="str">
        <f t="shared" si="31"/>
        <v/>
      </c>
      <c r="W197" s="1" t="str">
        <f t="shared" si="31"/>
        <v/>
      </c>
      <c r="X197" s="1" t="str">
        <f t="shared" si="31"/>
        <v/>
      </c>
      <c r="Y197" s="1" t="e">
        <f t="shared" si="32"/>
        <v>#N/A</v>
      </c>
      <c r="Z197" s="3">
        <f t="shared" si="23"/>
        <v>0</v>
      </c>
      <c r="AA197" s="14" t="e">
        <f t="shared" si="24"/>
        <v>#N/A</v>
      </c>
      <c r="AB197" s="14" t="e">
        <f t="shared" si="25"/>
        <v>#N/A</v>
      </c>
      <c r="AC197" s="14" t="e">
        <f t="shared" si="26"/>
        <v>#N/A</v>
      </c>
      <c r="AD197" s="14" t="e">
        <f t="shared" si="27"/>
        <v>#N/A</v>
      </c>
      <c r="AE197" s="14" t="e">
        <f t="shared" si="28"/>
        <v>#N/A</v>
      </c>
      <c r="AF197" s="14" t="e">
        <f t="shared" si="29"/>
        <v>#N/A</v>
      </c>
    </row>
    <row r="198" spans="2:32" x14ac:dyDescent="0.3">
      <c r="B198" s="1" t="e">
        <f t="shared" si="22"/>
        <v>#N/A</v>
      </c>
      <c r="U198" s="1" t="str">
        <f t="shared" si="30"/>
        <v/>
      </c>
      <c r="V198" s="1" t="str">
        <f t="shared" si="31"/>
        <v/>
      </c>
      <c r="W198" s="1" t="str">
        <f t="shared" si="31"/>
        <v/>
      </c>
      <c r="X198" s="1" t="str">
        <f t="shared" si="31"/>
        <v/>
      </c>
      <c r="Y198" s="1" t="e">
        <f t="shared" si="32"/>
        <v>#N/A</v>
      </c>
      <c r="Z198" s="3">
        <f t="shared" si="23"/>
        <v>0</v>
      </c>
      <c r="AA198" s="14" t="e">
        <f t="shared" si="24"/>
        <v>#N/A</v>
      </c>
      <c r="AB198" s="14" t="e">
        <f t="shared" si="25"/>
        <v>#N/A</v>
      </c>
      <c r="AC198" s="14" t="e">
        <f t="shared" si="26"/>
        <v>#N/A</v>
      </c>
      <c r="AD198" s="14" t="e">
        <f t="shared" si="27"/>
        <v>#N/A</v>
      </c>
      <c r="AE198" s="14" t="e">
        <f t="shared" si="28"/>
        <v>#N/A</v>
      </c>
      <c r="AF198" s="14" t="e">
        <f t="shared" si="29"/>
        <v>#N/A</v>
      </c>
    </row>
    <row r="199" spans="2:32" x14ac:dyDescent="0.3">
      <c r="B199" s="1" t="e">
        <f t="shared" si="22"/>
        <v>#N/A</v>
      </c>
      <c r="U199" s="1" t="str">
        <f t="shared" si="30"/>
        <v/>
      </c>
      <c r="V199" s="1" t="str">
        <f t="shared" si="31"/>
        <v/>
      </c>
      <c r="W199" s="1" t="str">
        <f t="shared" si="31"/>
        <v/>
      </c>
      <c r="X199" s="1" t="str">
        <f t="shared" si="31"/>
        <v/>
      </c>
      <c r="Y199" s="1" t="e">
        <f t="shared" si="32"/>
        <v>#N/A</v>
      </c>
      <c r="Z199" s="3">
        <f t="shared" si="23"/>
        <v>0</v>
      </c>
      <c r="AA199" s="14" t="e">
        <f t="shared" si="24"/>
        <v>#N/A</v>
      </c>
      <c r="AB199" s="14" t="e">
        <f t="shared" si="25"/>
        <v>#N/A</v>
      </c>
      <c r="AC199" s="14" t="e">
        <f t="shared" si="26"/>
        <v>#N/A</v>
      </c>
      <c r="AD199" s="14" t="e">
        <f t="shared" si="27"/>
        <v>#N/A</v>
      </c>
      <c r="AE199" s="14" t="e">
        <f t="shared" si="28"/>
        <v>#N/A</v>
      </c>
      <c r="AF199" s="14" t="e">
        <f t="shared" si="29"/>
        <v>#N/A</v>
      </c>
    </row>
    <row r="200" spans="2:32" x14ac:dyDescent="0.3">
      <c r="B200" s="1" t="e">
        <f t="shared" ref="B200:B263" si="33">IF(C200="",NA(),E200+G200+H200+I200)</f>
        <v>#N/A</v>
      </c>
      <c r="U200" s="1" t="str">
        <f t="shared" si="30"/>
        <v/>
      </c>
      <c r="V200" s="1" t="str">
        <f t="shared" si="31"/>
        <v/>
      </c>
      <c r="W200" s="1" t="str">
        <f t="shared" si="31"/>
        <v/>
      </c>
      <c r="X200" s="1" t="str">
        <f t="shared" si="31"/>
        <v/>
      </c>
      <c r="Y200" s="1" t="e">
        <f t="shared" si="32"/>
        <v>#N/A</v>
      </c>
      <c r="Z200" s="3">
        <f t="shared" ref="Z200:Z263" si="34">$B$2*K200*$B$1</f>
        <v>0</v>
      </c>
      <c r="AA200" s="14" t="e">
        <f t="shared" ref="AA200:AA263" si="35">IF(OR(ISNA(B200),B200=0),NA(),I200/B200)</f>
        <v>#N/A</v>
      </c>
      <c r="AB200" s="14" t="e">
        <f t="shared" si="25"/>
        <v>#N/A</v>
      </c>
      <c r="AC200" s="14" t="e">
        <f t="shared" si="26"/>
        <v>#N/A</v>
      </c>
      <c r="AD200" s="14" t="e">
        <f t="shared" si="27"/>
        <v>#N/A</v>
      </c>
      <c r="AE200" s="14" t="e">
        <f t="shared" si="28"/>
        <v>#N/A</v>
      </c>
      <c r="AF200" s="14" t="e">
        <f t="shared" si="29"/>
        <v>#N/A</v>
      </c>
    </row>
    <row r="201" spans="2:32" x14ac:dyDescent="0.3">
      <c r="B201" s="1" t="e">
        <f t="shared" si="33"/>
        <v>#N/A</v>
      </c>
      <c r="U201" s="1" t="str">
        <f t="shared" si="30"/>
        <v/>
      </c>
      <c r="V201" s="1" t="str">
        <f t="shared" si="31"/>
        <v/>
      </c>
      <c r="W201" s="1" t="str">
        <f t="shared" si="31"/>
        <v/>
      </c>
      <c r="X201" s="1" t="str">
        <f t="shared" si="31"/>
        <v/>
      </c>
      <c r="Y201" s="1" t="e">
        <f t="shared" si="32"/>
        <v>#N/A</v>
      </c>
      <c r="Z201" s="3">
        <f t="shared" si="34"/>
        <v>0</v>
      </c>
      <c r="AA201" s="14" t="e">
        <f t="shared" si="35"/>
        <v>#N/A</v>
      </c>
      <c r="AB201" s="14" t="e">
        <f t="shared" ref="AB201:AB264" si="36">IF(OR(ISNA(B201),B201=0),NA(),B201/$B$5)</f>
        <v>#N/A</v>
      </c>
      <c r="AC201" s="14" t="e">
        <f t="shared" ref="AC201:AC264" si="37">IF(OR(ISNA(B201),B201=0),NA(),E201/$B$5)</f>
        <v>#N/A</v>
      </c>
      <c r="AD201" s="14" t="e">
        <f t="shared" ref="AD201:AD264" si="38">IF(OR(ISNA(B201),B201=0),NA(),G201/$B$5)</f>
        <v>#N/A</v>
      </c>
      <c r="AE201" s="14" t="e">
        <f t="shared" ref="AE201:AE264" si="39">IF(OR(ISNA(B201),B201=0),NA(),I201/$B$5)</f>
        <v>#N/A</v>
      </c>
      <c r="AF201" s="14" t="e">
        <f t="shared" ref="AF201:AF264" si="40">+IF(OR(ISNA(B201),B201=0),NA(),Y201/$B$5)</f>
        <v>#N/A</v>
      </c>
    </row>
    <row r="202" spans="2:32" x14ac:dyDescent="0.3">
      <c r="B202" s="1" t="e">
        <f t="shared" si="33"/>
        <v>#N/A</v>
      </c>
      <c r="U202" s="1" t="str">
        <f t="shared" ref="U202:U265" si="41">IF($C202="","",E202-E201)</f>
        <v/>
      </c>
      <c r="V202" s="1" t="str">
        <f t="shared" ref="V202:X265" si="42">IF($C202="","",G202-G201)</f>
        <v/>
      </c>
      <c r="W202" s="1" t="str">
        <f t="shared" si="42"/>
        <v/>
      </c>
      <c r="X202" s="1" t="str">
        <f t="shared" si="42"/>
        <v/>
      </c>
      <c r="Y202" s="1" t="e">
        <f t="shared" ref="Y202:Y265" si="43">IF(OR($C202="",ISNA($C202)),NA(),U202+V202+W202+X202)</f>
        <v>#N/A</v>
      </c>
      <c r="Z202" s="3">
        <f t="shared" si="34"/>
        <v>0</v>
      </c>
      <c r="AA202" s="14" t="e">
        <f t="shared" si="35"/>
        <v>#N/A</v>
      </c>
      <c r="AB202" s="14" t="e">
        <f t="shared" si="36"/>
        <v>#N/A</v>
      </c>
      <c r="AC202" s="14" t="e">
        <f t="shared" si="37"/>
        <v>#N/A</v>
      </c>
      <c r="AD202" s="14" t="e">
        <f t="shared" si="38"/>
        <v>#N/A</v>
      </c>
      <c r="AE202" s="14" t="e">
        <f t="shared" si="39"/>
        <v>#N/A</v>
      </c>
      <c r="AF202" s="14" t="e">
        <f t="shared" si="40"/>
        <v>#N/A</v>
      </c>
    </row>
    <row r="203" spans="2:32" x14ac:dyDescent="0.3">
      <c r="B203" s="1" t="e">
        <f t="shared" si="33"/>
        <v>#N/A</v>
      </c>
      <c r="U203" s="1" t="str">
        <f t="shared" si="41"/>
        <v/>
      </c>
      <c r="V203" s="1" t="str">
        <f t="shared" si="42"/>
        <v/>
      </c>
      <c r="W203" s="1" t="str">
        <f t="shared" si="42"/>
        <v/>
      </c>
      <c r="X203" s="1" t="str">
        <f t="shared" si="42"/>
        <v/>
      </c>
      <c r="Y203" s="1" t="e">
        <f t="shared" si="43"/>
        <v>#N/A</v>
      </c>
      <c r="Z203" s="3">
        <f t="shared" si="34"/>
        <v>0</v>
      </c>
      <c r="AA203" s="14" t="e">
        <f t="shared" si="35"/>
        <v>#N/A</v>
      </c>
      <c r="AB203" s="14" t="e">
        <f t="shared" si="36"/>
        <v>#N/A</v>
      </c>
      <c r="AC203" s="14" t="e">
        <f t="shared" si="37"/>
        <v>#N/A</v>
      </c>
      <c r="AD203" s="14" t="e">
        <f t="shared" si="38"/>
        <v>#N/A</v>
      </c>
      <c r="AE203" s="14" t="e">
        <f t="shared" si="39"/>
        <v>#N/A</v>
      </c>
      <c r="AF203" s="14" t="e">
        <f t="shared" si="40"/>
        <v>#N/A</v>
      </c>
    </row>
    <row r="204" spans="2:32" x14ac:dyDescent="0.3">
      <c r="B204" s="1" t="e">
        <f t="shared" si="33"/>
        <v>#N/A</v>
      </c>
      <c r="U204" s="1" t="str">
        <f t="shared" si="41"/>
        <v/>
      </c>
      <c r="V204" s="1" t="str">
        <f t="shared" si="42"/>
        <v/>
      </c>
      <c r="W204" s="1" t="str">
        <f t="shared" si="42"/>
        <v/>
      </c>
      <c r="X204" s="1" t="str">
        <f t="shared" si="42"/>
        <v/>
      </c>
      <c r="Y204" s="1" t="e">
        <f t="shared" si="43"/>
        <v>#N/A</v>
      </c>
      <c r="Z204" s="3">
        <f t="shared" si="34"/>
        <v>0</v>
      </c>
      <c r="AA204" s="14" t="e">
        <f t="shared" si="35"/>
        <v>#N/A</v>
      </c>
      <c r="AB204" s="14" t="e">
        <f t="shared" si="36"/>
        <v>#N/A</v>
      </c>
      <c r="AC204" s="14" t="e">
        <f t="shared" si="37"/>
        <v>#N/A</v>
      </c>
      <c r="AD204" s="14" t="e">
        <f t="shared" si="38"/>
        <v>#N/A</v>
      </c>
      <c r="AE204" s="14" t="e">
        <f t="shared" si="39"/>
        <v>#N/A</v>
      </c>
      <c r="AF204" s="14" t="e">
        <f t="shared" si="40"/>
        <v>#N/A</v>
      </c>
    </row>
    <row r="205" spans="2:32" x14ac:dyDescent="0.3">
      <c r="B205" s="1" t="e">
        <f t="shared" si="33"/>
        <v>#N/A</v>
      </c>
      <c r="U205" s="1" t="str">
        <f t="shared" si="41"/>
        <v/>
      </c>
      <c r="V205" s="1" t="str">
        <f t="shared" si="42"/>
        <v/>
      </c>
      <c r="W205" s="1" t="str">
        <f t="shared" si="42"/>
        <v/>
      </c>
      <c r="X205" s="1" t="str">
        <f t="shared" si="42"/>
        <v/>
      </c>
      <c r="Y205" s="1" t="e">
        <f t="shared" si="43"/>
        <v>#N/A</v>
      </c>
      <c r="Z205" s="3">
        <f t="shared" si="34"/>
        <v>0</v>
      </c>
      <c r="AA205" s="14" t="e">
        <f t="shared" si="35"/>
        <v>#N/A</v>
      </c>
      <c r="AB205" s="14" t="e">
        <f t="shared" si="36"/>
        <v>#N/A</v>
      </c>
      <c r="AC205" s="14" t="e">
        <f t="shared" si="37"/>
        <v>#N/A</v>
      </c>
      <c r="AD205" s="14" t="e">
        <f t="shared" si="38"/>
        <v>#N/A</v>
      </c>
      <c r="AE205" s="14" t="e">
        <f t="shared" si="39"/>
        <v>#N/A</v>
      </c>
      <c r="AF205" s="14" t="e">
        <f t="shared" si="40"/>
        <v>#N/A</v>
      </c>
    </row>
    <row r="206" spans="2:32" x14ac:dyDescent="0.3">
      <c r="B206" s="1" t="e">
        <f t="shared" si="33"/>
        <v>#N/A</v>
      </c>
      <c r="U206" s="1" t="str">
        <f t="shared" si="41"/>
        <v/>
      </c>
      <c r="V206" s="1" t="str">
        <f t="shared" si="42"/>
        <v/>
      </c>
      <c r="W206" s="1" t="str">
        <f t="shared" si="42"/>
        <v/>
      </c>
      <c r="X206" s="1" t="str">
        <f t="shared" si="42"/>
        <v/>
      </c>
      <c r="Y206" s="1" t="e">
        <f t="shared" si="43"/>
        <v>#N/A</v>
      </c>
      <c r="Z206" s="3">
        <f t="shared" si="34"/>
        <v>0</v>
      </c>
      <c r="AA206" s="14" t="e">
        <f t="shared" si="35"/>
        <v>#N/A</v>
      </c>
      <c r="AB206" s="14" t="e">
        <f t="shared" si="36"/>
        <v>#N/A</v>
      </c>
      <c r="AC206" s="14" t="e">
        <f t="shared" si="37"/>
        <v>#N/A</v>
      </c>
      <c r="AD206" s="14" t="e">
        <f t="shared" si="38"/>
        <v>#N/A</v>
      </c>
      <c r="AE206" s="14" t="e">
        <f t="shared" si="39"/>
        <v>#N/A</v>
      </c>
      <c r="AF206" s="14" t="e">
        <f t="shared" si="40"/>
        <v>#N/A</v>
      </c>
    </row>
    <row r="207" spans="2:32" x14ac:dyDescent="0.3">
      <c r="B207" s="1" t="e">
        <f t="shared" si="33"/>
        <v>#N/A</v>
      </c>
      <c r="U207" s="1" t="str">
        <f t="shared" si="41"/>
        <v/>
      </c>
      <c r="V207" s="1" t="str">
        <f t="shared" si="42"/>
        <v/>
      </c>
      <c r="W207" s="1" t="str">
        <f t="shared" si="42"/>
        <v/>
      </c>
      <c r="X207" s="1" t="str">
        <f t="shared" si="42"/>
        <v/>
      </c>
      <c r="Y207" s="1" t="e">
        <f t="shared" si="43"/>
        <v>#N/A</v>
      </c>
      <c r="Z207" s="3">
        <f t="shared" si="34"/>
        <v>0</v>
      </c>
      <c r="AA207" s="14" t="e">
        <f t="shared" si="35"/>
        <v>#N/A</v>
      </c>
      <c r="AB207" s="14" t="e">
        <f t="shared" si="36"/>
        <v>#N/A</v>
      </c>
      <c r="AC207" s="14" t="e">
        <f t="shared" si="37"/>
        <v>#N/A</v>
      </c>
      <c r="AD207" s="14" t="e">
        <f t="shared" si="38"/>
        <v>#N/A</v>
      </c>
      <c r="AE207" s="14" t="e">
        <f t="shared" si="39"/>
        <v>#N/A</v>
      </c>
      <c r="AF207" s="14" t="e">
        <f t="shared" si="40"/>
        <v>#N/A</v>
      </c>
    </row>
    <row r="208" spans="2:32" x14ac:dyDescent="0.3">
      <c r="B208" s="1" t="e">
        <f t="shared" si="33"/>
        <v>#N/A</v>
      </c>
      <c r="U208" s="1" t="str">
        <f t="shared" si="41"/>
        <v/>
      </c>
      <c r="V208" s="1" t="str">
        <f t="shared" si="42"/>
        <v/>
      </c>
      <c r="W208" s="1" t="str">
        <f t="shared" si="42"/>
        <v/>
      </c>
      <c r="X208" s="1" t="str">
        <f t="shared" si="42"/>
        <v/>
      </c>
      <c r="Y208" s="1" t="e">
        <f t="shared" si="43"/>
        <v>#N/A</v>
      </c>
      <c r="Z208" s="3">
        <f t="shared" si="34"/>
        <v>0</v>
      </c>
      <c r="AA208" s="14" t="e">
        <f t="shared" si="35"/>
        <v>#N/A</v>
      </c>
      <c r="AB208" s="14" t="e">
        <f t="shared" si="36"/>
        <v>#N/A</v>
      </c>
      <c r="AC208" s="14" t="e">
        <f t="shared" si="37"/>
        <v>#N/A</v>
      </c>
      <c r="AD208" s="14" t="e">
        <f t="shared" si="38"/>
        <v>#N/A</v>
      </c>
      <c r="AE208" s="14" t="e">
        <f t="shared" si="39"/>
        <v>#N/A</v>
      </c>
      <c r="AF208" s="14" t="e">
        <f t="shared" si="40"/>
        <v>#N/A</v>
      </c>
    </row>
    <row r="209" spans="2:32" x14ac:dyDescent="0.3">
      <c r="B209" s="1" t="e">
        <f t="shared" si="33"/>
        <v>#N/A</v>
      </c>
      <c r="U209" s="1" t="str">
        <f t="shared" si="41"/>
        <v/>
      </c>
      <c r="V209" s="1" t="str">
        <f t="shared" si="42"/>
        <v/>
      </c>
      <c r="W209" s="1" t="str">
        <f t="shared" si="42"/>
        <v/>
      </c>
      <c r="X209" s="1" t="str">
        <f t="shared" si="42"/>
        <v/>
      </c>
      <c r="Y209" s="1" t="e">
        <f t="shared" si="43"/>
        <v>#N/A</v>
      </c>
      <c r="Z209" s="3">
        <f t="shared" si="34"/>
        <v>0</v>
      </c>
      <c r="AA209" s="14" t="e">
        <f t="shared" si="35"/>
        <v>#N/A</v>
      </c>
      <c r="AB209" s="14" t="e">
        <f t="shared" si="36"/>
        <v>#N/A</v>
      </c>
      <c r="AC209" s="14" t="e">
        <f t="shared" si="37"/>
        <v>#N/A</v>
      </c>
      <c r="AD209" s="14" t="e">
        <f t="shared" si="38"/>
        <v>#N/A</v>
      </c>
      <c r="AE209" s="14" t="e">
        <f t="shared" si="39"/>
        <v>#N/A</v>
      </c>
      <c r="AF209" s="14" t="e">
        <f t="shared" si="40"/>
        <v>#N/A</v>
      </c>
    </row>
    <row r="210" spans="2:32" x14ac:dyDescent="0.3">
      <c r="B210" s="1" t="e">
        <f t="shared" si="33"/>
        <v>#N/A</v>
      </c>
      <c r="U210" s="1" t="str">
        <f t="shared" si="41"/>
        <v/>
      </c>
      <c r="V210" s="1" t="str">
        <f t="shared" si="42"/>
        <v/>
      </c>
      <c r="W210" s="1" t="str">
        <f t="shared" si="42"/>
        <v/>
      </c>
      <c r="X210" s="1" t="str">
        <f t="shared" si="42"/>
        <v/>
      </c>
      <c r="Y210" s="1" t="e">
        <f t="shared" si="43"/>
        <v>#N/A</v>
      </c>
      <c r="Z210" s="3">
        <f t="shared" si="34"/>
        <v>0</v>
      </c>
      <c r="AA210" s="14" t="e">
        <f t="shared" si="35"/>
        <v>#N/A</v>
      </c>
      <c r="AB210" s="14" t="e">
        <f t="shared" si="36"/>
        <v>#N/A</v>
      </c>
      <c r="AC210" s="14" t="e">
        <f t="shared" si="37"/>
        <v>#N/A</v>
      </c>
      <c r="AD210" s="14" t="e">
        <f t="shared" si="38"/>
        <v>#N/A</v>
      </c>
      <c r="AE210" s="14" t="e">
        <f t="shared" si="39"/>
        <v>#N/A</v>
      </c>
      <c r="AF210" s="14" t="e">
        <f t="shared" si="40"/>
        <v>#N/A</v>
      </c>
    </row>
    <row r="211" spans="2:32" x14ac:dyDescent="0.3">
      <c r="B211" s="1" t="e">
        <f t="shared" si="33"/>
        <v>#N/A</v>
      </c>
      <c r="U211" s="1" t="str">
        <f t="shared" si="41"/>
        <v/>
      </c>
      <c r="V211" s="1" t="str">
        <f t="shared" si="42"/>
        <v/>
      </c>
      <c r="W211" s="1" t="str">
        <f t="shared" si="42"/>
        <v/>
      </c>
      <c r="X211" s="1" t="str">
        <f t="shared" si="42"/>
        <v/>
      </c>
      <c r="Y211" s="1" t="e">
        <f t="shared" si="43"/>
        <v>#N/A</v>
      </c>
      <c r="Z211" s="3">
        <f t="shared" si="34"/>
        <v>0</v>
      </c>
      <c r="AA211" s="14" t="e">
        <f t="shared" si="35"/>
        <v>#N/A</v>
      </c>
      <c r="AB211" s="14" t="e">
        <f t="shared" si="36"/>
        <v>#N/A</v>
      </c>
      <c r="AC211" s="14" t="e">
        <f t="shared" si="37"/>
        <v>#N/A</v>
      </c>
      <c r="AD211" s="14" t="e">
        <f t="shared" si="38"/>
        <v>#N/A</v>
      </c>
      <c r="AE211" s="14" t="e">
        <f t="shared" si="39"/>
        <v>#N/A</v>
      </c>
      <c r="AF211" s="14" t="e">
        <f t="shared" si="40"/>
        <v>#N/A</v>
      </c>
    </row>
    <row r="212" spans="2:32" x14ac:dyDescent="0.3">
      <c r="B212" s="1" t="e">
        <f t="shared" si="33"/>
        <v>#N/A</v>
      </c>
      <c r="U212" s="1" t="str">
        <f t="shared" si="41"/>
        <v/>
      </c>
      <c r="V212" s="1" t="str">
        <f t="shared" si="42"/>
        <v/>
      </c>
      <c r="W212" s="1" t="str">
        <f t="shared" si="42"/>
        <v/>
      </c>
      <c r="X212" s="1" t="str">
        <f t="shared" si="42"/>
        <v/>
      </c>
      <c r="Y212" s="1" t="e">
        <f t="shared" si="43"/>
        <v>#N/A</v>
      </c>
      <c r="Z212" s="3">
        <f t="shared" si="34"/>
        <v>0</v>
      </c>
      <c r="AA212" s="14" t="e">
        <f t="shared" si="35"/>
        <v>#N/A</v>
      </c>
      <c r="AB212" s="14" t="e">
        <f t="shared" si="36"/>
        <v>#N/A</v>
      </c>
      <c r="AC212" s="14" t="e">
        <f t="shared" si="37"/>
        <v>#N/A</v>
      </c>
      <c r="AD212" s="14" t="e">
        <f t="shared" si="38"/>
        <v>#N/A</v>
      </c>
      <c r="AE212" s="14" t="e">
        <f t="shared" si="39"/>
        <v>#N/A</v>
      </c>
      <c r="AF212" s="14" t="e">
        <f t="shared" si="40"/>
        <v>#N/A</v>
      </c>
    </row>
    <row r="213" spans="2:32" x14ac:dyDescent="0.3">
      <c r="B213" s="1" t="e">
        <f t="shared" si="33"/>
        <v>#N/A</v>
      </c>
      <c r="U213" s="1" t="str">
        <f t="shared" si="41"/>
        <v/>
      </c>
      <c r="V213" s="1" t="str">
        <f t="shared" si="42"/>
        <v/>
      </c>
      <c r="W213" s="1" t="str">
        <f t="shared" si="42"/>
        <v/>
      </c>
      <c r="X213" s="1" t="str">
        <f t="shared" si="42"/>
        <v/>
      </c>
      <c r="Y213" s="1" t="e">
        <f t="shared" si="43"/>
        <v>#N/A</v>
      </c>
      <c r="Z213" s="3">
        <f t="shared" si="34"/>
        <v>0</v>
      </c>
      <c r="AA213" s="14" t="e">
        <f t="shared" si="35"/>
        <v>#N/A</v>
      </c>
      <c r="AB213" s="14" t="e">
        <f t="shared" si="36"/>
        <v>#N/A</v>
      </c>
      <c r="AC213" s="14" t="e">
        <f t="shared" si="37"/>
        <v>#N/A</v>
      </c>
      <c r="AD213" s="14" t="e">
        <f t="shared" si="38"/>
        <v>#N/A</v>
      </c>
      <c r="AE213" s="14" t="e">
        <f t="shared" si="39"/>
        <v>#N/A</v>
      </c>
      <c r="AF213" s="14" t="e">
        <f t="shared" si="40"/>
        <v>#N/A</v>
      </c>
    </row>
    <row r="214" spans="2:32" x14ac:dyDescent="0.3">
      <c r="B214" s="1" t="e">
        <f t="shared" si="33"/>
        <v>#N/A</v>
      </c>
      <c r="U214" s="1" t="str">
        <f t="shared" si="41"/>
        <v/>
      </c>
      <c r="V214" s="1" t="str">
        <f t="shared" si="42"/>
        <v/>
      </c>
      <c r="W214" s="1" t="str">
        <f t="shared" si="42"/>
        <v/>
      </c>
      <c r="X214" s="1" t="str">
        <f t="shared" si="42"/>
        <v/>
      </c>
      <c r="Y214" s="1" t="e">
        <f t="shared" si="43"/>
        <v>#N/A</v>
      </c>
      <c r="Z214" s="3">
        <f t="shared" si="34"/>
        <v>0</v>
      </c>
      <c r="AA214" s="14" t="e">
        <f t="shared" si="35"/>
        <v>#N/A</v>
      </c>
      <c r="AB214" s="14" t="e">
        <f t="shared" si="36"/>
        <v>#N/A</v>
      </c>
      <c r="AC214" s="14" t="e">
        <f t="shared" si="37"/>
        <v>#N/A</v>
      </c>
      <c r="AD214" s="14" t="e">
        <f t="shared" si="38"/>
        <v>#N/A</v>
      </c>
      <c r="AE214" s="14" t="e">
        <f t="shared" si="39"/>
        <v>#N/A</v>
      </c>
      <c r="AF214" s="14" t="e">
        <f t="shared" si="40"/>
        <v>#N/A</v>
      </c>
    </row>
    <row r="215" spans="2:32" x14ac:dyDescent="0.3">
      <c r="B215" s="1" t="e">
        <f t="shared" si="33"/>
        <v>#N/A</v>
      </c>
      <c r="U215" s="1" t="str">
        <f t="shared" si="41"/>
        <v/>
      </c>
      <c r="V215" s="1" t="str">
        <f t="shared" si="42"/>
        <v/>
      </c>
      <c r="W215" s="1" t="str">
        <f t="shared" si="42"/>
        <v/>
      </c>
      <c r="X215" s="1" t="str">
        <f t="shared" si="42"/>
        <v/>
      </c>
      <c r="Y215" s="1" t="e">
        <f t="shared" si="43"/>
        <v>#N/A</v>
      </c>
      <c r="Z215" s="3">
        <f t="shared" si="34"/>
        <v>0</v>
      </c>
      <c r="AA215" s="14" t="e">
        <f t="shared" si="35"/>
        <v>#N/A</v>
      </c>
      <c r="AB215" s="14" t="e">
        <f t="shared" si="36"/>
        <v>#N/A</v>
      </c>
      <c r="AC215" s="14" t="e">
        <f t="shared" si="37"/>
        <v>#N/A</v>
      </c>
      <c r="AD215" s="14" t="e">
        <f t="shared" si="38"/>
        <v>#N/A</v>
      </c>
      <c r="AE215" s="14" t="e">
        <f t="shared" si="39"/>
        <v>#N/A</v>
      </c>
      <c r="AF215" s="14" t="e">
        <f t="shared" si="40"/>
        <v>#N/A</v>
      </c>
    </row>
    <row r="216" spans="2:32" x14ac:dyDescent="0.3">
      <c r="B216" s="1" t="e">
        <f t="shared" si="33"/>
        <v>#N/A</v>
      </c>
      <c r="U216" s="1" t="str">
        <f t="shared" si="41"/>
        <v/>
      </c>
      <c r="V216" s="1" t="str">
        <f t="shared" si="42"/>
        <v/>
      </c>
      <c r="W216" s="1" t="str">
        <f t="shared" si="42"/>
        <v/>
      </c>
      <c r="X216" s="1" t="str">
        <f t="shared" si="42"/>
        <v/>
      </c>
      <c r="Y216" s="1" t="e">
        <f t="shared" si="43"/>
        <v>#N/A</v>
      </c>
      <c r="Z216" s="3">
        <f t="shared" si="34"/>
        <v>0</v>
      </c>
      <c r="AA216" s="14" t="e">
        <f t="shared" si="35"/>
        <v>#N/A</v>
      </c>
      <c r="AB216" s="14" t="e">
        <f t="shared" si="36"/>
        <v>#N/A</v>
      </c>
      <c r="AC216" s="14" t="e">
        <f t="shared" si="37"/>
        <v>#N/A</v>
      </c>
      <c r="AD216" s="14" t="e">
        <f t="shared" si="38"/>
        <v>#N/A</v>
      </c>
      <c r="AE216" s="14" t="e">
        <f t="shared" si="39"/>
        <v>#N/A</v>
      </c>
      <c r="AF216" s="14" t="e">
        <f t="shared" si="40"/>
        <v>#N/A</v>
      </c>
    </row>
    <row r="217" spans="2:32" x14ac:dyDescent="0.3">
      <c r="B217" s="1" t="e">
        <f t="shared" si="33"/>
        <v>#N/A</v>
      </c>
      <c r="U217" s="1" t="str">
        <f t="shared" si="41"/>
        <v/>
      </c>
      <c r="V217" s="1" t="str">
        <f t="shared" si="42"/>
        <v/>
      </c>
      <c r="W217" s="1" t="str">
        <f t="shared" si="42"/>
        <v/>
      </c>
      <c r="X217" s="1" t="str">
        <f t="shared" si="42"/>
        <v/>
      </c>
      <c r="Y217" s="1" t="e">
        <f t="shared" si="43"/>
        <v>#N/A</v>
      </c>
      <c r="Z217" s="3">
        <f t="shared" si="34"/>
        <v>0</v>
      </c>
      <c r="AA217" s="14" t="e">
        <f t="shared" si="35"/>
        <v>#N/A</v>
      </c>
      <c r="AB217" s="14" t="e">
        <f t="shared" si="36"/>
        <v>#N/A</v>
      </c>
      <c r="AC217" s="14" t="e">
        <f t="shared" si="37"/>
        <v>#N/A</v>
      </c>
      <c r="AD217" s="14" t="e">
        <f t="shared" si="38"/>
        <v>#N/A</v>
      </c>
      <c r="AE217" s="14" t="e">
        <f t="shared" si="39"/>
        <v>#N/A</v>
      </c>
      <c r="AF217" s="14" t="e">
        <f t="shared" si="40"/>
        <v>#N/A</v>
      </c>
    </row>
    <row r="218" spans="2:32" x14ac:dyDescent="0.3">
      <c r="B218" s="1" t="e">
        <f t="shared" si="33"/>
        <v>#N/A</v>
      </c>
      <c r="U218" s="1" t="str">
        <f t="shared" si="41"/>
        <v/>
      </c>
      <c r="V218" s="1" t="str">
        <f t="shared" si="42"/>
        <v/>
      </c>
      <c r="W218" s="1" t="str">
        <f t="shared" si="42"/>
        <v/>
      </c>
      <c r="X218" s="1" t="str">
        <f t="shared" si="42"/>
        <v/>
      </c>
      <c r="Y218" s="1" t="e">
        <f t="shared" si="43"/>
        <v>#N/A</v>
      </c>
      <c r="Z218" s="3">
        <f t="shared" si="34"/>
        <v>0</v>
      </c>
      <c r="AA218" s="14" t="e">
        <f t="shared" si="35"/>
        <v>#N/A</v>
      </c>
      <c r="AB218" s="14" t="e">
        <f t="shared" si="36"/>
        <v>#N/A</v>
      </c>
      <c r="AC218" s="14" t="e">
        <f t="shared" si="37"/>
        <v>#N/A</v>
      </c>
      <c r="AD218" s="14" t="e">
        <f t="shared" si="38"/>
        <v>#N/A</v>
      </c>
      <c r="AE218" s="14" t="e">
        <f t="shared" si="39"/>
        <v>#N/A</v>
      </c>
      <c r="AF218" s="14" t="e">
        <f t="shared" si="40"/>
        <v>#N/A</v>
      </c>
    </row>
    <row r="219" spans="2:32" x14ac:dyDescent="0.3">
      <c r="B219" s="1" t="e">
        <f t="shared" si="33"/>
        <v>#N/A</v>
      </c>
      <c r="U219" s="1" t="str">
        <f t="shared" si="41"/>
        <v/>
      </c>
      <c r="V219" s="1" t="str">
        <f t="shared" si="42"/>
        <v/>
      </c>
      <c r="W219" s="1" t="str">
        <f t="shared" si="42"/>
        <v/>
      </c>
      <c r="X219" s="1" t="str">
        <f t="shared" si="42"/>
        <v/>
      </c>
      <c r="Y219" s="1" t="e">
        <f t="shared" si="43"/>
        <v>#N/A</v>
      </c>
      <c r="Z219" s="3">
        <f t="shared" si="34"/>
        <v>0</v>
      </c>
      <c r="AA219" s="14" t="e">
        <f t="shared" si="35"/>
        <v>#N/A</v>
      </c>
      <c r="AB219" s="14" t="e">
        <f t="shared" si="36"/>
        <v>#N/A</v>
      </c>
      <c r="AC219" s="14" t="e">
        <f t="shared" si="37"/>
        <v>#N/A</v>
      </c>
      <c r="AD219" s="14" t="e">
        <f t="shared" si="38"/>
        <v>#N/A</v>
      </c>
      <c r="AE219" s="14" t="e">
        <f t="shared" si="39"/>
        <v>#N/A</v>
      </c>
      <c r="AF219" s="14" t="e">
        <f t="shared" si="40"/>
        <v>#N/A</v>
      </c>
    </row>
    <row r="220" spans="2:32" x14ac:dyDescent="0.3">
      <c r="B220" s="1" t="e">
        <f t="shared" si="33"/>
        <v>#N/A</v>
      </c>
      <c r="U220" s="1" t="str">
        <f t="shared" si="41"/>
        <v/>
      </c>
      <c r="V220" s="1" t="str">
        <f t="shared" si="42"/>
        <v/>
      </c>
      <c r="W220" s="1" t="str">
        <f t="shared" si="42"/>
        <v/>
      </c>
      <c r="X220" s="1" t="str">
        <f t="shared" si="42"/>
        <v/>
      </c>
      <c r="Y220" s="1" t="e">
        <f t="shared" si="43"/>
        <v>#N/A</v>
      </c>
      <c r="Z220" s="3">
        <f t="shared" si="34"/>
        <v>0</v>
      </c>
      <c r="AA220" s="14" t="e">
        <f t="shared" si="35"/>
        <v>#N/A</v>
      </c>
      <c r="AB220" s="14" t="e">
        <f t="shared" si="36"/>
        <v>#N/A</v>
      </c>
      <c r="AC220" s="14" t="e">
        <f t="shared" si="37"/>
        <v>#N/A</v>
      </c>
      <c r="AD220" s="14" t="e">
        <f t="shared" si="38"/>
        <v>#N/A</v>
      </c>
      <c r="AE220" s="14" t="e">
        <f t="shared" si="39"/>
        <v>#N/A</v>
      </c>
      <c r="AF220" s="14" t="e">
        <f t="shared" si="40"/>
        <v>#N/A</v>
      </c>
    </row>
    <row r="221" spans="2:32" x14ac:dyDescent="0.3">
      <c r="B221" s="1" t="e">
        <f t="shared" si="33"/>
        <v>#N/A</v>
      </c>
      <c r="U221" s="1" t="str">
        <f t="shared" si="41"/>
        <v/>
      </c>
      <c r="V221" s="1" t="str">
        <f t="shared" si="42"/>
        <v/>
      </c>
      <c r="W221" s="1" t="str">
        <f t="shared" si="42"/>
        <v/>
      </c>
      <c r="X221" s="1" t="str">
        <f t="shared" si="42"/>
        <v/>
      </c>
      <c r="Y221" s="1" t="e">
        <f t="shared" si="43"/>
        <v>#N/A</v>
      </c>
      <c r="Z221" s="3">
        <f t="shared" si="34"/>
        <v>0</v>
      </c>
      <c r="AA221" s="14" t="e">
        <f t="shared" si="35"/>
        <v>#N/A</v>
      </c>
      <c r="AB221" s="14" t="e">
        <f t="shared" si="36"/>
        <v>#N/A</v>
      </c>
      <c r="AC221" s="14" t="e">
        <f t="shared" si="37"/>
        <v>#N/A</v>
      </c>
      <c r="AD221" s="14" t="e">
        <f t="shared" si="38"/>
        <v>#N/A</v>
      </c>
      <c r="AE221" s="14" t="e">
        <f t="shared" si="39"/>
        <v>#N/A</v>
      </c>
      <c r="AF221" s="14" t="e">
        <f t="shared" si="40"/>
        <v>#N/A</v>
      </c>
    </row>
    <row r="222" spans="2:32" x14ac:dyDescent="0.3">
      <c r="B222" s="1" t="e">
        <f t="shared" si="33"/>
        <v>#N/A</v>
      </c>
      <c r="U222" s="1" t="str">
        <f t="shared" si="41"/>
        <v/>
      </c>
      <c r="V222" s="1" t="str">
        <f t="shared" si="42"/>
        <v/>
      </c>
      <c r="W222" s="1" t="str">
        <f t="shared" si="42"/>
        <v/>
      </c>
      <c r="X222" s="1" t="str">
        <f t="shared" si="42"/>
        <v/>
      </c>
      <c r="Y222" s="1" t="e">
        <f t="shared" si="43"/>
        <v>#N/A</v>
      </c>
      <c r="Z222" s="3">
        <f t="shared" si="34"/>
        <v>0</v>
      </c>
      <c r="AA222" s="14" t="e">
        <f t="shared" si="35"/>
        <v>#N/A</v>
      </c>
      <c r="AB222" s="14" t="e">
        <f t="shared" si="36"/>
        <v>#N/A</v>
      </c>
      <c r="AC222" s="14" t="e">
        <f t="shared" si="37"/>
        <v>#N/A</v>
      </c>
      <c r="AD222" s="14" t="e">
        <f t="shared" si="38"/>
        <v>#N/A</v>
      </c>
      <c r="AE222" s="14" t="e">
        <f t="shared" si="39"/>
        <v>#N/A</v>
      </c>
      <c r="AF222" s="14" t="e">
        <f t="shared" si="40"/>
        <v>#N/A</v>
      </c>
    </row>
    <row r="223" spans="2:32" x14ac:dyDescent="0.3">
      <c r="B223" s="1" t="e">
        <f t="shared" si="33"/>
        <v>#N/A</v>
      </c>
      <c r="U223" s="1" t="str">
        <f t="shared" si="41"/>
        <v/>
      </c>
      <c r="V223" s="1" t="str">
        <f t="shared" si="42"/>
        <v/>
      </c>
      <c r="W223" s="1" t="str">
        <f t="shared" si="42"/>
        <v/>
      </c>
      <c r="X223" s="1" t="str">
        <f t="shared" si="42"/>
        <v/>
      </c>
      <c r="Y223" s="1" t="e">
        <f t="shared" si="43"/>
        <v>#N/A</v>
      </c>
      <c r="Z223" s="3">
        <f t="shared" si="34"/>
        <v>0</v>
      </c>
      <c r="AA223" s="14" t="e">
        <f t="shared" si="35"/>
        <v>#N/A</v>
      </c>
      <c r="AB223" s="14" t="e">
        <f t="shared" si="36"/>
        <v>#N/A</v>
      </c>
      <c r="AC223" s="14" t="e">
        <f t="shared" si="37"/>
        <v>#N/A</v>
      </c>
      <c r="AD223" s="14" t="e">
        <f t="shared" si="38"/>
        <v>#N/A</v>
      </c>
      <c r="AE223" s="14" t="e">
        <f t="shared" si="39"/>
        <v>#N/A</v>
      </c>
      <c r="AF223" s="14" t="e">
        <f t="shared" si="40"/>
        <v>#N/A</v>
      </c>
    </row>
    <row r="224" spans="2:32" x14ac:dyDescent="0.3">
      <c r="B224" s="1" t="e">
        <f t="shared" si="33"/>
        <v>#N/A</v>
      </c>
      <c r="U224" s="1" t="str">
        <f t="shared" si="41"/>
        <v/>
      </c>
      <c r="V224" s="1" t="str">
        <f t="shared" si="42"/>
        <v/>
      </c>
      <c r="W224" s="1" t="str">
        <f t="shared" si="42"/>
        <v/>
      </c>
      <c r="X224" s="1" t="str">
        <f t="shared" si="42"/>
        <v/>
      </c>
      <c r="Y224" s="1" t="e">
        <f t="shared" si="43"/>
        <v>#N/A</v>
      </c>
      <c r="Z224" s="3">
        <f t="shared" si="34"/>
        <v>0</v>
      </c>
      <c r="AA224" s="14" t="e">
        <f t="shared" si="35"/>
        <v>#N/A</v>
      </c>
      <c r="AB224" s="14" t="e">
        <f t="shared" si="36"/>
        <v>#N/A</v>
      </c>
      <c r="AC224" s="14" t="e">
        <f t="shared" si="37"/>
        <v>#N/A</v>
      </c>
      <c r="AD224" s="14" t="e">
        <f t="shared" si="38"/>
        <v>#N/A</v>
      </c>
      <c r="AE224" s="14" t="e">
        <f t="shared" si="39"/>
        <v>#N/A</v>
      </c>
      <c r="AF224" s="14" t="e">
        <f t="shared" si="40"/>
        <v>#N/A</v>
      </c>
    </row>
    <row r="225" spans="2:32" x14ac:dyDescent="0.3">
      <c r="B225" s="1" t="e">
        <f t="shared" si="33"/>
        <v>#N/A</v>
      </c>
      <c r="U225" s="1" t="str">
        <f t="shared" si="41"/>
        <v/>
      </c>
      <c r="V225" s="1" t="str">
        <f t="shared" si="42"/>
        <v/>
      </c>
      <c r="W225" s="1" t="str">
        <f t="shared" si="42"/>
        <v/>
      </c>
      <c r="X225" s="1" t="str">
        <f t="shared" si="42"/>
        <v/>
      </c>
      <c r="Y225" s="1" t="e">
        <f t="shared" si="43"/>
        <v>#N/A</v>
      </c>
      <c r="Z225" s="3">
        <f t="shared" si="34"/>
        <v>0</v>
      </c>
      <c r="AA225" s="14" t="e">
        <f t="shared" si="35"/>
        <v>#N/A</v>
      </c>
      <c r="AB225" s="14" t="e">
        <f t="shared" si="36"/>
        <v>#N/A</v>
      </c>
      <c r="AC225" s="14" t="e">
        <f t="shared" si="37"/>
        <v>#N/A</v>
      </c>
      <c r="AD225" s="14" t="e">
        <f t="shared" si="38"/>
        <v>#N/A</v>
      </c>
      <c r="AE225" s="14" t="e">
        <f t="shared" si="39"/>
        <v>#N/A</v>
      </c>
      <c r="AF225" s="14" t="e">
        <f t="shared" si="40"/>
        <v>#N/A</v>
      </c>
    </row>
    <row r="226" spans="2:32" x14ac:dyDescent="0.3">
      <c r="B226" s="1" t="e">
        <f t="shared" si="33"/>
        <v>#N/A</v>
      </c>
      <c r="U226" s="1" t="str">
        <f t="shared" si="41"/>
        <v/>
      </c>
      <c r="V226" s="1" t="str">
        <f t="shared" si="42"/>
        <v/>
      </c>
      <c r="W226" s="1" t="str">
        <f t="shared" si="42"/>
        <v/>
      </c>
      <c r="X226" s="1" t="str">
        <f t="shared" si="42"/>
        <v/>
      </c>
      <c r="Y226" s="1" t="e">
        <f t="shared" si="43"/>
        <v>#N/A</v>
      </c>
      <c r="Z226" s="3">
        <f t="shared" si="34"/>
        <v>0</v>
      </c>
      <c r="AA226" s="14" t="e">
        <f t="shared" si="35"/>
        <v>#N/A</v>
      </c>
      <c r="AB226" s="14" t="e">
        <f t="shared" si="36"/>
        <v>#N/A</v>
      </c>
      <c r="AC226" s="14" t="e">
        <f t="shared" si="37"/>
        <v>#N/A</v>
      </c>
      <c r="AD226" s="14" t="e">
        <f t="shared" si="38"/>
        <v>#N/A</v>
      </c>
      <c r="AE226" s="14" t="e">
        <f t="shared" si="39"/>
        <v>#N/A</v>
      </c>
      <c r="AF226" s="14" t="e">
        <f t="shared" si="40"/>
        <v>#N/A</v>
      </c>
    </row>
    <row r="227" spans="2:32" x14ac:dyDescent="0.3">
      <c r="B227" s="1" t="e">
        <f t="shared" si="33"/>
        <v>#N/A</v>
      </c>
      <c r="U227" s="1" t="str">
        <f t="shared" si="41"/>
        <v/>
      </c>
      <c r="V227" s="1" t="str">
        <f t="shared" si="42"/>
        <v/>
      </c>
      <c r="W227" s="1" t="str">
        <f t="shared" si="42"/>
        <v/>
      </c>
      <c r="X227" s="1" t="str">
        <f t="shared" si="42"/>
        <v/>
      </c>
      <c r="Y227" s="1" t="e">
        <f t="shared" si="43"/>
        <v>#N/A</v>
      </c>
      <c r="Z227" s="3">
        <f t="shared" si="34"/>
        <v>0</v>
      </c>
      <c r="AA227" s="14" t="e">
        <f t="shared" si="35"/>
        <v>#N/A</v>
      </c>
      <c r="AB227" s="14" t="e">
        <f t="shared" si="36"/>
        <v>#N/A</v>
      </c>
      <c r="AC227" s="14" t="e">
        <f t="shared" si="37"/>
        <v>#N/A</v>
      </c>
      <c r="AD227" s="14" t="e">
        <f t="shared" si="38"/>
        <v>#N/A</v>
      </c>
      <c r="AE227" s="14" t="e">
        <f t="shared" si="39"/>
        <v>#N/A</v>
      </c>
      <c r="AF227" s="14" t="e">
        <f t="shared" si="40"/>
        <v>#N/A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5CAA-4E9A-46C9-BD72-0C5560A91C08}">
  <dimension ref="A1:AG367"/>
  <sheetViews>
    <sheetView workbookViewId="0">
      <selection activeCell="C8" sqref="C8:T111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4.6640625" style="1" bestFit="1" customWidth="1"/>
    <col min="22" max="22" width="4" style="1" bestFit="1" customWidth="1"/>
    <col min="23" max="23" width="4" style="1" customWidth="1"/>
    <col min="24" max="24" width="5.33203125" style="1" bestFit="1" customWidth="1"/>
    <col min="25" max="25" width="6.4414062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D5" s="5"/>
      <c r="J5" s="1"/>
      <c r="K5" s="1"/>
      <c r="L5" s="1"/>
      <c r="M5" s="1"/>
      <c r="Z5" s="10" t="s">
        <v>13</v>
      </c>
      <c r="AA5" s="1"/>
      <c r="AB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91" t="s">
        <v>115</v>
      </c>
      <c r="O7" s="91" t="s">
        <v>36</v>
      </c>
      <c r="P7" s="91" t="s">
        <v>37</v>
      </c>
      <c r="Q7" s="91" t="s">
        <v>7</v>
      </c>
      <c r="R7" s="91" t="s">
        <v>8</v>
      </c>
      <c r="S7" s="91" t="s">
        <v>116</v>
      </c>
      <c r="T7" s="91" t="s">
        <v>86</v>
      </c>
      <c r="U7" s="92" t="s">
        <v>58</v>
      </c>
      <c r="V7" s="92" t="s">
        <v>15</v>
      </c>
      <c r="W7" s="92" t="s">
        <v>57</v>
      </c>
      <c r="X7" s="92" t="s">
        <v>16</v>
      </c>
      <c r="Y7" s="92" t="s">
        <v>80</v>
      </c>
      <c r="Z7" s="92" t="s">
        <v>20</v>
      </c>
      <c r="AA7" s="92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4766</v>
      </c>
      <c r="C8" s="11">
        <v>1</v>
      </c>
      <c r="D8" s="1">
        <v>15234</v>
      </c>
      <c r="E8" s="1">
        <v>4340</v>
      </c>
      <c r="F8" s="1">
        <v>0</v>
      </c>
      <c r="G8" s="1">
        <v>421</v>
      </c>
      <c r="H8" s="1">
        <v>0</v>
      </c>
      <c r="I8" s="1">
        <v>5</v>
      </c>
      <c r="J8" s="3">
        <v>29.32</v>
      </c>
      <c r="K8" s="3">
        <v>0.81</v>
      </c>
      <c r="L8" s="6">
        <v>19.7</v>
      </c>
      <c r="M8" s="3">
        <v>2.02</v>
      </c>
      <c r="N8" s="1">
        <v>63</v>
      </c>
      <c r="O8" s="1">
        <v>10</v>
      </c>
      <c r="P8" s="1">
        <v>10</v>
      </c>
      <c r="Q8" s="1">
        <v>0</v>
      </c>
      <c r="R8" s="1">
        <v>0</v>
      </c>
      <c r="S8" s="1">
        <v>3153</v>
      </c>
      <c r="T8" s="1">
        <v>328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0.20250000000000001</v>
      </c>
      <c r="AA8" s="14">
        <f t="shared" ref="AA8:AA71" si="2">IF(OR(ISNA(B8),B8=0),NA(),I8/B8)</f>
        <v>1.0490977759127151E-3</v>
      </c>
      <c r="AB8" s="14">
        <f>IF(OR(ISNA(B8),B8=0),NA(),B8/$B$5)</f>
        <v>0.23830000000000001</v>
      </c>
      <c r="AC8" s="14">
        <f>IF(OR(ISNA(B8),B8=0),NA(),E8/$B$5)</f>
        <v>0.217</v>
      </c>
      <c r="AD8" s="14">
        <f>IF(OR(ISNA(B8),B8=0),NA(),G8/$B$5)</f>
        <v>2.1049999999999999E-2</v>
      </c>
      <c r="AE8" s="14">
        <f>IF(OR(ISNA(B8),B8=0),NA(),I8/$B$5)</f>
        <v>2.5000000000000001E-4</v>
      </c>
      <c r="AF8" s="14">
        <f>+IF(OR(ISNA(B8),B8=0),NA(),Y8/$B$5)</f>
        <v>0</v>
      </c>
    </row>
    <row r="9" spans="1:33" x14ac:dyDescent="0.3">
      <c r="B9" s="1">
        <f t="shared" si="0"/>
        <v>4851</v>
      </c>
      <c r="C9" s="11">
        <v>2</v>
      </c>
      <c r="D9" s="1">
        <v>15149</v>
      </c>
      <c r="E9" s="1">
        <v>4361</v>
      </c>
      <c r="F9" s="1">
        <v>0</v>
      </c>
      <c r="G9" s="1">
        <v>484</v>
      </c>
      <c r="H9" s="1">
        <v>0</v>
      </c>
      <c r="I9" s="1">
        <v>6</v>
      </c>
      <c r="J9" s="3">
        <v>29.28</v>
      </c>
      <c r="K9" s="3">
        <v>0.85</v>
      </c>
      <c r="L9" s="6">
        <v>19.7</v>
      </c>
      <c r="M9" s="3">
        <v>1.88</v>
      </c>
      <c r="N9" s="1">
        <v>119</v>
      </c>
      <c r="O9" s="1">
        <v>39</v>
      </c>
      <c r="P9" s="1">
        <v>39</v>
      </c>
      <c r="Q9" s="1">
        <v>0</v>
      </c>
      <c r="R9" s="1">
        <v>0</v>
      </c>
      <c r="S9" s="1">
        <v>3356</v>
      </c>
      <c r="T9" s="1">
        <v>350</v>
      </c>
      <c r="U9" s="1">
        <f>IF($C9="","",E9-E8)</f>
        <v>21</v>
      </c>
      <c r="V9" s="1">
        <f>IF($C9="","",G9-G8)</f>
        <v>63</v>
      </c>
      <c r="W9" s="1">
        <f>IF($C9="","",H9-H8)</f>
        <v>0</v>
      </c>
      <c r="X9" s="1">
        <f>IF($C9="","",I9-I8)</f>
        <v>1</v>
      </c>
      <c r="Y9" s="1">
        <f>IF(OR($C9="",ISNA($C9)),NA(),U9+V9+W9+X9)</f>
        <v>85</v>
      </c>
      <c r="Z9" s="3">
        <f t="shared" si="1"/>
        <v>0.21249999999999999</v>
      </c>
      <c r="AA9" s="14">
        <f t="shared" si="2"/>
        <v>1.2368583797155227E-3</v>
      </c>
      <c r="AB9" s="14">
        <f t="shared" ref="AB9:AB72" si="3">IF(OR(ISNA(B9),B9=0),NA(),B9/$B$5)</f>
        <v>0.24254999999999999</v>
      </c>
      <c r="AC9" s="14">
        <f t="shared" ref="AC9:AC72" si="4">IF(OR(ISNA(B9),B9=0),NA(),E9/$B$5)</f>
        <v>0.21804999999999999</v>
      </c>
      <c r="AD9" s="14">
        <f t="shared" ref="AD9:AD72" si="5">IF(OR(ISNA(B9),B9=0),NA(),G9/$B$5)</f>
        <v>2.4199999999999999E-2</v>
      </c>
      <c r="AE9" s="14">
        <f t="shared" ref="AE9:AE72" si="6">IF(OR(ISNA(B9),B9=0),NA(),I9/$B$5)</f>
        <v>2.9999999999999997E-4</v>
      </c>
      <c r="AF9" s="14">
        <f t="shared" ref="AF9:AF72" si="7">+IF(OR(ISNA(B9),B9=0),NA(),Y9/$B$5)</f>
        <v>4.2500000000000003E-3</v>
      </c>
    </row>
    <row r="10" spans="1:33" x14ac:dyDescent="0.3">
      <c r="B10" s="1">
        <f t="shared" si="0"/>
        <v>4924</v>
      </c>
      <c r="C10" s="11">
        <v>3</v>
      </c>
      <c r="D10" s="1">
        <v>15076</v>
      </c>
      <c r="E10" s="1">
        <v>4359</v>
      </c>
      <c r="F10" s="1">
        <v>0</v>
      </c>
      <c r="G10" s="1">
        <v>556</v>
      </c>
      <c r="H10" s="1">
        <v>0</v>
      </c>
      <c r="I10" s="1">
        <v>9</v>
      </c>
      <c r="J10" s="3">
        <v>29.27</v>
      </c>
      <c r="K10" s="3">
        <v>0.86</v>
      </c>
      <c r="L10" s="6">
        <v>19.8</v>
      </c>
      <c r="M10" s="3">
        <v>1.87</v>
      </c>
      <c r="N10" s="1">
        <v>167</v>
      </c>
      <c r="O10" s="1">
        <v>64</v>
      </c>
      <c r="P10" s="1">
        <v>64</v>
      </c>
      <c r="Q10" s="1">
        <v>0</v>
      </c>
      <c r="R10" s="1">
        <v>0</v>
      </c>
      <c r="S10" s="1">
        <v>3538</v>
      </c>
      <c r="T10" s="1">
        <v>373</v>
      </c>
      <c r="U10" s="1">
        <f t="shared" ref="U10:U73" si="8">IF($C10="","",E10-E9)</f>
        <v>-2</v>
      </c>
      <c r="V10" s="1">
        <f t="shared" ref="V10:X73" si="9">IF($C10="","",G10-G9)</f>
        <v>72</v>
      </c>
      <c r="W10" s="1">
        <f t="shared" si="9"/>
        <v>0</v>
      </c>
      <c r="X10" s="1">
        <f t="shared" si="9"/>
        <v>3</v>
      </c>
      <c r="Y10" s="1">
        <f t="shared" ref="Y10:Y73" si="10">IF(OR($C10="",ISNA($C10)),NA(),U10+V10+W10+X10)</f>
        <v>73</v>
      </c>
      <c r="Z10" s="3">
        <f t="shared" si="1"/>
        <v>0.215</v>
      </c>
      <c r="AA10" s="14">
        <f t="shared" si="2"/>
        <v>1.8277822908204712E-3</v>
      </c>
      <c r="AB10" s="14">
        <f t="shared" si="3"/>
        <v>0.2462</v>
      </c>
      <c r="AC10" s="14">
        <f t="shared" si="4"/>
        <v>0.21795</v>
      </c>
      <c r="AD10" s="14">
        <f t="shared" si="5"/>
        <v>2.7799999999999998E-2</v>
      </c>
      <c r="AE10" s="14">
        <f t="shared" si="6"/>
        <v>4.4999999999999999E-4</v>
      </c>
      <c r="AF10" s="14">
        <f t="shared" si="7"/>
        <v>3.65E-3</v>
      </c>
    </row>
    <row r="11" spans="1:33" x14ac:dyDescent="0.3">
      <c r="B11" s="1">
        <f t="shared" si="0"/>
        <v>4976</v>
      </c>
      <c r="C11" s="11">
        <v>4</v>
      </c>
      <c r="D11" s="1">
        <v>15024</v>
      </c>
      <c r="E11" s="1">
        <v>4347</v>
      </c>
      <c r="F11" s="1">
        <v>0</v>
      </c>
      <c r="G11" s="1">
        <v>619</v>
      </c>
      <c r="H11" s="1">
        <v>0</v>
      </c>
      <c r="I11" s="1">
        <v>10</v>
      </c>
      <c r="J11" s="3">
        <v>29.25</v>
      </c>
      <c r="K11" s="3">
        <v>0.87</v>
      </c>
      <c r="L11" s="6">
        <v>19.899999999999999</v>
      </c>
      <c r="M11" s="3">
        <v>1.89</v>
      </c>
      <c r="N11" s="1">
        <v>215</v>
      </c>
      <c r="O11" s="1">
        <v>68</v>
      </c>
      <c r="P11" s="1">
        <v>68</v>
      </c>
      <c r="Q11" s="1">
        <v>0</v>
      </c>
      <c r="R11" s="1">
        <v>0</v>
      </c>
      <c r="S11" s="1">
        <v>3687</v>
      </c>
      <c r="T11" s="1">
        <v>389</v>
      </c>
      <c r="U11" s="1">
        <f t="shared" si="8"/>
        <v>-12</v>
      </c>
      <c r="V11" s="1">
        <f t="shared" si="9"/>
        <v>63</v>
      </c>
      <c r="W11" s="1">
        <f t="shared" si="9"/>
        <v>0</v>
      </c>
      <c r="X11" s="1">
        <f t="shared" si="9"/>
        <v>1</v>
      </c>
      <c r="Y11" s="1">
        <f t="shared" si="10"/>
        <v>52</v>
      </c>
      <c r="Z11" s="3">
        <f t="shared" si="1"/>
        <v>0.2175</v>
      </c>
      <c r="AA11" s="14">
        <f t="shared" si="2"/>
        <v>2.0096463022508037E-3</v>
      </c>
      <c r="AB11" s="14">
        <f t="shared" si="3"/>
        <v>0.24879999999999999</v>
      </c>
      <c r="AC11" s="14">
        <f t="shared" si="4"/>
        <v>0.21734999999999999</v>
      </c>
      <c r="AD11" s="14">
        <f t="shared" si="5"/>
        <v>3.0949999999999998E-2</v>
      </c>
      <c r="AE11" s="14">
        <f t="shared" si="6"/>
        <v>5.0000000000000001E-4</v>
      </c>
      <c r="AF11" s="14">
        <f t="shared" si="7"/>
        <v>2.5999999999999999E-3</v>
      </c>
    </row>
    <row r="12" spans="1:33" x14ac:dyDescent="0.3">
      <c r="B12" s="1">
        <f t="shared" si="0"/>
        <v>5036</v>
      </c>
      <c r="C12" s="11">
        <v>5</v>
      </c>
      <c r="D12" s="1">
        <v>14964</v>
      </c>
      <c r="E12" s="1">
        <v>4315</v>
      </c>
      <c r="F12" s="1">
        <v>0</v>
      </c>
      <c r="G12" s="1">
        <v>708</v>
      </c>
      <c r="H12" s="1">
        <v>0</v>
      </c>
      <c r="I12" s="1">
        <v>13</v>
      </c>
      <c r="J12" s="3">
        <v>29.26</v>
      </c>
      <c r="K12" s="3">
        <v>0.88</v>
      </c>
      <c r="L12" s="6">
        <v>20.2</v>
      </c>
      <c r="M12" s="3">
        <v>1.89</v>
      </c>
      <c r="N12" s="1">
        <v>272</v>
      </c>
      <c r="O12" s="1">
        <v>71</v>
      </c>
      <c r="P12" s="1">
        <v>71</v>
      </c>
      <c r="Q12" s="1">
        <v>0</v>
      </c>
      <c r="R12" s="1">
        <v>0</v>
      </c>
      <c r="S12" s="1">
        <v>3787</v>
      </c>
      <c r="T12" s="1">
        <v>393</v>
      </c>
      <c r="U12" s="1">
        <f t="shared" si="8"/>
        <v>-32</v>
      </c>
      <c r="V12" s="1">
        <f t="shared" si="9"/>
        <v>89</v>
      </c>
      <c r="W12" s="1">
        <f t="shared" si="9"/>
        <v>0</v>
      </c>
      <c r="X12" s="1">
        <f t="shared" si="9"/>
        <v>3</v>
      </c>
      <c r="Y12" s="1">
        <f t="shared" si="10"/>
        <v>60</v>
      </c>
      <c r="Z12" s="3">
        <f t="shared" si="1"/>
        <v>0.22</v>
      </c>
      <c r="AA12" s="14">
        <f t="shared" si="2"/>
        <v>2.5814138204924542E-3</v>
      </c>
      <c r="AB12" s="14">
        <f t="shared" si="3"/>
        <v>0.25180000000000002</v>
      </c>
      <c r="AC12" s="14">
        <f t="shared" si="4"/>
        <v>0.21575</v>
      </c>
      <c r="AD12" s="14">
        <f t="shared" si="5"/>
        <v>3.5400000000000001E-2</v>
      </c>
      <c r="AE12" s="14">
        <f t="shared" si="6"/>
        <v>6.4999999999999997E-4</v>
      </c>
      <c r="AF12" s="14">
        <f t="shared" si="7"/>
        <v>3.0000000000000001E-3</v>
      </c>
    </row>
    <row r="13" spans="1:33" x14ac:dyDescent="0.3">
      <c r="B13" s="1">
        <f t="shared" si="0"/>
        <v>5076</v>
      </c>
      <c r="C13" s="11">
        <v>6</v>
      </c>
      <c r="D13" s="1">
        <v>14924</v>
      </c>
      <c r="E13" s="1">
        <v>4246</v>
      </c>
      <c r="F13" s="1">
        <v>0</v>
      </c>
      <c r="G13" s="1">
        <v>816</v>
      </c>
      <c r="H13" s="1">
        <v>0</v>
      </c>
      <c r="I13" s="1">
        <v>14</v>
      </c>
      <c r="J13" s="3">
        <v>29.23</v>
      </c>
      <c r="K13" s="3">
        <v>0.88</v>
      </c>
      <c r="L13" s="6">
        <v>20.6</v>
      </c>
      <c r="M13" s="3">
        <v>1.92</v>
      </c>
      <c r="N13" s="1">
        <v>312</v>
      </c>
      <c r="O13" s="1">
        <v>71</v>
      </c>
      <c r="P13" s="1">
        <v>71</v>
      </c>
      <c r="Q13" s="1">
        <v>0</v>
      </c>
      <c r="R13" s="1">
        <v>0</v>
      </c>
      <c r="S13" s="1">
        <v>3863</v>
      </c>
      <c r="T13" s="1">
        <v>403</v>
      </c>
      <c r="U13" s="1">
        <f t="shared" si="8"/>
        <v>-69</v>
      </c>
      <c r="V13" s="1">
        <f t="shared" si="9"/>
        <v>108</v>
      </c>
      <c r="W13" s="1">
        <f t="shared" si="9"/>
        <v>0</v>
      </c>
      <c r="X13" s="1">
        <f t="shared" si="9"/>
        <v>1</v>
      </c>
      <c r="Y13" s="1">
        <f t="shared" si="10"/>
        <v>40</v>
      </c>
      <c r="Z13" s="3">
        <f t="shared" si="1"/>
        <v>0.22</v>
      </c>
      <c r="AA13" s="14">
        <f t="shared" si="2"/>
        <v>2.7580772261623326E-3</v>
      </c>
      <c r="AB13" s="14">
        <f t="shared" si="3"/>
        <v>0.25380000000000003</v>
      </c>
      <c r="AC13" s="14">
        <f t="shared" si="4"/>
        <v>0.21229999999999999</v>
      </c>
      <c r="AD13" s="14">
        <f t="shared" si="5"/>
        <v>4.0800000000000003E-2</v>
      </c>
      <c r="AE13" s="14">
        <f t="shared" si="6"/>
        <v>6.9999999999999999E-4</v>
      </c>
      <c r="AF13" s="14">
        <f t="shared" si="7"/>
        <v>2E-3</v>
      </c>
    </row>
    <row r="14" spans="1:33" x14ac:dyDescent="0.3">
      <c r="B14" s="1">
        <f t="shared" si="0"/>
        <v>5125</v>
      </c>
      <c r="C14" s="11">
        <v>7</v>
      </c>
      <c r="D14" s="1">
        <v>14875</v>
      </c>
      <c r="E14" s="1">
        <v>4195</v>
      </c>
      <c r="F14" s="1">
        <v>0</v>
      </c>
      <c r="G14" s="1">
        <v>912</v>
      </c>
      <c r="H14" s="1">
        <v>0</v>
      </c>
      <c r="I14" s="1">
        <v>18</v>
      </c>
      <c r="J14" s="3">
        <v>29.23</v>
      </c>
      <c r="K14" s="3">
        <v>0.88</v>
      </c>
      <c r="L14" s="6">
        <v>20.8</v>
      </c>
      <c r="M14" s="3">
        <v>1.86</v>
      </c>
      <c r="N14" s="1">
        <v>361</v>
      </c>
      <c r="O14" s="1">
        <v>71</v>
      </c>
      <c r="P14" s="1">
        <v>71</v>
      </c>
      <c r="Q14" s="1">
        <v>0</v>
      </c>
      <c r="R14" s="1">
        <v>0</v>
      </c>
      <c r="S14" s="1">
        <v>3836</v>
      </c>
      <c r="T14" s="1">
        <v>396</v>
      </c>
      <c r="U14" s="1">
        <f t="shared" si="8"/>
        <v>-51</v>
      </c>
      <c r="V14" s="1">
        <f t="shared" si="9"/>
        <v>96</v>
      </c>
      <c r="W14" s="1">
        <f t="shared" si="9"/>
        <v>0</v>
      </c>
      <c r="X14" s="1">
        <f t="shared" si="9"/>
        <v>4</v>
      </c>
      <c r="Y14" s="1">
        <f t="shared" si="10"/>
        <v>49</v>
      </c>
      <c r="Z14" s="3">
        <f t="shared" si="1"/>
        <v>0.22</v>
      </c>
      <c r="AA14" s="14">
        <f t="shared" si="2"/>
        <v>3.5121951219512196E-3</v>
      </c>
      <c r="AB14" s="14">
        <f t="shared" si="3"/>
        <v>0.25624999999999998</v>
      </c>
      <c r="AC14" s="14">
        <f t="shared" si="4"/>
        <v>0.20974999999999999</v>
      </c>
      <c r="AD14" s="14">
        <f t="shared" si="5"/>
        <v>4.5600000000000002E-2</v>
      </c>
      <c r="AE14" s="14">
        <f t="shared" si="6"/>
        <v>8.9999999999999998E-4</v>
      </c>
      <c r="AF14" s="14">
        <f t="shared" si="7"/>
        <v>2.4499999999999999E-3</v>
      </c>
    </row>
    <row r="15" spans="1:33" x14ac:dyDescent="0.3">
      <c r="B15" s="1">
        <f t="shared" si="0"/>
        <v>5172</v>
      </c>
      <c r="C15" s="11">
        <v>8</v>
      </c>
      <c r="D15" s="1">
        <v>14828</v>
      </c>
      <c r="E15" s="1">
        <v>4129</v>
      </c>
      <c r="F15" s="1">
        <v>0</v>
      </c>
      <c r="G15" s="1">
        <v>1022</v>
      </c>
      <c r="H15" s="1">
        <v>0</v>
      </c>
      <c r="I15" s="1">
        <v>21</v>
      </c>
      <c r="J15" s="3">
        <v>29.21</v>
      </c>
      <c r="K15" s="3">
        <v>0.88</v>
      </c>
      <c r="L15" s="6">
        <v>21.2</v>
      </c>
      <c r="M15" s="3">
        <v>1.79</v>
      </c>
      <c r="N15" s="1">
        <v>408</v>
      </c>
      <c r="O15" s="1">
        <v>71</v>
      </c>
      <c r="P15" s="1">
        <v>71</v>
      </c>
      <c r="Q15" s="1">
        <v>0</v>
      </c>
      <c r="R15" s="1">
        <v>0</v>
      </c>
      <c r="S15" s="1">
        <v>3808</v>
      </c>
      <c r="T15" s="1">
        <v>394</v>
      </c>
      <c r="U15" s="1">
        <f t="shared" si="8"/>
        <v>-66</v>
      </c>
      <c r="V15" s="1">
        <f t="shared" si="9"/>
        <v>110</v>
      </c>
      <c r="W15" s="1">
        <f t="shared" si="9"/>
        <v>0</v>
      </c>
      <c r="X15" s="1">
        <f t="shared" si="9"/>
        <v>3</v>
      </c>
      <c r="Y15" s="1">
        <f t="shared" si="10"/>
        <v>47</v>
      </c>
      <c r="Z15" s="3">
        <f t="shared" si="1"/>
        <v>0.22</v>
      </c>
      <c r="AA15" s="14">
        <f t="shared" si="2"/>
        <v>4.0603248259860787E-3</v>
      </c>
      <c r="AB15" s="14">
        <f t="shared" si="3"/>
        <v>0.2586</v>
      </c>
      <c r="AC15" s="14">
        <f t="shared" si="4"/>
        <v>0.20644999999999999</v>
      </c>
      <c r="AD15" s="14">
        <f t="shared" si="5"/>
        <v>5.11E-2</v>
      </c>
      <c r="AE15" s="14">
        <f t="shared" si="6"/>
        <v>1.0499999999999999E-3</v>
      </c>
      <c r="AF15" s="14">
        <f t="shared" si="7"/>
        <v>2.3500000000000001E-3</v>
      </c>
    </row>
    <row r="16" spans="1:33" x14ac:dyDescent="0.3">
      <c r="B16" s="1">
        <f t="shared" si="0"/>
        <v>5205</v>
      </c>
      <c r="C16" s="11">
        <v>9</v>
      </c>
      <c r="D16" s="1">
        <v>14795</v>
      </c>
      <c r="E16" s="1">
        <v>4029</v>
      </c>
      <c r="F16" s="1">
        <v>0</v>
      </c>
      <c r="G16" s="1">
        <v>1154</v>
      </c>
      <c r="H16" s="1">
        <v>0</v>
      </c>
      <c r="I16" s="1">
        <v>22</v>
      </c>
      <c r="J16" s="3">
        <v>29.21</v>
      </c>
      <c r="K16" s="3">
        <v>0.88</v>
      </c>
      <c r="L16" s="6">
        <v>21.4</v>
      </c>
      <c r="M16" s="3">
        <v>1.73</v>
      </c>
      <c r="N16" s="1">
        <v>441</v>
      </c>
      <c r="O16" s="1">
        <v>71</v>
      </c>
      <c r="P16" s="1">
        <v>71</v>
      </c>
      <c r="Q16" s="1">
        <v>0</v>
      </c>
      <c r="R16" s="1">
        <v>0</v>
      </c>
      <c r="S16" s="1">
        <v>3748</v>
      </c>
      <c r="T16" s="1">
        <v>391</v>
      </c>
      <c r="U16" s="1">
        <f t="shared" si="8"/>
        <v>-100</v>
      </c>
      <c r="V16" s="1">
        <f t="shared" si="9"/>
        <v>132</v>
      </c>
      <c r="W16" s="1">
        <f t="shared" si="9"/>
        <v>0</v>
      </c>
      <c r="X16" s="1">
        <f t="shared" si="9"/>
        <v>1</v>
      </c>
      <c r="Y16" s="1">
        <f t="shared" si="10"/>
        <v>33</v>
      </c>
      <c r="Z16" s="3">
        <f t="shared" si="1"/>
        <v>0.22</v>
      </c>
      <c r="AA16" s="14">
        <f t="shared" si="2"/>
        <v>4.2267050912584052E-3</v>
      </c>
      <c r="AB16" s="14">
        <f t="shared" si="3"/>
        <v>0.26024999999999998</v>
      </c>
      <c r="AC16" s="14">
        <f t="shared" si="4"/>
        <v>0.20144999999999999</v>
      </c>
      <c r="AD16" s="14">
        <f t="shared" si="5"/>
        <v>5.7700000000000001E-2</v>
      </c>
      <c r="AE16" s="14">
        <f t="shared" si="6"/>
        <v>1.1000000000000001E-3</v>
      </c>
      <c r="AF16" s="14">
        <f t="shared" si="7"/>
        <v>1.65E-3</v>
      </c>
    </row>
    <row r="17" spans="2:32" x14ac:dyDescent="0.3">
      <c r="B17" s="1">
        <f t="shared" si="0"/>
        <v>5245</v>
      </c>
      <c r="C17" s="11">
        <v>10</v>
      </c>
      <c r="D17" s="1">
        <v>14755</v>
      </c>
      <c r="E17" s="1">
        <v>3938</v>
      </c>
      <c r="F17" s="1">
        <v>0</v>
      </c>
      <c r="G17" s="1">
        <v>1281</v>
      </c>
      <c r="H17" s="1">
        <v>0</v>
      </c>
      <c r="I17" s="1">
        <v>26</v>
      </c>
      <c r="J17" s="3">
        <v>29.19</v>
      </c>
      <c r="K17" s="3">
        <v>0.88</v>
      </c>
      <c r="L17" s="6">
        <v>21.7</v>
      </c>
      <c r="M17" s="3">
        <v>1.69</v>
      </c>
      <c r="N17" s="1">
        <v>481</v>
      </c>
      <c r="O17" s="1">
        <v>71</v>
      </c>
      <c r="P17" s="1">
        <v>71</v>
      </c>
      <c r="Q17" s="1">
        <v>0</v>
      </c>
      <c r="R17" s="1">
        <v>0</v>
      </c>
      <c r="S17" s="1">
        <v>3670</v>
      </c>
      <c r="T17" s="1">
        <v>382</v>
      </c>
      <c r="U17" s="1">
        <f t="shared" si="8"/>
        <v>-91</v>
      </c>
      <c r="V17" s="1">
        <f t="shared" si="9"/>
        <v>127</v>
      </c>
      <c r="W17" s="1">
        <f t="shared" si="9"/>
        <v>0</v>
      </c>
      <c r="X17" s="1">
        <f t="shared" si="9"/>
        <v>4</v>
      </c>
      <c r="Y17" s="1">
        <f t="shared" si="10"/>
        <v>40</v>
      </c>
      <c r="Z17" s="3">
        <f t="shared" si="1"/>
        <v>0.22</v>
      </c>
      <c r="AA17" s="14">
        <f t="shared" si="2"/>
        <v>4.9571020019065779E-3</v>
      </c>
      <c r="AB17" s="14">
        <f t="shared" si="3"/>
        <v>0.26224999999999998</v>
      </c>
      <c r="AC17" s="14">
        <f t="shared" si="4"/>
        <v>0.19689999999999999</v>
      </c>
      <c r="AD17" s="14">
        <f t="shared" si="5"/>
        <v>6.4049999999999996E-2</v>
      </c>
      <c r="AE17" s="14">
        <f t="shared" si="6"/>
        <v>1.2999999999999999E-3</v>
      </c>
      <c r="AF17" s="14">
        <f t="shared" si="7"/>
        <v>2E-3</v>
      </c>
    </row>
    <row r="18" spans="2:32" x14ac:dyDescent="0.3">
      <c r="B18" s="1">
        <f t="shared" si="0"/>
        <v>5284</v>
      </c>
      <c r="C18" s="11">
        <v>11</v>
      </c>
      <c r="D18" s="1">
        <v>14716</v>
      </c>
      <c r="E18" s="1">
        <v>3840</v>
      </c>
      <c r="F18" s="1">
        <v>0</v>
      </c>
      <c r="G18" s="1">
        <v>1416</v>
      </c>
      <c r="H18" s="1">
        <v>0</v>
      </c>
      <c r="I18" s="1">
        <v>28</v>
      </c>
      <c r="J18" s="3">
        <v>29.2</v>
      </c>
      <c r="K18" s="3">
        <v>0.89</v>
      </c>
      <c r="L18" s="6">
        <v>21.8</v>
      </c>
      <c r="M18" s="3">
        <v>1.65</v>
      </c>
      <c r="N18" s="1">
        <v>519</v>
      </c>
      <c r="O18" s="1">
        <v>72</v>
      </c>
      <c r="P18" s="1">
        <v>71</v>
      </c>
      <c r="Q18" s="1">
        <v>1</v>
      </c>
      <c r="R18" s="1">
        <v>0</v>
      </c>
      <c r="S18" s="1">
        <v>3593</v>
      </c>
      <c r="T18" s="1">
        <v>373</v>
      </c>
      <c r="U18" s="1">
        <f t="shared" si="8"/>
        <v>-98</v>
      </c>
      <c r="V18" s="1">
        <f t="shared" si="9"/>
        <v>135</v>
      </c>
      <c r="W18" s="1">
        <f t="shared" si="9"/>
        <v>0</v>
      </c>
      <c r="X18" s="1">
        <f t="shared" si="9"/>
        <v>2</v>
      </c>
      <c r="Y18" s="1">
        <f t="shared" si="10"/>
        <v>39</v>
      </c>
      <c r="Z18" s="3">
        <f t="shared" si="1"/>
        <v>0.2225</v>
      </c>
      <c r="AA18" s="14">
        <f t="shared" si="2"/>
        <v>5.2990158970476911E-3</v>
      </c>
      <c r="AB18" s="14">
        <f t="shared" si="3"/>
        <v>0.26419999999999999</v>
      </c>
      <c r="AC18" s="14">
        <f t="shared" si="4"/>
        <v>0.192</v>
      </c>
      <c r="AD18" s="14">
        <f t="shared" si="5"/>
        <v>7.0800000000000002E-2</v>
      </c>
      <c r="AE18" s="14">
        <f t="shared" si="6"/>
        <v>1.4E-3</v>
      </c>
      <c r="AF18" s="14">
        <f t="shared" si="7"/>
        <v>1.9499999999999999E-3</v>
      </c>
    </row>
    <row r="19" spans="2:32" x14ac:dyDescent="0.3">
      <c r="B19" s="1">
        <f t="shared" si="0"/>
        <v>5335</v>
      </c>
      <c r="C19" s="11">
        <v>12</v>
      </c>
      <c r="D19" s="1">
        <v>14665</v>
      </c>
      <c r="E19" s="1">
        <v>3752</v>
      </c>
      <c r="F19" s="1">
        <v>0</v>
      </c>
      <c r="G19" s="1">
        <v>1553</v>
      </c>
      <c r="H19" s="1">
        <v>0</v>
      </c>
      <c r="I19" s="1">
        <v>30</v>
      </c>
      <c r="J19" s="3">
        <v>29.2</v>
      </c>
      <c r="K19" s="3">
        <v>0.89</v>
      </c>
      <c r="L19" s="6">
        <v>21.9</v>
      </c>
      <c r="M19" s="3">
        <v>1.61</v>
      </c>
      <c r="N19" s="1">
        <v>570</v>
      </c>
      <c r="O19" s="1">
        <v>72</v>
      </c>
      <c r="P19" s="1">
        <v>71</v>
      </c>
      <c r="Q19" s="1">
        <v>1</v>
      </c>
      <c r="R19" s="1">
        <v>0</v>
      </c>
      <c r="S19" s="1">
        <v>3493</v>
      </c>
      <c r="T19" s="1">
        <v>364</v>
      </c>
      <c r="U19" s="1">
        <f t="shared" si="8"/>
        <v>-88</v>
      </c>
      <c r="V19" s="1">
        <f t="shared" si="9"/>
        <v>137</v>
      </c>
      <c r="W19" s="1">
        <f t="shared" si="9"/>
        <v>0</v>
      </c>
      <c r="X19" s="1">
        <f t="shared" si="9"/>
        <v>2</v>
      </c>
      <c r="Y19" s="1">
        <f t="shared" si="10"/>
        <v>51</v>
      </c>
      <c r="Z19" s="3">
        <f t="shared" si="1"/>
        <v>0.2225</v>
      </c>
      <c r="AA19" s="14">
        <f t="shared" si="2"/>
        <v>5.6232427366447986E-3</v>
      </c>
      <c r="AB19" s="14">
        <f t="shared" si="3"/>
        <v>0.26674999999999999</v>
      </c>
      <c r="AC19" s="14">
        <f t="shared" si="4"/>
        <v>0.18759999999999999</v>
      </c>
      <c r="AD19" s="14">
        <f t="shared" si="5"/>
        <v>7.7649999999999997E-2</v>
      </c>
      <c r="AE19" s="14">
        <f t="shared" si="6"/>
        <v>1.5E-3</v>
      </c>
      <c r="AF19" s="14">
        <f t="shared" si="7"/>
        <v>2.5500000000000002E-3</v>
      </c>
    </row>
    <row r="20" spans="2:32" x14ac:dyDescent="0.3">
      <c r="B20" s="1">
        <f t="shared" si="0"/>
        <v>5374</v>
      </c>
      <c r="C20" s="11">
        <v>13</v>
      </c>
      <c r="D20" s="1">
        <v>14626</v>
      </c>
      <c r="E20" s="1">
        <v>3614</v>
      </c>
      <c r="F20" s="1">
        <v>0</v>
      </c>
      <c r="G20" s="1">
        <v>1727</v>
      </c>
      <c r="H20" s="1">
        <v>0</v>
      </c>
      <c r="I20" s="1">
        <v>33</v>
      </c>
      <c r="J20" s="3">
        <v>29.2</v>
      </c>
      <c r="K20" s="3">
        <v>0.89</v>
      </c>
      <c r="L20" s="6">
        <v>22.1</v>
      </c>
      <c r="M20" s="3">
        <v>1.56</v>
      </c>
      <c r="N20" s="1">
        <v>609</v>
      </c>
      <c r="O20" s="1">
        <v>72</v>
      </c>
      <c r="P20" s="1">
        <v>70</v>
      </c>
      <c r="Q20" s="1">
        <v>2</v>
      </c>
      <c r="R20" s="1">
        <v>0</v>
      </c>
      <c r="S20" s="1">
        <v>3365</v>
      </c>
      <c r="T20" s="1">
        <v>355</v>
      </c>
      <c r="U20" s="1">
        <f t="shared" si="8"/>
        <v>-138</v>
      </c>
      <c r="V20" s="1">
        <f t="shared" si="9"/>
        <v>174</v>
      </c>
      <c r="W20" s="1">
        <f t="shared" si="9"/>
        <v>0</v>
      </c>
      <c r="X20" s="1">
        <f t="shared" si="9"/>
        <v>3</v>
      </c>
      <c r="Y20" s="1">
        <f t="shared" si="10"/>
        <v>39</v>
      </c>
      <c r="Z20" s="3">
        <f t="shared" si="1"/>
        <v>0.2225</v>
      </c>
      <c r="AA20" s="14">
        <f t="shared" si="2"/>
        <v>6.1406773353181983E-3</v>
      </c>
      <c r="AB20" s="14">
        <f t="shared" si="3"/>
        <v>0.26869999999999999</v>
      </c>
      <c r="AC20" s="14">
        <f t="shared" si="4"/>
        <v>0.1807</v>
      </c>
      <c r="AD20" s="14">
        <f t="shared" si="5"/>
        <v>8.6349999999999996E-2</v>
      </c>
      <c r="AE20" s="14">
        <f t="shared" si="6"/>
        <v>1.65E-3</v>
      </c>
      <c r="AF20" s="14">
        <f t="shared" si="7"/>
        <v>1.9499999999999999E-3</v>
      </c>
    </row>
    <row r="21" spans="2:32" x14ac:dyDescent="0.3">
      <c r="B21" s="1">
        <f t="shared" si="0"/>
        <v>5406</v>
      </c>
      <c r="C21" s="11">
        <v>14</v>
      </c>
      <c r="D21" s="1">
        <v>14594</v>
      </c>
      <c r="E21" s="1">
        <v>3458</v>
      </c>
      <c r="F21" s="1">
        <v>0</v>
      </c>
      <c r="G21" s="1">
        <v>1910</v>
      </c>
      <c r="H21" s="1">
        <v>0</v>
      </c>
      <c r="I21" s="1">
        <v>38</v>
      </c>
      <c r="J21" s="3">
        <v>29.21</v>
      </c>
      <c r="K21" s="3">
        <v>0.88</v>
      </c>
      <c r="L21" s="6">
        <v>22.3</v>
      </c>
      <c r="M21" s="3">
        <v>1.53</v>
      </c>
      <c r="N21" s="1">
        <v>641</v>
      </c>
      <c r="O21" s="1">
        <v>72</v>
      </c>
      <c r="P21" s="1">
        <v>69</v>
      </c>
      <c r="Q21" s="1">
        <v>3</v>
      </c>
      <c r="R21" s="1">
        <v>0</v>
      </c>
      <c r="S21" s="1">
        <v>3224</v>
      </c>
      <c r="T21" s="1">
        <v>336</v>
      </c>
      <c r="U21" s="1">
        <f t="shared" si="8"/>
        <v>-156</v>
      </c>
      <c r="V21" s="1">
        <f t="shared" si="9"/>
        <v>183</v>
      </c>
      <c r="W21" s="1">
        <f t="shared" si="9"/>
        <v>0</v>
      </c>
      <c r="X21" s="1">
        <f t="shared" si="9"/>
        <v>5</v>
      </c>
      <c r="Y21" s="1">
        <f t="shared" si="10"/>
        <v>32</v>
      </c>
      <c r="Z21" s="3">
        <f t="shared" si="1"/>
        <v>0.22</v>
      </c>
      <c r="AA21" s="14">
        <f t="shared" si="2"/>
        <v>7.029226785053644E-3</v>
      </c>
      <c r="AB21" s="14">
        <f t="shared" si="3"/>
        <v>0.27029999999999998</v>
      </c>
      <c r="AC21" s="14">
        <f t="shared" si="4"/>
        <v>0.1729</v>
      </c>
      <c r="AD21" s="14">
        <f t="shared" si="5"/>
        <v>9.5500000000000002E-2</v>
      </c>
      <c r="AE21" s="14">
        <f t="shared" si="6"/>
        <v>1.9E-3</v>
      </c>
      <c r="AF21" s="14">
        <f t="shared" si="7"/>
        <v>1.6000000000000001E-3</v>
      </c>
    </row>
    <row r="22" spans="2:32" x14ac:dyDescent="0.3">
      <c r="B22" s="1">
        <f t="shared" si="0"/>
        <v>5447</v>
      </c>
      <c r="C22" s="11">
        <v>15</v>
      </c>
      <c r="D22" s="1">
        <v>14553</v>
      </c>
      <c r="E22" s="1">
        <v>3299</v>
      </c>
      <c r="F22" s="1">
        <v>0</v>
      </c>
      <c r="G22" s="1">
        <v>2100</v>
      </c>
      <c r="H22" s="1">
        <v>0</v>
      </c>
      <c r="I22" s="1">
        <v>48</v>
      </c>
      <c r="J22" s="3">
        <v>29.21</v>
      </c>
      <c r="K22" s="3">
        <v>0.89</v>
      </c>
      <c r="L22" s="6">
        <v>22.5</v>
      </c>
      <c r="M22" s="3">
        <v>1.5</v>
      </c>
      <c r="N22" s="1">
        <v>682</v>
      </c>
      <c r="O22" s="1">
        <v>72</v>
      </c>
      <c r="P22" s="1">
        <v>68</v>
      </c>
      <c r="Q22" s="1">
        <v>4</v>
      </c>
      <c r="R22" s="1">
        <v>0</v>
      </c>
      <c r="S22" s="1">
        <v>3057</v>
      </c>
      <c r="T22" s="1">
        <v>309</v>
      </c>
      <c r="U22" s="1">
        <f t="shared" si="8"/>
        <v>-159</v>
      </c>
      <c r="V22" s="1">
        <f t="shared" si="9"/>
        <v>190</v>
      </c>
      <c r="W22" s="1">
        <f t="shared" si="9"/>
        <v>0</v>
      </c>
      <c r="X22" s="1">
        <f t="shared" si="9"/>
        <v>10</v>
      </c>
      <c r="Y22" s="1">
        <f t="shared" si="10"/>
        <v>41</v>
      </c>
      <c r="Z22" s="3">
        <f t="shared" si="1"/>
        <v>0.2225</v>
      </c>
      <c r="AA22" s="14">
        <f t="shared" si="2"/>
        <v>8.8121901964384065E-3</v>
      </c>
      <c r="AB22" s="14">
        <f t="shared" si="3"/>
        <v>0.27234999999999998</v>
      </c>
      <c r="AC22" s="14">
        <f t="shared" si="4"/>
        <v>0.16495000000000001</v>
      </c>
      <c r="AD22" s="14">
        <f t="shared" si="5"/>
        <v>0.105</v>
      </c>
      <c r="AE22" s="14">
        <f t="shared" si="6"/>
        <v>2.3999999999999998E-3</v>
      </c>
      <c r="AF22" s="14">
        <f t="shared" si="7"/>
        <v>2.0500000000000002E-3</v>
      </c>
    </row>
    <row r="23" spans="2:32" x14ac:dyDescent="0.3">
      <c r="B23" s="1">
        <f t="shared" si="0"/>
        <v>5490</v>
      </c>
      <c r="C23" s="11">
        <v>16</v>
      </c>
      <c r="D23" s="1">
        <v>14510</v>
      </c>
      <c r="E23" s="1">
        <v>3162</v>
      </c>
      <c r="F23" s="1">
        <v>0</v>
      </c>
      <c r="G23" s="1">
        <v>2279</v>
      </c>
      <c r="H23" s="1">
        <v>0</v>
      </c>
      <c r="I23" s="1">
        <v>49</v>
      </c>
      <c r="J23" s="3">
        <v>29.22</v>
      </c>
      <c r="K23" s="3">
        <v>0.89</v>
      </c>
      <c r="L23" s="6">
        <v>22.7</v>
      </c>
      <c r="M23" s="3">
        <v>1.5</v>
      </c>
      <c r="N23" s="1">
        <v>725</v>
      </c>
      <c r="O23" s="1">
        <v>72</v>
      </c>
      <c r="P23" s="1">
        <v>68</v>
      </c>
      <c r="Q23" s="1">
        <v>4</v>
      </c>
      <c r="R23" s="1">
        <v>0</v>
      </c>
      <c r="S23" s="1">
        <v>2917</v>
      </c>
      <c r="T23" s="1">
        <v>295</v>
      </c>
      <c r="U23" s="1">
        <f t="shared" si="8"/>
        <v>-137</v>
      </c>
      <c r="V23" s="1">
        <f t="shared" si="9"/>
        <v>179</v>
      </c>
      <c r="W23" s="1">
        <f t="shared" si="9"/>
        <v>0</v>
      </c>
      <c r="X23" s="1">
        <f t="shared" si="9"/>
        <v>1</v>
      </c>
      <c r="Y23" s="1">
        <f t="shared" si="10"/>
        <v>43</v>
      </c>
      <c r="Z23" s="3">
        <f t="shared" si="1"/>
        <v>0.2225</v>
      </c>
      <c r="AA23" s="14">
        <f t="shared" si="2"/>
        <v>8.9253187613843356E-3</v>
      </c>
      <c r="AB23" s="14">
        <f t="shared" si="3"/>
        <v>0.27450000000000002</v>
      </c>
      <c r="AC23" s="14">
        <f t="shared" si="4"/>
        <v>0.15809999999999999</v>
      </c>
      <c r="AD23" s="14">
        <f t="shared" si="5"/>
        <v>0.11395</v>
      </c>
      <c r="AE23" s="14">
        <f t="shared" si="6"/>
        <v>2.4499999999999999E-3</v>
      </c>
      <c r="AF23" s="14">
        <f t="shared" si="7"/>
        <v>2.15E-3</v>
      </c>
    </row>
    <row r="24" spans="2:32" x14ac:dyDescent="0.3">
      <c r="B24" s="1">
        <f t="shared" si="0"/>
        <v>5531</v>
      </c>
      <c r="C24" s="11">
        <v>17</v>
      </c>
      <c r="D24" s="1">
        <v>14469</v>
      </c>
      <c r="E24" s="1">
        <v>3015</v>
      </c>
      <c r="F24" s="1">
        <v>0</v>
      </c>
      <c r="G24" s="1">
        <v>2464</v>
      </c>
      <c r="H24" s="1">
        <v>0</v>
      </c>
      <c r="I24" s="1">
        <v>52</v>
      </c>
      <c r="J24" s="3">
        <v>29.21</v>
      </c>
      <c r="K24" s="3">
        <v>0.89</v>
      </c>
      <c r="L24" s="6">
        <v>22.9</v>
      </c>
      <c r="M24" s="3">
        <v>1.49</v>
      </c>
      <c r="N24" s="1">
        <v>765</v>
      </c>
      <c r="O24" s="1">
        <v>73</v>
      </c>
      <c r="P24" s="1">
        <v>69</v>
      </c>
      <c r="Q24" s="1">
        <v>4</v>
      </c>
      <c r="R24" s="1">
        <v>0</v>
      </c>
      <c r="S24" s="1">
        <v>2768</v>
      </c>
      <c r="T24" s="1">
        <v>292</v>
      </c>
      <c r="U24" s="1">
        <f t="shared" si="8"/>
        <v>-147</v>
      </c>
      <c r="V24" s="1">
        <f t="shared" si="9"/>
        <v>185</v>
      </c>
      <c r="W24" s="1">
        <f t="shared" si="9"/>
        <v>0</v>
      </c>
      <c r="X24" s="1">
        <f t="shared" si="9"/>
        <v>3</v>
      </c>
      <c r="Y24" s="1">
        <f t="shared" si="10"/>
        <v>41</v>
      </c>
      <c r="Z24" s="3">
        <f t="shared" si="1"/>
        <v>0.2225</v>
      </c>
      <c r="AA24" s="14">
        <f t="shared" si="2"/>
        <v>9.4015548725366119E-3</v>
      </c>
      <c r="AB24" s="14">
        <f t="shared" si="3"/>
        <v>0.27655000000000002</v>
      </c>
      <c r="AC24" s="14">
        <f t="shared" si="4"/>
        <v>0.15075</v>
      </c>
      <c r="AD24" s="14">
        <f t="shared" si="5"/>
        <v>0.1232</v>
      </c>
      <c r="AE24" s="14">
        <f t="shared" si="6"/>
        <v>2.5999999999999999E-3</v>
      </c>
      <c r="AF24" s="14">
        <f t="shared" si="7"/>
        <v>2.0500000000000002E-3</v>
      </c>
    </row>
    <row r="25" spans="2:32" x14ac:dyDescent="0.3">
      <c r="B25" s="1">
        <f t="shared" si="0"/>
        <v>5570</v>
      </c>
      <c r="C25" s="11">
        <v>18</v>
      </c>
      <c r="D25" s="1">
        <v>14430</v>
      </c>
      <c r="E25" s="1">
        <v>2840</v>
      </c>
      <c r="F25" s="1">
        <v>0</v>
      </c>
      <c r="G25" s="1">
        <v>2674</v>
      </c>
      <c r="H25" s="1">
        <v>0</v>
      </c>
      <c r="I25" s="1">
        <v>56</v>
      </c>
      <c r="J25" s="3">
        <v>29.21</v>
      </c>
      <c r="K25" s="3">
        <v>0.89</v>
      </c>
      <c r="L25" s="6">
        <v>23.2</v>
      </c>
      <c r="M25" s="3">
        <v>1.47</v>
      </c>
      <c r="N25" s="1">
        <v>804</v>
      </c>
      <c r="O25" s="1">
        <v>73</v>
      </c>
      <c r="P25" s="1">
        <v>68</v>
      </c>
      <c r="Q25" s="1">
        <v>5</v>
      </c>
      <c r="R25" s="1">
        <v>0</v>
      </c>
      <c r="S25" s="1">
        <v>2605</v>
      </c>
      <c r="T25" s="1">
        <v>270</v>
      </c>
      <c r="U25" s="1">
        <f t="shared" si="8"/>
        <v>-175</v>
      </c>
      <c r="V25" s="1">
        <f t="shared" si="9"/>
        <v>210</v>
      </c>
      <c r="W25" s="1">
        <f t="shared" si="9"/>
        <v>0</v>
      </c>
      <c r="X25" s="1">
        <f t="shared" si="9"/>
        <v>4</v>
      </c>
      <c r="Y25" s="1">
        <f t="shared" si="10"/>
        <v>39</v>
      </c>
      <c r="Z25" s="3">
        <f t="shared" si="1"/>
        <v>0.2225</v>
      </c>
      <c r="AA25" s="14">
        <f t="shared" si="2"/>
        <v>1.0053859964093357E-2</v>
      </c>
      <c r="AB25" s="14">
        <f t="shared" si="3"/>
        <v>0.27850000000000003</v>
      </c>
      <c r="AC25" s="14">
        <f t="shared" si="4"/>
        <v>0.14199999999999999</v>
      </c>
      <c r="AD25" s="14">
        <f t="shared" si="5"/>
        <v>0.13370000000000001</v>
      </c>
      <c r="AE25" s="14">
        <f t="shared" si="6"/>
        <v>2.8E-3</v>
      </c>
      <c r="AF25" s="14">
        <f t="shared" si="7"/>
        <v>1.9499999999999999E-3</v>
      </c>
    </row>
    <row r="26" spans="2:32" x14ac:dyDescent="0.3">
      <c r="B26" s="1">
        <f t="shared" si="0"/>
        <v>5593</v>
      </c>
      <c r="C26" s="11">
        <v>19</v>
      </c>
      <c r="D26" s="1">
        <v>14407</v>
      </c>
      <c r="E26" s="1">
        <v>2620</v>
      </c>
      <c r="F26" s="1">
        <v>0</v>
      </c>
      <c r="G26" s="1">
        <v>2915</v>
      </c>
      <c r="H26" s="1">
        <v>0</v>
      </c>
      <c r="I26" s="1">
        <v>58</v>
      </c>
      <c r="J26" s="3">
        <v>29.21</v>
      </c>
      <c r="K26" s="3">
        <v>0.89</v>
      </c>
      <c r="L26" s="6">
        <v>23.5</v>
      </c>
      <c r="M26" s="3">
        <v>1.42</v>
      </c>
      <c r="N26" s="1">
        <v>827</v>
      </c>
      <c r="O26" s="1">
        <v>73</v>
      </c>
      <c r="P26" s="1">
        <v>66</v>
      </c>
      <c r="Q26" s="1">
        <v>7</v>
      </c>
      <c r="R26" s="1">
        <v>0</v>
      </c>
      <c r="S26" s="1">
        <v>2401</v>
      </c>
      <c r="T26" s="1">
        <v>237</v>
      </c>
      <c r="U26" s="1">
        <f t="shared" si="8"/>
        <v>-220</v>
      </c>
      <c r="V26" s="1">
        <f t="shared" si="9"/>
        <v>241</v>
      </c>
      <c r="W26" s="1">
        <f t="shared" si="9"/>
        <v>0</v>
      </c>
      <c r="X26" s="1">
        <f t="shared" si="9"/>
        <v>2</v>
      </c>
      <c r="Y26" s="1">
        <f t="shared" si="10"/>
        <v>23</v>
      </c>
      <c r="Z26" s="3">
        <f t="shared" si="1"/>
        <v>0.2225</v>
      </c>
      <c r="AA26" s="14">
        <f t="shared" si="2"/>
        <v>1.0370105489004112E-2</v>
      </c>
      <c r="AB26" s="14">
        <f t="shared" si="3"/>
        <v>0.27965000000000001</v>
      </c>
      <c r="AC26" s="14">
        <f t="shared" si="4"/>
        <v>0.13100000000000001</v>
      </c>
      <c r="AD26" s="14">
        <f t="shared" si="5"/>
        <v>0.14574999999999999</v>
      </c>
      <c r="AE26" s="14">
        <f t="shared" si="6"/>
        <v>2.8999999999999998E-3</v>
      </c>
      <c r="AF26" s="14">
        <f t="shared" si="7"/>
        <v>1.15E-3</v>
      </c>
    </row>
    <row r="27" spans="2:32" x14ac:dyDescent="0.3">
      <c r="B27" s="1">
        <f t="shared" si="0"/>
        <v>5613</v>
      </c>
      <c r="C27" s="11">
        <v>20</v>
      </c>
      <c r="D27" s="1">
        <v>14387</v>
      </c>
      <c r="E27" s="1">
        <v>2431</v>
      </c>
      <c r="F27" s="1">
        <v>0</v>
      </c>
      <c r="G27" s="1">
        <v>3117</v>
      </c>
      <c r="H27" s="1">
        <v>0</v>
      </c>
      <c r="I27" s="1">
        <v>65</v>
      </c>
      <c r="J27" s="3">
        <v>29.21</v>
      </c>
      <c r="K27" s="3">
        <v>0.89</v>
      </c>
      <c r="L27" s="6">
        <v>23.8</v>
      </c>
      <c r="M27" s="3">
        <v>1.39</v>
      </c>
      <c r="N27" s="1">
        <v>847</v>
      </c>
      <c r="O27" s="1">
        <v>73</v>
      </c>
      <c r="P27" s="1">
        <v>66</v>
      </c>
      <c r="Q27" s="1">
        <v>7</v>
      </c>
      <c r="R27" s="1">
        <v>0</v>
      </c>
      <c r="S27" s="1">
        <v>2224</v>
      </c>
      <c r="T27" s="1">
        <v>229</v>
      </c>
      <c r="U27" s="1">
        <f t="shared" si="8"/>
        <v>-189</v>
      </c>
      <c r="V27" s="1">
        <f t="shared" si="9"/>
        <v>202</v>
      </c>
      <c r="W27" s="1">
        <f t="shared" si="9"/>
        <v>0</v>
      </c>
      <c r="X27" s="1">
        <f t="shared" si="9"/>
        <v>7</v>
      </c>
      <c r="Y27" s="1">
        <f t="shared" si="10"/>
        <v>20</v>
      </c>
      <c r="Z27" s="3">
        <f t="shared" si="1"/>
        <v>0.2225</v>
      </c>
      <c r="AA27" s="14">
        <f t="shared" si="2"/>
        <v>1.1580260110457865E-2</v>
      </c>
      <c r="AB27" s="14">
        <f t="shared" si="3"/>
        <v>0.28065000000000001</v>
      </c>
      <c r="AC27" s="14">
        <f t="shared" si="4"/>
        <v>0.12155000000000001</v>
      </c>
      <c r="AD27" s="14">
        <f t="shared" si="5"/>
        <v>0.15584999999999999</v>
      </c>
      <c r="AE27" s="14">
        <f t="shared" si="6"/>
        <v>3.2499999999999999E-3</v>
      </c>
      <c r="AF27" s="14">
        <f t="shared" si="7"/>
        <v>1E-3</v>
      </c>
    </row>
    <row r="28" spans="2:32" x14ac:dyDescent="0.3">
      <c r="B28" s="1">
        <f t="shared" si="0"/>
        <v>5647</v>
      </c>
      <c r="C28" s="11">
        <v>21</v>
      </c>
      <c r="D28" s="1">
        <v>14353</v>
      </c>
      <c r="E28" s="1">
        <v>2270</v>
      </c>
      <c r="F28" s="1">
        <v>0</v>
      </c>
      <c r="G28" s="1">
        <v>3311</v>
      </c>
      <c r="H28" s="1">
        <v>0</v>
      </c>
      <c r="I28" s="1">
        <v>66</v>
      </c>
      <c r="J28" s="3">
        <v>29.22</v>
      </c>
      <c r="K28" s="3">
        <v>0.89</v>
      </c>
      <c r="L28" s="6">
        <v>24</v>
      </c>
      <c r="M28" s="3">
        <v>1.37</v>
      </c>
      <c r="N28" s="1">
        <v>881</v>
      </c>
      <c r="O28" s="1">
        <v>73</v>
      </c>
      <c r="P28" s="1">
        <v>65</v>
      </c>
      <c r="Q28" s="1">
        <v>8</v>
      </c>
      <c r="R28" s="1">
        <v>0</v>
      </c>
      <c r="S28" s="1">
        <v>2070</v>
      </c>
      <c r="T28" s="1">
        <v>208</v>
      </c>
      <c r="U28" s="1">
        <f t="shared" si="8"/>
        <v>-161</v>
      </c>
      <c r="V28" s="1">
        <f t="shared" si="9"/>
        <v>194</v>
      </c>
      <c r="W28" s="1">
        <f t="shared" si="9"/>
        <v>0</v>
      </c>
      <c r="X28" s="1">
        <f t="shared" si="9"/>
        <v>1</v>
      </c>
      <c r="Y28" s="1">
        <f t="shared" si="10"/>
        <v>34</v>
      </c>
      <c r="Z28" s="3">
        <f t="shared" si="1"/>
        <v>0.2225</v>
      </c>
      <c r="AA28" s="14">
        <f t="shared" si="2"/>
        <v>1.1687621746059855E-2</v>
      </c>
      <c r="AB28" s="14">
        <f t="shared" si="3"/>
        <v>0.28234999999999999</v>
      </c>
      <c r="AC28" s="14">
        <f t="shared" si="4"/>
        <v>0.1135</v>
      </c>
      <c r="AD28" s="14">
        <f t="shared" si="5"/>
        <v>0.16555</v>
      </c>
      <c r="AE28" s="14">
        <f t="shared" si="6"/>
        <v>3.3E-3</v>
      </c>
      <c r="AF28" s="14">
        <f t="shared" si="7"/>
        <v>1.6999999999999999E-3</v>
      </c>
    </row>
    <row r="29" spans="2:32" x14ac:dyDescent="0.3">
      <c r="B29" s="1">
        <f t="shared" si="0"/>
        <v>5663</v>
      </c>
      <c r="C29" s="11">
        <v>22</v>
      </c>
      <c r="D29" s="1">
        <v>14337</v>
      </c>
      <c r="E29" s="1">
        <v>2073</v>
      </c>
      <c r="F29" s="1">
        <v>0</v>
      </c>
      <c r="G29" s="1">
        <v>3520</v>
      </c>
      <c r="H29" s="1">
        <v>0</v>
      </c>
      <c r="I29" s="1">
        <v>70</v>
      </c>
      <c r="J29" s="3">
        <v>29.22</v>
      </c>
      <c r="K29" s="3">
        <v>0.89</v>
      </c>
      <c r="L29" s="6">
        <v>24.2</v>
      </c>
      <c r="M29" s="3">
        <v>1.34</v>
      </c>
      <c r="N29" s="1">
        <v>897</v>
      </c>
      <c r="O29" s="1">
        <v>73</v>
      </c>
      <c r="P29" s="1">
        <v>63</v>
      </c>
      <c r="Q29" s="1">
        <v>10</v>
      </c>
      <c r="R29" s="1">
        <v>0</v>
      </c>
      <c r="S29" s="1">
        <v>1900</v>
      </c>
      <c r="T29" s="1">
        <v>192</v>
      </c>
      <c r="U29" s="1">
        <f t="shared" si="8"/>
        <v>-197</v>
      </c>
      <c r="V29" s="1">
        <f t="shared" si="9"/>
        <v>209</v>
      </c>
      <c r="W29" s="1">
        <f t="shared" si="9"/>
        <v>0</v>
      </c>
      <c r="X29" s="1">
        <f t="shared" si="9"/>
        <v>4</v>
      </c>
      <c r="Y29" s="1">
        <f t="shared" si="10"/>
        <v>16</v>
      </c>
      <c r="Z29" s="3">
        <f t="shared" si="1"/>
        <v>0.2225</v>
      </c>
      <c r="AA29" s="14">
        <f t="shared" si="2"/>
        <v>1.2360939431396786E-2</v>
      </c>
      <c r="AB29" s="14">
        <f t="shared" si="3"/>
        <v>0.28315000000000001</v>
      </c>
      <c r="AC29" s="14">
        <f t="shared" si="4"/>
        <v>0.10365000000000001</v>
      </c>
      <c r="AD29" s="14">
        <f t="shared" si="5"/>
        <v>0.17599999999999999</v>
      </c>
      <c r="AE29" s="14">
        <f t="shared" si="6"/>
        <v>3.5000000000000001E-3</v>
      </c>
      <c r="AF29" s="14">
        <f t="shared" si="7"/>
        <v>8.0000000000000004E-4</v>
      </c>
    </row>
    <row r="30" spans="2:32" x14ac:dyDescent="0.3">
      <c r="B30" s="1">
        <f t="shared" si="0"/>
        <v>5691</v>
      </c>
      <c r="C30" s="11">
        <v>23</v>
      </c>
      <c r="D30" s="1">
        <v>14309</v>
      </c>
      <c r="E30" s="1">
        <v>1863</v>
      </c>
      <c r="F30" s="1">
        <v>0</v>
      </c>
      <c r="G30" s="1">
        <v>3752</v>
      </c>
      <c r="H30" s="1">
        <v>0</v>
      </c>
      <c r="I30" s="1">
        <v>76</v>
      </c>
      <c r="J30" s="3">
        <v>29.22</v>
      </c>
      <c r="K30" s="3">
        <v>0.9</v>
      </c>
      <c r="L30" s="6">
        <v>24.5</v>
      </c>
      <c r="M30" s="3">
        <v>1.31</v>
      </c>
      <c r="N30" s="1">
        <v>925</v>
      </c>
      <c r="O30" s="1">
        <v>73</v>
      </c>
      <c r="P30" s="1">
        <v>58</v>
      </c>
      <c r="Q30" s="1">
        <v>15</v>
      </c>
      <c r="R30" s="1">
        <v>0</v>
      </c>
      <c r="S30" s="1">
        <v>1703</v>
      </c>
      <c r="T30" s="1">
        <v>159</v>
      </c>
      <c r="U30" s="1">
        <f t="shared" si="8"/>
        <v>-210</v>
      </c>
      <c r="V30" s="1">
        <f t="shared" si="9"/>
        <v>232</v>
      </c>
      <c r="W30" s="1">
        <f t="shared" si="9"/>
        <v>0</v>
      </c>
      <c r="X30" s="1">
        <f t="shared" si="9"/>
        <v>6</v>
      </c>
      <c r="Y30" s="1">
        <f t="shared" si="10"/>
        <v>28</v>
      </c>
      <c r="Z30" s="3">
        <f t="shared" si="1"/>
        <v>0.22500000000000001</v>
      </c>
      <c r="AA30" s="14">
        <f t="shared" si="2"/>
        <v>1.3354419258478299E-2</v>
      </c>
      <c r="AB30" s="14">
        <f t="shared" si="3"/>
        <v>0.28455000000000003</v>
      </c>
      <c r="AC30" s="14">
        <f t="shared" si="4"/>
        <v>9.3149999999999997E-2</v>
      </c>
      <c r="AD30" s="14">
        <f t="shared" si="5"/>
        <v>0.18759999999999999</v>
      </c>
      <c r="AE30" s="14">
        <f t="shared" si="6"/>
        <v>3.8E-3</v>
      </c>
      <c r="AF30" s="14">
        <f t="shared" si="7"/>
        <v>1.4E-3</v>
      </c>
    </row>
    <row r="31" spans="2:32" x14ac:dyDescent="0.3">
      <c r="B31" s="1">
        <f t="shared" si="0"/>
        <v>5705</v>
      </c>
      <c r="C31" s="11">
        <v>24</v>
      </c>
      <c r="D31" s="1">
        <v>14295</v>
      </c>
      <c r="E31" s="1">
        <v>1688</v>
      </c>
      <c r="F31" s="1">
        <v>0</v>
      </c>
      <c r="G31" s="1">
        <v>3935</v>
      </c>
      <c r="H31" s="1">
        <v>0</v>
      </c>
      <c r="I31" s="1">
        <v>82</v>
      </c>
      <c r="J31" s="3">
        <v>29.23</v>
      </c>
      <c r="K31" s="3">
        <v>0.9</v>
      </c>
      <c r="L31" s="6">
        <v>24.6</v>
      </c>
      <c r="M31" s="3">
        <v>1.28</v>
      </c>
      <c r="N31" s="1">
        <v>939</v>
      </c>
      <c r="O31" s="1">
        <v>73</v>
      </c>
      <c r="P31" s="1">
        <v>56</v>
      </c>
      <c r="Q31" s="1">
        <v>17</v>
      </c>
      <c r="R31" s="1">
        <v>0</v>
      </c>
      <c r="S31" s="1">
        <v>1553</v>
      </c>
      <c r="T31" s="1">
        <v>138</v>
      </c>
      <c r="U31" s="1">
        <f t="shared" si="8"/>
        <v>-175</v>
      </c>
      <c r="V31" s="1">
        <f t="shared" si="9"/>
        <v>183</v>
      </c>
      <c r="W31" s="1">
        <f t="shared" si="9"/>
        <v>0</v>
      </c>
      <c r="X31" s="1">
        <f t="shared" si="9"/>
        <v>6</v>
      </c>
      <c r="Y31" s="1">
        <f t="shared" si="10"/>
        <v>14</v>
      </c>
      <c r="Z31" s="3">
        <f t="shared" si="1"/>
        <v>0.22500000000000001</v>
      </c>
      <c r="AA31" s="14">
        <f t="shared" si="2"/>
        <v>1.4373356704645047E-2</v>
      </c>
      <c r="AB31" s="14">
        <f t="shared" si="3"/>
        <v>0.28525</v>
      </c>
      <c r="AC31" s="14">
        <f t="shared" si="4"/>
        <v>8.4400000000000003E-2</v>
      </c>
      <c r="AD31" s="14">
        <f t="shared" si="5"/>
        <v>0.19675000000000001</v>
      </c>
      <c r="AE31" s="14">
        <f t="shared" si="6"/>
        <v>4.1000000000000003E-3</v>
      </c>
      <c r="AF31" s="14">
        <f t="shared" si="7"/>
        <v>6.9999999999999999E-4</v>
      </c>
    </row>
    <row r="32" spans="2:32" x14ac:dyDescent="0.3">
      <c r="B32" s="1">
        <f t="shared" si="0"/>
        <v>5721</v>
      </c>
      <c r="C32" s="11">
        <v>25</v>
      </c>
      <c r="D32" s="1">
        <v>14279</v>
      </c>
      <c r="E32" s="1">
        <v>1529</v>
      </c>
      <c r="F32" s="1">
        <v>0</v>
      </c>
      <c r="G32" s="1">
        <v>4109</v>
      </c>
      <c r="H32" s="1">
        <v>0</v>
      </c>
      <c r="I32" s="1">
        <v>83</v>
      </c>
      <c r="J32" s="3">
        <v>29.23</v>
      </c>
      <c r="K32" s="3">
        <v>0.9</v>
      </c>
      <c r="L32" s="6">
        <v>24.8</v>
      </c>
      <c r="M32" s="3">
        <v>1.26</v>
      </c>
      <c r="N32" s="1">
        <v>955</v>
      </c>
      <c r="O32" s="1">
        <v>73</v>
      </c>
      <c r="P32" s="1">
        <v>52</v>
      </c>
      <c r="Q32" s="1">
        <v>21</v>
      </c>
      <c r="R32" s="1">
        <v>0</v>
      </c>
      <c r="S32" s="1">
        <v>1401</v>
      </c>
      <c r="T32" s="1">
        <v>127</v>
      </c>
      <c r="U32" s="1">
        <f t="shared" si="8"/>
        <v>-159</v>
      </c>
      <c r="V32" s="1">
        <f t="shared" si="9"/>
        <v>174</v>
      </c>
      <c r="W32" s="1">
        <f t="shared" si="9"/>
        <v>0</v>
      </c>
      <c r="X32" s="1">
        <f t="shared" si="9"/>
        <v>1</v>
      </c>
      <c r="Y32" s="1">
        <f t="shared" si="10"/>
        <v>16</v>
      </c>
      <c r="Z32" s="3">
        <f t="shared" si="1"/>
        <v>0.22500000000000001</v>
      </c>
      <c r="AA32" s="14">
        <f t="shared" si="2"/>
        <v>1.4507953155042825E-2</v>
      </c>
      <c r="AB32" s="14">
        <f t="shared" si="3"/>
        <v>0.28605000000000003</v>
      </c>
      <c r="AC32" s="14">
        <f t="shared" si="4"/>
        <v>7.6450000000000004E-2</v>
      </c>
      <c r="AD32" s="14">
        <f t="shared" si="5"/>
        <v>0.20544999999999999</v>
      </c>
      <c r="AE32" s="14">
        <f t="shared" si="6"/>
        <v>4.15E-3</v>
      </c>
      <c r="AF32" s="14">
        <f t="shared" si="7"/>
        <v>8.0000000000000004E-4</v>
      </c>
    </row>
    <row r="33" spans="2:32" x14ac:dyDescent="0.3">
      <c r="B33" s="1">
        <f t="shared" si="0"/>
        <v>5736</v>
      </c>
      <c r="C33" s="11">
        <v>26</v>
      </c>
      <c r="D33" s="1">
        <v>14264</v>
      </c>
      <c r="E33" s="1">
        <v>1361</v>
      </c>
      <c r="F33" s="1">
        <v>0</v>
      </c>
      <c r="G33" s="1">
        <v>4290</v>
      </c>
      <c r="H33" s="1">
        <v>0</v>
      </c>
      <c r="I33" s="1">
        <v>85</v>
      </c>
      <c r="J33" s="3">
        <v>29.23</v>
      </c>
      <c r="K33" s="3">
        <v>0.9</v>
      </c>
      <c r="L33" s="6">
        <v>25</v>
      </c>
      <c r="M33" s="3">
        <v>1.23</v>
      </c>
      <c r="N33" s="1">
        <v>970</v>
      </c>
      <c r="O33" s="1">
        <v>73</v>
      </c>
      <c r="P33" s="1">
        <v>46</v>
      </c>
      <c r="Q33" s="1">
        <v>27</v>
      </c>
      <c r="R33" s="1">
        <v>0</v>
      </c>
      <c r="S33" s="1">
        <v>1238</v>
      </c>
      <c r="T33" s="1">
        <v>114</v>
      </c>
      <c r="U33" s="1">
        <f t="shared" si="8"/>
        <v>-168</v>
      </c>
      <c r="V33" s="1">
        <f t="shared" si="9"/>
        <v>181</v>
      </c>
      <c r="W33" s="1">
        <f t="shared" si="9"/>
        <v>0</v>
      </c>
      <c r="X33" s="1">
        <f t="shared" si="9"/>
        <v>2</v>
      </c>
      <c r="Y33" s="1">
        <f t="shared" si="10"/>
        <v>15</v>
      </c>
      <c r="Z33" s="3">
        <f t="shared" si="1"/>
        <v>0.22500000000000001</v>
      </c>
      <c r="AA33" s="14">
        <f t="shared" si="2"/>
        <v>1.4818688981868899E-2</v>
      </c>
      <c r="AB33" s="14">
        <f t="shared" si="3"/>
        <v>0.2868</v>
      </c>
      <c r="AC33" s="14">
        <f t="shared" si="4"/>
        <v>6.8049999999999999E-2</v>
      </c>
      <c r="AD33" s="14">
        <f t="shared" si="5"/>
        <v>0.2145</v>
      </c>
      <c r="AE33" s="14">
        <f t="shared" si="6"/>
        <v>4.2500000000000003E-3</v>
      </c>
      <c r="AF33" s="14">
        <f t="shared" si="7"/>
        <v>7.5000000000000002E-4</v>
      </c>
    </row>
    <row r="34" spans="2:32" x14ac:dyDescent="0.3">
      <c r="B34" s="1">
        <f t="shared" si="0"/>
        <v>5749</v>
      </c>
      <c r="C34" s="11">
        <v>27</v>
      </c>
      <c r="D34" s="1">
        <v>14251</v>
      </c>
      <c r="E34" s="1">
        <v>1227</v>
      </c>
      <c r="F34" s="1">
        <v>0</v>
      </c>
      <c r="G34" s="1">
        <v>4433</v>
      </c>
      <c r="H34" s="1">
        <v>0</v>
      </c>
      <c r="I34" s="1">
        <v>89</v>
      </c>
      <c r="J34" s="3">
        <v>29.24</v>
      </c>
      <c r="K34" s="3">
        <v>0.89</v>
      </c>
      <c r="L34" s="6">
        <v>25.1</v>
      </c>
      <c r="M34" s="3">
        <v>1.21</v>
      </c>
      <c r="N34" s="1">
        <v>983</v>
      </c>
      <c r="O34" s="1">
        <v>73</v>
      </c>
      <c r="P34" s="1">
        <v>45</v>
      </c>
      <c r="Q34" s="1">
        <v>28</v>
      </c>
      <c r="R34" s="1">
        <v>0</v>
      </c>
      <c r="S34" s="1">
        <v>1125</v>
      </c>
      <c r="T34" s="1">
        <v>103</v>
      </c>
      <c r="U34" s="1">
        <f t="shared" si="8"/>
        <v>-134</v>
      </c>
      <c r="V34" s="1">
        <f t="shared" si="9"/>
        <v>143</v>
      </c>
      <c r="W34" s="1">
        <f t="shared" si="9"/>
        <v>0</v>
      </c>
      <c r="X34" s="1">
        <f t="shared" si="9"/>
        <v>4</v>
      </c>
      <c r="Y34" s="1">
        <f t="shared" si="10"/>
        <v>13</v>
      </c>
      <c r="Z34" s="3">
        <f t="shared" si="1"/>
        <v>0.2225</v>
      </c>
      <c r="AA34" s="14">
        <f t="shared" si="2"/>
        <v>1.5480953209253783E-2</v>
      </c>
      <c r="AB34" s="14">
        <f t="shared" si="3"/>
        <v>0.28744999999999998</v>
      </c>
      <c r="AC34" s="14">
        <f t="shared" si="4"/>
        <v>6.1350000000000002E-2</v>
      </c>
      <c r="AD34" s="14">
        <f t="shared" si="5"/>
        <v>0.22165000000000001</v>
      </c>
      <c r="AE34" s="14">
        <f t="shared" si="6"/>
        <v>4.45E-3</v>
      </c>
      <c r="AF34" s="14">
        <f t="shared" si="7"/>
        <v>6.4999999999999997E-4</v>
      </c>
    </row>
    <row r="35" spans="2:32" x14ac:dyDescent="0.3">
      <c r="B35" s="1">
        <f t="shared" si="0"/>
        <v>5756</v>
      </c>
      <c r="C35" s="11">
        <v>28</v>
      </c>
      <c r="D35" s="1">
        <v>14244</v>
      </c>
      <c r="E35" s="1">
        <v>1104</v>
      </c>
      <c r="F35" s="1">
        <v>0</v>
      </c>
      <c r="G35" s="1">
        <v>4561</v>
      </c>
      <c r="H35" s="1">
        <v>0</v>
      </c>
      <c r="I35" s="1">
        <v>91</v>
      </c>
      <c r="J35" s="3">
        <v>29.24</v>
      </c>
      <c r="K35" s="3">
        <v>0.9</v>
      </c>
      <c r="L35" s="6">
        <v>25.2</v>
      </c>
      <c r="M35" s="3">
        <v>1.18</v>
      </c>
      <c r="N35" s="1">
        <v>990</v>
      </c>
      <c r="O35" s="1">
        <v>73</v>
      </c>
      <c r="P35" s="1">
        <v>43</v>
      </c>
      <c r="Q35" s="1">
        <v>30</v>
      </c>
      <c r="R35" s="1">
        <v>0</v>
      </c>
      <c r="S35" s="1">
        <v>1011</v>
      </c>
      <c r="T35" s="1">
        <v>95</v>
      </c>
      <c r="U35" s="1">
        <f t="shared" si="8"/>
        <v>-123</v>
      </c>
      <c r="V35" s="1">
        <f t="shared" si="9"/>
        <v>128</v>
      </c>
      <c r="W35" s="1">
        <f t="shared" si="9"/>
        <v>0</v>
      </c>
      <c r="X35" s="1">
        <f t="shared" si="9"/>
        <v>2</v>
      </c>
      <c r="Y35" s="1">
        <f t="shared" si="10"/>
        <v>7</v>
      </c>
      <c r="Z35" s="3">
        <f t="shared" si="1"/>
        <v>0.22500000000000001</v>
      </c>
      <c r="AA35" s="14">
        <f t="shared" si="2"/>
        <v>1.5809589993050731E-2</v>
      </c>
      <c r="AB35" s="14">
        <f t="shared" si="3"/>
        <v>0.2878</v>
      </c>
      <c r="AC35" s="14">
        <f t="shared" si="4"/>
        <v>5.5199999999999999E-2</v>
      </c>
      <c r="AD35" s="14">
        <f t="shared" si="5"/>
        <v>0.22805</v>
      </c>
      <c r="AE35" s="14">
        <f t="shared" si="6"/>
        <v>4.5500000000000002E-3</v>
      </c>
      <c r="AF35" s="14">
        <f t="shared" si="7"/>
        <v>3.5E-4</v>
      </c>
    </row>
    <row r="36" spans="2:32" x14ac:dyDescent="0.3">
      <c r="B36" s="1">
        <f t="shared" si="0"/>
        <v>5768</v>
      </c>
      <c r="C36" s="11">
        <v>29</v>
      </c>
      <c r="D36" s="1">
        <v>14232</v>
      </c>
      <c r="E36" s="1">
        <v>987</v>
      </c>
      <c r="F36" s="1">
        <v>0</v>
      </c>
      <c r="G36" s="1">
        <v>4685</v>
      </c>
      <c r="H36" s="1">
        <v>0</v>
      </c>
      <c r="I36" s="1">
        <v>96</v>
      </c>
      <c r="J36" s="3">
        <v>29.24</v>
      </c>
      <c r="K36" s="3">
        <v>0.9</v>
      </c>
      <c r="L36" s="6">
        <v>25.3</v>
      </c>
      <c r="M36" s="3">
        <v>1.1599999999999999</v>
      </c>
      <c r="N36" s="1">
        <v>1002</v>
      </c>
      <c r="O36" s="1">
        <v>73</v>
      </c>
      <c r="P36" s="1">
        <v>40</v>
      </c>
      <c r="Q36" s="1">
        <v>33</v>
      </c>
      <c r="R36" s="1">
        <v>0</v>
      </c>
      <c r="S36" s="1">
        <v>910</v>
      </c>
      <c r="T36" s="1">
        <v>87</v>
      </c>
      <c r="U36" s="1">
        <f t="shared" si="8"/>
        <v>-117</v>
      </c>
      <c r="V36" s="1">
        <f t="shared" si="9"/>
        <v>124</v>
      </c>
      <c r="W36" s="1">
        <f t="shared" si="9"/>
        <v>0</v>
      </c>
      <c r="X36" s="1">
        <f t="shared" si="9"/>
        <v>5</v>
      </c>
      <c r="Y36" s="1">
        <f t="shared" si="10"/>
        <v>12</v>
      </c>
      <c r="Z36" s="3">
        <f t="shared" si="1"/>
        <v>0.22500000000000001</v>
      </c>
      <c r="AA36" s="14">
        <f t="shared" si="2"/>
        <v>1.6643550624133148E-2</v>
      </c>
      <c r="AB36" s="14">
        <f t="shared" si="3"/>
        <v>0.28839999999999999</v>
      </c>
      <c r="AC36" s="14">
        <f t="shared" si="4"/>
        <v>4.9349999999999998E-2</v>
      </c>
      <c r="AD36" s="14">
        <f t="shared" si="5"/>
        <v>0.23425000000000001</v>
      </c>
      <c r="AE36" s="14">
        <f t="shared" si="6"/>
        <v>4.7999999999999996E-3</v>
      </c>
      <c r="AF36" s="14">
        <f t="shared" si="7"/>
        <v>5.9999999999999995E-4</v>
      </c>
    </row>
    <row r="37" spans="2:32" x14ac:dyDescent="0.3">
      <c r="B37" s="1">
        <f t="shared" si="0"/>
        <v>5772</v>
      </c>
      <c r="C37" s="11">
        <v>30</v>
      </c>
      <c r="D37" s="1">
        <v>14228</v>
      </c>
      <c r="E37" s="1">
        <v>873</v>
      </c>
      <c r="F37" s="1">
        <v>0</v>
      </c>
      <c r="G37" s="1">
        <v>4802</v>
      </c>
      <c r="H37" s="1">
        <v>0</v>
      </c>
      <c r="I37" s="1">
        <v>97</v>
      </c>
      <c r="J37" s="3">
        <v>29.25</v>
      </c>
      <c r="K37" s="3">
        <v>0.9</v>
      </c>
      <c r="L37" s="6">
        <v>25.4</v>
      </c>
      <c r="M37" s="3">
        <v>1.1399999999999999</v>
      </c>
      <c r="N37" s="1">
        <v>1006</v>
      </c>
      <c r="O37" s="1">
        <v>73</v>
      </c>
      <c r="P37" s="1">
        <v>34</v>
      </c>
      <c r="Q37" s="1">
        <v>39</v>
      </c>
      <c r="R37" s="1">
        <v>0</v>
      </c>
      <c r="S37" s="1">
        <v>806</v>
      </c>
      <c r="T37" s="1">
        <v>79</v>
      </c>
      <c r="U37" s="1">
        <f t="shared" si="8"/>
        <v>-114</v>
      </c>
      <c r="V37" s="1">
        <f t="shared" si="9"/>
        <v>117</v>
      </c>
      <c r="W37" s="1">
        <f t="shared" si="9"/>
        <v>0</v>
      </c>
      <c r="X37" s="1">
        <f t="shared" si="9"/>
        <v>1</v>
      </c>
      <c r="Y37" s="1">
        <f t="shared" si="10"/>
        <v>4</v>
      </c>
      <c r="Z37" s="3">
        <f t="shared" si="1"/>
        <v>0.22500000000000001</v>
      </c>
      <c r="AA37" s="14">
        <f t="shared" si="2"/>
        <v>1.6805266805266804E-2</v>
      </c>
      <c r="AB37" s="14">
        <f t="shared" si="3"/>
        <v>0.28860000000000002</v>
      </c>
      <c r="AC37" s="14">
        <f t="shared" si="4"/>
        <v>4.3650000000000001E-2</v>
      </c>
      <c r="AD37" s="14">
        <f t="shared" si="5"/>
        <v>0.24010000000000001</v>
      </c>
      <c r="AE37" s="14">
        <f t="shared" si="6"/>
        <v>4.8500000000000001E-3</v>
      </c>
      <c r="AF37" s="14">
        <f t="shared" si="7"/>
        <v>2.0000000000000001E-4</v>
      </c>
    </row>
    <row r="38" spans="2:32" x14ac:dyDescent="0.3">
      <c r="B38" s="1">
        <f t="shared" si="0"/>
        <v>5778</v>
      </c>
      <c r="C38" s="11">
        <v>31</v>
      </c>
      <c r="D38" s="1">
        <v>14222</v>
      </c>
      <c r="E38" s="1">
        <v>796</v>
      </c>
      <c r="F38" s="1">
        <v>0</v>
      </c>
      <c r="G38" s="1">
        <v>4882</v>
      </c>
      <c r="H38" s="1">
        <v>0</v>
      </c>
      <c r="I38" s="1">
        <v>100</v>
      </c>
      <c r="J38" s="3">
        <v>29.25</v>
      </c>
      <c r="K38" s="3">
        <v>0.9</v>
      </c>
      <c r="L38" s="6">
        <v>25.4</v>
      </c>
      <c r="M38" s="3">
        <v>1.1299999999999999</v>
      </c>
      <c r="N38" s="1">
        <v>1012</v>
      </c>
      <c r="O38" s="1">
        <v>73</v>
      </c>
      <c r="P38" s="1">
        <v>31</v>
      </c>
      <c r="Q38" s="1">
        <v>42</v>
      </c>
      <c r="R38" s="1">
        <v>0</v>
      </c>
      <c r="S38" s="1">
        <v>739</v>
      </c>
      <c r="T38" s="1">
        <v>73</v>
      </c>
      <c r="U38" s="1">
        <f t="shared" si="8"/>
        <v>-77</v>
      </c>
      <c r="V38" s="1">
        <f t="shared" si="9"/>
        <v>80</v>
      </c>
      <c r="W38" s="1">
        <f t="shared" si="9"/>
        <v>0</v>
      </c>
      <c r="X38" s="1">
        <f t="shared" si="9"/>
        <v>3</v>
      </c>
      <c r="Y38" s="1">
        <f t="shared" si="10"/>
        <v>6</v>
      </c>
      <c r="Z38" s="3">
        <f t="shared" si="1"/>
        <v>0.22500000000000001</v>
      </c>
      <c r="AA38" s="14">
        <f t="shared" si="2"/>
        <v>1.7307026652821047E-2</v>
      </c>
      <c r="AB38" s="14">
        <f t="shared" si="3"/>
        <v>0.28889999999999999</v>
      </c>
      <c r="AC38" s="14">
        <f t="shared" si="4"/>
        <v>3.9800000000000002E-2</v>
      </c>
      <c r="AD38" s="14">
        <f t="shared" si="5"/>
        <v>0.24410000000000001</v>
      </c>
      <c r="AE38" s="14">
        <f t="shared" si="6"/>
        <v>5.0000000000000001E-3</v>
      </c>
      <c r="AF38" s="14">
        <f t="shared" si="7"/>
        <v>2.9999999999999997E-4</v>
      </c>
    </row>
    <row r="39" spans="2:32" x14ac:dyDescent="0.3">
      <c r="B39" s="1">
        <f t="shared" si="0"/>
        <v>5787</v>
      </c>
      <c r="C39" s="11">
        <v>32</v>
      </c>
      <c r="D39" s="1">
        <v>14213</v>
      </c>
      <c r="E39" s="1">
        <v>736</v>
      </c>
      <c r="F39" s="1">
        <v>0</v>
      </c>
      <c r="G39" s="1">
        <v>4947</v>
      </c>
      <c r="H39" s="1">
        <v>0</v>
      </c>
      <c r="I39" s="1">
        <v>104</v>
      </c>
      <c r="J39" s="3">
        <v>29.25</v>
      </c>
      <c r="K39" s="3">
        <v>0.9</v>
      </c>
      <c r="L39" s="6">
        <v>25.5</v>
      </c>
      <c r="M39" s="3">
        <v>1.1200000000000001</v>
      </c>
      <c r="N39" s="1">
        <v>1021</v>
      </c>
      <c r="O39" s="1">
        <v>73</v>
      </c>
      <c r="P39" s="1">
        <v>22</v>
      </c>
      <c r="Q39" s="1">
        <v>51</v>
      </c>
      <c r="R39" s="1">
        <v>0</v>
      </c>
      <c r="S39" s="1">
        <v>685</v>
      </c>
      <c r="T39" s="1">
        <v>68</v>
      </c>
      <c r="U39" s="1">
        <f t="shared" si="8"/>
        <v>-60</v>
      </c>
      <c r="V39" s="1">
        <f t="shared" si="9"/>
        <v>65</v>
      </c>
      <c r="W39" s="1">
        <f t="shared" si="9"/>
        <v>0</v>
      </c>
      <c r="X39" s="1">
        <f t="shared" si="9"/>
        <v>4</v>
      </c>
      <c r="Y39" s="1">
        <f t="shared" si="10"/>
        <v>9</v>
      </c>
      <c r="Z39" s="3">
        <f t="shared" si="1"/>
        <v>0.22500000000000001</v>
      </c>
      <c r="AA39" s="14">
        <f t="shared" si="2"/>
        <v>1.7971315016416106E-2</v>
      </c>
      <c r="AB39" s="14">
        <f t="shared" si="3"/>
        <v>0.28935</v>
      </c>
      <c r="AC39" s="14">
        <f t="shared" si="4"/>
        <v>3.6799999999999999E-2</v>
      </c>
      <c r="AD39" s="14">
        <f t="shared" si="5"/>
        <v>0.24734999999999999</v>
      </c>
      <c r="AE39" s="14">
        <f t="shared" si="6"/>
        <v>5.1999999999999998E-3</v>
      </c>
      <c r="AF39" s="14">
        <f t="shared" si="7"/>
        <v>4.4999999999999999E-4</v>
      </c>
    </row>
    <row r="40" spans="2:32" x14ac:dyDescent="0.3">
      <c r="B40" s="1">
        <f t="shared" si="0"/>
        <v>5791</v>
      </c>
      <c r="C40" s="11">
        <v>33</v>
      </c>
      <c r="D40" s="1">
        <v>14209</v>
      </c>
      <c r="E40" s="1">
        <v>675</v>
      </c>
      <c r="F40" s="1">
        <v>0</v>
      </c>
      <c r="G40" s="1">
        <v>5009</v>
      </c>
      <c r="H40" s="1">
        <v>0</v>
      </c>
      <c r="I40" s="1">
        <v>107</v>
      </c>
      <c r="J40" s="3">
        <v>29.25</v>
      </c>
      <c r="K40" s="3">
        <v>0.9</v>
      </c>
      <c r="L40" s="6">
        <v>25.5</v>
      </c>
      <c r="M40" s="3">
        <v>1.1100000000000001</v>
      </c>
      <c r="N40" s="1">
        <v>1025</v>
      </c>
      <c r="O40" s="1">
        <v>73</v>
      </c>
      <c r="P40" s="1">
        <v>12</v>
      </c>
      <c r="Q40" s="1">
        <v>61</v>
      </c>
      <c r="R40" s="1">
        <v>0</v>
      </c>
      <c r="S40" s="1">
        <v>633</v>
      </c>
      <c r="T40" s="1">
        <v>61</v>
      </c>
      <c r="U40" s="1">
        <f t="shared" si="8"/>
        <v>-61</v>
      </c>
      <c r="V40" s="1">
        <f t="shared" si="9"/>
        <v>62</v>
      </c>
      <c r="W40" s="1">
        <f t="shared" si="9"/>
        <v>0</v>
      </c>
      <c r="X40" s="1">
        <f t="shared" si="9"/>
        <v>3</v>
      </c>
      <c r="Y40" s="1">
        <f t="shared" si="10"/>
        <v>4</v>
      </c>
      <c r="Z40" s="3">
        <f t="shared" si="1"/>
        <v>0.22500000000000001</v>
      </c>
      <c r="AA40" s="14">
        <f t="shared" si="2"/>
        <v>1.8476946986703505E-2</v>
      </c>
      <c r="AB40" s="14">
        <f t="shared" si="3"/>
        <v>0.28954999999999997</v>
      </c>
      <c r="AC40" s="14">
        <f t="shared" si="4"/>
        <v>3.3750000000000002E-2</v>
      </c>
      <c r="AD40" s="14">
        <f t="shared" si="5"/>
        <v>0.25045000000000001</v>
      </c>
      <c r="AE40" s="14">
        <f t="shared" si="6"/>
        <v>5.3499999999999997E-3</v>
      </c>
      <c r="AF40" s="14">
        <f t="shared" si="7"/>
        <v>2.0000000000000001E-4</v>
      </c>
    </row>
    <row r="41" spans="2:32" x14ac:dyDescent="0.3">
      <c r="B41" s="1">
        <f t="shared" si="0"/>
        <v>5803</v>
      </c>
      <c r="C41" s="11">
        <v>34</v>
      </c>
      <c r="D41" s="1">
        <v>14197</v>
      </c>
      <c r="E41" s="1">
        <v>643</v>
      </c>
      <c r="F41" s="1">
        <v>0</v>
      </c>
      <c r="G41" s="1">
        <v>5051</v>
      </c>
      <c r="H41" s="1">
        <v>0</v>
      </c>
      <c r="I41" s="1">
        <v>109</v>
      </c>
      <c r="J41" s="3">
        <v>29.25</v>
      </c>
      <c r="K41" s="3">
        <v>0.9</v>
      </c>
      <c r="L41" s="6">
        <v>25.5</v>
      </c>
      <c r="M41" s="3">
        <v>1.1000000000000001</v>
      </c>
      <c r="N41" s="1">
        <v>1037</v>
      </c>
      <c r="O41" s="1">
        <v>73</v>
      </c>
      <c r="P41" s="1">
        <v>3</v>
      </c>
      <c r="Q41" s="1">
        <v>70</v>
      </c>
      <c r="R41" s="1">
        <v>0</v>
      </c>
      <c r="S41" s="1">
        <v>596</v>
      </c>
      <c r="T41" s="1">
        <v>56</v>
      </c>
      <c r="U41" s="1">
        <f t="shared" si="8"/>
        <v>-32</v>
      </c>
      <c r="V41" s="1">
        <f t="shared" si="9"/>
        <v>42</v>
      </c>
      <c r="W41" s="1">
        <f t="shared" si="9"/>
        <v>0</v>
      </c>
      <c r="X41" s="1">
        <f t="shared" si="9"/>
        <v>2</v>
      </c>
      <c r="Y41" s="1">
        <f t="shared" si="10"/>
        <v>12</v>
      </c>
      <c r="Z41" s="3">
        <f t="shared" si="1"/>
        <v>0.22500000000000001</v>
      </c>
      <c r="AA41" s="14">
        <f t="shared" si="2"/>
        <v>1.8783387902808892E-2</v>
      </c>
      <c r="AB41" s="14">
        <f t="shared" si="3"/>
        <v>0.29015000000000002</v>
      </c>
      <c r="AC41" s="14">
        <f t="shared" si="4"/>
        <v>3.2149999999999998E-2</v>
      </c>
      <c r="AD41" s="14">
        <f t="shared" si="5"/>
        <v>0.25255</v>
      </c>
      <c r="AE41" s="14">
        <f t="shared" si="6"/>
        <v>5.45E-3</v>
      </c>
      <c r="AF41" s="14">
        <f t="shared" si="7"/>
        <v>5.9999999999999995E-4</v>
      </c>
    </row>
    <row r="42" spans="2:32" x14ac:dyDescent="0.3">
      <c r="B42" s="1">
        <f t="shared" si="0"/>
        <v>5812</v>
      </c>
      <c r="C42" s="11">
        <v>35</v>
      </c>
      <c r="D42" s="1">
        <v>14188</v>
      </c>
      <c r="E42" s="1">
        <v>607</v>
      </c>
      <c r="F42" s="1">
        <v>0</v>
      </c>
      <c r="G42" s="1">
        <v>5095</v>
      </c>
      <c r="H42" s="1">
        <v>0</v>
      </c>
      <c r="I42" s="1">
        <v>110</v>
      </c>
      <c r="J42" s="3">
        <v>29.25</v>
      </c>
      <c r="K42" s="3">
        <v>0.9</v>
      </c>
      <c r="L42" s="6">
        <v>25.5</v>
      </c>
      <c r="M42" s="3">
        <v>1.0900000000000001</v>
      </c>
      <c r="N42" s="1">
        <v>1046</v>
      </c>
      <c r="O42" s="1">
        <v>73</v>
      </c>
      <c r="P42" s="1">
        <v>3</v>
      </c>
      <c r="Q42" s="1">
        <v>70</v>
      </c>
      <c r="R42" s="1">
        <v>0</v>
      </c>
      <c r="S42" s="1">
        <v>563</v>
      </c>
      <c r="T42" s="1">
        <v>56</v>
      </c>
      <c r="U42" s="1">
        <f t="shared" si="8"/>
        <v>-36</v>
      </c>
      <c r="V42" s="1">
        <f t="shared" si="9"/>
        <v>44</v>
      </c>
      <c r="W42" s="1">
        <f t="shared" si="9"/>
        <v>0</v>
      </c>
      <c r="X42" s="1">
        <f t="shared" si="9"/>
        <v>1</v>
      </c>
      <c r="Y42" s="1">
        <f t="shared" si="10"/>
        <v>9</v>
      </c>
      <c r="Z42" s="3">
        <f t="shared" si="1"/>
        <v>0.22500000000000001</v>
      </c>
      <c r="AA42" s="14">
        <f t="shared" si="2"/>
        <v>1.8926359256710254E-2</v>
      </c>
      <c r="AB42" s="14">
        <f t="shared" si="3"/>
        <v>0.29060000000000002</v>
      </c>
      <c r="AC42" s="14">
        <f t="shared" si="4"/>
        <v>3.0349999999999999E-2</v>
      </c>
      <c r="AD42" s="14">
        <f t="shared" si="5"/>
        <v>0.25474999999999998</v>
      </c>
      <c r="AE42" s="14">
        <f t="shared" si="6"/>
        <v>5.4999999999999997E-3</v>
      </c>
      <c r="AF42" s="14">
        <f t="shared" si="7"/>
        <v>4.4999999999999999E-4</v>
      </c>
    </row>
    <row r="43" spans="2:32" x14ac:dyDescent="0.3">
      <c r="B43" s="1">
        <f t="shared" si="0"/>
        <v>5818</v>
      </c>
      <c r="C43" s="11">
        <v>36</v>
      </c>
      <c r="D43" s="1">
        <v>14182</v>
      </c>
      <c r="E43" s="1">
        <v>577</v>
      </c>
      <c r="F43" s="1">
        <v>0</v>
      </c>
      <c r="G43" s="1">
        <v>5131</v>
      </c>
      <c r="H43" s="1">
        <v>0</v>
      </c>
      <c r="I43" s="1">
        <v>110</v>
      </c>
      <c r="J43" s="3">
        <v>29.26</v>
      </c>
      <c r="K43" s="3">
        <v>0.9</v>
      </c>
      <c r="L43" s="6">
        <v>25.6</v>
      </c>
      <c r="M43" s="3">
        <v>1.0900000000000001</v>
      </c>
      <c r="N43" s="1">
        <v>1052</v>
      </c>
      <c r="O43" s="1">
        <v>73</v>
      </c>
      <c r="P43" s="1">
        <v>2</v>
      </c>
      <c r="Q43" s="1">
        <v>71</v>
      </c>
      <c r="R43" s="1">
        <v>0</v>
      </c>
      <c r="S43" s="1">
        <v>531</v>
      </c>
      <c r="T43" s="1">
        <v>51</v>
      </c>
      <c r="U43" s="1">
        <f t="shared" si="8"/>
        <v>-30</v>
      </c>
      <c r="V43" s="1">
        <f t="shared" si="9"/>
        <v>36</v>
      </c>
      <c r="W43" s="1">
        <f t="shared" si="9"/>
        <v>0</v>
      </c>
      <c r="X43" s="1">
        <f t="shared" si="9"/>
        <v>0</v>
      </c>
      <c r="Y43" s="1">
        <f t="shared" si="10"/>
        <v>6</v>
      </c>
      <c r="Z43" s="3">
        <f t="shared" si="1"/>
        <v>0.22500000000000001</v>
      </c>
      <c r="AA43" s="14">
        <f t="shared" si="2"/>
        <v>1.8906840838776213E-2</v>
      </c>
      <c r="AB43" s="14">
        <f t="shared" si="3"/>
        <v>0.29089999999999999</v>
      </c>
      <c r="AC43" s="14">
        <f t="shared" si="4"/>
        <v>2.8850000000000001E-2</v>
      </c>
      <c r="AD43" s="14">
        <f t="shared" si="5"/>
        <v>0.25655</v>
      </c>
      <c r="AE43" s="14">
        <f t="shared" si="6"/>
        <v>5.4999999999999997E-3</v>
      </c>
      <c r="AF43" s="14">
        <f t="shared" si="7"/>
        <v>2.9999999999999997E-4</v>
      </c>
    </row>
    <row r="44" spans="2:32" x14ac:dyDescent="0.3">
      <c r="B44" s="1">
        <f t="shared" si="0"/>
        <v>5825</v>
      </c>
      <c r="C44" s="11">
        <v>37</v>
      </c>
      <c r="D44" s="1">
        <v>14175</v>
      </c>
      <c r="E44" s="1">
        <v>542</v>
      </c>
      <c r="F44" s="1">
        <v>0</v>
      </c>
      <c r="G44" s="1">
        <v>5173</v>
      </c>
      <c r="H44" s="1">
        <v>0</v>
      </c>
      <c r="I44" s="1">
        <v>110</v>
      </c>
      <c r="J44" s="3">
        <v>29.26</v>
      </c>
      <c r="K44" s="3">
        <v>0.9</v>
      </c>
      <c r="L44" s="6">
        <v>25.6</v>
      </c>
      <c r="M44" s="3">
        <v>1.08</v>
      </c>
      <c r="N44" s="1">
        <v>1059</v>
      </c>
      <c r="O44" s="1">
        <v>73</v>
      </c>
      <c r="P44" s="1">
        <v>2</v>
      </c>
      <c r="Q44" s="1">
        <v>71</v>
      </c>
      <c r="R44" s="1">
        <v>0</v>
      </c>
      <c r="S44" s="1">
        <v>495</v>
      </c>
      <c r="T44" s="1">
        <v>47</v>
      </c>
      <c r="U44" s="1">
        <f t="shared" si="8"/>
        <v>-35</v>
      </c>
      <c r="V44" s="1">
        <f t="shared" si="9"/>
        <v>42</v>
      </c>
      <c r="W44" s="1">
        <f t="shared" si="9"/>
        <v>0</v>
      </c>
      <c r="X44" s="1">
        <f t="shared" si="9"/>
        <v>0</v>
      </c>
      <c r="Y44" s="1">
        <f t="shared" si="10"/>
        <v>7</v>
      </c>
      <c r="Z44" s="3">
        <f t="shared" si="1"/>
        <v>0.22500000000000001</v>
      </c>
      <c r="AA44" s="14">
        <f t="shared" si="2"/>
        <v>1.8884120171673818E-2</v>
      </c>
      <c r="AB44" s="14">
        <f t="shared" si="3"/>
        <v>0.29125000000000001</v>
      </c>
      <c r="AC44" s="14">
        <f t="shared" si="4"/>
        <v>2.7099999999999999E-2</v>
      </c>
      <c r="AD44" s="14">
        <f t="shared" si="5"/>
        <v>0.25864999999999999</v>
      </c>
      <c r="AE44" s="14">
        <f t="shared" si="6"/>
        <v>5.4999999999999997E-3</v>
      </c>
      <c r="AF44" s="14">
        <f t="shared" si="7"/>
        <v>3.5E-4</v>
      </c>
    </row>
    <row r="45" spans="2:32" x14ac:dyDescent="0.3">
      <c r="B45" s="1">
        <f t="shared" si="0"/>
        <v>5826</v>
      </c>
      <c r="C45" s="11">
        <v>38</v>
      </c>
      <c r="D45" s="1">
        <v>14174</v>
      </c>
      <c r="E45" s="1">
        <v>510</v>
      </c>
      <c r="F45" s="1">
        <v>0</v>
      </c>
      <c r="G45" s="1">
        <v>5206</v>
      </c>
      <c r="H45" s="1">
        <v>0</v>
      </c>
      <c r="I45" s="1">
        <v>110</v>
      </c>
      <c r="J45" s="3">
        <v>29.27</v>
      </c>
      <c r="K45" s="3">
        <v>0.89</v>
      </c>
      <c r="L45" s="6">
        <v>25.6</v>
      </c>
      <c r="M45" s="3">
        <v>1.08</v>
      </c>
      <c r="N45" s="1">
        <v>1060</v>
      </c>
      <c r="O45" s="1">
        <v>73</v>
      </c>
      <c r="P45" s="1">
        <v>2</v>
      </c>
      <c r="Q45" s="1">
        <v>71</v>
      </c>
      <c r="R45" s="1">
        <v>0</v>
      </c>
      <c r="S45" s="1">
        <v>471</v>
      </c>
      <c r="T45" s="1">
        <v>43</v>
      </c>
      <c r="U45" s="1">
        <f t="shared" si="8"/>
        <v>-32</v>
      </c>
      <c r="V45" s="1">
        <f t="shared" si="9"/>
        <v>33</v>
      </c>
      <c r="W45" s="1">
        <f t="shared" si="9"/>
        <v>0</v>
      </c>
      <c r="X45" s="1">
        <f t="shared" si="9"/>
        <v>0</v>
      </c>
      <c r="Y45" s="1">
        <f t="shared" si="10"/>
        <v>1</v>
      </c>
      <c r="Z45" s="3">
        <f t="shared" si="1"/>
        <v>0.2225</v>
      </c>
      <c r="AA45" s="14">
        <f t="shared" si="2"/>
        <v>1.8880878819086851E-2</v>
      </c>
      <c r="AB45" s="14">
        <f t="shared" si="3"/>
        <v>0.2913</v>
      </c>
      <c r="AC45" s="14">
        <f t="shared" si="4"/>
        <v>2.5499999999999998E-2</v>
      </c>
      <c r="AD45" s="14">
        <f t="shared" si="5"/>
        <v>0.26029999999999998</v>
      </c>
      <c r="AE45" s="14">
        <f t="shared" si="6"/>
        <v>5.4999999999999997E-3</v>
      </c>
      <c r="AF45" s="14">
        <f t="shared" si="7"/>
        <v>5.0000000000000002E-5</v>
      </c>
    </row>
    <row r="46" spans="2:32" x14ac:dyDescent="0.3">
      <c r="B46" s="1">
        <f t="shared" si="0"/>
        <v>5831</v>
      </c>
      <c r="C46" s="11">
        <v>39</v>
      </c>
      <c r="D46" s="1">
        <v>14169</v>
      </c>
      <c r="E46" s="1">
        <v>483</v>
      </c>
      <c r="F46" s="1">
        <v>0</v>
      </c>
      <c r="G46" s="1">
        <v>5238</v>
      </c>
      <c r="H46" s="1">
        <v>0</v>
      </c>
      <c r="I46" s="1">
        <v>110</v>
      </c>
      <c r="J46" s="3">
        <v>29.27</v>
      </c>
      <c r="K46" s="3">
        <v>0.89</v>
      </c>
      <c r="L46" s="6">
        <v>25.6</v>
      </c>
      <c r="M46" s="3">
        <v>1.07</v>
      </c>
      <c r="N46" s="1">
        <v>1065</v>
      </c>
      <c r="O46" s="1">
        <v>73</v>
      </c>
      <c r="P46" s="1">
        <v>2</v>
      </c>
      <c r="Q46" s="1">
        <v>71</v>
      </c>
      <c r="R46" s="1">
        <v>0</v>
      </c>
      <c r="S46" s="1">
        <v>443</v>
      </c>
      <c r="T46" s="1">
        <v>42</v>
      </c>
      <c r="U46" s="1">
        <f t="shared" si="8"/>
        <v>-27</v>
      </c>
      <c r="V46" s="1">
        <f t="shared" si="9"/>
        <v>32</v>
      </c>
      <c r="W46" s="1">
        <f t="shared" si="9"/>
        <v>0</v>
      </c>
      <c r="X46" s="1">
        <f t="shared" si="9"/>
        <v>0</v>
      </c>
      <c r="Y46" s="1">
        <f t="shared" si="10"/>
        <v>5</v>
      </c>
      <c r="Z46" s="3">
        <f t="shared" si="1"/>
        <v>0.2225</v>
      </c>
      <c r="AA46" s="14">
        <f t="shared" si="2"/>
        <v>1.8864688732635911E-2</v>
      </c>
      <c r="AB46" s="14">
        <f t="shared" si="3"/>
        <v>0.29154999999999998</v>
      </c>
      <c r="AC46" s="14">
        <f t="shared" si="4"/>
        <v>2.4150000000000001E-2</v>
      </c>
      <c r="AD46" s="14">
        <f t="shared" si="5"/>
        <v>0.26190000000000002</v>
      </c>
      <c r="AE46" s="14">
        <f t="shared" si="6"/>
        <v>5.4999999999999997E-3</v>
      </c>
      <c r="AF46" s="14">
        <f t="shared" si="7"/>
        <v>2.5000000000000001E-4</v>
      </c>
    </row>
    <row r="47" spans="2:32" x14ac:dyDescent="0.3">
      <c r="B47" s="1">
        <f t="shared" si="0"/>
        <v>5838</v>
      </c>
      <c r="C47" s="11">
        <v>40</v>
      </c>
      <c r="D47" s="1">
        <v>14162</v>
      </c>
      <c r="E47" s="1">
        <v>452</v>
      </c>
      <c r="F47" s="1">
        <v>0</v>
      </c>
      <c r="G47" s="1">
        <v>5273</v>
      </c>
      <c r="H47" s="1">
        <v>0</v>
      </c>
      <c r="I47" s="1">
        <v>113</v>
      </c>
      <c r="J47" s="3">
        <v>29.27</v>
      </c>
      <c r="K47" s="3">
        <v>0.89</v>
      </c>
      <c r="L47" s="6">
        <v>25.6</v>
      </c>
      <c r="M47" s="3">
        <v>1.07</v>
      </c>
      <c r="N47" s="1">
        <v>1072</v>
      </c>
      <c r="O47" s="1">
        <v>73</v>
      </c>
      <c r="P47" s="1">
        <v>2</v>
      </c>
      <c r="Q47" s="1">
        <v>71</v>
      </c>
      <c r="R47" s="1">
        <v>0</v>
      </c>
      <c r="S47" s="1">
        <v>417</v>
      </c>
      <c r="T47" s="1">
        <v>40</v>
      </c>
      <c r="U47" s="1">
        <f t="shared" si="8"/>
        <v>-31</v>
      </c>
      <c r="V47" s="1">
        <f t="shared" si="9"/>
        <v>35</v>
      </c>
      <c r="W47" s="1">
        <f t="shared" si="9"/>
        <v>0</v>
      </c>
      <c r="X47" s="1">
        <f t="shared" si="9"/>
        <v>3</v>
      </c>
      <c r="Y47" s="1">
        <f t="shared" si="10"/>
        <v>7</v>
      </c>
      <c r="Z47" s="3">
        <f t="shared" si="1"/>
        <v>0.2225</v>
      </c>
      <c r="AA47" s="14">
        <f t="shared" si="2"/>
        <v>1.9355943816375471E-2</v>
      </c>
      <c r="AB47" s="14">
        <f t="shared" si="3"/>
        <v>0.29189999999999999</v>
      </c>
      <c r="AC47" s="14">
        <f t="shared" si="4"/>
        <v>2.2599999999999999E-2</v>
      </c>
      <c r="AD47" s="14">
        <f t="shared" si="5"/>
        <v>0.26365</v>
      </c>
      <c r="AE47" s="14">
        <f t="shared" si="6"/>
        <v>5.6499999999999996E-3</v>
      </c>
      <c r="AF47" s="14">
        <f t="shared" si="7"/>
        <v>3.5E-4</v>
      </c>
    </row>
    <row r="48" spans="2:32" x14ac:dyDescent="0.3">
      <c r="B48" s="1">
        <f t="shared" si="0"/>
        <v>5839</v>
      </c>
      <c r="C48" s="11">
        <v>41</v>
      </c>
      <c r="D48" s="1">
        <v>14161</v>
      </c>
      <c r="E48" s="1">
        <v>421</v>
      </c>
      <c r="F48" s="1">
        <v>0</v>
      </c>
      <c r="G48" s="1">
        <v>5302</v>
      </c>
      <c r="H48" s="1">
        <v>0</v>
      </c>
      <c r="I48" s="1">
        <v>116</v>
      </c>
      <c r="J48" s="3">
        <v>29.28</v>
      </c>
      <c r="K48" s="3">
        <v>0.89</v>
      </c>
      <c r="L48" s="6">
        <v>25.6</v>
      </c>
      <c r="M48" s="3">
        <v>1.06</v>
      </c>
      <c r="N48" s="1">
        <v>1073</v>
      </c>
      <c r="O48" s="1">
        <v>73</v>
      </c>
      <c r="P48" s="1">
        <v>2</v>
      </c>
      <c r="Q48" s="1">
        <v>71</v>
      </c>
      <c r="R48" s="1">
        <v>0</v>
      </c>
      <c r="S48" s="1">
        <v>394</v>
      </c>
      <c r="T48" s="1">
        <v>34</v>
      </c>
      <c r="U48" s="1">
        <f t="shared" si="8"/>
        <v>-31</v>
      </c>
      <c r="V48" s="1">
        <f t="shared" si="9"/>
        <v>29</v>
      </c>
      <c r="W48" s="1">
        <f t="shared" si="9"/>
        <v>0</v>
      </c>
      <c r="X48" s="1">
        <f t="shared" si="9"/>
        <v>3</v>
      </c>
      <c r="Y48" s="1">
        <f t="shared" si="10"/>
        <v>1</v>
      </c>
      <c r="Z48" s="3">
        <f t="shared" si="1"/>
        <v>0.2225</v>
      </c>
      <c r="AA48" s="14">
        <f t="shared" si="2"/>
        <v>1.9866415482103099E-2</v>
      </c>
      <c r="AB48" s="14">
        <f t="shared" si="3"/>
        <v>0.29194999999999999</v>
      </c>
      <c r="AC48" s="14">
        <f t="shared" si="4"/>
        <v>2.1049999999999999E-2</v>
      </c>
      <c r="AD48" s="14">
        <f t="shared" si="5"/>
        <v>0.2651</v>
      </c>
      <c r="AE48" s="14">
        <f t="shared" si="6"/>
        <v>5.7999999999999996E-3</v>
      </c>
      <c r="AF48" s="14">
        <f t="shared" si="7"/>
        <v>5.0000000000000002E-5</v>
      </c>
    </row>
    <row r="49" spans="2:32" x14ac:dyDescent="0.3">
      <c r="B49" s="1">
        <f t="shared" si="0"/>
        <v>5846</v>
      </c>
      <c r="C49" s="11">
        <v>42</v>
      </c>
      <c r="D49" s="1">
        <v>14154</v>
      </c>
      <c r="E49" s="1">
        <v>395</v>
      </c>
      <c r="F49" s="1">
        <v>0</v>
      </c>
      <c r="G49" s="1">
        <v>5333</v>
      </c>
      <c r="H49" s="1">
        <v>0</v>
      </c>
      <c r="I49" s="1">
        <v>118</v>
      </c>
      <c r="J49" s="3">
        <v>29.29</v>
      </c>
      <c r="K49" s="3">
        <v>0.89</v>
      </c>
      <c r="L49" s="6">
        <v>25.6</v>
      </c>
      <c r="M49" s="3">
        <v>1.06</v>
      </c>
      <c r="N49" s="1">
        <v>1080</v>
      </c>
      <c r="O49" s="1">
        <v>73</v>
      </c>
      <c r="P49" s="1">
        <v>1</v>
      </c>
      <c r="Q49" s="1">
        <v>72</v>
      </c>
      <c r="R49" s="1">
        <v>0</v>
      </c>
      <c r="S49" s="1">
        <v>367</v>
      </c>
      <c r="T49" s="1">
        <v>32</v>
      </c>
      <c r="U49" s="1">
        <f t="shared" si="8"/>
        <v>-26</v>
      </c>
      <c r="V49" s="1">
        <f t="shared" si="9"/>
        <v>31</v>
      </c>
      <c r="W49" s="1">
        <f t="shared" si="9"/>
        <v>0</v>
      </c>
      <c r="X49" s="1">
        <f t="shared" si="9"/>
        <v>2</v>
      </c>
      <c r="Y49" s="1">
        <f t="shared" si="10"/>
        <v>7</v>
      </c>
      <c r="Z49" s="3">
        <f t="shared" si="1"/>
        <v>0.2225</v>
      </c>
      <c r="AA49" s="14">
        <f t="shared" si="2"/>
        <v>2.0184741703729046E-2</v>
      </c>
      <c r="AB49" s="14">
        <f t="shared" si="3"/>
        <v>0.2923</v>
      </c>
      <c r="AC49" s="14">
        <f t="shared" si="4"/>
        <v>1.975E-2</v>
      </c>
      <c r="AD49" s="14">
        <f t="shared" si="5"/>
        <v>0.26665</v>
      </c>
      <c r="AE49" s="14">
        <f t="shared" si="6"/>
        <v>5.8999999999999999E-3</v>
      </c>
      <c r="AF49" s="14">
        <f t="shared" si="7"/>
        <v>3.5E-4</v>
      </c>
    </row>
    <row r="50" spans="2:32" x14ac:dyDescent="0.3">
      <c r="B50" s="1">
        <f t="shared" si="0"/>
        <v>5850</v>
      </c>
      <c r="C50" s="11">
        <v>43</v>
      </c>
      <c r="D50" s="1">
        <v>14150</v>
      </c>
      <c r="E50" s="1">
        <v>351</v>
      </c>
      <c r="F50" s="1">
        <v>0</v>
      </c>
      <c r="G50" s="1">
        <v>5381</v>
      </c>
      <c r="H50" s="1">
        <v>0</v>
      </c>
      <c r="I50" s="1">
        <v>118</v>
      </c>
      <c r="J50" s="3">
        <v>29.29</v>
      </c>
      <c r="K50" s="3">
        <v>0.89</v>
      </c>
      <c r="L50" s="6">
        <v>25.6</v>
      </c>
      <c r="M50" s="3">
        <v>1.05</v>
      </c>
      <c r="N50" s="1">
        <v>1084</v>
      </c>
      <c r="O50" s="1">
        <v>73</v>
      </c>
      <c r="P50" s="1">
        <v>1</v>
      </c>
      <c r="Q50" s="1">
        <v>72</v>
      </c>
      <c r="R50" s="1">
        <v>0</v>
      </c>
      <c r="S50" s="1">
        <v>326</v>
      </c>
      <c r="T50" s="1">
        <v>27</v>
      </c>
      <c r="U50" s="1">
        <f t="shared" si="8"/>
        <v>-44</v>
      </c>
      <c r="V50" s="1">
        <f t="shared" si="9"/>
        <v>48</v>
      </c>
      <c r="W50" s="1">
        <f t="shared" si="9"/>
        <v>0</v>
      </c>
      <c r="X50" s="1">
        <f t="shared" si="9"/>
        <v>0</v>
      </c>
      <c r="Y50" s="1">
        <f t="shared" si="10"/>
        <v>4</v>
      </c>
      <c r="Z50" s="3">
        <f t="shared" si="1"/>
        <v>0.2225</v>
      </c>
      <c r="AA50" s="14">
        <f t="shared" si="2"/>
        <v>2.017094017094017E-2</v>
      </c>
      <c r="AB50" s="14">
        <f t="shared" si="3"/>
        <v>0.29249999999999998</v>
      </c>
      <c r="AC50" s="14">
        <f t="shared" si="4"/>
        <v>1.755E-2</v>
      </c>
      <c r="AD50" s="14">
        <f t="shared" si="5"/>
        <v>0.26905000000000001</v>
      </c>
      <c r="AE50" s="14">
        <f t="shared" si="6"/>
        <v>5.8999999999999999E-3</v>
      </c>
      <c r="AF50" s="14">
        <f t="shared" si="7"/>
        <v>2.0000000000000001E-4</v>
      </c>
    </row>
    <row r="51" spans="2:32" x14ac:dyDescent="0.3">
      <c r="B51" s="1">
        <f t="shared" si="0"/>
        <v>5855</v>
      </c>
      <c r="C51" s="11">
        <v>44</v>
      </c>
      <c r="D51" s="1">
        <v>14145</v>
      </c>
      <c r="E51" s="1">
        <v>323</v>
      </c>
      <c r="F51" s="1">
        <v>0</v>
      </c>
      <c r="G51" s="1">
        <v>5413</v>
      </c>
      <c r="H51" s="1">
        <v>0</v>
      </c>
      <c r="I51" s="1">
        <v>119</v>
      </c>
      <c r="J51" s="3">
        <v>29.29</v>
      </c>
      <c r="K51" s="3">
        <v>0.89</v>
      </c>
      <c r="L51" s="6">
        <v>25.6</v>
      </c>
      <c r="M51" s="3">
        <v>1.05</v>
      </c>
      <c r="N51" s="1">
        <v>1089</v>
      </c>
      <c r="O51" s="1">
        <v>73</v>
      </c>
      <c r="P51" s="1">
        <v>0</v>
      </c>
      <c r="Q51" s="1">
        <v>73</v>
      </c>
      <c r="R51" s="1">
        <v>0</v>
      </c>
      <c r="S51" s="1">
        <v>294</v>
      </c>
      <c r="T51" s="1">
        <v>27</v>
      </c>
      <c r="U51" s="1">
        <f t="shared" si="8"/>
        <v>-28</v>
      </c>
      <c r="V51" s="1">
        <f t="shared" si="9"/>
        <v>32</v>
      </c>
      <c r="W51" s="1">
        <f t="shared" si="9"/>
        <v>0</v>
      </c>
      <c r="X51" s="1">
        <f t="shared" si="9"/>
        <v>1</v>
      </c>
      <c r="Y51" s="1">
        <f t="shared" si="10"/>
        <v>5</v>
      </c>
      <c r="Z51" s="3">
        <f t="shared" si="1"/>
        <v>0.2225</v>
      </c>
      <c r="AA51" s="14">
        <f t="shared" si="2"/>
        <v>2.0324508966695132E-2</v>
      </c>
      <c r="AB51" s="14">
        <f t="shared" si="3"/>
        <v>0.29275000000000001</v>
      </c>
      <c r="AC51" s="14">
        <f t="shared" si="4"/>
        <v>1.6150000000000001E-2</v>
      </c>
      <c r="AD51" s="14">
        <f t="shared" si="5"/>
        <v>0.27065</v>
      </c>
      <c r="AE51" s="14">
        <f t="shared" si="6"/>
        <v>5.9500000000000004E-3</v>
      </c>
      <c r="AF51" s="14">
        <f t="shared" si="7"/>
        <v>2.5000000000000001E-4</v>
      </c>
    </row>
    <row r="52" spans="2:32" x14ac:dyDescent="0.3">
      <c r="B52" s="1">
        <f t="shared" si="0"/>
        <v>5857</v>
      </c>
      <c r="C52" s="11">
        <v>45</v>
      </c>
      <c r="D52" s="1">
        <v>14143</v>
      </c>
      <c r="E52" s="1">
        <v>298</v>
      </c>
      <c r="F52" s="1">
        <v>0</v>
      </c>
      <c r="G52" s="1">
        <v>5440</v>
      </c>
      <c r="H52" s="1">
        <v>0</v>
      </c>
      <c r="I52" s="1">
        <v>119</v>
      </c>
      <c r="J52" s="3">
        <v>29.3</v>
      </c>
      <c r="K52" s="3">
        <v>0.89</v>
      </c>
      <c r="L52" s="6">
        <v>25.7</v>
      </c>
      <c r="M52" s="3">
        <v>1.04</v>
      </c>
      <c r="N52" s="1">
        <v>1091</v>
      </c>
      <c r="O52" s="1">
        <v>73</v>
      </c>
      <c r="P52" s="1">
        <v>0</v>
      </c>
      <c r="Q52" s="1">
        <v>73</v>
      </c>
      <c r="R52" s="1">
        <v>0</v>
      </c>
      <c r="S52" s="1">
        <v>272</v>
      </c>
      <c r="T52" s="1">
        <v>26</v>
      </c>
      <c r="U52" s="1">
        <f t="shared" si="8"/>
        <v>-25</v>
      </c>
      <c r="V52" s="1">
        <f t="shared" si="9"/>
        <v>27</v>
      </c>
      <c r="W52" s="1">
        <f t="shared" si="9"/>
        <v>0</v>
      </c>
      <c r="X52" s="1">
        <f t="shared" si="9"/>
        <v>0</v>
      </c>
      <c r="Y52" s="1">
        <f t="shared" si="10"/>
        <v>2</v>
      </c>
      <c r="Z52" s="3">
        <f t="shared" si="1"/>
        <v>0.2225</v>
      </c>
      <c r="AA52" s="14">
        <f t="shared" si="2"/>
        <v>2.0317568721188322E-2</v>
      </c>
      <c r="AB52" s="14">
        <f t="shared" si="3"/>
        <v>0.29285</v>
      </c>
      <c r="AC52" s="14">
        <f t="shared" si="4"/>
        <v>1.49E-2</v>
      </c>
      <c r="AD52" s="14">
        <f t="shared" si="5"/>
        <v>0.27200000000000002</v>
      </c>
      <c r="AE52" s="14">
        <f t="shared" si="6"/>
        <v>5.9500000000000004E-3</v>
      </c>
      <c r="AF52" s="14">
        <f t="shared" si="7"/>
        <v>1E-4</v>
      </c>
    </row>
    <row r="53" spans="2:32" x14ac:dyDescent="0.3">
      <c r="B53" s="1">
        <f t="shared" si="0"/>
        <v>5858</v>
      </c>
      <c r="C53" s="11">
        <v>46</v>
      </c>
      <c r="D53" s="1">
        <v>14142</v>
      </c>
      <c r="E53" s="1">
        <v>266</v>
      </c>
      <c r="F53" s="1">
        <v>0</v>
      </c>
      <c r="G53" s="1">
        <v>5470</v>
      </c>
      <c r="H53" s="1">
        <v>0</v>
      </c>
      <c r="I53" s="1">
        <v>122</v>
      </c>
      <c r="J53" s="3">
        <v>29.3</v>
      </c>
      <c r="K53" s="3">
        <v>0.89</v>
      </c>
      <c r="L53" s="6">
        <v>25.7</v>
      </c>
      <c r="M53" s="3">
        <v>1.04</v>
      </c>
      <c r="N53" s="1">
        <v>1092</v>
      </c>
      <c r="O53" s="1">
        <v>73</v>
      </c>
      <c r="P53" s="1">
        <v>0</v>
      </c>
      <c r="Q53" s="1">
        <v>73</v>
      </c>
      <c r="R53" s="1">
        <v>0</v>
      </c>
      <c r="S53" s="1">
        <v>246</v>
      </c>
      <c r="T53" s="1">
        <v>23</v>
      </c>
      <c r="U53" s="1">
        <f t="shared" si="8"/>
        <v>-32</v>
      </c>
      <c r="V53" s="1">
        <f t="shared" si="9"/>
        <v>30</v>
      </c>
      <c r="W53" s="1">
        <f t="shared" si="9"/>
        <v>0</v>
      </c>
      <c r="X53" s="1">
        <f t="shared" si="9"/>
        <v>3</v>
      </c>
      <c r="Y53" s="1">
        <f t="shared" si="10"/>
        <v>1</v>
      </c>
      <c r="Z53" s="3">
        <f t="shared" si="1"/>
        <v>0.2225</v>
      </c>
      <c r="AA53" s="14">
        <f t="shared" si="2"/>
        <v>2.0826220553089792E-2</v>
      </c>
      <c r="AB53" s="14">
        <f t="shared" si="3"/>
        <v>0.29289999999999999</v>
      </c>
      <c r="AC53" s="14">
        <f t="shared" si="4"/>
        <v>1.3299999999999999E-2</v>
      </c>
      <c r="AD53" s="14">
        <f t="shared" si="5"/>
        <v>0.27350000000000002</v>
      </c>
      <c r="AE53" s="14">
        <f t="shared" si="6"/>
        <v>6.1000000000000004E-3</v>
      </c>
      <c r="AF53" s="14">
        <f t="shared" si="7"/>
        <v>5.0000000000000002E-5</v>
      </c>
    </row>
    <row r="54" spans="2:32" x14ac:dyDescent="0.3">
      <c r="B54" s="1">
        <f t="shared" si="0"/>
        <v>5861</v>
      </c>
      <c r="C54" s="11">
        <v>47</v>
      </c>
      <c r="D54" s="1">
        <v>14139</v>
      </c>
      <c r="E54" s="1">
        <v>246</v>
      </c>
      <c r="F54" s="1">
        <v>0</v>
      </c>
      <c r="G54" s="1">
        <v>5491</v>
      </c>
      <c r="H54" s="1">
        <v>0</v>
      </c>
      <c r="I54" s="1">
        <v>124</v>
      </c>
      <c r="J54" s="3">
        <v>29.31</v>
      </c>
      <c r="K54" s="3">
        <v>0.89</v>
      </c>
      <c r="L54" s="6">
        <v>25.7</v>
      </c>
      <c r="M54" s="3">
        <v>1.04</v>
      </c>
      <c r="N54" s="1">
        <v>1095</v>
      </c>
      <c r="O54" s="1">
        <v>73</v>
      </c>
      <c r="P54" s="1">
        <v>0</v>
      </c>
      <c r="Q54" s="1">
        <v>73</v>
      </c>
      <c r="R54" s="1">
        <v>0</v>
      </c>
      <c r="S54" s="1">
        <v>224</v>
      </c>
      <c r="T54" s="1">
        <v>24</v>
      </c>
      <c r="U54" s="1">
        <f t="shared" si="8"/>
        <v>-20</v>
      </c>
      <c r="V54" s="1">
        <f t="shared" si="9"/>
        <v>21</v>
      </c>
      <c r="W54" s="1">
        <f t="shared" si="9"/>
        <v>0</v>
      </c>
      <c r="X54" s="1">
        <f t="shared" si="9"/>
        <v>2</v>
      </c>
      <c r="Y54" s="1">
        <f t="shared" si="10"/>
        <v>3</v>
      </c>
      <c r="Z54" s="3">
        <f t="shared" si="1"/>
        <v>0.2225</v>
      </c>
      <c r="AA54" s="14">
        <f t="shared" si="2"/>
        <v>2.1156799181027128E-2</v>
      </c>
      <c r="AB54" s="14">
        <f t="shared" si="3"/>
        <v>0.29304999999999998</v>
      </c>
      <c r="AC54" s="14">
        <f t="shared" si="4"/>
        <v>1.23E-2</v>
      </c>
      <c r="AD54" s="14">
        <f t="shared" si="5"/>
        <v>0.27455000000000002</v>
      </c>
      <c r="AE54" s="14">
        <f t="shared" si="6"/>
        <v>6.1999999999999998E-3</v>
      </c>
      <c r="AF54" s="14">
        <f t="shared" si="7"/>
        <v>1.4999999999999999E-4</v>
      </c>
    </row>
    <row r="55" spans="2:32" x14ac:dyDescent="0.3">
      <c r="B55" s="1">
        <f t="shared" si="0"/>
        <v>5862</v>
      </c>
      <c r="C55" s="11">
        <v>48</v>
      </c>
      <c r="D55" s="1">
        <v>14138</v>
      </c>
      <c r="E55" s="1">
        <v>224</v>
      </c>
      <c r="F55" s="1">
        <v>0</v>
      </c>
      <c r="G55" s="1">
        <v>5514</v>
      </c>
      <c r="H55" s="1">
        <v>0</v>
      </c>
      <c r="I55" s="1">
        <v>124</v>
      </c>
      <c r="J55" s="3">
        <v>29.31</v>
      </c>
      <c r="K55" s="3">
        <v>0.89</v>
      </c>
      <c r="L55" s="6">
        <v>25.7</v>
      </c>
      <c r="M55" s="3">
        <v>1.03</v>
      </c>
      <c r="N55" s="1">
        <v>1096</v>
      </c>
      <c r="O55" s="1">
        <v>73</v>
      </c>
      <c r="P55" s="1">
        <v>0</v>
      </c>
      <c r="Q55" s="1">
        <v>73</v>
      </c>
      <c r="R55" s="1">
        <v>0</v>
      </c>
      <c r="S55" s="1">
        <v>208</v>
      </c>
      <c r="T55" s="1">
        <v>21</v>
      </c>
      <c r="U55" s="1">
        <f t="shared" si="8"/>
        <v>-22</v>
      </c>
      <c r="V55" s="1">
        <f t="shared" si="9"/>
        <v>23</v>
      </c>
      <c r="W55" s="1">
        <f t="shared" si="9"/>
        <v>0</v>
      </c>
      <c r="X55" s="1">
        <f t="shared" si="9"/>
        <v>0</v>
      </c>
      <c r="Y55" s="1">
        <f t="shared" si="10"/>
        <v>1</v>
      </c>
      <c r="Z55" s="3">
        <f t="shared" si="1"/>
        <v>0.2225</v>
      </c>
      <c r="AA55" s="14">
        <f t="shared" si="2"/>
        <v>2.1153190037529853E-2</v>
      </c>
      <c r="AB55" s="14">
        <f t="shared" si="3"/>
        <v>0.29310000000000003</v>
      </c>
      <c r="AC55" s="14">
        <f t="shared" si="4"/>
        <v>1.12E-2</v>
      </c>
      <c r="AD55" s="14">
        <f t="shared" si="5"/>
        <v>0.2757</v>
      </c>
      <c r="AE55" s="14">
        <f t="shared" si="6"/>
        <v>6.1999999999999998E-3</v>
      </c>
      <c r="AF55" s="14">
        <f t="shared" si="7"/>
        <v>5.0000000000000002E-5</v>
      </c>
    </row>
    <row r="56" spans="2:32" x14ac:dyDescent="0.3">
      <c r="B56" s="1">
        <f t="shared" si="0"/>
        <v>5865</v>
      </c>
      <c r="C56" s="11">
        <v>49</v>
      </c>
      <c r="D56" s="1">
        <v>14135</v>
      </c>
      <c r="E56" s="1">
        <v>204</v>
      </c>
      <c r="F56" s="1">
        <v>0</v>
      </c>
      <c r="G56" s="1">
        <v>5533</v>
      </c>
      <c r="H56" s="1">
        <v>0</v>
      </c>
      <c r="I56" s="1">
        <v>128</v>
      </c>
      <c r="J56" s="3">
        <v>29.31</v>
      </c>
      <c r="K56" s="3">
        <v>0.89</v>
      </c>
      <c r="L56" s="6">
        <v>25.7</v>
      </c>
      <c r="M56" s="3">
        <v>1.03</v>
      </c>
      <c r="N56" s="1">
        <v>1099</v>
      </c>
      <c r="O56" s="1">
        <v>73</v>
      </c>
      <c r="P56" s="1">
        <v>0</v>
      </c>
      <c r="Q56" s="1">
        <v>73</v>
      </c>
      <c r="R56" s="1">
        <v>0</v>
      </c>
      <c r="S56" s="1">
        <v>189</v>
      </c>
      <c r="T56" s="1">
        <v>20</v>
      </c>
      <c r="U56" s="1">
        <f t="shared" si="8"/>
        <v>-20</v>
      </c>
      <c r="V56" s="1">
        <f t="shared" si="9"/>
        <v>19</v>
      </c>
      <c r="W56" s="1">
        <f t="shared" si="9"/>
        <v>0</v>
      </c>
      <c r="X56" s="1">
        <f t="shared" si="9"/>
        <v>4</v>
      </c>
      <c r="Y56" s="1">
        <f t="shared" si="10"/>
        <v>3</v>
      </c>
      <c r="Z56" s="3">
        <f t="shared" si="1"/>
        <v>0.2225</v>
      </c>
      <c r="AA56" s="14">
        <f t="shared" si="2"/>
        <v>2.1824381926683716E-2</v>
      </c>
      <c r="AB56" s="14">
        <f t="shared" si="3"/>
        <v>0.29325000000000001</v>
      </c>
      <c r="AC56" s="14">
        <f t="shared" si="4"/>
        <v>1.0200000000000001E-2</v>
      </c>
      <c r="AD56" s="14">
        <f t="shared" si="5"/>
        <v>0.27665000000000001</v>
      </c>
      <c r="AE56" s="14">
        <f t="shared" si="6"/>
        <v>6.4000000000000003E-3</v>
      </c>
      <c r="AF56" s="14">
        <f t="shared" si="7"/>
        <v>1.4999999999999999E-4</v>
      </c>
    </row>
    <row r="57" spans="2:32" x14ac:dyDescent="0.3">
      <c r="B57" s="1">
        <f t="shared" si="0"/>
        <v>5866</v>
      </c>
      <c r="C57" s="11">
        <v>50</v>
      </c>
      <c r="D57" s="1">
        <v>14134</v>
      </c>
      <c r="E57" s="1">
        <v>188</v>
      </c>
      <c r="F57" s="1">
        <v>0</v>
      </c>
      <c r="G57" s="1">
        <v>5547</v>
      </c>
      <c r="H57" s="1">
        <v>0</v>
      </c>
      <c r="I57" s="1">
        <v>131</v>
      </c>
      <c r="J57" s="3">
        <v>29.32</v>
      </c>
      <c r="K57" s="3">
        <v>0.89</v>
      </c>
      <c r="L57" s="6">
        <v>25.7</v>
      </c>
      <c r="M57" s="3">
        <v>1.03</v>
      </c>
      <c r="N57" s="1">
        <v>1100</v>
      </c>
      <c r="O57" s="1">
        <v>73</v>
      </c>
      <c r="P57" s="1">
        <v>0</v>
      </c>
      <c r="Q57" s="1">
        <v>73</v>
      </c>
      <c r="R57" s="1">
        <v>0</v>
      </c>
      <c r="S57" s="1">
        <v>177</v>
      </c>
      <c r="T57" s="1">
        <v>18</v>
      </c>
      <c r="U57" s="1">
        <f t="shared" si="8"/>
        <v>-16</v>
      </c>
      <c r="V57" s="1">
        <f t="shared" si="9"/>
        <v>14</v>
      </c>
      <c r="W57" s="1">
        <f t="shared" si="9"/>
        <v>0</v>
      </c>
      <c r="X57" s="1">
        <f t="shared" si="9"/>
        <v>3</v>
      </c>
      <c r="Y57" s="1">
        <f t="shared" si="10"/>
        <v>1</v>
      </c>
      <c r="Z57" s="3">
        <f t="shared" si="1"/>
        <v>0.2225</v>
      </c>
      <c r="AA57" s="14">
        <f t="shared" si="2"/>
        <v>2.2332083191271737E-2</v>
      </c>
      <c r="AB57" s="14">
        <f t="shared" si="3"/>
        <v>0.29330000000000001</v>
      </c>
      <c r="AC57" s="14">
        <f t="shared" si="4"/>
        <v>9.4000000000000004E-3</v>
      </c>
      <c r="AD57" s="14">
        <f t="shared" si="5"/>
        <v>0.27734999999999999</v>
      </c>
      <c r="AE57" s="14">
        <f t="shared" si="6"/>
        <v>6.5500000000000003E-3</v>
      </c>
      <c r="AF57" s="14">
        <f t="shared" si="7"/>
        <v>5.0000000000000002E-5</v>
      </c>
    </row>
    <row r="58" spans="2:32" x14ac:dyDescent="0.3">
      <c r="B58" s="1">
        <f t="shared" si="0"/>
        <v>5868</v>
      </c>
      <c r="C58" s="11">
        <v>51</v>
      </c>
      <c r="D58" s="1">
        <v>14132</v>
      </c>
      <c r="E58" s="1">
        <v>177</v>
      </c>
      <c r="F58" s="1">
        <v>0</v>
      </c>
      <c r="G58" s="1">
        <v>5560</v>
      </c>
      <c r="H58" s="1">
        <v>0</v>
      </c>
      <c r="I58" s="1">
        <v>131</v>
      </c>
      <c r="J58" s="3">
        <v>29.32</v>
      </c>
      <c r="K58" s="3">
        <v>0.89</v>
      </c>
      <c r="L58" s="6">
        <v>25.7</v>
      </c>
      <c r="M58" s="3">
        <v>1.03</v>
      </c>
      <c r="N58" s="1">
        <v>1102</v>
      </c>
      <c r="O58" s="1">
        <v>73</v>
      </c>
      <c r="P58" s="1">
        <v>0</v>
      </c>
      <c r="Q58" s="1">
        <v>73</v>
      </c>
      <c r="R58" s="1">
        <v>0</v>
      </c>
      <c r="S58" s="1">
        <v>166</v>
      </c>
      <c r="T58" s="1">
        <v>17</v>
      </c>
      <c r="U58" s="1">
        <f t="shared" si="8"/>
        <v>-11</v>
      </c>
      <c r="V58" s="1">
        <f t="shared" si="9"/>
        <v>13</v>
      </c>
      <c r="W58" s="1">
        <f t="shared" si="9"/>
        <v>0</v>
      </c>
      <c r="X58" s="1">
        <f t="shared" si="9"/>
        <v>0</v>
      </c>
      <c r="Y58" s="1">
        <f t="shared" si="10"/>
        <v>2</v>
      </c>
      <c r="Z58" s="3">
        <f t="shared" si="1"/>
        <v>0.2225</v>
      </c>
      <c r="AA58" s="14">
        <f t="shared" si="2"/>
        <v>2.2324471710974778E-2</v>
      </c>
      <c r="AB58" s="14">
        <f t="shared" si="3"/>
        <v>0.29339999999999999</v>
      </c>
      <c r="AC58" s="14">
        <f t="shared" si="4"/>
        <v>8.8500000000000002E-3</v>
      </c>
      <c r="AD58" s="14">
        <f t="shared" si="5"/>
        <v>0.27800000000000002</v>
      </c>
      <c r="AE58" s="14">
        <f t="shared" si="6"/>
        <v>6.5500000000000003E-3</v>
      </c>
      <c r="AF58" s="14">
        <f t="shared" si="7"/>
        <v>1E-4</v>
      </c>
    </row>
    <row r="59" spans="2:32" x14ac:dyDescent="0.3">
      <c r="B59" s="1">
        <f t="shared" si="0"/>
        <v>5868</v>
      </c>
      <c r="C59" s="11">
        <v>52</v>
      </c>
      <c r="D59" s="1">
        <v>14132</v>
      </c>
      <c r="E59" s="1">
        <v>148</v>
      </c>
      <c r="F59" s="1">
        <v>0</v>
      </c>
      <c r="G59" s="1">
        <v>5587</v>
      </c>
      <c r="H59" s="1">
        <v>0</v>
      </c>
      <c r="I59" s="1">
        <v>133</v>
      </c>
      <c r="J59" s="3">
        <v>29.32</v>
      </c>
      <c r="K59" s="3">
        <v>0.89</v>
      </c>
      <c r="L59" s="6">
        <v>25.7</v>
      </c>
      <c r="M59" s="3">
        <v>1.02</v>
      </c>
      <c r="N59" s="1">
        <v>1102</v>
      </c>
      <c r="O59" s="1">
        <v>73</v>
      </c>
      <c r="P59" s="1">
        <v>0</v>
      </c>
      <c r="Q59" s="1">
        <v>73</v>
      </c>
      <c r="R59" s="1">
        <v>0</v>
      </c>
      <c r="S59" s="1">
        <v>138</v>
      </c>
      <c r="T59" s="1">
        <v>15</v>
      </c>
      <c r="U59" s="1">
        <f t="shared" si="8"/>
        <v>-29</v>
      </c>
      <c r="V59" s="1">
        <f t="shared" si="9"/>
        <v>27</v>
      </c>
      <c r="W59" s="1">
        <f t="shared" si="9"/>
        <v>0</v>
      </c>
      <c r="X59" s="1">
        <f t="shared" si="9"/>
        <v>2</v>
      </c>
      <c r="Y59" s="1">
        <f t="shared" si="10"/>
        <v>0</v>
      </c>
      <c r="Z59" s="3">
        <f t="shared" si="1"/>
        <v>0.2225</v>
      </c>
      <c r="AA59" s="14">
        <f t="shared" si="2"/>
        <v>2.2665303340149965E-2</v>
      </c>
      <c r="AB59" s="14">
        <f t="shared" si="3"/>
        <v>0.29339999999999999</v>
      </c>
      <c r="AC59" s="14">
        <f t="shared" si="4"/>
        <v>7.4000000000000003E-3</v>
      </c>
      <c r="AD59" s="14">
        <f t="shared" si="5"/>
        <v>0.27934999999999999</v>
      </c>
      <c r="AE59" s="14">
        <f t="shared" si="6"/>
        <v>6.6499999999999997E-3</v>
      </c>
      <c r="AF59" s="14">
        <f t="shared" si="7"/>
        <v>0</v>
      </c>
    </row>
    <row r="60" spans="2:32" x14ac:dyDescent="0.3">
      <c r="B60" s="1">
        <f t="shared" si="0"/>
        <v>5869</v>
      </c>
      <c r="C60" s="11">
        <v>53</v>
      </c>
      <c r="D60" s="1">
        <v>14131</v>
      </c>
      <c r="E60" s="1">
        <v>132</v>
      </c>
      <c r="F60" s="1">
        <v>0</v>
      </c>
      <c r="G60" s="1">
        <v>5604</v>
      </c>
      <c r="H60" s="1">
        <v>0</v>
      </c>
      <c r="I60" s="1">
        <v>133</v>
      </c>
      <c r="J60" s="3">
        <v>29.32</v>
      </c>
      <c r="K60" s="3">
        <v>0.89</v>
      </c>
      <c r="L60" s="6">
        <v>25.7</v>
      </c>
      <c r="M60" s="3">
        <v>1.02</v>
      </c>
      <c r="N60" s="1">
        <v>1103</v>
      </c>
      <c r="O60" s="1">
        <v>73</v>
      </c>
      <c r="P60" s="1">
        <v>0</v>
      </c>
      <c r="Q60" s="1">
        <v>73</v>
      </c>
      <c r="R60" s="1">
        <v>0</v>
      </c>
      <c r="S60" s="1">
        <v>124</v>
      </c>
      <c r="T60" s="1">
        <v>13</v>
      </c>
      <c r="U60" s="1">
        <f t="shared" si="8"/>
        <v>-16</v>
      </c>
      <c r="V60" s="1">
        <f t="shared" si="9"/>
        <v>17</v>
      </c>
      <c r="W60" s="1">
        <f t="shared" si="9"/>
        <v>0</v>
      </c>
      <c r="X60" s="1">
        <f t="shared" si="9"/>
        <v>0</v>
      </c>
      <c r="Y60" s="1">
        <f t="shared" si="10"/>
        <v>1</v>
      </c>
      <c r="Z60" s="3">
        <f t="shared" si="1"/>
        <v>0.2225</v>
      </c>
      <c r="AA60" s="14">
        <f t="shared" si="2"/>
        <v>2.2661441472141761E-2</v>
      </c>
      <c r="AB60" s="14">
        <f t="shared" si="3"/>
        <v>0.29344999999999999</v>
      </c>
      <c r="AC60" s="14">
        <f t="shared" si="4"/>
        <v>6.6E-3</v>
      </c>
      <c r="AD60" s="14">
        <f t="shared" si="5"/>
        <v>0.2802</v>
      </c>
      <c r="AE60" s="14">
        <f t="shared" si="6"/>
        <v>6.6499999999999997E-3</v>
      </c>
      <c r="AF60" s="14">
        <f t="shared" si="7"/>
        <v>5.0000000000000002E-5</v>
      </c>
    </row>
    <row r="61" spans="2:32" x14ac:dyDescent="0.3">
      <c r="B61" s="1">
        <f t="shared" si="0"/>
        <v>5872</v>
      </c>
      <c r="C61" s="11">
        <v>54</v>
      </c>
      <c r="D61" s="1">
        <v>14128</v>
      </c>
      <c r="E61" s="1">
        <v>120</v>
      </c>
      <c r="F61" s="1">
        <v>0</v>
      </c>
      <c r="G61" s="1">
        <v>5619</v>
      </c>
      <c r="H61" s="1">
        <v>0</v>
      </c>
      <c r="I61" s="1">
        <v>133</v>
      </c>
      <c r="J61" s="3">
        <v>29.33</v>
      </c>
      <c r="K61" s="3">
        <v>0.89</v>
      </c>
      <c r="L61" s="6">
        <v>25.7</v>
      </c>
      <c r="M61" s="3">
        <v>1.02</v>
      </c>
      <c r="N61" s="1">
        <v>1106</v>
      </c>
      <c r="O61" s="1">
        <v>73</v>
      </c>
      <c r="P61" s="1">
        <v>0</v>
      </c>
      <c r="Q61" s="1">
        <v>73</v>
      </c>
      <c r="R61" s="1">
        <v>0</v>
      </c>
      <c r="S61" s="1">
        <v>110</v>
      </c>
      <c r="T61" s="1">
        <v>11</v>
      </c>
      <c r="U61" s="1">
        <f t="shared" si="8"/>
        <v>-12</v>
      </c>
      <c r="V61" s="1">
        <f t="shared" si="9"/>
        <v>15</v>
      </c>
      <c r="W61" s="1">
        <f t="shared" si="9"/>
        <v>0</v>
      </c>
      <c r="X61" s="1">
        <f t="shared" si="9"/>
        <v>0</v>
      </c>
      <c r="Y61" s="1">
        <f t="shared" si="10"/>
        <v>3</v>
      </c>
      <c r="Z61" s="3">
        <f t="shared" si="1"/>
        <v>0.2225</v>
      </c>
      <c r="AA61" s="14">
        <f t="shared" si="2"/>
        <v>2.2649863760217985E-2</v>
      </c>
      <c r="AB61" s="14">
        <f t="shared" si="3"/>
        <v>0.29360000000000003</v>
      </c>
      <c r="AC61" s="14">
        <f t="shared" si="4"/>
        <v>6.0000000000000001E-3</v>
      </c>
      <c r="AD61" s="14">
        <f t="shared" si="5"/>
        <v>0.28094999999999998</v>
      </c>
      <c r="AE61" s="14">
        <f t="shared" si="6"/>
        <v>6.6499999999999997E-3</v>
      </c>
      <c r="AF61" s="14">
        <f t="shared" si="7"/>
        <v>1.4999999999999999E-4</v>
      </c>
    </row>
    <row r="62" spans="2:32" x14ac:dyDescent="0.3">
      <c r="B62" s="1">
        <f t="shared" si="0"/>
        <v>5874</v>
      </c>
      <c r="C62" s="11">
        <v>55</v>
      </c>
      <c r="D62" s="1">
        <v>14126</v>
      </c>
      <c r="E62" s="1">
        <v>116</v>
      </c>
      <c r="F62" s="1">
        <v>0</v>
      </c>
      <c r="G62" s="1">
        <v>5624</v>
      </c>
      <c r="H62" s="1">
        <v>0</v>
      </c>
      <c r="I62" s="1">
        <v>134</v>
      </c>
      <c r="J62" s="3">
        <v>29.33</v>
      </c>
      <c r="K62" s="3">
        <v>0.89</v>
      </c>
      <c r="L62" s="6">
        <v>25.7</v>
      </c>
      <c r="M62" s="3">
        <v>1.02</v>
      </c>
      <c r="N62" s="1">
        <v>1108</v>
      </c>
      <c r="O62" s="1">
        <v>73</v>
      </c>
      <c r="P62" s="1">
        <v>0</v>
      </c>
      <c r="Q62" s="1">
        <v>73</v>
      </c>
      <c r="R62" s="1">
        <v>0</v>
      </c>
      <c r="S62" s="1">
        <v>107</v>
      </c>
      <c r="T62" s="1">
        <v>12</v>
      </c>
      <c r="U62" s="1">
        <f t="shared" si="8"/>
        <v>-4</v>
      </c>
      <c r="V62" s="1">
        <f t="shared" si="9"/>
        <v>5</v>
      </c>
      <c r="W62" s="1">
        <f t="shared" si="9"/>
        <v>0</v>
      </c>
      <c r="X62" s="1">
        <f t="shared" si="9"/>
        <v>1</v>
      </c>
      <c r="Y62" s="1">
        <f t="shared" si="10"/>
        <v>2</v>
      </c>
      <c r="Z62" s="3">
        <f t="shared" si="1"/>
        <v>0.2225</v>
      </c>
      <c r="AA62" s="14">
        <f t="shared" si="2"/>
        <v>2.2812393598910453E-2</v>
      </c>
      <c r="AB62" s="14">
        <f t="shared" si="3"/>
        <v>0.29370000000000002</v>
      </c>
      <c r="AC62" s="14">
        <f t="shared" si="4"/>
        <v>5.7999999999999996E-3</v>
      </c>
      <c r="AD62" s="14">
        <f t="shared" si="5"/>
        <v>0.28120000000000001</v>
      </c>
      <c r="AE62" s="14">
        <f t="shared" si="6"/>
        <v>6.7000000000000002E-3</v>
      </c>
      <c r="AF62" s="14">
        <f t="shared" si="7"/>
        <v>1E-4</v>
      </c>
    </row>
    <row r="63" spans="2:32" x14ac:dyDescent="0.3">
      <c r="B63" s="1">
        <f t="shared" si="0"/>
        <v>5875</v>
      </c>
      <c r="C63" s="11">
        <v>56</v>
      </c>
      <c r="D63" s="1">
        <v>14125</v>
      </c>
      <c r="E63" s="1">
        <v>106</v>
      </c>
      <c r="F63" s="1">
        <v>0</v>
      </c>
      <c r="G63" s="1">
        <v>5635</v>
      </c>
      <c r="H63" s="1">
        <v>0</v>
      </c>
      <c r="I63" s="1">
        <v>134</v>
      </c>
      <c r="J63" s="3">
        <v>29.34</v>
      </c>
      <c r="K63" s="3">
        <v>0.89</v>
      </c>
      <c r="L63" s="6">
        <v>25.7</v>
      </c>
      <c r="M63" s="3">
        <v>1.01</v>
      </c>
      <c r="N63" s="1">
        <v>1109</v>
      </c>
      <c r="O63" s="1">
        <v>73</v>
      </c>
      <c r="P63" s="1">
        <v>0</v>
      </c>
      <c r="Q63" s="1">
        <v>73</v>
      </c>
      <c r="R63" s="1">
        <v>0</v>
      </c>
      <c r="S63" s="1">
        <v>97</v>
      </c>
      <c r="T63" s="1">
        <v>12</v>
      </c>
      <c r="U63" s="1">
        <f t="shared" si="8"/>
        <v>-10</v>
      </c>
      <c r="V63" s="1">
        <f t="shared" si="9"/>
        <v>11</v>
      </c>
      <c r="W63" s="1">
        <f t="shared" si="9"/>
        <v>0</v>
      </c>
      <c r="X63" s="1">
        <f t="shared" si="9"/>
        <v>0</v>
      </c>
      <c r="Y63" s="1">
        <f t="shared" si="10"/>
        <v>1</v>
      </c>
      <c r="Z63" s="3">
        <f t="shared" si="1"/>
        <v>0.2225</v>
      </c>
      <c r="AA63" s="14">
        <f t="shared" si="2"/>
        <v>2.2808510638297873E-2</v>
      </c>
      <c r="AB63" s="14">
        <f t="shared" si="3"/>
        <v>0.29375000000000001</v>
      </c>
      <c r="AC63" s="14">
        <f t="shared" si="4"/>
        <v>5.3E-3</v>
      </c>
      <c r="AD63" s="14">
        <f t="shared" si="5"/>
        <v>0.28175</v>
      </c>
      <c r="AE63" s="14">
        <f t="shared" si="6"/>
        <v>6.7000000000000002E-3</v>
      </c>
      <c r="AF63" s="14">
        <f t="shared" si="7"/>
        <v>5.0000000000000002E-5</v>
      </c>
    </row>
    <row r="64" spans="2:32" x14ac:dyDescent="0.3">
      <c r="B64" s="1">
        <f t="shared" si="0"/>
        <v>5877</v>
      </c>
      <c r="C64" s="11">
        <v>57</v>
      </c>
      <c r="D64" s="1">
        <v>14123</v>
      </c>
      <c r="E64" s="1">
        <v>104</v>
      </c>
      <c r="F64" s="1">
        <v>0</v>
      </c>
      <c r="G64" s="1">
        <v>5639</v>
      </c>
      <c r="H64" s="1">
        <v>0</v>
      </c>
      <c r="I64" s="1">
        <v>134</v>
      </c>
      <c r="J64" s="3">
        <v>29.34</v>
      </c>
      <c r="K64" s="3">
        <v>0.89</v>
      </c>
      <c r="L64" s="6">
        <v>25.7</v>
      </c>
      <c r="M64" s="3">
        <v>1.01</v>
      </c>
      <c r="N64" s="1">
        <v>1111</v>
      </c>
      <c r="O64" s="1">
        <v>73</v>
      </c>
      <c r="P64" s="1">
        <v>0</v>
      </c>
      <c r="Q64" s="1">
        <v>73</v>
      </c>
      <c r="R64" s="1">
        <v>0</v>
      </c>
      <c r="S64" s="1">
        <v>95</v>
      </c>
      <c r="T64" s="1">
        <v>12</v>
      </c>
      <c r="U64" s="1">
        <f t="shared" si="8"/>
        <v>-2</v>
      </c>
      <c r="V64" s="1">
        <f t="shared" si="9"/>
        <v>4</v>
      </c>
      <c r="W64" s="1">
        <f t="shared" si="9"/>
        <v>0</v>
      </c>
      <c r="X64" s="1">
        <f t="shared" si="9"/>
        <v>0</v>
      </c>
      <c r="Y64" s="1">
        <f t="shared" si="10"/>
        <v>2</v>
      </c>
      <c r="Z64" s="3">
        <f t="shared" si="1"/>
        <v>0.2225</v>
      </c>
      <c r="AA64" s="14">
        <f t="shared" si="2"/>
        <v>2.2800748681299984E-2</v>
      </c>
      <c r="AB64" s="14">
        <f t="shared" si="3"/>
        <v>0.29385</v>
      </c>
      <c r="AC64" s="14">
        <f t="shared" si="4"/>
        <v>5.1999999999999998E-3</v>
      </c>
      <c r="AD64" s="14">
        <f t="shared" si="5"/>
        <v>0.28194999999999998</v>
      </c>
      <c r="AE64" s="14">
        <f t="shared" si="6"/>
        <v>6.7000000000000002E-3</v>
      </c>
      <c r="AF64" s="14">
        <f t="shared" si="7"/>
        <v>1E-4</v>
      </c>
    </row>
    <row r="65" spans="2:32" x14ac:dyDescent="0.3">
      <c r="B65" s="1">
        <f t="shared" si="0"/>
        <v>5878</v>
      </c>
      <c r="C65" s="11">
        <v>58</v>
      </c>
      <c r="D65" s="1">
        <v>14122</v>
      </c>
      <c r="E65" s="1">
        <v>97</v>
      </c>
      <c r="F65" s="1">
        <v>0</v>
      </c>
      <c r="G65" s="1">
        <v>5647</v>
      </c>
      <c r="H65" s="1">
        <v>0</v>
      </c>
      <c r="I65" s="1">
        <v>134</v>
      </c>
      <c r="J65" s="3">
        <v>29.35</v>
      </c>
      <c r="K65" s="3">
        <v>0.89</v>
      </c>
      <c r="L65" s="6">
        <v>25.8</v>
      </c>
      <c r="M65" s="3">
        <v>1.01</v>
      </c>
      <c r="N65" s="1">
        <v>1112</v>
      </c>
      <c r="O65" s="1">
        <v>73</v>
      </c>
      <c r="P65" s="1">
        <v>0</v>
      </c>
      <c r="Q65" s="1">
        <v>73</v>
      </c>
      <c r="R65" s="1">
        <v>0</v>
      </c>
      <c r="S65" s="1">
        <v>87</v>
      </c>
      <c r="T65" s="1">
        <v>11</v>
      </c>
      <c r="U65" s="1">
        <f t="shared" si="8"/>
        <v>-7</v>
      </c>
      <c r="V65" s="1">
        <f t="shared" si="9"/>
        <v>8</v>
      </c>
      <c r="W65" s="1">
        <f t="shared" si="9"/>
        <v>0</v>
      </c>
      <c r="X65" s="1">
        <f t="shared" si="9"/>
        <v>0</v>
      </c>
      <c r="Y65" s="1">
        <f t="shared" si="10"/>
        <v>1</v>
      </c>
      <c r="Z65" s="3">
        <f t="shared" si="1"/>
        <v>0.2225</v>
      </c>
      <c r="AA65" s="14">
        <f t="shared" si="2"/>
        <v>2.279686968356584E-2</v>
      </c>
      <c r="AB65" s="14">
        <f t="shared" si="3"/>
        <v>0.29389999999999999</v>
      </c>
      <c r="AC65" s="14">
        <f t="shared" si="4"/>
        <v>4.8500000000000001E-3</v>
      </c>
      <c r="AD65" s="14">
        <f t="shared" si="5"/>
        <v>0.28234999999999999</v>
      </c>
      <c r="AE65" s="14">
        <f t="shared" si="6"/>
        <v>6.7000000000000002E-3</v>
      </c>
      <c r="AF65" s="14">
        <f t="shared" si="7"/>
        <v>5.0000000000000002E-5</v>
      </c>
    </row>
    <row r="66" spans="2:32" x14ac:dyDescent="0.3">
      <c r="B66" s="1">
        <f t="shared" si="0"/>
        <v>5879</v>
      </c>
      <c r="C66" s="11">
        <v>59</v>
      </c>
      <c r="D66" s="1">
        <v>14121</v>
      </c>
      <c r="E66" s="1">
        <v>90</v>
      </c>
      <c r="F66" s="1">
        <v>0</v>
      </c>
      <c r="G66" s="1">
        <v>5655</v>
      </c>
      <c r="H66" s="1">
        <v>0</v>
      </c>
      <c r="I66" s="1">
        <v>134</v>
      </c>
      <c r="J66" s="3">
        <v>29.35</v>
      </c>
      <c r="K66" s="3">
        <v>0.89</v>
      </c>
      <c r="L66" s="6">
        <v>25.8</v>
      </c>
      <c r="M66" s="3">
        <v>1.01</v>
      </c>
      <c r="N66" s="1">
        <v>1113</v>
      </c>
      <c r="O66" s="1">
        <v>73</v>
      </c>
      <c r="P66" s="1">
        <v>0</v>
      </c>
      <c r="Q66" s="1">
        <v>73</v>
      </c>
      <c r="R66" s="1">
        <v>0</v>
      </c>
      <c r="S66" s="1">
        <v>80</v>
      </c>
      <c r="T66" s="1">
        <v>10</v>
      </c>
      <c r="U66" s="1">
        <f t="shared" si="8"/>
        <v>-7</v>
      </c>
      <c r="V66" s="1">
        <f t="shared" si="9"/>
        <v>8</v>
      </c>
      <c r="W66" s="1">
        <f t="shared" si="9"/>
        <v>0</v>
      </c>
      <c r="X66" s="1">
        <f t="shared" si="9"/>
        <v>0</v>
      </c>
      <c r="Y66" s="1">
        <f t="shared" si="10"/>
        <v>1</v>
      </c>
      <c r="Z66" s="3">
        <f t="shared" si="1"/>
        <v>0.2225</v>
      </c>
      <c r="AA66" s="14">
        <f t="shared" si="2"/>
        <v>2.2792992005443102E-2</v>
      </c>
      <c r="AB66" s="14">
        <f t="shared" si="3"/>
        <v>0.29394999999999999</v>
      </c>
      <c r="AC66" s="14">
        <f t="shared" si="4"/>
        <v>4.4999999999999997E-3</v>
      </c>
      <c r="AD66" s="14">
        <f t="shared" si="5"/>
        <v>0.28275</v>
      </c>
      <c r="AE66" s="14">
        <f t="shared" si="6"/>
        <v>6.7000000000000002E-3</v>
      </c>
      <c r="AF66" s="14">
        <f t="shared" si="7"/>
        <v>5.0000000000000002E-5</v>
      </c>
    </row>
    <row r="67" spans="2:32" x14ac:dyDescent="0.3">
      <c r="B67" s="1">
        <f t="shared" si="0"/>
        <v>5880</v>
      </c>
      <c r="C67" s="11">
        <v>60</v>
      </c>
      <c r="D67" s="1">
        <v>14120</v>
      </c>
      <c r="E67" s="1">
        <v>79</v>
      </c>
      <c r="F67" s="1">
        <v>0</v>
      </c>
      <c r="G67" s="1">
        <v>5667</v>
      </c>
      <c r="H67" s="1">
        <v>0</v>
      </c>
      <c r="I67" s="1">
        <v>134</v>
      </c>
      <c r="J67" s="3">
        <v>29.35</v>
      </c>
      <c r="K67" s="3">
        <v>0.89</v>
      </c>
      <c r="L67" s="6">
        <v>25.8</v>
      </c>
      <c r="M67" s="3">
        <v>1.01</v>
      </c>
      <c r="N67" s="1">
        <v>1114</v>
      </c>
      <c r="O67" s="1">
        <v>73</v>
      </c>
      <c r="P67" s="1">
        <v>0</v>
      </c>
      <c r="Q67" s="1">
        <v>73</v>
      </c>
      <c r="R67" s="1">
        <v>0</v>
      </c>
      <c r="S67" s="1">
        <v>71</v>
      </c>
      <c r="T67" s="1">
        <v>8</v>
      </c>
      <c r="U67" s="1">
        <f t="shared" si="8"/>
        <v>-11</v>
      </c>
      <c r="V67" s="1">
        <f t="shared" si="9"/>
        <v>12</v>
      </c>
      <c r="W67" s="1">
        <f t="shared" si="9"/>
        <v>0</v>
      </c>
      <c r="X67" s="1">
        <f t="shared" si="9"/>
        <v>0</v>
      </c>
      <c r="Y67" s="1">
        <f t="shared" si="10"/>
        <v>1</v>
      </c>
      <c r="Z67" s="3">
        <f t="shared" si="1"/>
        <v>0.2225</v>
      </c>
      <c r="AA67" s="14">
        <f t="shared" si="2"/>
        <v>2.2789115646258504E-2</v>
      </c>
      <c r="AB67" s="14">
        <f t="shared" si="3"/>
        <v>0.29399999999999998</v>
      </c>
      <c r="AC67" s="14">
        <f t="shared" si="4"/>
        <v>3.9500000000000004E-3</v>
      </c>
      <c r="AD67" s="14">
        <f t="shared" si="5"/>
        <v>0.28334999999999999</v>
      </c>
      <c r="AE67" s="14">
        <f t="shared" si="6"/>
        <v>6.7000000000000002E-3</v>
      </c>
      <c r="AF67" s="14">
        <f t="shared" si="7"/>
        <v>5.0000000000000002E-5</v>
      </c>
    </row>
    <row r="68" spans="2:32" x14ac:dyDescent="0.3">
      <c r="B68" s="1">
        <f t="shared" si="0"/>
        <v>5880</v>
      </c>
      <c r="C68" s="11">
        <v>61</v>
      </c>
      <c r="D68" s="1">
        <v>14120</v>
      </c>
      <c r="E68" s="1">
        <v>73</v>
      </c>
      <c r="F68" s="1">
        <v>0</v>
      </c>
      <c r="G68" s="1">
        <v>5673</v>
      </c>
      <c r="H68" s="1">
        <v>0</v>
      </c>
      <c r="I68" s="1">
        <v>134</v>
      </c>
      <c r="J68" s="3">
        <v>29.35</v>
      </c>
      <c r="K68" s="3">
        <v>0.89</v>
      </c>
      <c r="L68" s="6">
        <v>25.8</v>
      </c>
      <c r="M68" s="3">
        <v>1.01</v>
      </c>
      <c r="N68" s="1">
        <v>1114</v>
      </c>
      <c r="O68" s="1">
        <v>73</v>
      </c>
      <c r="P68" s="1">
        <v>0</v>
      </c>
      <c r="Q68" s="1">
        <v>73</v>
      </c>
      <c r="R68" s="1">
        <v>0</v>
      </c>
      <c r="S68" s="1">
        <v>67</v>
      </c>
      <c r="T68" s="1">
        <v>7</v>
      </c>
      <c r="U68" s="1">
        <f t="shared" si="8"/>
        <v>-6</v>
      </c>
      <c r="V68" s="1">
        <f t="shared" si="9"/>
        <v>6</v>
      </c>
      <c r="W68" s="1">
        <f t="shared" si="9"/>
        <v>0</v>
      </c>
      <c r="X68" s="1">
        <f t="shared" si="9"/>
        <v>0</v>
      </c>
      <c r="Y68" s="1">
        <f t="shared" si="10"/>
        <v>0</v>
      </c>
      <c r="Z68" s="3">
        <f t="shared" si="1"/>
        <v>0.2225</v>
      </c>
      <c r="AA68" s="14">
        <f t="shared" si="2"/>
        <v>2.2789115646258504E-2</v>
      </c>
      <c r="AB68" s="14">
        <f t="shared" si="3"/>
        <v>0.29399999999999998</v>
      </c>
      <c r="AC68" s="14">
        <f t="shared" si="4"/>
        <v>3.65E-3</v>
      </c>
      <c r="AD68" s="14">
        <f t="shared" si="5"/>
        <v>0.28365000000000001</v>
      </c>
      <c r="AE68" s="14">
        <f t="shared" si="6"/>
        <v>6.7000000000000002E-3</v>
      </c>
      <c r="AF68" s="14">
        <f t="shared" si="7"/>
        <v>0</v>
      </c>
    </row>
    <row r="69" spans="2:32" x14ac:dyDescent="0.3">
      <c r="B69" s="1">
        <f t="shared" si="0"/>
        <v>5882</v>
      </c>
      <c r="C69" s="11">
        <v>62</v>
      </c>
      <c r="D69" s="1">
        <v>14118</v>
      </c>
      <c r="E69" s="1">
        <v>68</v>
      </c>
      <c r="F69" s="1">
        <v>0</v>
      </c>
      <c r="G69" s="1">
        <v>5680</v>
      </c>
      <c r="H69" s="1">
        <v>0</v>
      </c>
      <c r="I69" s="1">
        <v>134</v>
      </c>
      <c r="J69" s="3">
        <v>29.36</v>
      </c>
      <c r="K69" s="3">
        <v>0.89</v>
      </c>
      <c r="L69" s="6">
        <v>25.8</v>
      </c>
      <c r="M69" s="3">
        <v>1.01</v>
      </c>
      <c r="N69" s="1">
        <v>1116</v>
      </c>
      <c r="O69" s="1">
        <v>73</v>
      </c>
      <c r="P69" s="1">
        <v>0</v>
      </c>
      <c r="Q69" s="1">
        <v>73</v>
      </c>
      <c r="R69" s="1">
        <v>0</v>
      </c>
      <c r="S69" s="1">
        <v>61</v>
      </c>
      <c r="T69" s="1">
        <v>6</v>
      </c>
      <c r="U69" s="1">
        <f t="shared" si="8"/>
        <v>-5</v>
      </c>
      <c r="V69" s="1">
        <f t="shared" si="9"/>
        <v>7</v>
      </c>
      <c r="W69" s="1">
        <f t="shared" si="9"/>
        <v>0</v>
      </c>
      <c r="X69" s="1">
        <f t="shared" si="9"/>
        <v>0</v>
      </c>
      <c r="Y69" s="1">
        <f t="shared" si="10"/>
        <v>2</v>
      </c>
      <c r="Z69" s="3">
        <f t="shared" si="1"/>
        <v>0.2225</v>
      </c>
      <c r="AA69" s="14">
        <f t="shared" si="2"/>
        <v>2.2781366882012922E-2</v>
      </c>
      <c r="AB69" s="14">
        <f t="shared" si="3"/>
        <v>0.29409999999999997</v>
      </c>
      <c r="AC69" s="14">
        <f t="shared" si="4"/>
        <v>3.3999999999999998E-3</v>
      </c>
      <c r="AD69" s="14">
        <f t="shared" si="5"/>
        <v>0.28399999999999997</v>
      </c>
      <c r="AE69" s="14">
        <f t="shared" si="6"/>
        <v>6.7000000000000002E-3</v>
      </c>
      <c r="AF69" s="14">
        <f t="shared" si="7"/>
        <v>1E-4</v>
      </c>
    </row>
    <row r="70" spans="2:32" x14ac:dyDescent="0.3">
      <c r="B70" s="1">
        <f t="shared" si="0"/>
        <v>5882</v>
      </c>
      <c r="C70" s="11">
        <v>63</v>
      </c>
      <c r="D70" s="1">
        <v>14118</v>
      </c>
      <c r="E70" s="1">
        <v>62</v>
      </c>
      <c r="F70" s="1">
        <v>0</v>
      </c>
      <c r="G70" s="1">
        <v>5686</v>
      </c>
      <c r="H70" s="1">
        <v>0</v>
      </c>
      <c r="I70" s="1">
        <v>134</v>
      </c>
      <c r="J70" s="3">
        <v>29.36</v>
      </c>
      <c r="K70" s="3">
        <v>0.89</v>
      </c>
      <c r="L70" s="6">
        <v>25.8</v>
      </c>
      <c r="M70" s="3">
        <v>1.01</v>
      </c>
      <c r="N70" s="1">
        <v>1116</v>
      </c>
      <c r="O70" s="1">
        <v>73</v>
      </c>
      <c r="P70" s="1">
        <v>0</v>
      </c>
      <c r="Q70" s="1">
        <v>73</v>
      </c>
      <c r="R70" s="1">
        <v>0</v>
      </c>
      <c r="S70" s="1">
        <v>57</v>
      </c>
      <c r="T70" s="1">
        <v>5</v>
      </c>
      <c r="U70" s="1">
        <f t="shared" si="8"/>
        <v>-6</v>
      </c>
      <c r="V70" s="1">
        <f t="shared" si="9"/>
        <v>6</v>
      </c>
      <c r="W70" s="1">
        <f t="shared" si="9"/>
        <v>0</v>
      </c>
      <c r="X70" s="1">
        <f t="shared" si="9"/>
        <v>0</v>
      </c>
      <c r="Y70" s="1">
        <f t="shared" si="10"/>
        <v>0</v>
      </c>
      <c r="Z70" s="3">
        <f t="shared" si="1"/>
        <v>0.2225</v>
      </c>
      <c r="AA70" s="14">
        <f t="shared" si="2"/>
        <v>2.2781366882012922E-2</v>
      </c>
      <c r="AB70" s="14">
        <f t="shared" si="3"/>
        <v>0.29409999999999997</v>
      </c>
      <c r="AC70" s="14">
        <f t="shared" si="4"/>
        <v>3.0999999999999999E-3</v>
      </c>
      <c r="AD70" s="14">
        <f t="shared" si="5"/>
        <v>0.2843</v>
      </c>
      <c r="AE70" s="14">
        <f t="shared" si="6"/>
        <v>6.7000000000000002E-3</v>
      </c>
      <c r="AF70" s="14">
        <f t="shared" si="7"/>
        <v>0</v>
      </c>
    </row>
    <row r="71" spans="2:32" x14ac:dyDescent="0.3">
      <c r="B71" s="1">
        <f t="shared" si="0"/>
        <v>5882</v>
      </c>
      <c r="C71" s="11">
        <v>64</v>
      </c>
      <c r="D71" s="1">
        <v>14118</v>
      </c>
      <c r="E71" s="1">
        <v>57</v>
      </c>
      <c r="F71" s="1">
        <v>0</v>
      </c>
      <c r="G71" s="1">
        <v>5691</v>
      </c>
      <c r="H71" s="1">
        <v>0</v>
      </c>
      <c r="I71" s="1">
        <v>134</v>
      </c>
      <c r="J71" s="3">
        <v>29.36</v>
      </c>
      <c r="K71" s="3">
        <v>0.89</v>
      </c>
      <c r="L71" s="6">
        <v>25.8</v>
      </c>
      <c r="M71" s="3">
        <v>1.01</v>
      </c>
      <c r="N71" s="1">
        <v>1116</v>
      </c>
      <c r="O71" s="1">
        <v>73</v>
      </c>
      <c r="P71" s="1">
        <v>0</v>
      </c>
      <c r="Q71" s="1">
        <v>73</v>
      </c>
      <c r="R71" s="1">
        <v>0</v>
      </c>
      <c r="S71" s="1">
        <v>53</v>
      </c>
      <c r="T71" s="1">
        <v>5</v>
      </c>
      <c r="U71" s="1">
        <f t="shared" si="8"/>
        <v>-5</v>
      </c>
      <c r="V71" s="1">
        <f t="shared" si="9"/>
        <v>5</v>
      </c>
      <c r="W71" s="1">
        <f t="shared" si="9"/>
        <v>0</v>
      </c>
      <c r="X71" s="1">
        <f t="shared" si="9"/>
        <v>0</v>
      </c>
      <c r="Y71" s="1">
        <f t="shared" si="10"/>
        <v>0</v>
      </c>
      <c r="Z71" s="3">
        <f t="shared" si="1"/>
        <v>0.2225</v>
      </c>
      <c r="AA71" s="14">
        <f t="shared" si="2"/>
        <v>2.2781366882012922E-2</v>
      </c>
      <c r="AB71" s="14">
        <f t="shared" si="3"/>
        <v>0.29409999999999997</v>
      </c>
      <c r="AC71" s="14">
        <f t="shared" si="4"/>
        <v>2.8500000000000001E-3</v>
      </c>
      <c r="AD71" s="14">
        <f t="shared" si="5"/>
        <v>0.28455000000000003</v>
      </c>
      <c r="AE71" s="14">
        <f t="shared" si="6"/>
        <v>6.7000000000000002E-3</v>
      </c>
      <c r="AF71" s="14">
        <f t="shared" si="7"/>
        <v>0</v>
      </c>
    </row>
    <row r="72" spans="2:32" x14ac:dyDescent="0.3">
      <c r="B72" s="1">
        <f t="shared" ref="B72:B135" si="11">IF(C72="",NA(),E72+G72+H72+I72)</f>
        <v>5882</v>
      </c>
      <c r="C72" s="11">
        <v>65</v>
      </c>
      <c r="D72" s="1">
        <v>14118</v>
      </c>
      <c r="E72" s="1">
        <v>50</v>
      </c>
      <c r="F72" s="1">
        <v>0</v>
      </c>
      <c r="G72" s="1">
        <v>5698</v>
      </c>
      <c r="H72" s="1">
        <v>0</v>
      </c>
      <c r="I72" s="1">
        <v>134</v>
      </c>
      <c r="J72" s="3">
        <v>29.36</v>
      </c>
      <c r="K72" s="3">
        <v>0.89</v>
      </c>
      <c r="L72" s="6">
        <v>25.8</v>
      </c>
      <c r="M72" s="3">
        <v>1.01</v>
      </c>
      <c r="N72" s="1">
        <v>1116</v>
      </c>
      <c r="O72" s="1">
        <v>73</v>
      </c>
      <c r="P72" s="1">
        <v>0</v>
      </c>
      <c r="Q72" s="1">
        <v>73</v>
      </c>
      <c r="R72" s="1">
        <v>0</v>
      </c>
      <c r="S72" s="1">
        <v>47</v>
      </c>
      <c r="T72" s="1">
        <v>5</v>
      </c>
      <c r="U72" s="1">
        <f t="shared" si="8"/>
        <v>-7</v>
      </c>
      <c r="V72" s="1">
        <f t="shared" si="9"/>
        <v>7</v>
      </c>
      <c r="W72" s="1">
        <f t="shared" si="9"/>
        <v>0</v>
      </c>
      <c r="X72" s="1">
        <f t="shared" si="9"/>
        <v>0</v>
      </c>
      <c r="Y72" s="1">
        <f t="shared" si="10"/>
        <v>0</v>
      </c>
      <c r="Z72" s="3">
        <f t="shared" ref="Z72:Z135" si="12">$B$2*K72*$B$1</f>
        <v>0.2225</v>
      </c>
      <c r="AA72" s="14">
        <f t="shared" ref="AA72:AA135" si="13">IF(OR(ISNA(B72),B72=0),NA(),I72/B72)</f>
        <v>2.2781366882012922E-2</v>
      </c>
      <c r="AB72" s="14">
        <f t="shared" si="3"/>
        <v>0.29409999999999997</v>
      </c>
      <c r="AC72" s="14">
        <f t="shared" si="4"/>
        <v>2.5000000000000001E-3</v>
      </c>
      <c r="AD72" s="14">
        <f t="shared" si="5"/>
        <v>0.28489999999999999</v>
      </c>
      <c r="AE72" s="14">
        <f t="shared" si="6"/>
        <v>6.7000000000000002E-3</v>
      </c>
      <c r="AF72" s="14">
        <f t="shared" si="7"/>
        <v>0</v>
      </c>
    </row>
    <row r="73" spans="2:32" x14ac:dyDescent="0.3">
      <c r="B73" s="1">
        <f t="shared" si="11"/>
        <v>5882</v>
      </c>
      <c r="C73" s="11">
        <v>66</v>
      </c>
      <c r="D73" s="1">
        <v>14118</v>
      </c>
      <c r="E73" s="1">
        <v>47</v>
      </c>
      <c r="F73" s="1">
        <v>0</v>
      </c>
      <c r="G73" s="1">
        <v>5701</v>
      </c>
      <c r="H73" s="1">
        <v>0</v>
      </c>
      <c r="I73" s="1">
        <v>134</v>
      </c>
      <c r="J73" s="3">
        <v>29.37</v>
      </c>
      <c r="K73" s="3">
        <v>0.89</v>
      </c>
      <c r="L73" s="6">
        <v>25.8</v>
      </c>
      <c r="M73" s="3">
        <v>1.01</v>
      </c>
      <c r="N73" s="1">
        <v>1116</v>
      </c>
      <c r="O73" s="1">
        <v>73</v>
      </c>
      <c r="P73" s="1">
        <v>0</v>
      </c>
      <c r="Q73" s="1">
        <v>73</v>
      </c>
      <c r="R73" s="1">
        <v>0</v>
      </c>
      <c r="S73" s="1">
        <v>45</v>
      </c>
      <c r="T73" s="1">
        <v>6</v>
      </c>
      <c r="U73" s="1">
        <f t="shared" si="8"/>
        <v>-3</v>
      </c>
      <c r="V73" s="1">
        <f t="shared" si="9"/>
        <v>3</v>
      </c>
      <c r="W73" s="1">
        <f t="shared" si="9"/>
        <v>0</v>
      </c>
      <c r="X73" s="1">
        <f t="shared" si="9"/>
        <v>0</v>
      </c>
      <c r="Y73" s="1">
        <f t="shared" si="10"/>
        <v>0</v>
      </c>
      <c r="Z73" s="3">
        <f t="shared" si="12"/>
        <v>0.2225</v>
      </c>
      <c r="AA73" s="14">
        <f t="shared" si="13"/>
        <v>2.2781366882012922E-2</v>
      </c>
      <c r="AB73" s="14">
        <f t="shared" ref="AB73:AB136" si="14">IF(OR(ISNA(B73),B73=0),NA(),B73/$B$5)</f>
        <v>0.29409999999999997</v>
      </c>
      <c r="AC73" s="14">
        <f t="shared" ref="AC73:AC136" si="15">IF(OR(ISNA(B73),B73=0),NA(),E73/$B$5)</f>
        <v>2.3500000000000001E-3</v>
      </c>
      <c r="AD73" s="14">
        <f t="shared" ref="AD73:AD136" si="16">IF(OR(ISNA(B73),B73=0),NA(),G73/$B$5)</f>
        <v>0.28505000000000003</v>
      </c>
      <c r="AE73" s="14">
        <f t="shared" ref="AE73:AE136" si="17">IF(OR(ISNA(B73),B73=0),NA(),I73/$B$5)</f>
        <v>6.7000000000000002E-3</v>
      </c>
      <c r="AF73" s="14">
        <f t="shared" ref="AF73:AF136" si="18">+IF(OR(ISNA(B73),B73=0),NA(),Y73/$B$5)</f>
        <v>0</v>
      </c>
    </row>
    <row r="74" spans="2:32" x14ac:dyDescent="0.3">
      <c r="B74" s="1">
        <f t="shared" si="11"/>
        <v>5882</v>
      </c>
      <c r="C74" s="11">
        <v>67</v>
      </c>
      <c r="D74" s="1">
        <v>14118</v>
      </c>
      <c r="E74" s="1">
        <v>42</v>
      </c>
      <c r="F74" s="1">
        <v>0</v>
      </c>
      <c r="G74" s="1">
        <v>5706</v>
      </c>
      <c r="H74" s="1">
        <v>0</v>
      </c>
      <c r="I74" s="1">
        <v>134</v>
      </c>
      <c r="J74" s="3">
        <v>29.37</v>
      </c>
      <c r="K74" s="3">
        <v>0.89</v>
      </c>
      <c r="L74" s="6">
        <v>25.8</v>
      </c>
      <c r="M74" s="3">
        <v>1.01</v>
      </c>
      <c r="N74" s="1">
        <v>1116</v>
      </c>
      <c r="O74" s="1">
        <v>73</v>
      </c>
      <c r="P74" s="1">
        <v>0</v>
      </c>
      <c r="Q74" s="1">
        <v>73</v>
      </c>
      <c r="R74" s="1">
        <v>0</v>
      </c>
      <c r="S74" s="1">
        <v>40</v>
      </c>
      <c r="T74" s="1">
        <v>6</v>
      </c>
      <c r="U74" s="1">
        <f t="shared" ref="U74:U137" si="19">IF($C74="","",E74-E73)</f>
        <v>-5</v>
      </c>
      <c r="V74" s="1">
        <f t="shared" ref="V74:X137" si="20">IF($C74="","",G74-G73)</f>
        <v>5</v>
      </c>
      <c r="W74" s="1">
        <f t="shared" si="20"/>
        <v>0</v>
      </c>
      <c r="X74" s="1">
        <f t="shared" si="20"/>
        <v>0</v>
      </c>
      <c r="Y74" s="1">
        <f t="shared" ref="Y74:Y137" si="21">IF(OR($C74="",ISNA($C74)),NA(),U74+V74+W74+X74)</f>
        <v>0</v>
      </c>
      <c r="Z74" s="3">
        <f t="shared" si="12"/>
        <v>0.2225</v>
      </c>
      <c r="AA74" s="14">
        <f t="shared" si="13"/>
        <v>2.2781366882012922E-2</v>
      </c>
      <c r="AB74" s="14">
        <f t="shared" si="14"/>
        <v>0.29409999999999997</v>
      </c>
      <c r="AC74" s="14">
        <f t="shared" si="15"/>
        <v>2.0999999999999999E-3</v>
      </c>
      <c r="AD74" s="14">
        <f t="shared" si="16"/>
        <v>0.2853</v>
      </c>
      <c r="AE74" s="14">
        <f t="shared" si="17"/>
        <v>6.7000000000000002E-3</v>
      </c>
      <c r="AF74" s="14">
        <f t="shared" si="18"/>
        <v>0</v>
      </c>
    </row>
    <row r="75" spans="2:32" x14ac:dyDescent="0.3">
      <c r="B75" s="1">
        <f t="shared" si="11"/>
        <v>5883</v>
      </c>
      <c r="C75" s="11">
        <v>68</v>
      </c>
      <c r="D75" s="1">
        <v>14117</v>
      </c>
      <c r="E75" s="1">
        <v>41</v>
      </c>
      <c r="F75" s="1">
        <v>0</v>
      </c>
      <c r="G75" s="1">
        <v>5707</v>
      </c>
      <c r="H75" s="1">
        <v>0</v>
      </c>
      <c r="I75" s="1">
        <v>135</v>
      </c>
      <c r="J75" s="3">
        <v>29.37</v>
      </c>
      <c r="K75" s="3">
        <v>0.89</v>
      </c>
      <c r="L75" s="6">
        <v>25.8</v>
      </c>
      <c r="M75" s="3">
        <v>1</v>
      </c>
      <c r="N75" s="1">
        <v>1117</v>
      </c>
      <c r="O75" s="1">
        <v>73</v>
      </c>
      <c r="P75" s="1">
        <v>0</v>
      </c>
      <c r="Q75" s="1">
        <v>73</v>
      </c>
      <c r="R75" s="1">
        <v>0</v>
      </c>
      <c r="S75" s="1">
        <v>40</v>
      </c>
      <c r="T75" s="1">
        <v>6</v>
      </c>
      <c r="U75" s="1">
        <f t="shared" si="19"/>
        <v>-1</v>
      </c>
      <c r="V75" s="1">
        <f t="shared" si="20"/>
        <v>1</v>
      </c>
      <c r="W75" s="1">
        <f t="shared" si="20"/>
        <v>0</v>
      </c>
      <c r="X75" s="1">
        <f t="shared" si="20"/>
        <v>1</v>
      </c>
      <c r="Y75" s="1">
        <f t="shared" si="21"/>
        <v>1</v>
      </c>
      <c r="Z75" s="3">
        <f t="shared" si="12"/>
        <v>0.2225</v>
      </c>
      <c r="AA75" s="14">
        <f t="shared" si="13"/>
        <v>2.2947475777664456E-2</v>
      </c>
      <c r="AB75" s="14">
        <f t="shared" si="14"/>
        <v>0.29415000000000002</v>
      </c>
      <c r="AC75" s="14">
        <f t="shared" si="15"/>
        <v>2.0500000000000002E-3</v>
      </c>
      <c r="AD75" s="14">
        <f t="shared" si="16"/>
        <v>0.28534999999999999</v>
      </c>
      <c r="AE75" s="14">
        <f t="shared" si="17"/>
        <v>6.7499999999999999E-3</v>
      </c>
      <c r="AF75" s="14">
        <f t="shared" si="18"/>
        <v>5.0000000000000002E-5</v>
      </c>
    </row>
    <row r="76" spans="2:32" x14ac:dyDescent="0.3">
      <c r="B76" s="1">
        <f t="shared" si="11"/>
        <v>5883</v>
      </c>
      <c r="C76" s="11">
        <v>69</v>
      </c>
      <c r="D76" s="1">
        <v>14117</v>
      </c>
      <c r="E76" s="1">
        <v>39</v>
      </c>
      <c r="F76" s="1">
        <v>0</v>
      </c>
      <c r="G76" s="1">
        <v>5709</v>
      </c>
      <c r="H76" s="1">
        <v>0</v>
      </c>
      <c r="I76" s="1">
        <v>135</v>
      </c>
      <c r="J76" s="3">
        <v>29.37</v>
      </c>
      <c r="K76" s="3">
        <v>0.89</v>
      </c>
      <c r="L76" s="6">
        <v>25.8</v>
      </c>
      <c r="M76" s="3">
        <v>1</v>
      </c>
      <c r="N76" s="1">
        <v>1117</v>
      </c>
      <c r="O76" s="1">
        <v>73</v>
      </c>
      <c r="P76" s="1">
        <v>0</v>
      </c>
      <c r="Q76" s="1">
        <v>73</v>
      </c>
      <c r="R76" s="1">
        <v>0</v>
      </c>
      <c r="S76" s="1">
        <v>38</v>
      </c>
      <c r="T76" s="1">
        <v>6</v>
      </c>
      <c r="U76" s="1">
        <f t="shared" si="19"/>
        <v>-2</v>
      </c>
      <c r="V76" s="1">
        <f t="shared" si="20"/>
        <v>2</v>
      </c>
      <c r="W76" s="1">
        <f t="shared" si="20"/>
        <v>0</v>
      </c>
      <c r="X76" s="1">
        <f t="shared" si="20"/>
        <v>0</v>
      </c>
      <c r="Y76" s="1">
        <f t="shared" si="21"/>
        <v>0</v>
      </c>
      <c r="Z76" s="3">
        <f t="shared" si="12"/>
        <v>0.2225</v>
      </c>
      <c r="AA76" s="14">
        <f t="shared" si="13"/>
        <v>2.2947475777664456E-2</v>
      </c>
      <c r="AB76" s="14">
        <f t="shared" si="14"/>
        <v>0.29415000000000002</v>
      </c>
      <c r="AC76" s="14">
        <f t="shared" si="15"/>
        <v>1.9499999999999999E-3</v>
      </c>
      <c r="AD76" s="14">
        <f t="shared" si="16"/>
        <v>0.28544999999999998</v>
      </c>
      <c r="AE76" s="14">
        <f t="shared" si="17"/>
        <v>6.7499999999999999E-3</v>
      </c>
      <c r="AF76" s="14">
        <f t="shared" si="18"/>
        <v>0</v>
      </c>
    </row>
    <row r="77" spans="2:32" x14ac:dyDescent="0.3">
      <c r="B77" s="1">
        <f t="shared" si="11"/>
        <v>5883</v>
      </c>
      <c r="C77" s="11">
        <v>70</v>
      </c>
      <c r="D77" s="1">
        <v>14117</v>
      </c>
      <c r="E77" s="1">
        <v>34</v>
      </c>
      <c r="F77" s="1">
        <v>0</v>
      </c>
      <c r="G77" s="1">
        <v>5713</v>
      </c>
      <c r="H77" s="1">
        <v>0</v>
      </c>
      <c r="I77" s="1">
        <v>136</v>
      </c>
      <c r="J77" s="3">
        <v>29.38</v>
      </c>
      <c r="K77" s="3">
        <v>0.89</v>
      </c>
      <c r="L77" s="6">
        <v>25.8</v>
      </c>
      <c r="M77" s="3">
        <v>1</v>
      </c>
      <c r="N77" s="1">
        <v>1117</v>
      </c>
      <c r="O77" s="1">
        <v>73</v>
      </c>
      <c r="P77" s="1">
        <v>0</v>
      </c>
      <c r="Q77" s="1">
        <v>73</v>
      </c>
      <c r="R77" s="1">
        <v>0</v>
      </c>
      <c r="S77" s="1">
        <v>33</v>
      </c>
      <c r="T77" s="1">
        <v>6</v>
      </c>
      <c r="U77" s="1">
        <f t="shared" si="19"/>
        <v>-5</v>
      </c>
      <c r="V77" s="1">
        <f t="shared" si="20"/>
        <v>4</v>
      </c>
      <c r="W77" s="1">
        <f t="shared" si="20"/>
        <v>0</v>
      </c>
      <c r="X77" s="1">
        <f t="shared" si="20"/>
        <v>1</v>
      </c>
      <c r="Y77" s="1">
        <f t="shared" si="21"/>
        <v>0</v>
      </c>
      <c r="Z77" s="3">
        <f t="shared" si="12"/>
        <v>0.2225</v>
      </c>
      <c r="AA77" s="14">
        <f t="shared" si="13"/>
        <v>2.3117457079721231E-2</v>
      </c>
      <c r="AB77" s="14">
        <f t="shared" si="14"/>
        <v>0.29415000000000002</v>
      </c>
      <c r="AC77" s="14">
        <f t="shared" si="15"/>
        <v>1.6999999999999999E-3</v>
      </c>
      <c r="AD77" s="14">
        <f t="shared" si="16"/>
        <v>0.28565000000000002</v>
      </c>
      <c r="AE77" s="14">
        <f t="shared" si="17"/>
        <v>6.7999999999999996E-3</v>
      </c>
      <c r="AF77" s="14">
        <f t="shared" si="18"/>
        <v>0</v>
      </c>
    </row>
    <row r="78" spans="2:32" x14ac:dyDescent="0.3">
      <c r="B78" s="1">
        <f t="shared" si="11"/>
        <v>5884</v>
      </c>
      <c r="C78" s="11">
        <v>71</v>
      </c>
      <c r="D78" s="1">
        <v>14116</v>
      </c>
      <c r="E78" s="1">
        <v>30</v>
      </c>
      <c r="F78" s="1">
        <v>0</v>
      </c>
      <c r="G78" s="1">
        <v>5718</v>
      </c>
      <c r="H78" s="1">
        <v>0</v>
      </c>
      <c r="I78" s="1">
        <v>136</v>
      </c>
      <c r="J78" s="3">
        <v>29.38</v>
      </c>
      <c r="K78" s="3">
        <v>0.89</v>
      </c>
      <c r="L78" s="6">
        <v>25.8</v>
      </c>
      <c r="M78" s="3">
        <v>1</v>
      </c>
      <c r="N78" s="1">
        <v>1118</v>
      </c>
      <c r="O78" s="1">
        <v>73</v>
      </c>
      <c r="P78" s="1">
        <v>0</v>
      </c>
      <c r="Q78" s="1">
        <v>73</v>
      </c>
      <c r="R78" s="1">
        <v>0</v>
      </c>
      <c r="S78" s="1">
        <v>28</v>
      </c>
      <c r="T78" s="1">
        <v>5</v>
      </c>
      <c r="U78" s="1">
        <f t="shared" si="19"/>
        <v>-4</v>
      </c>
      <c r="V78" s="1">
        <f t="shared" si="20"/>
        <v>5</v>
      </c>
      <c r="W78" s="1">
        <f t="shared" si="20"/>
        <v>0</v>
      </c>
      <c r="X78" s="1">
        <f t="shared" si="20"/>
        <v>0</v>
      </c>
      <c r="Y78" s="1">
        <f t="shared" si="21"/>
        <v>1</v>
      </c>
      <c r="Z78" s="3">
        <f t="shared" si="12"/>
        <v>0.2225</v>
      </c>
      <c r="AA78" s="14">
        <f t="shared" si="13"/>
        <v>2.3113528212100613E-2</v>
      </c>
      <c r="AB78" s="14">
        <f t="shared" si="14"/>
        <v>0.29420000000000002</v>
      </c>
      <c r="AC78" s="14">
        <f t="shared" si="15"/>
        <v>1.5E-3</v>
      </c>
      <c r="AD78" s="14">
        <f t="shared" si="16"/>
        <v>0.28589999999999999</v>
      </c>
      <c r="AE78" s="14">
        <f t="shared" si="17"/>
        <v>6.7999999999999996E-3</v>
      </c>
      <c r="AF78" s="14">
        <f t="shared" si="18"/>
        <v>5.0000000000000002E-5</v>
      </c>
    </row>
    <row r="79" spans="2:32" x14ac:dyDescent="0.3">
      <c r="B79" s="1">
        <f t="shared" si="11"/>
        <v>5884</v>
      </c>
      <c r="C79" s="11">
        <v>72</v>
      </c>
      <c r="D79" s="1">
        <v>14116</v>
      </c>
      <c r="E79" s="1">
        <v>26</v>
      </c>
      <c r="F79" s="1">
        <v>0</v>
      </c>
      <c r="G79" s="1">
        <v>5722</v>
      </c>
      <c r="H79" s="1">
        <v>0</v>
      </c>
      <c r="I79" s="1">
        <v>136</v>
      </c>
      <c r="J79" s="3">
        <v>29.38</v>
      </c>
      <c r="K79" s="3">
        <v>0.89</v>
      </c>
      <c r="L79" s="6">
        <v>25.8</v>
      </c>
      <c r="M79" s="3">
        <v>1</v>
      </c>
      <c r="N79" s="1">
        <v>1118</v>
      </c>
      <c r="O79" s="1">
        <v>73</v>
      </c>
      <c r="P79" s="1">
        <v>0</v>
      </c>
      <c r="Q79" s="1">
        <v>73</v>
      </c>
      <c r="R79" s="1">
        <v>0</v>
      </c>
      <c r="S79" s="1">
        <v>24</v>
      </c>
      <c r="T79" s="1">
        <v>4</v>
      </c>
      <c r="U79" s="1">
        <f t="shared" si="19"/>
        <v>-4</v>
      </c>
      <c r="V79" s="1">
        <f t="shared" si="20"/>
        <v>4</v>
      </c>
      <c r="W79" s="1">
        <f t="shared" si="20"/>
        <v>0</v>
      </c>
      <c r="X79" s="1">
        <f t="shared" si="20"/>
        <v>0</v>
      </c>
      <c r="Y79" s="1">
        <f t="shared" si="21"/>
        <v>0</v>
      </c>
      <c r="Z79" s="3">
        <f t="shared" si="12"/>
        <v>0.2225</v>
      </c>
      <c r="AA79" s="14">
        <f t="shared" si="13"/>
        <v>2.3113528212100613E-2</v>
      </c>
      <c r="AB79" s="14">
        <f t="shared" si="14"/>
        <v>0.29420000000000002</v>
      </c>
      <c r="AC79" s="14">
        <f t="shared" si="15"/>
        <v>1.2999999999999999E-3</v>
      </c>
      <c r="AD79" s="14">
        <f t="shared" si="16"/>
        <v>0.28610000000000002</v>
      </c>
      <c r="AE79" s="14">
        <f t="shared" si="17"/>
        <v>6.7999999999999996E-3</v>
      </c>
      <c r="AF79" s="14">
        <f t="shared" si="18"/>
        <v>0</v>
      </c>
    </row>
    <row r="80" spans="2:32" x14ac:dyDescent="0.3">
      <c r="B80" s="1">
        <f t="shared" si="11"/>
        <v>5885</v>
      </c>
      <c r="C80" s="11">
        <v>73</v>
      </c>
      <c r="D80" s="1">
        <v>14115</v>
      </c>
      <c r="E80" s="1">
        <v>23</v>
      </c>
      <c r="F80" s="1">
        <v>0</v>
      </c>
      <c r="G80" s="1">
        <v>5725</v>
      </c>
      <c r="H80" s="1">
        <v>0</v>
      </c>
      <c r="I80" s="1">
        <v>137</v>
      </c>
      <c r="J80" s="3">
        <v>29.38</v>
      </c>
      <c r="K80" s="3">
        <v>0.89</v>
      </c>
      <c r="L80" s="6">
        <v>25.8</v>
      </c>
      <c r="M80" s="3">
        <v>1</v>
      </c>
      <c r="N80" s="1">
        <v>1119</v>
      </c>
      <c r="O80" s="1">
        <v>73</v>
      </c>
      <c r="P80" s="1">
        <v>0</v>
      </c>
      <c r="Q80" s="1">
        <v>73</v>
      </c>
      <c r="R80" s="1">
        <v>0</v>
      </c>
      <c r="S80" s="1">
        <v>20</v>
      </c>
      <c r="T80" s="1">
        <v>3</v>
      </c>
      <c r="U80" s="1">
        <f t="shared" si="19"/>
        <v>-3</v>
      </c>
      <c r="V80" s="1">
        <f t="shared" si="20"/>
        <v>3</v>
      </c>
      <c r="W80" s="1">
        <f t="shared" si="20"/>
        <v>0</v>
      </c>
      <c r="X80" s="1">
        <f t="shared" si="20"/>
        <v>1</v>
      </c>
      <c r="Y80" s="1">
        <f t="shared" si="21"/>
        <v>1</v>
      </c>
      <c r="Z80" s="3">
        <f t="shared" si="12"/>
        <v>0.2225</v>
      </c>
      <c r="AA80" s="14">
        <f t="shared" si="13"/>
        <v>2.3279524214103654E-2</v>
      </c>
      <c r="AB80" s="14">
        <f t="shared" si="14"/>
        <v>0.29425000000000001</v>
      </c>
      <c r="AC80" s="14">
        <f t="shared" si="15"/>
        <v>1.15E-3</v>
      </c>
      <c r="AD80" s="14">
        <f t="shared" si="16"/>
        <v>0.28625</v>
      </c>
      <c r="AE80" s="14">
        <f t="shared" si="17"/>
        <v>6.8500000000000002E-3</v>
      </c>
      <c r="AF80" s="14">
        <f t="shared" si="18"/>
        <v>5.0000000000000002E-5</v>
      </c>
    </row>
    <row r="81" spans="2:32" x14ac:dyDescent="0.3">
      <c r="B81" s="1">
        <f t="shared" si="11"/>
        <v>5885</v>
      </c>
      <c r="C81" s="11">
        <v>74</v>
      </c>
      <c r="D81" s="1">
        <v>14115</v>
      </c>
      <c r="E81" s="1">
        <v>22</v>
      </c>
      <c r="F81" s="1">
        <v>0</v>
      </c>
      <c r="G81" s="1">
        <v>5726</v>
      </c>
      <c r="H81" s="1">
        <v>0</v>
      </c>
      <c r="I81" s="1">
        <v>137</v>
      </c>
      <c r="J81" s="3">
        <v>29.38</v>
      </c>
      <c r="K81" s="3">
        <v>0.89</v>
      </c>
      <c r="L81" s="6">
        <v>25.8</v>
      </c>
      <c r="M81" s="3">
        <v>1</v>
      </c>
      <c r="N81" s="1">
        <v>1119</v>
      </c>
      <c r="O81" s="1">
        <v>73</v>
      </c>
      <c r="P81" s="1">
        <v>0</v>
      </c>
      <c r="Q81" s="1">
        <v>73</v>
      </c>
      <c r="R81" s="1">
        <v>0</v>
      </c>
      <c r="S81" s="1">
        <v>20</v>
      </c>
      <c r="T81" s="1">
        <v>3</v>
      </c>
      <c r="U81" s="1">
        <f t="shared" si="19"/>
        <v>-1</v>
      </c>
      <c r="V81" s="1">
        <f t="shared" si="20"/>
        <v>1</v>
      </c>
      <c r="W81" s="1">
        <f t="shared" si="20"/>
        <v>0</v>
      </c>
      <c r="X81" s="1">
        <f t="shared" si="20"/>
        <v>0</v>
      </c>
      <c r="Y81" s="1">
        <f t="shared" si="21"/>
        <v>0</v>
      </c>
      <c r="Z81" s="3">
        <f t="shared" si="12"/>
        <v>0.2225</v>
      </c>
      <c r="AA81" s="14">
        <f t="shared" si="13"/>
        <v>2.3279524214103654E-2</v>
      </c>
      <c r="AB81" s="14">
        <f t="shared" si="14"/>
        <v>0.29425000000000001</v>
      </c>
      <c r="AC81" s="14">
        <f t="shared" si="15"/>
        <v>1.1000000000000001E-3</v>
      </c>
      <c r="AD81" s="14">
        <f t="shared" si="16"/>
        <v>0.2863</v>
      </c>
      <c r="AE81" s="14">
        <f t="shared" si="17"/>
        <v>6.8500000000000002E-3</v>
      </c>
      <c r="AF81" s="14">
        <f t="shared" si="18"/>
        <v>0</v>
      </c>
    </row>
    <row r="82" spans="2:32" x14ac:dyDescent="0.3">
      <c r="B82" s="1">
        <f t="shared" si="11"/>
        <v>5885</v>
      </c>
      <c r="C82" s="11">
        <v>75</v>
      </c>
      <c r="D82" s="1">
        <v>14115</v>
      </c>
      <c r="E82" s="1">
        <v>19</v>
      </c>
      <c r="F82" s="1">
        <v>0</v>
      </c>
      <c r="G82" s="1">
        <v>5729</v>
      </c>
      <c r="H82" s="1">
        <v>0</v>
      </c>
      <c r="I82" s="1">
        <v>137</v>
      </c>
      <c r="J82" s="3">
        <v>29.38</v>
      </c>
      <c r="K82" s="3">
        <v>0.89</v>
      </c>
      <c r="L82" s="6">
        <v>25.8</v>
      </c>
      <c r="M82" s="3">
        <v>1</v>
      </c>
      <c r="N82" s="1">
        <v>1119</v>
      </c>
      <c r="O82" s="1">
        <v>73</v>
      </c>
      <c r="P82" s="1">
        <v>0</v>
      </c>
      <c r="Q82" s="1">
        <v>73</v>
      </c>
      <c r="R82" s="1">
        <v>0</v>
      </c>
      <c r="S82" s="1">
        <v>17</v>
      </c>
      <c r="T82" s="1">
        <v>2</v>
      </c>
      <c r="U82" s="1">
        <f t="shared" si="19"/>
        <v>-3</v>
      </c>
      <c r="V82" s="1">
        <f t="shared" si="20"/>
        <v>3</v>
      </c>
      <c r="W82" s="1">
        <f t="shared" si="20"/>
        <v>0</v>
      </c>
      <c r="X82" s="1">
        <f t="shared" si="20"/>
        <v>0</v>
      </c>
      <c r="Y82" s="1">
        <f t="shared" si="21"/>
        <v>0</v>
      </c>
      <c r="Z82" s="3">
        <f t="shared" si="12"/>
        <v>0.2225</v>
      </c>
      <c r="AA82" s="14">
        <f t="shared" si="13"/>
        <v>2.3279524214103654E-2</v>
      </c>
      <c r="AB82" s="14">
        <f t="shared" si="14"/>
        <v>0.29425000000000001</v>
      </c>
      <c r="AC82" s="14">
        <f t="shared" si="15"/>
        <v>9.5E-4</v>
      </c>
      <c r="AD82" s="14">
        <f t="shared" si="16"/>
        <v>0.28644999999999998</v>
      </c>
      <c r="AE82" s="14">
        <f t="shared" si="17"/>
        <v>6.8500000000000002E-3</v>
      </c>
      <c r="AF82" s="14">
        <f t="shared" si="18"/>
        <v>0</v>
      </c>
    </row>
    <row r="83" spans="2:32" x14ac:dyDescent="0.3">
      <c r="B83" s="1">
        <f t="shared" si="11"/>
        <v>5885</v>
      </c>
      <c r="C83" s="11">
        <v>76</v>
      </c>
      <c r="D83" s="1">
        <v>14115</v>
      </c>
      <c r="E83" s="1">
        <v>17</v>
      </c>
      <c r="F83" s="1">
        <v>0</v>
      </c>
      <c r="G83" s="1">
        <v>5731</v>
      </c>
      <c r="H83" s="1">
        <v>0</v>
      </c>
      <c r="I83" s="1">
        <v>137</v>
      </c>
      <c r="J83" s="3">
        <v>29.39</v>
      </c>
      <c r="K83" s="3">
        <v>0.89</v>
      </c>
      <c r="L83" s="6">
        <v>25.8</v>
      </c>
      <c r="M83" s="3">
        <v>1</v>
      </c>
      <c r="N83" s="1">
        <v>1119</v>
      </c>
      <c r="O83" s="1">
        <v>73</v>
      </c>
      <c r="P83" s="1">
        <v>0</v>
      </c>
      <c r="Q83" s="1">
        <v>73</v>
      </c>
      <c r="R83" s="1">
        <v>0</v>
      </c>
      <c r="S83" s="1">
        <v>15</v>
      </c>
      <c r="T83" s="1">
        <v>1</v>
      </c>
      <c r="U83" s="1">
        <f t="shared" si="19"/>
        <v>-2</v>
      </c>
      <c r="V83" s="1">
        <f t="shared" si="20"/>
        <v>2</v>
      </c>
      <c r="W83" s="1">
        <f t="shared" si="20"/>
        <v>0</v>
      </c>
      <c r="X83" s="1">
        <f t="shared" si="20"/>
        <v>0</v>
      </c>
      <c r="Y83" s="1">
        <f t="shared" si="21"/>
        <v>0</v>
      </c>
      <c r="Z83" s="3">
        <f t="shared" si="12"/>
        <v>0.2225</v>
      </c>
      <c r="AA83" s="14">
        <f t="shared" si="13"/>
        <v>2.3279524214103654E-2</v>
      </c>
      <c r="AB83" s="14">
        <f t="shared" si="14"/>
        <v>0.29425000000000001</v>
      </c>
      <c r="AC83" s="14">
        <f t="shared" si="15"/>
        <v>8.4999999999999995E-4</v>
      </c>
      <c r="AD83" s="14">
        <f t="shared" si="16"/>
        <v>0.28655000000000003</v>
      </c>
      <c r="AE83" s="14">
        <f t="shared" si="17"/>
        <v>6.8500000000000002E-3</v>
      </c>
      <c r="AF83" s="14">
        <f t="shared" si="18"/>
        <v>0</v>
      </c>
    </row>
    <row r="84" spans="2:32" x14ac:dyDescent="0.3">
      <c r="B84" s="1">
        <f t="shared" si="11"/>
        <v>5886</v>
      </c>
      <c r="C84" s="11">
        <v>77</v>
      </c>
      <c r="D84" s="1">
        <v>14114</v>
      </c>
      <c r="E84" s="1">
        <v>18</v>
      </c>
      <c r="F84" s="1">
        <v>0</v>
      </c>
      <c r="G84" s="1">
        <v>5731</v>
      </c>
      <c r="H84" s="1">
        <v>0</v>
      </c>
      <c r="I84" s="1">
        <v>137</v>
      </c>
      <c r="J84" s="3">
        <v>29.39</v>
      </c>
      <c r="K84" s="3">
        <v>0.89</v>
      </c>
      <c r="L84" s="6">
        <v>25.8</v>
      </c>
      <c r="M84" s="3">
        <v>1</v>
      </c>
      <c r="N84" s="1">
        <v>1120</v>
      </c>
      <c r="O84" s="1">
        <v>73</v>
      </c>
      <c r="P84" s="1">
        <v>0</v>
      </c>
      <c r="Q84" s="1">
        <v>73</v>
      </c>
      <c r="R84" s="1">
        <v>0</v>
      </c>
      <c r="S84" s="1">
        <v>16</v>
      </c>
      <c r="T84" s="1">
        <v>1</v>
      </c>
      <c r="U84" s="1">
        <f t="shared" si="19"/>
        <v>1</v>
      </c>
      <c r="V84" s="1">
        <f t="shared" si="20"/>
        <v>0</v>
      </c>
      <c r="W84" s="1">
        <f t="shared" si="20"/>
        <v>0</v>
      </c>
      <c r="X84" s="1">
        <f t="shared" si="20"/>
        <v>0</v>
      </c>
      <c r="Y84" s="1">
        <f t="shared" si="21"/>
        <v>1</v>
      </c>
      <c r="Z84" s="3">
        <f t="shared" si="12"/>
        <v>0.2225</v>
      </c>
      <c r="AA84" s="14">
        <f t="shared" si="13"/>
        <v>2.3275569147128781E-2</v>
      </c>
      <c r="AB84" s="14">
        <f t="shared" si="14"/>
        <v>0.29430000000000001</v>
      </c>
      <c r="AC84" s="14">
        <f t="shared" si="15"/>
        <v>8.9999999999999998E-4</v>
      </c>
      <c r="AD84" s="14">
        <f t="shared" si="16"/>
        <v>0.28655000000000003</v>
      </c>
      <c r="AE84" s="14">
        <f t="shared" si="17"/>
        <v>6.8500000000000002E-3</v>
      </c>
      <c r="AF84" s="14">
        <f t="shared" si="18"/>
        <v>5.0000000000000002E-5</v>
      </c>
    </row>
    <row r="85" spans="2:32" x14ac:dyDescent="0.3">
      <c r="B85" s="1">
        <f t="shared" si="11"/>
        <v>5887</v>
      </c>
      <c r="C85" s="11">
        <v>78</v>
      </c>
      <c r="D85" s="1">
        <v>14113</v>
      </c>
      <c r="E85" s="1">
        <v>15</v>
      </c>
      <c r="F85" s="1">
        <v>0</v>
      </c>
      <c r="G85" s="1">
        <v>5735</v>
      </c>
      <c r="H85" s="1">
        <v>0</v>
      </c>
      <c r="I85" s="1">
        <v>137</v>
      </c>
      <c r="J85" s="3">
        <v>29.39</v>
      </c>
      <c r="K85" s="3">
        <v>0.89</v>
      </c>
      <c r="L85" s="6">
        <v>25.8</v>
      </c>
      <c r="M85" s="3">
        <v>1</v>
      </c>
      <c r="N85" s="1">
        <v>1121</v>
      </c>
      <c r="O85" s="1">
        <v>73</v>
      </c>
      <c r="P85" s="1">
        <v>0</v>
      </c>
      <c r="Q85" s="1">
        <v>73</v>
      </c>
      <c r="R85" s="1">
        <v>0</v>
      </c>
      <c r="S85" s="1">
        <v>12</v>
      </c>
      <c r="T85" s="1">
        <v>1</v>
      </c>
      <c r="U85" s="1">
        <f t="shared" si="19"/>
        <v>-3</v>
      </c>
      <c r="V85" s="1">
        <f t="shared" si="20"/>
        <v>4</v>
      </c>
      <c r="W85" s="1">
        <f t="shared" si="20"/>
        <v>0</v>
      </c>
      <c r="X85" s="1">
        <f t="shared" si="20"/>
        <v>0</v>
      </c>
      <c r="Y85" s="1">
        <f t="shared" si="21"/>
        <v>1</v>
      </c>
      <c r="Z85" s="3">
        <f t="shared" si="12"/>
        <v>0.2225</v>
      </c>
      <c r="AA85" s="14">
        <f t="shared" si="13"/>
        <v>2.3271615423815187E-2</v>
      </c>
      <c r="AB85" s="14">
        <f t="shared" si="14"/>
        <v>0.29435</v>
      </c>
      <c r="AC85" s="14">
        <f t="shared" si="15"/>
        <v>7.5000000000000002E-4</v>
      </c>
      <c r="AD85" s="14">
        <f t="shared" si="16"/>
        <v>0.28675</v>
      </c>
      <c r="AE85" s="14">
        <f t="shared" si="17"/>
        <v>6.8500000000000002E-3</v>
      </c>
      <c r="AF85" s="14">
        <f t="shared" si="18"/>
        <v>5.0000000000000002E-5</v>
      </c>
    </row>
    <row r="86" spans="2:32" x14ac:dyDescent="0.3">
      <c r="B86" s="1">
        <f t="shared" si="11"/>
        <v>5887</v>
      </c>
      <c r="C86" s="11">
        <v>79</v>
      </c>
      <c r="D86" s="1">
        <v>14113</v>
      </c>
      <c r="E86" s="1">
        <v>13</v>
      </c>
      <c r="F86" s="1">
        <v>0</v>
      </c>
      <c r="G86" s="1">
        <v>5736</v>
      </c>
      <c r="H86" s="1">
        <v>0</v>
      </c>
      <c r="I86" s="1">
        <v>138</v>
      </c>
      <c r="J86" s="3">
        <v>29.39</v>
      </c>
      <c r="K86" s="3">
        <v>0.89</v>
      </c>
      <c r="L86" s="6">
        <v>25.8</v>
      </c>
      <c r="M86" s="3">
        <v>1</v>
      </c>
      <c r="N86" s="1">
        <v>1121</v>
      </c>
      <c r="O86" s="1">
        <v>73</v>
      </c>
      <c r="P86" s="1">
        <v>0</v>
      </c>
      <c r="Q86" s="1">
        <v>73</v>
      </c>
      <c r="R86" s="1">
        <v>0</v>
      </c>
      <c r="S86" s="1">
        <v>11</v>
      </c>
      <c r="T86" s="1">
        <v>1</v>
      </c>
      <c r="U86" s="1">
        <f t="shared" si="19"/>
        <v>-2</v>
      </c>
      <c r="V86" s="1">
        <f t="shared" si="20"/>
        <v>1</v>
      </c>
      <c r="W86" s="1">
        <f t="shared" si="20"/>
        <v>0</v>
      </c>
      <c r="X86" s="1">
        <f t="shared" si="20"/>
        <v>1</v>
      </c>
      <c r="Y86" s="1">
        <f t="shared" si="21"/>
        <v>0</v>
      </c>
      <c r="Z86" s="3">
        <f t="shared" si="12"/>
        <v>0.2225</v>
      </c>
      <c r="AA86" s="14">
        <f t="shared" si="13"/>
        <v>2.3441481229828434E-2</v>
      </c>
      <c r="AB86" s="14">
        <f t="shared" si="14"/>
        <v>0.29435</v>
      </c>
      <c r="AC86" s="14">
        <f t="shared" si="15"/>
        <v>6.4999999999999997E-4</v>
      </c>
      <c r="AD86" s="14">
        <f t="shared" si="16"/>
        <v>0.2868</v>
      </c>
      <c r="AE86" s="14">
        <f t="shared" si="17"/>
        <v>6.8999999999999999E-3</v>
      </c>
      <c r="AF86" s="14">
        <f t="shared" si="18"/>
        <v>0</v>
      </c>
    </row>
    <row r="87" spans="2:32" x14ac:dyDescent="0.3">
      <c r="B87" s="1">
        <f t="shared" si="11"/>
        <v>5887</v>
      </c>
      <c r="C87" s="11">
        <v>80</v>
      </c>
      <c r="D87" s="1">
        <v>14113</v>
      </c>
      <c r="E87" s="1">
        <v>13</v>
      </c>
      <c r="F87" s="1">
        <v>0</v>
      </c>
      <c r="G87" s="1">
        <v>5736</v>
      </c>
      <c r="H87" s="1">
        <v>0</v>
      </c>
      <c r="I87" s="1">
        <v>138</v>
      </c>
      <c r="J87" s="3">
        <v>29.39</v>
      </c>
      <c r="K87" s="3">
        <v>0.89</v>
      </c>
      <c r="L87" s="6">
        <v>25.8</v>
      </c>
      <c r="M87" s="3">
        <v>1</v>
      </c>
      <c r="N87" s="1">
        <v>1121</v>
      </c>
      <c r="O87" s="1">
        <v>73</v>
      </c>
      <c r="P87" s="1">
        <v>0</v>
      </c>
      <c r="Q87" s="1">
        <v>73</v>
      </c>
      <c r="R87" s="1">
        <v>0</v>
      </c>
      <c r="S87" s="1">
        <v>11</v>
      </c>
      <c r="T87" s="1">
        <v>1</v>
      </c>
      <c r="U87" s="1">
        <f t="shared" si="19"/>
        <v>0</v>
      </c>
      <c r="V87" s="1">
        <f t="shared" si="20"/>
        <v>0</v>
      </c>
      <c r="W87" s="1">
        <f t="shared" si="20"/>
        <v>0</v>
      </c>
      <c r="X87" s="1">
        <f t="shared" si="20"/>
        <v>0</v>
      </c>
      <c r="Y87" s="1">
        <f t="shared" si="21"/>
        <v>0</v>
      </c>
      <c r="Z87" s="3">
        <f t="shared" si="12"/>
        <v>0.2225</v>
      </c>
      <c r="AA87" s="14">
        <f t="shared" si="13"/>
        <v>2.3441481229828434E-2</v>
      </c>
      <c r="AB87" s="14">
        <f t="shared" si="14"/>
        <v>0.29435</v>
      </c>
      <c r="AC87" s="14">
        <f t="shared" si="15"/>
        <v>6.4999999999999997E-4</v>
      </c>
      <c r="AD87" s="14">
        <f t="shared" si="16"/>
        <v>0.2868</v>
      </c>
      <c r="AE87" s="14">
        <f t="shared" si="17"/>
        <v>6.8999999999999999E-3</v>
      </c>
      <c r="AF87" s="14">
        <f t="shared" si="18"/>
        <v>0</v>
      </c>
    </row>
    <row r="88" spans="2:32" x14ac:dyDescent="0.3">
      <c r="B88" s="1">
        <f t="shared" si="11"/>
        <v>5887</v>
      </c>
      <c r="C88" s="11">
        <v>81</v>
      </c>
      <c r="D88" s="1">
        <v>14113</v>
      </c>
      <c r="E88" s="1">
        <v>12</v>
      </c>
      <c r="F88" s="1">
        <v>0</v>
      </c>
      <c r="G88" s="1">
        <v>5737</v>
      </c>
      <c r="H88" s="1">
        <v>0</v>
      </c>
      <c r="I88" s="1">
        <v>138</v>
      </c>
      <c r="J88" s="3">
        <v>29.39</v>
      </c>
      <c r="K88" s="3">
        <v>0.89</v>
      </c>
      <c r="L88" s="6">
        <v>25.8</v>
      </c>
      <c r="M88" s="3">
        <v>1</v>
      </c>
      <c r="N88" s="1">
        <v>1121</v>
      </c>
      <c r="O88" s="1">
        <v>73</v>
      </c>
      <c r="P88" s="1">
        <v>0</v>
      </c>
      <c r="Q88" s="1">
        <v>73</v>
      </c>
      <c r="R88" s="1">
        <v>0</v>
      </c>
      <c r="S88" s="1">
        <v>10</v>
      </c>
      <c r="T88" s="1">
        <v>1</v>
      </c>
      <c r="U88" s="1">
        <f t="shared" si="19"/>
        <v>-1</v>
      </c>
      <c r="V88" s="1">
        <f t="shared" si="20"/>
        <v>1</v>
      </c>
      <c r="W88" s="1">
        <f t="shared" si="20"/>
        <v>0</v>
      </c>
      <c r="X88" s="1">
        <f t="shared" si="20"/>
        <v>0</v>
      </c>
      <c r="Y88" s="1">
        <f t="shared" si="21"/>
        <v>0</v>
      </c>
      <c r="Z88" s="3">
        <f t="shared" si="12"/>
        <v>0.2225</v>
      </c>
      <c r="AA88" s="14">
        <f t="shared" si="13"/>
        <v>2.3441481229828434E-2</v>
      </c>
      <c r="AB88" s="14">
        <f t="shared" si="14"/>
        <v>0.29435</v>
      </c>
      <c r="AC88" s="14">
        <f t="shared" si="15"/>
        <v>5.9999999999999995E-4</v>
      </c>
      <c r="AD88" s="14">
        <f t="shared" si="16"/>
        <v>0.28684999999999999</v>
      </c>
      <c r="AE88" s="14">
        <f t="shared" si="17"/>
        <v>6.8999999999999999E-3</v>
      </c>
      <c r="AF88" s="14">
        <f t="shared" si="18"/>
        <v>0</v>
      </c>
    </row>
    <row r="89" spans="2:32" x14ac:dyDescent="0.3">
      <c r="B89" s="1">
        <f t="shared" si="11"/>
        <v>5887</v>
      </c>
      <c r="C89" s="11">
        <v>82</v>
      </c>
      <c r="D89" s="1">
        <v>14113</v>
      </c>
      <c r="E89" s="1">
        <v>12</v>
      </c>
      <c r="F89" s="1">
        <v>0</v>
      </c>
      <c r="G89" s="1">
        <v>5737</v>
      </c>
      <c r="H89" s="1">
        <v>0</v>
      </c>
      <c r="I89" s="1">
        <v>138</v>
      </c>
      <c r="J89" s="3">
        <v>29.39</v>
      </c>
      <c r="K89" s="3">
        <v>0.89</v>
      </c>
      <c r="L89" s="6">
        <v>25.8</v>
      </c>
      <c r="M89" s="3">
        <v>1</v>
      </c>
      <c r="N89" s="1">
        <v>1121</v>
      </c>
      <c r="O89" s="1">
        <v>73</v>
      </c>
      <c r="P89" s="1">
        <v>0</v>
      </c>
      <c r="Q89" s="1">
        <v>73</v>
      </c>
      <c r="R89" s="1">
        <v>0</v>
      </c>
      <c r="S89" s="1">
        <v>10</v>
      </c>
      <c r="T89" s="1">
        <v>1</v>
      </c>
      <c r="U89" s="1">
        <f t="shared" si="19"/>
        <v>0</v>
      </c>
      <c r="V89" s="1">
        <f t="shared" si="20"/>
        <v>0</v>
      </c>
      <c r="W89" s="1">
        <f t="shared" si="20"/>
        <v>0</v>
      </c>
      <c r="X89" s="1">
        <f t="shared" si="20"/>
        <v>0</v>
      </c>
      <c r="Y89" s="1">
        <f t="shared" si="21"/>
        <v>0</v>
      </c>
      <c r="Z89" s="3">
        <f t="shared" si="12"/>
        <v>0.2225</v>
      </c>
      <c r="AA89" s="14">
        <f t="shared" si="13"/>
        <v>2.3441481229828434E-2</v>
      </c>
      <c r="AB89" s="14">
        <f t="shared" si="14"/>
        <v>0.29435</v>
      </c>
      <c r="AC89" s="14">
        <f t="shared" si="15"/>
        <v>5.9999999999999995E-4</v>
      </c>
      <c r="AD89" s="14">
        <f t="shared" si="16"/>
        <v>0.28684999999999999</v>
      </c>
      <c r="AE89" s="14">
        <f t="shared" si="17"/>
        <v>6.8999999999999999E-3</v>
      </c>
      <c r="AF89" s="14">
        <f t="shared" si="18"/>
        <v>0</v>
      </c>
    </row>
    <row r="90" spans="2:32" x14ac:dyDescent="0.3">
      <c r="B90" s="1">
        <f t="shared" si="11"/>
        <v>5887</v>
      </c>
      <c r="C90" s="11">
        <v>83</v>
      </c>
      <c r="D90" s="1">
        <v>14113</v>
      </c>
      <c r="E90" s="1">
        <v>12</v>
      </c>
      <c r="F90" s="1">
        <v>0</v>
      </c>
      <c r="G90" s="1">
        <v>5737</v>
      </c>
      <c r="H90" s="1">
        <v>0</v>
      </c>
      <c r="I90" s="1">
        <v>138</v>
      </c>
      <c r="J90" s="3">
        <v>29.39</v>
      </c>
      <c r="K90" s="3">
        <v>0.89</v>
      </c>
      <c r="L90" s="6">
        <v>25.8</v>
      </c>
      <c r="M90" s="3">
        <v>1</v>
      </c>
      <c r="N90" s="1">
        <v>1121</v>
      </c>
      <c r="O90" s="1">
        <v>73</v>
      </c>
      <c r="P90" s="1">
        <v>0</v>
      </c>
      <c r="Q90" s="1">
        <v>73</v>
      </c>
      <c r="R90" s="1">
        <v>0</v>
      </c>
      <c r="S90" s="1">
        <v>11</v>
      </c>
      <c r="T90" s="1">
        <v>1</v>
      </c>
      <c r="U90" s="1">
        <f t="shared" si="19"/>
        <v>0</v>
      </c>
      <c r="V90" s="1">
        <f t="shared" si="20"/>
        <v>0</v>
      </c>
      <c r="W90" s="1">
        <f t="shared" si="20"/>
        <v>0</v>
      </c>
      <c r="X90" s="1">
        <f t="shared" si="20"/>
        <v>0</v>
      </c>
      <c r="Y90" s="1">
        <f t="shared" si="21"/>
        <v>0</v>
      </c>
      <c r="Z90" s="3">
        <f t="shared" si="12"/>
        <v>0.2225</v>
      </c>
      <c r="AA90" s="14">
        <f t="shared" si="13"/>
        <v>2.3441481229828434E-2</v>
      </c>
      <c r="AB90" s="14">
        <f t="shared" si="14"/>
        <v>0.29435</v>
      </c>
      <c r="AC90" s="14">
        <f t="shared" si="15"/>
        <v>5.9999999999999995E-4</v>
      </c>
      <c r="AD90" s="14">
        <f t="shared" si="16"/>
        <v>0.28684999999999999</v>
      </c>
      <c r="AE90" s="14">
        <f t="shared" si="17"/>
        <v>6.8999999999999999E-3</v>
      </c>
      <c r="AF90" s="14">
        <f t="shared" si="18"/>
        <v>0</v>
      </c>
    </row>
    <row r="91" spans="2:32" x14ac:dyDescent="0.3">
      <c r="B91" s="1">
        <f t="shared" si="11"/>
        <v>5887</v>
      </c>
      <c r="C91" s="11">
        <v>84</v>
      </c>
      <c r="D91" s="1">
        <v>14113</v>
      </c>
      <c r="E91" s="1">
        <v>11</v>
      </c>
      <c r="F91" s="1">
        <v>0</v>
      </c>
      <c r="G91" s="1">
        <v>5738</v>
      </c>
      <c r="H91" s="1">
        <v>0</v>
      </c>
      <c r="I91" s="1">
        <v>138</v>
      </c>
      <c r="J91" s="3">
        <v>29.39</v>
      </c>
      <c r="K91" s="3">
        <v>0.89</v>
      </c>
      <c r="L91" s="6">
        <v>25.8</v>
      </c>
      <c r="M91" s="3">
        <v>1</v>
      </c>
      <c r="N91" s="1">
        <v>1121</v>
      </c>
      <c r="O91" s="1">
        <v>73</v>
      </c>
      <c r="P91" s="1">
        <v>0</v>
      </c>
      <c r="Q91" s="1">
        <v>73</v>
      </c>
      <c r="R91" s="1">
        <v>0</v>
      </c>
      <c r="S91" s="1">
        <v>11</v>
      </c>
      <c r="T91" s="1">
        <v>1</v>
      </c>
      <c r="U91" s="1">
        <f t="shared" si="19"/>
        <v>-1</v>
      </c>
      <c r="V91" s="1">
        <f t="shared" si="20"/>
        <v>1</v>
      </c>
      <c r="W91" s="1">
        <f t="shared" si="20"/>
        <v>0</v>
      </c>
      <c r="X91" s="1">
        <f t="shared" si="20"/>
        <v>0</v>
      </c>
      <c r="Y91" s="1">
        <f t="shared" si="21"/>
        <v>0</v>
      </c>
      <c r="Z91" s="3">
        <f t="shared" si="12"/>
        <v>0.2225</v>
      </c>
      <c r="AA91" s="14">
        <f t="shared" si="13"/>
        <v>2.3441481229828434E-2</v>
      </c>
      <c r="AB91" s="14">
        <f t="shared" si="14"/>
        <v>0.29435</v>
      </c>
      <c r="AC91" s="14">
        <f t="shared" si="15"/>
        <v>5.5000000000000003E-4</v>
      </c>
      <c r="AD91" s="14">
        <f t="shared" si="16"/>
        <v>0.28689999999999999</v>
      </c>
      <c r="AE91" s="14">
        <f t="shared" si="17"/>
        <v>6.8999999999999999E-3</v>
      </c>
      <c r="AF91" s="14">
        <f t="shared" si="18"/>
        <v>0</v>
      </c>
    </row>
    <row r="92" spans="2:32" x14ac:dyDescent="0.3">
      <c r="B92" s="1">
        <f t="shared" si="11"/>
        <v>5887</v>
      </c>
      <c r="C92" s="11">
        <v>85</v>
      </c>
      <c r="D92" s="1">
        <v>14113</v>
      </c>
      <c r="E92" s="1">
        <v>9</v>
      </c>
      <c r="F92" s="1">
        <v>0</v>
      </c>
      <c r="G92" s="1">
        <v>5740</v>
      </c>
      <c r="H92" s="1">
        <v>0</v>
      </c>
      <c r="I92" s="1">
        <v>138</v>
      </c>
      <c r="J92" s="3">
        <v>29.4</v>
      </c>
      <c r="K92" s="3">
        <v>0.89</v>
      </c>
      <c r="L92" s="6">
        <v>25.8</v>
      </c>
      <c r="M92" s="3">
        <v>1</v>
      </c>
      <c r="N92" s="1">
        <v>1121</v>
      </c>
      <c r="O92" s="1">
        <v>73</v>
      </c>
      <c r="P92" s="1">
        <v>0</v>
      </c>
      <c r="Q92" s="1">
        <v>73</v>
      </c>
      <c r="R92" s="1">
        <v>0</v>
      </c>
      <c r="S92" s="1">
        <v>9</v>
      </c>
      <c r="T92" s="1">
        <v>1</v>
      </c>
      <c r="U92" s="1">
        <f t="shared" si="19"/>
        <v>-2</v>
      </c>
      <c r="V92" s="1">
        <f t="shared" si="20"/>
        <v>2</v>
      </c>
      <c r="W92" s="1">
        <f t="shared" si="20"/>
        <v>0</v>
      </c>
      <c r="X92" s="1">
        <f t="shared" si="20"/>
        <v>0</v>
      </c>
      <c r="Y92" s="1">
        <f t="shared" si="21"/>
        <v>0</v>
      </c>
      <c r="Z92" s="3">
        <f t="shared" si="12"/>
        <v>0.2225</v>
      </c>
      <c r="AA92" s="14">
        <f t="shared" si="13"/>
        <v>2.3441481229828434E-2</v>
      </c>
      <c r="AB92" s="14">
        <f t="shared" si="14"/>
        <v>0.29435</v>
      </c>
      <c r="AC92" s="14">
        <f t="shared" si="15"/>
        <v>4.4999999999999999E-4</v>
      </c>
      <c r="AD92" s="14">
        <f t="shared" si="16"/>
        <v>0.28699999999999998</v>
      </c>
      <c r="AE92" s="14">
        <f t="shared" si="17"/>
        <v>6.8999999999999999E-3</v>
      </c>
      <c r="AF92" s="14">
        <f t="shared" si="18"/>
        <v>0</v>
      </c>
    </row>
    <row r="93" spans="2:32" x14ac:dyDescent="0.3">
      <c r="B93" s="1">
        <f t="shared" si="11"/>
        <v>5887</v>
      </c>
      <c r="C93" s="11">
        <v>86</v>
      </c>
      <c r="D93" s="1">
        <v>14113</v>
      </c>
      <c r="E93" s="1">
        <v>9</v>
      </c>
      <c r="F93" s="1">
        <v>0</v>
      </c>
      <c r="G93" s="1">
        <v>5740</v>
      </c>
      <c r="H93" s="1">
        <v>0</v>
      </c>
      <c r="I93" s="1">
        <v>138</v>
      </c>
      <c r="J93" s="3">
        <v>29.4</v>
      </c>
      <c r="K93" s="3">
        <v>0.89</v>
      </c>
      <c r="L93" s="6">
        <v>25.8</v>
      </c>
      <c r="M93" s="3">
        <v>1</v>
      </c>
      <c r="N93" s="1">
        <v>1121</v>
      </c>
      <c r="O93" s="1">
        <v>73</v>
      </c>
      <c r="P93" s="1">
        <v>0</v>
      </c>
      <c r="Q93" s="1">
        <v>73</v>
      </c>
      <c r="R93" s="1">
        <v>0</v>
      </c>
      <c r="S93" s="1">
        <v>9</v>
      </c>
      <c r="T93" s="1">
        <v>1</v>
      </c>
      <c r="U93" s="1">
        <f t="shared" si="19"/>
        <v>0</v>
      </c>
      <c r="V93" s="1">
        <f t="shared" si="20"/>
        <v>0</v>
      </c>
      <c r="W93" s="1">
        <f t="shared" si="20"/>
        <v>0</v>
      </c>
      <c r="X93" s="1">
        <f t="shared" si="20"/>
        <v>0</v>
      </c>
      <c r="Y93" s="1">
        <f t="shared" si="21"/>
        <v>0</v>
      </c>
      <c r="Z93" s="3">
        <f t="shared" si="12"/>
        <v>0.2225</v>
      </c>
      <c r="AA93" s="14">
        <f t="shared" si="13"/>
        <v>2.3441481229828434E-2</v>
      </c>
      <c r="AB93" s="14">
        <f t="shared" si="14"/>
        <v>0.29435</v>
      </c>
      <c r="AC93" s="14">
        <f t="shared" si="15"/>
        <v>4.4999999999999999E-4</v>
      </c>
      <c r="AD93" s="14">
        <f t="shared" si="16"/>
        <v>0.28699999999999998</v>
      </c>
      <c r="AE93" s="14">
        <f t="shared" si="17"/>
        <v>6.8999999999999999E-3</v>
      </c>
      <c r="AF93" s="14">
        <f t="shared" si="18"/>
        <v>0</v>
      </c>
    </row>
    <row r="94" spans="2:32" x14ac:dyDescent="0.3">
      <c r="B94" s="1">
        <f t="shared" si="11"/>
        <v>5887</v>
      </c>
      <c r="C94" s="11">
        <v>87</v>
      </c>
      <c r="D94" s="1">
        <v>14113</v>
      </c>
      <c r="E94" s="1">
        <v>9</v>
      </c>
      <c r="F94" s="1">
        <v>0</v>
      </c>
      <c r="G94" s="1">
        <v>5740</v>
      </c>
      <c r="H94" s="1">
        <v>0</v>
      </c>
      <c r="I94" s="1">
        <v>138</v>
      </c>
      <c r="J94" s="3">
        <v>29.4</v>
      </c>
      <c r="K94" s="3">
        <v>0.89</v>
      </c>
      <c r="L94" s="6">
        <v>25.8</v>
      </c>
      <c r="M94" s="3">
        <v>1</v>
      </c>
      <c r="N94" s="1">
        <v>1121</v>
      </c>
      <c r="O94" s="1">
        <v>73</v>
      </c>
      <c r="P94" s="1">
        <v>0</v>
      </c>
      <c r="Q94" s="1">
        <v>73</v>
      </c>
      <c r="R94" s="1">
        <v>0</v>
      </c>
      <c r="S94" s="1">
        <v>9</v>
      </c>
      <c r="T94" s="1">
        <v>1</v>
      </c>
      <c r="U94" s="1">
        <f t="shared" si="19"/>
        <v>0</v>
      </c>
      <c r="V94" s="1">
        <f t="shared" si="20"/>
        <v>0</v>
      </c>
      <c r="W94" s="1">
        <f t="shared" si="20"/>
        <v>0</v>
      </c>
      <c r="X94" s="1">
        <f t="shared" si="20"/>
        <v>0</v>
      </c>
      <c r="Y94" s="1">
        <f t="shared" si="21"/>
        <v>0</v>
      </c>
      <c r="Z94" s="3">
        <f t="shared" si="12"/>
        <v>0.2225</v>
      </c>
      <c r="AA94" s="14">
        <f t="shared" si="13"/>
        <v>2.3441481229828434E-2</v>
      </c>
      <c r="AB94" s="14">
        <f t="shared" si="14"/>
        <v>0.29435</v>
      </c>
      <c r="AC94" s="14">
        <f t="shared" si="15"/>
        <v>4.4999999999999999E-4</v>
      </c>
      <c r="AD94" s="14">
        <f t="shared" si="16"/>
        <v>0.28699999999999998</v>
      </c>
      <c r="AE94" s="14">
        <f t="shared" si="17"/>
        <v>6.8999999999999999E-3</v>
      </c>
      <c r="AF94" s="14">
        <f t="shared" si="18"/>
        <v>0</v>
      </c>
    </row>
    <row r="95" spans="2:32" x14ac:dyDescent="0.3">
      <c r="B95" s="1">
        <f t="shared" si="11"/>
        <v>5887</v>
      </c>
      <c r="C95" s="11">
        <v>88</v>
      </c>
      <c r="D95" s="1">
        <v>14113</v>
      </c>
      <c r="E95" s="1">
        <v>8</v>
      </c>
      <c r="F95" s="1">
        <v>0</v>
      </c>
      <c r="G95" s="1">
        <v>5741</v>
      </c>
      <c r="H95" s="1">
        <v>0</v>
      </c>
      <c r="I95" s="1">
        <v>138</v>
      </c>
      <c r="J95" s="3">
        <v>29.4</v>
      </c>
      <c r="K95" s="3">
        <v>0.89</v>
      </c>
      <c r="L95" s="6">
        <v>25.8</v>
      </c>
      <c r="M95" s="3">
        <v>1</v>
      </c>
      <c r="N95" s="1">
        <v>1121</v>
      </c>
      <c r="O95" s="1">
        <v>73</v>
      </c>
      <c r="P95" s="1">
        <v>0</v>
      </c>
      <c r="Q95" s="1">
        <v>73</v>
      </c>
      <c r="R95" s="1">
        <v>0</v>
      </c>
      <c r="S95" s="1">
        <v>8</v>
      </c>
      <c r="T95" s="1">
        <v>1</v>
      </c>
      <c r="U95" s="1">
        <f t="shared" si="19"/>
        <v>-1</v>
      </c>
      <c r="V95" s="1">
        <f t="shared" si="20"/>
        <v>1</v>
      </c>
      <c r="W95" s="1">
        <f t="shared" si="20"/>
        <v>0</v>
      </c>
      <c r="X95" s="1">
        <f t="shared" si="20"/>
        <v>0</v>
      </c>
      <c r="Y95" s="1">
        <f t="shared" si="21"/>
        <v>0</v>
      </c>
      <c r="Z95" s="3">
        <f t="shared" si="12"/>
        <v>0.2225</v>
      </c>
      <c r="AA95" s="14">
        <f t="shared" si="13"/>
        <v>2.3441481229828434E-2</v>
      </c>
      <c r="AB95" s="14">
        <f t="shared" si="14"/>
        <v>0.29435</v>
      </c>
      <c r="AC95" s="14">
        <f t="shared" si="15"/>
        <v>4.0000000000000002E-4</v>
      </c>
      <c r="AD95" s="14">
        <f t="shared" si="16"/>
        <v>0.28705000000000003</v>
      </c>
      <c r="AE95" s="14">
        <f t="shared" si="17"/>
        <v>6.8999999999999999E-3</v>
      </c>
      <c r="AF95" s="14">
        <f t="shared" si="18"/>
        <v>0</v>
      </c>
    </row>
    <row r="96" spans="2:32" x14ac:dyDescent="0.3">
      <c r="B96" s="1">
        <f t="shared" si="11"/>
        <v>5887</v>
      </c>
      <c r="C96" s="11">
        <v>89</v>
      </c>
      <c r="D96" s="1">
        <v>14113</v>
      </c>
      <c r="E96" s="1">
        <v>7</v>
      </c>
      <c r="F96" s="1">
        <v>0</v>
      </c>
      <c r="G96" s="1">
        <v>5742</v>
      </c>
      <c r="H96" s="1">
        <v>0</v>
      </c>
      <c r="I96" s="1">
        <v>138</v>
      </c>
      <c r="J96" s="3">
        <v>29.4</v>
      </c>
      <c r="K96" s="3">
        <v>0.89</v>
      </c>
      <c r="L96" s="6">
        <v>25.8</v>
      </c>
      <c r="M96" s="3">
        <v>1</v>
      </c>
      <c r="N96" s="1">
        <v>1121</v>
      </c>
      <c r="O96" s="1">
        <v>73</v>
      </c>
      <c r="P96" s="1">
        <v>0</v>
      </c>
      <c r="Q96" s="1">
        <v>73</v>
      </c>
      <c r="R96" s="1">
        <v>0</v>
      </c>
      <c r="S96" s="1">
        <v>7</v>
      </c>
      <c r="T96" s="1">
        <v>1</v>
      </c>
      <c r="U96" s="1">
        <f t="shared" si="19"/>
        <v>-1</v>
      </c>
      <c r="V96" s="1">
        <f t="shared" si="20"/>
        <v>1</v>
      </c>
      <c r="W96" s="1">
        <f t="shared" si="20"/>
        <v>0</v>
      </c>
      <c r="X96" s="1">
        <f t="shared" si="20"/>
        <v>0</v>
      </c>
      <c r="Y96" s="1">
        <f t="shared" si="21"/>
        <v>0</v>
      </c>
      <c r="Z96" s="3">
        <f t="shared" si="12"/>
        <v>0.2225</v>
      </c>
      <c r="AA96" s="14">
        <f t="shared" si="13"/>
        <v>2.3441481229828434E-2</v>
      </c>
      <c r="AB96" s="14">
        <f t="shared" si="14"/>
        <v>0.29435</v>
      </c>
      <c r="AC96" s="14">
        <f t="shared" si="15"/>
        <v>3.5E-4</v>
      </c>
      <c r="AD96" s="14">
        <f t="shared" si="16"/>
        <v>0.28710000000000002</v>
      </c>
      <c r="AE96" s="14">
        <f t="shared" si="17"/>
        <v>6.8999999999999999E-3</v>
      </c>
      <c r="AF96" s="14">
        <f t="shared" si="18"/>
        <v>0</v>
      </c>
    </row>
    <row r="97" spans="2:32" x14ac:dyDescent="0.3">
      <c r="B97" s="1">
        <f t="shared" si="11"/>
        <v>5887</v>
      </c>
      <c r="C97" s="11">
        <v>90</v>
      </c>
      <c r="D97" s="1">
        <v>14113</v>
      </c>
      <c r="E97" s="1">
        <v>7</v>
      </c>
      <c r="F97" s="1">
        <v>0</v>
      </c>
      <c r="G97" s="1">
        <v>5742</v>
      </c>
      <c r="H97" s="1">
        <v>0</v>
      </c>
      <c r="I97" s="1">
        <v>138</v>
      </c>
      <c r="J97" s="3">
        <v>29.4</v>
      </c>
      <c r="K97" s="3">
        <v>0.89</v>
      </c>
      <c r="L97" s="6">
        <v>25.8</v>
      </c>
      <c r="M97" s="3">
        <v>1</v>
      </c>
      <c r="N97" s="1">
        <v>1121</v>
      </c>
      <c r="O97" s="1">
        <v>73</v>
      </c>
      <c r="P97" s="1">
        <v>0</v>
      </c>
      <c r="Q97" s="1">
        <v>73</v>
      </c>
      <c r="R97" s="1">
        <v>0</v>
      </c>
      <c r="S97" s="1">
        <v>7</v>
      </c>
      <c r="T97" s="1">
        <v>1</v>
      </c>
      <c r="U97" s="1">
        <f t="shared" si="19"/>
        <v>0</v>
      </c>
      <c r="V97" s="1">
        <f t="shared" si="20"/>
        <v>0</v>
      </c>
      <c r="W97" s="1">
        <f t="shared" si="20"/>
        <v>0</v>
      </c>
      <c r="X97" s="1">
        <f t="shared" si="20"/>
        <v>0</v>
      </c>
      <c r="Y97" s="1">
        <f t="shared" si="21"/>
        <v>0</v>
      </c>
      <c r="Z97" s="3">
        <f t="shared" si="12"/>
        <v>0.2225</v>
      </c>
      <c r="AA97" s="14">
        <f t="shared" si="13"/>
        <v>2.3441481229828434E-2</v>
      </c>
      <c r="AB97" s="14">
        <f t="shared" si="14"/>
        <v>0.29435</v>
      </c>
      <c r="AC97" s="14">
        <f t="shared" si="15"/>
        <v>3.5E-4</v>
      </c>
      <c r="AD97" s="14">
        <f t="shared" si="16"/>
        <v>0.28710000000000002</v>
      </c>
      <c r="AE97" s="14">
        <f t="shared" si="17"/>
        <v>6.8999999999999999E-3</v>
      </c>
      <c r="AF97" s="14">
        <f t="shared" si="18"/>
        <v>0</v>
      </c>
    </row>
    <row r="98" spans="2:32" x14ac:dyDescent="0.3">
      <c r="B98" s="1">
        <f t="shared" si="11"/>
        <v>5887</v>
      </c>
      <c r="C98" s="11">
        <v>91</v>
      </c>
      <c r="D98" s="1">
        <v>14113</v>
      </c>
      <c r="E98" s="1">
        <v>6</v>
      </c>
      <c r="F98" s="1">
        <v>0</v>
      </c>
      <c r="G98" s="1">
        <v>5743</v>
      </c>
      <c r="H98" s="1">
        <v>0</v>
      </c>
      <c r="I98" s="1">
        <v>138</v>
      </c>
      <c r="J98" s="3">
        <v>29.4</v>
      </c>
      <c r="K98" s="3">
        <v>0.89</v>
      </c>
      <c r="L98" s="6">
        <v>25.8</v>
      </c>
      <c r="M98" s="3">
        <v>1</v>
      </c>
      <c r="N98" s="1">
        <v>1121</v>
      </c>
      <c r="O98" s="1">
        <v>73</v>
      </c>
      <c r="P98" s="1">
        <v>0</v>
      </c>
      <c r="Q98" s="1">
        <v>73</v>
      </c>
      <c r="R98" s="1">
        <v>0</v>
      </c>
      <c r="S98" s="1">
        <v>6</v>
      </c>
      <c r="T98" s="1">
        <v>0</v>
      </c>
      <c r="U98" s="1">
        <f t="shared" si="19"/>
        <v>-1</v>
      </c>
      <c r="V98" s="1">
        <f t="shared" si="20"/>
        <v>1</v>
      </c>
      <c r="W98" s="1">
        <f t="shared" si="20"/>
        <v>0</v>
      </c>
      <c r="X98" s="1">
        <f t="shared" si="20"/>
        <v>0</v>
      </c>
      <c r="Y98" s="1">
        <f t="shared" si="21"/>
        <v>0</v>
      </c>
      <c r="Z98" s="3">
        <f t="shared" si="12"/>
        <v>0.2225</v>
      </c>
      <c r="AA98" s="14">
        <f t="shared" si="13"/>
        <v>2.3441481229828434E-2</v>
      </c>
      <c r="AB98" s="14">
        <f t="shared" si="14"/>
        <v>0.29435</v>
      </c>
      <c r="AC98" s="14">
        <f t="shared" si="15"/>
        <v>2.9999999999999997E-4</v>
      </c>
      <c r="AD98" s="14">
        <f t="shared" si="16"/>
        <v>0.28715000000000002</v>
      </c>
      <c r="AE98" s="14">
        <f t="shared" si="17"/>
        <v>6.8999999999999999E-3</v>
      </c>
      <c r="AF98" s="14">
        <f t="shared" si="18"/>
        <v>0</v>
      </c>
    </row>
    <row r="99" spans="2:32" x14ac:dyDescent="0.3">
      <c r="B99" s="1">
        <f t="shared" si="11"/>
        <v>5887</v>
      </c>
      <c r="C99" s="11">
        <v>92</v>
      </c>
      <c r="D99" s="1">
        <v>14113</v>
      </c>
      <c r="E99" s="1">
        <v>5</v>
      </c>
      <c r="F99" s="1">
        <v>0</v>
      </c>
      <c r="G99" s="1">
        <v>5744</v>
      </c>
      <c r="H99" s="1">
        <v>0</v>
      </c>
      <c r="I99" s="1">
        <v>138</v>
      </c>
      <c r="J99" s="3">
        <v>29.4</v>
      </c>
      <c r="K99" s="3">
        <v>0.89</v>
      </c>
      <c r="L99" s="6">
        <v>25.8</v>
      </c>
      <c r="M99" s="3">
        <v>1</v>
      </c>
      <c r="N99" s="1">
        <v>1121</v>
      </c>
      <c r="O99" s="1">
        <v>73</v>
      </c>
      <c r="P99" s="1">
        <v>0</v>
      </c>
      <c r="Q99" s="1">
        <v>73</v>
      </c>
      <c r="R99" s="1">
        <v>0</v>
      </c>
      <c r="S99" s="1">
        <v>5</v>
      </c>
      <c r="T99" s="1">
        <v>0</v>
      </c>
      <c r="U99" s="1">
        <f t="shared" si="19"/>
        <v>-1</v>
      </c>
      <c r="V99" s="1">
        <f t="shared" si="20"/>
        <v>1</v>
      </c>
      <c r="W99" s="1">
        <f t="shared" si="20"/>
        <v>0</v>
      </c>
      <c r="X99" s="1">
        <f t="shared" si="20"/>
        <v>0</v>
      </c>
      <c r="Y99" s="1">
        <f t="shared" si="21"/>
        <v>0</v>
      </c>
      <c r="Z99" s="3">
        <f t="shared" si="12"/>
        <v>0.2225</v>
      </c>
      <c r="AA99" s="14">
        <f t="shared" si="13"/>
        <v>2.3441481229828434E-2</v>
      </c>
      <c r="AB99" s="14">
        <f t="shared" si="14"/>
        <v>0.29435</v>
      </c>
      <c r="AC99" s="14">
        <f t="shared" si="15"/>
        <v>2.5000000000000001E-4</v>
      </c>
      <c r="AD99" s="14">
        <f t="shared" si="16"/>
        <v>0.28720000000000001</v>
      </c>
      <c r="AE99" s="14">
        <f t="shared" si="17"/>
        <v>6.8999999999999999E-3</v>
      </c>
      <c r="AF99" s="14">
        <f t="shared" si="18"/>
        <v>0</v>
      </c>
    </row>
    <row r="100" spans="2:32" x14ac:dyDescent="0.3">
      <c r="B100" s="1">
        <f t="shared" si="11"/>
        <v>5887</v>
      </c>
      <c r="C100" s="11">
        <v>93</v>
      </c>
      <c r="D100" s="1">
        <v>14113</v>
      </c>
      <c r="E100" s="1">
        <v>4</v>
      </c>
      <c r="F100" s="1">
        <v>0</v>
      </c>
      <c r="G100" s="1">
        <v>5745</v>
      </c>
      <c r="H100" s="1">
        <v>0</v>
      </c>
      <c r="I100" s="1">
        <v>138</v>
      </c>
      <c r="J100" s="3">
        <v>29.41</v>
      </c>
      <c r="K100" s="3">
        <v>0.89</v>
      </c>
      <c r="L100" s="6">
        <v>25.8</v>
      </c>
      <c r="M100" s="3">
        <v>1</v>
      </c>
      <c r="N100" s="1">
        <v>1121</v>
      </c>
      <c r="O100" s="1">
        <v>73</v>
      </c>
      <c r="P100" s="1">
        <v>0</v>
      </c>
      <c r="Q100" s="1">
        <v>73</v>
      </c>
      <c r="R100" s="1">
        <v>0</v>
      </c>
      <c r="S100" s="1">
        <v>4</v>
      </c>
      <c r="T100" s="1">
        <v>0</v>
      </c>
      <c r="U100" s="1">
        <f t="shared" si="19"/>
        <v>-1</v>
      </c>
      <c r="V100" s="1">
        <f t="shared" si="20"/>
        <v>1</v>
      </c>
      <c r="W100" s="1">
        <f t="shared" si="20"/>
        <v>0</v>
      </c>
      <c r="X100" s="1">
        <f t="shared" si="20"/>
        <v>0</v>
      </c>
      <c r="Y100" s="1">
        <f t="shared" si="21"/>
        <v>0</v>
      </c>
      <c r="Z100" s="3">
        <f t="shared" si="12"/>
        <v>0.2225</v>
      </c>
      <c r="AA100" s="14">
        <f t="shared" si="13"/>
        <v>2.3441481229828434E-2</v>
      </c>
      <c r="AB100" s="14">
        <f t="shared" si="14"/>
        <v>0.29435</v>
      </c>
      <c r="AC100" s="14">
        <f t="shared" si="15"/>
        <v>2.0000000000000001E-4</v>
      </c>
      <c r="AD100" s="14">
        <f t="shared" si="16"/>
        <v>0.28725000000000001</v>
      </c>
      <c r="AE100" s="14">
        <f t="shared" si="17"/>
        <v>6.8999999999999999E-3</v>
      </c>
      <c r="AF100" s="14">
        <f t="shared" si="18"/>
        <v>0</v>
      </c>
    </row>
    <row r="101" spans="2:32" x14ac:dyDescent="0.3">
      <c r="B101" s="1">
        <f t="shared" si="11"/>
        <v>5887</v>
      </c>
      <c r="C101" s="11">
        <v>94</v>
      </c>
      <c r="D101" s="1">
        <v>14113</v>
      </c>
      <c r="E101" s="1">
        <v>4</v>
      </c>
      <c r="F101" s="1">
        <v>0</v>
      </c>
      <c r="G101" s="1">
        <v>5745</v>
      </c>
      <c r="H101" s="1">
        <v>0</v>
      </c>
      <c r="I101" s="1">
        <v>138</v>
      </c>
      <c r="J101" s="3">
        <v>29.41</v>
      </c>
      <c r="K101" s="3">
        <v>0.89</v>
      </c>
      <c r="L101" s="6">
        <v>25.8</v>
      </c>
      <c r="M101" s="3">
        <v>1</v>
      </c>
      <c r="N101" s="1">
        <v>1121</v>
      </c>
      <c r="O101" s="1">
        <v>73</v>
      </c>
      <c r="P101" s="1">
        <v>0</v>
      </c>
      <c r="Q101" s="1">
        <v>73</v>
      </c>
      <c r="R101" s="1">
        <v>0</v>
      </c>
      <c r="S101" s="1">
        <v>4</v>
      </c>
      <c r="T101" s="1">
        <v>0</v>
      </c>
      <c r="U101" s="1">
        <f t="shared" si="19"/>
        <v>0</v>
      </c>
      <c r="V101" s="1">
        <f t="shared" si="20"/>
        <v>0</v>
      </c>
      <c r="W101" s="1">
        <f t="shared" si="20"/>
        <v>0</v>
      </c>
      <c r="X101" s="1">
        <f t="shared" si="20"/>
        <v>0</v>
      </c>
      <c r="Y101" s="1">
        <f t="shared" si="21"/>
        <v>0</v>
      </c>
      <c r="Z101" s="3">
        <f t="shared" si="12"/>
        <v>0.2225</v>
      </c>
      <c r="AA101" s="14">
        <f t="shared" si="13"/>
        <v>2.3441481229828434E-2</v>
      </c>
      <c r="AB101" s="14">
        <f t="shared" si="14"/>
        <v>0.29435</v>
      </c>
      <c r="AC101" s="14">
        <f t="shared" si="15"/>
        <v>2.0000000000000001E-4</v>
      </c>
      <c r="AD101" s="14">
        <f t="shared" si="16"/>
        <v>0.28725000000000001</v>
      </c>
      <c r="AE101" s="14">
        <f t="shared" si="17"/>
        <v>6.8999999999999999E-3</v>
      </c>
      <c r="AF101" s="14">
        <f t="shared" si="18"/>
        <v>0</v>
      </c>
    </row>
    <row r="102" spans="2:32" x14ac:dyDescent="0.3">
      <c r="B102" s="1">
        <f t="shared" si="11"/>
        <v>5887</v>
      </c>
      <c r="C102" s="11">
        <v>95</v>
      </c>
      <c r="D102" s="1">
        <v>14113</v>
      </c>
      <c r="E102" s="1">
        <v>4</v>
      </c>
      <c r="F102" s="1">
        <v>0</v>
      </c>
      <c r="G102" s="1">
        <v>5745</v>
      </c>
      <c r="H102" s="1">
        <v>0</v>
      </c>
      <c r="I102" s="1">
        <v>138</v>
      </c>
      <c r="J102" s="3">
        <v>29.41</v>
      </c>
      <c r="K102" s="3">
        <v>0.89</v>
      </c>
      <c r="L102" s="6">
        <v>25.8</v>
      </c>
      <c r="M102" s="3">
        <v>1</v>
      </c>
      <c r="N102" s="1">
        <v>1121</v>
      </c>
      <c r="O102" s="1">
        <v>73</v>
      </c>
      <c r="P102" s="1">
        <v>0</v>
      </c>
      <c r="Q102" s="1">
        <v>73</v>
      </c>
      <c r="R102" s="1">
        <v>0</v>
      </c>
      <c r="S102" s="1">
        <v>4</v>
      </c>
      <c r="T102" s="1">
        <v>0</v>
      </c>
      <c r="U102" s="1">
        <f t="shared" si="19"/>
        <v>0</v>
      </c>
      <c r="V102" s="1">
        <f t="shared" si="20"/>
        <v>0</v>
      </c>
      <c r="W102" s="1">
        <f t="shared" si="20"/>
        <v>0</v>
      </c>
      <c r="X102" s="1">
        <f t="shared" si="20"/>
        <v>0</v>
      </c>
      <c r="Y102" s="1">
        <f t="shared" si="21"/>
        <v>0</v>
      </c>
      <c r="Z102" s="3">
        <f t="shared" si="12"/>
        <v>0.2225</v>
      </c>
      <c r="AA102" s="14">
        <f t="shared" si="13"/>
        <v>2.3441481229828434E-2</v>
      </c>
      <c r="AB102" s="14">
        <f t="shared" si="14"/>
        <v>0.29435</v>
      </c>
      <c r="AC102" s="14">
        <f t="shared" si="15"/>
        <v>2.0000000000000001E-4</v>
      </c>
      <c r="AD102" s="14">
        <f t="shared" si="16"/>
        <v>0.28725000000000001</v>
      </c>
      <c r="AE102" s="14">
        <f t="shared" si="17"/>
        <v>6.8999999999999999E-3</v>
      </c>
      <c r="AF102" s="14">
        <f t="shared" si="18"/>
        <v>0</v>
      </c>
    </row>
    <row r="103" spans="2:32" x14ac:dyDescent="0.3">
      <c r="B103" s="1">
        <f t="shared" si="11"/>
        <v>5887</v>
      </c>
      <c r="C103" s="11">
        <v>96</v>
      </c>
      <c r="D103" s="1">
        <v>14113</v>
      </c>
      <c r="E103" s="1">
        <v>4</v>
      </c>
      <c r="F103" s="1">
        <v>0</v>
      </c>
      <c r="G103" s="1">
        <v>5745</v>
      </c>
      <c r="H103" s="1">
        <v>0</v>
      </c>
      <c r="I103" s="1">
        <v>138</v>
      </c>
      <c r="J103" s="3">
        <v>29.41</v>
      </c>
      <c r="K103" s="3">
        <v>0.89</v>
      </c>
      <c r="L103" s="6">
        <v>25.8</v>
      </c>
      <c r="M103" s="3">
        <v>1</v>
      </c>
      <c r="N103" s="1">
        <v>1121</v>
      </c>
      <c r="O103" s="1">
        <v>73</v>
      </c>
      <c r="P103" s="1">
        <v>0</v>
      </c>
      <c r="Q103" s="1">
        <v>73</v>
      </c>
      <c r="R103" s="1">
        <v>0</v>
      </c>
      <c r="S103" s="1">
        <v>4</v>
      </c>
      <c r="T103" s="1">
        <v>0</v>
      </c>
      <c r="U103" s="1">
        <f t="shared" si="19"/>
        <v>0</v>
      </c>
      <c r="V103" s="1">
        <f t="shared" si="20"/>
        <v>0</v>
      </c>
      <c r="W103" s="1">
        <f t="shared" si="20"/>
        <v>0</v>
      </c>
      <c r="X103" s="1">
        <f t="shared" si="20"/>
        <v>0</v>
      </c>
      <c r="Y103" s="1">
        <f t="shared" si="21"/>
        <v>0</v>
      </c>
      <c r="Z103" s="3">
        <f t="shared" si="12"/>
        <v>0.2225</v>
      </c>
      <c r="AA103" s="14">
        <f t="shared" si="13"/>
        <v>2.3441481229828434E-2</v>
      </c>
      <c r="AB103" s="14">
        <f t="shared" si="14"/>
        <v>0.29435</v>
      </c>
      <c r="AC103" s="14">
        <f t="shared" si="15"/>
        <v>2.0000000000000001E-4</v>
      </c>
      <c r="AD103" s="14">
        <f t="shared" si="16"/>
        <v>0.28725000000000001</v>
      </c>
      <c r="AE103" s="14">
        <f t="shared" si="17"/>
        <v>6.8999999999999999E-3</v>
      </c>
      <c r="AF103" s="14">
        <f t="shared" si="18"/>
        <v>0</v>
      </c>
    </row>
    <row r="104" spans="2:32" x14ac:dyDescent="0.3">
      <c r="B104" s="1">
        <f t="shared" si="11"/>
        <v>5887</v>
      </c>
      <c r="C104" s="11">
        <v>97</v>
      </c>
      <c r="D104" s="1">
        <v>14113</v>
      </c>
      <c r="E104" s="1">
        <v>4</v>
      </c>
      <c r="F104" s="1">
        <v>0</v>
      </c>
      <c r="G104" s="1">
        <v>5745</v>
      </c>
      <c r="H104" s="1">
        <v>0</v>
      </c>
      <c r="I104" s="1">
        <v>138</v>
      </c>
      <c r="J104" s="3">
        <v>29.41</v>
      </c>
      <c r="K104" s="3">
        <v>0.89</v>
      </c>
      <c r="L104" s="6">
        <v>25.8</v>
      </c>
      <c r="M104" s="3">
        <v>1</v>
      </c>
      <c r="N104" s="1">
        <v>1121</v>
      </c>
      <c r="O104" s="1">
        <v>73</v>
      </c>
      <c r="P104" s="1">
        <v>0</v>
      </c>
      <c r="Q104" s="1">
        <v>73</v>
      </c>
      <c r="R104" s="1">
        <v>0</v>
      </c>
      <c r="S104" s="1">
        <v>4</v>
      </c>
      <c r="T104" s="1">
        <v>0</v>
      </c>
      <c r="U104" s="1">
        <f t="shared" si="19"/>
        <v>0</v>
      </c>
      <c r="V104" s="1">
        <f t="shared" si="20"/>
        <v>0</v>
      </c>
      <c r="W104" s="1">
        <f t="shared" si="20"/>
        <v>0</v>
      </c>
      <c r="X104" s="1">
        <f t="shared" si="20"/>
        <v>0</v>
      </c>
      <c r="Y104" s="1">
        <f t="shared" si="21"/>
        <v>0</v>
      </c>
      <c r="Z104" s="3">
        <f t="shared" si="12"/>
        <v>0.2225</v>
      </c>
      <c r="AA104" s="14">
        <f t="shared" si="13"/>
        <v>2.3441481229828434E-2</v>
      </c>
      <c r="AB104" s="14">
        <f t="shared" si="14"/>
        <v>0.29435</v>
      </c>
      <c r="AC104" s="14">
        <f t="shared" si="15"/>
        <v>2.0000000000000001E-4</v>
      </c>
      <c r="AD104" s="14">
        <f t="shared" si="16"/>
        <v>0.28725000000000001</v>
      </c>
      <c r="AE104" s="14">
        <f t="shared" si="17"/>
        <v>6.8999999999999999E-3</v>
      </c>
      <c r="AF104" s="14">
        <f t="shared" si="18"/>
        <v>0</v>
      </c>
    </row>
    <row r="105" spans="2:32" x14ac:dyDescent="0.3">
      <c r="B105" s="1">
        <f t="shared" si="11"/>
        <v>5887</v>
      </c>
      <c r="C105" s="11">
        <v>98</v>
      </c>
      <c r="D105" s="1">
        <v>14113</v>
      </c>
      <c r="E105" s="1">
        <v>4</v>
      </c>
      <c r="F105" s="1">
        <v>0</v>
      </c>
      <c r="G105" s="1">
        <v>5745</v>
      </c>
      <c r="H105" s="1">
        <v>0</v>
      </c>
      <c r="I105" s="1">
        <v>138</v>
      </c>
      <c r="J105" s="3">
        <v>29.41</v>
      </c>
      <c r="K105" s="3">
        <v>0.89</v>
      </c>
      <c r="L105" s="6">
        <v>25.8</v>
      </c>
      <c r="M105" s="3">
        <v>1</v>
      </c>
      <c r="N105" s="1">
        <v>1121</v>
      </c>
      <c r="O105" s="1">
        <v>73</v>
      </c>
      <c r="P105" s="1">
        <v>0</v>
      </c>
      <c r="Q105" s="1">
        <v>73</v>
      </c>
      <c r="R105" s="1">
        <v>0</v>
      </c>
      <c r="S105" s="1">
        <v>4</v>
      </c>
      <c r="T105" s="1">
        <v>0</v>
      </c>
      <c r="U105" s="1">
        <f t="shared" si="19"/>
        <v>0</v>
      </c>
      <c r="V105" s="1">
        <f t="shared" si="20"/>
        <v>0</v>
      </c>
      <c r="W105" s="1">
        <f t="shared" si="20"/>
        <v>0</v>
      </c>
      <c r="X105" s="1">
        <f t="shared" si="20"/>
        <v>0</v>
      </c>
      <c r="Y105" s="1">
        <f t="shared" si="21"/>
        <v>0</v>
      </c>
      <c r="Z105" s="3">
        <f t="shared" si="12"/>
        <v>0.2225</v>
      </c>
      <c r="AA105" s="14">
        <f t="shared" si="13"/>
        <v>2.3441481229828434E-2</v>
      </c>
      <c r="AB105" s="14">
        <f t="shared" si="14"/>
        <v>0.29435</v>
      </c>
      <c r="AC105" s="14">
        <f t="shared" si="15"/>
        <v>2.0000000000000001E-4</v>
      </c>
      <c r="AD105" s="14">
        <f t="shared" si="16"/>
        <v>0.28725000000000001</v>
      </c>
      <c r="AE105" s="14">
        <f t="shared" si="17"/>
        <v>6.8999999999999999E-3</v>
      </c>
      <c r="AF105" s="14">
        <f t="shared" si="18"/>
        <v>0</v>
      </c>
    </row>
    <row r="106" spans="2:32" x14ac:dyDescent="0.3">
      <c r="B106" s="1">
        <f t="shared" si="11"/>
        <v>5887</v>
      </c>
      <c r="C106" s="11">
        <v>99</v>
      </c>
      <c r="D106" s="1">
        <v>14113</v>
      </c>
      <c r="E106" s="1">
        <v>3</v>
      </c>
      <c r="F106" s="1">
        <v>0</v>
      </c>
      <c r="G106" s="1">
        <v>5746</v>
      </c>
      <c r="H106" s="1">
        <v>0</v>
      </c>
      <c r="I106" s="1">
        <v>138</v>
      </c>
      <c r="J106" s="3">
        <v>29.41</v>
      </c>
      <c r="K106" s="3">
        <v>0.89</v>
      </c>
      <c r="L106" s="6">
        <v>25.8</v>
      </c>
      <c r="M106" s="3">
        <v>1</v>
      </c>
      <c r="N106" s="1">
        <v>1121</v>
      </c>
      <c r="O106" s="1">
        <v>73</v>
      </c>
      <c r="P106" s="1">
        <v>0</v>
      </c>
      <c r="Q106" s="1">
        <v>73</v>
      </c>
      <c r="R106" s="1">
        <v>0</v>
      </c>
      <c r="S106" s="1">
        <v>3</v>
      </c>
      <c r="T106" s="1">
        <v>0</v>
      </c>
      <c r="U106" s="1">
        <f t="shared" si="19"/>
        <v>-1</v>
      </c>
      <c r="V106" s="1">
        <f t="shared" si="20"/>
        <v>1</v>
      </c>
      <c r="W106" s="1">
        <f t="shared" si="20"/>
        <v>0</v>
      </c>
      <c r="X106" s="1">
        <f t="shared" si="20"/>
        <v>0</v>
      </c>
      <c r="Y106" s="1">
        <f t="shared" si="21"/>
        <v>0</v>
      </c>
      <c r="Z106" s="3">
        <f t="shared" si="12"/>
        <v>0.2225</v>
      </c>
      <c r="AA106" s="14">
        <f t="shared" si="13"/>
        <v>2.3441481229828434E-2</v>
      </c>
      <c r="AB106" s="14">
        <f t="shared" si="14"/>
        <v>0.29435</v>
      </c>
      <c r="AC106" s="14">
        <f t="shared" si="15"/>
        <v>1.4999999999999999E-4</v>
      </c>
      <c r="AD106" s="14">
        <f t="shared" si="16"/>
        <v>0.2873</v>
      </c>
      <c r="AE106" s="14">
        <f t="shared" si="17"/>
        <v>6.8999999999999999E-3</v>
      </c>
      <c r="AF106" s="14">
        <f t="shared" si="18"/>
        <v>0</v>
      </c>
    </row>
    <row r="107" spans="2:32" x14ac:dyDescent="0.3">
      <c r="B107" s="1">
        <f t="shared" si="11"/>
        <v>5887</v>
      </c>
      <c r="C107" s="11">
        <v>100</v>
      </c>
      <c r="D107" s="1">
        <v>14113</v>
      </c>
      <c r="E107" s="1">
        <v>3</v>
      </c>
      <c r="F107" s="1">
        <v>0</v>
      </c>
      <c r="G107" s="1">
        <v>5746</v>
      </c>
      <c r="H107" s="1">
        <v>0</v>
      </c>
      <c r="I107" s="1">
        <v>138</v>
      </c>
      <c r="J107" s="3">
        <v>29.42</v>
      </c>
      <c r="K107" s="3">
        <v>0.89</v>
      </c>
      <c r="L107" s="6">
        <v>25.8</v>
      </c>
      <c r="M107" s="3">
        <v>1</v>
      </c>
      <c r="N107" s="1">
        <v>1121</v>
      </c>
      <c r="O107" s="1">
        <v>73</v>
      </c>
      <c r="P107" s="1">
        <v>0</v>
      </c>
      <c r="Q107" s="1">
        <v>73</v>
      </c>
      <c r="R107" s="1">
        <v>0</v>
      </c>
      <c r="S107" s="1">
        <v>3</v>
      </c>
      <c r="T107" s="1">
        <v>0</v>
      </c>
      <c r="U107" s="1">
        <f t="shared" si="19"/>
        <v>0</v>
      </c>
      <c r="V107" s="1">
        <f t="shared" si="20"/>
        <v>0</v>
      </c>
      <c r="W107" s="1">
        <f t="shared" si="20"/>
        <v>0</v>
      </c>
      <c r="X107" s="1">
        <f t="shared" si="20"/>
        <v>0</v>
      </c>
      <c r="Y107" s="1">
        <f t="shared" si="21"/>
        <v>0</v>
      </c>
      <c r="Z107" s="3">
        <f t="shared" si="12"/>
        <v>0.2225</v>
      </c>
      <c r="AA107" s="14">
        <f t="shared" si="13"/>
        <v>2.3441481229828434E-2</v>
      </c>
      <c r="AB107" s="14">
        <f t="shared" si="14"/>
        <v>0.29435</v>
      </c>
      <c r="AC107" s="14">
        <f t="shared" si="15"/>
        <v>1.4999999999999999E-4</v>
      </c>
      <c r="AD107" s="14">
        <f t="shared" si="16"/>
        <v>0.2873</v>
      </c>
      <c r="AE107" s="14">
        <f t="shared" si="17"/>
        <v>6.8999999999999999E-3</v>
      </c>
      <c r="AF107" s="14">
        <f t="shared" si="18"/>
        <v>0</v>
      </c>
    </row>
    <row r="108" spans="2:32" x14ac:dyDescent="0.3">
      <c r="B108" s="1">
        <f t="shared" si="11"/>
        <v>5887</v>
      </c>
      <c r="C108" s="11">
        <v>101</v>
      </c>
      <c r="D108" s="1">
        <v>14113</v>
      </c>
      <c r="E108" s="1">
        <v>2</v>
      </c>
      <c r="F108" s="1">
        <v>0</v>
      </c>
      <c r="G108" s="1">
        <v>5747</v>
      </c>
      <c r="H108" s="1">
        <v>0</v>
      </c>
      <c r="I108" s="1">
        <v>138</v>
      </c>
      <c r="J108" s="3">
        <v>29.42</v>
      </c>
      <c r="K108" s="3">
        <v>0.89</v>
      </c>
      <c r="L108" s="6">
        <v>25.8</v>
      </c>
      <c r="M108" s="3">
        <v>1</v>
      </c>
      <c r="N108" s="1">
        <v>1121</v>
      </c>
      <c r="O108" s="1">
        <v>73</v>
      </c>
      <c r="P108" s="1">
        <v>0</v>
      </c>
      <c r="Q108" s="1">
        <v>73</v>
      </c>
      <c r="R108" s="1">
        <v>0</v>
      </c>
      <c r="S108" s="1">
        <v>2</v>
      </c>
      <c r="T108" s="1">
        <v>0</v>
      </c>
      <c r="U108" s="1">
        <f t="shared" si="19"/>
        <v>-1</v>
      </c>
      <c r="V108" s="1">
        <f t="shared" si="20"/>
        <v>1</v>
      </c>
      <c r="W108" s="1">
        <f t="shared" si="20"/>
        <v>0</v>
      </c>
      <c r="X108" s="1">
        <f t="shared" si="20"/>
        <v>0</v>
      </c>
      <c r="Y108" s="1">
        <f t="shared" si="21"/>
        <v>0</v>
      </c>
      <c r="Z108" s="3">
        <f t="shared" si="12"/>
        <v>0.2225</v>
      </c>
      <c r="AA108" s="14">
        <f t="shared" si="13"/>
        <v>2.3441481229828434E-2</v>
      </c>
      <c r="AB108" s="14">
        <f t="shared" si="14"/>
        <v>0.29435</v>
      </c>
      <c r="AC108" s="14">
        <f t="shared" si="15"/>
        <v>1E-4</v>
      </c>
      <c r="AD108" s="14">
        <f t="shared" si="16"/>
        <v>0.28734999999999999</v>
      </c>
      <c r="AE108" s="14">
        <f t="shared" si="17"/>
        <v>6.8999999999999999E-3</v>
      </c>
      <c r="AF108" s="14">
        <f t="shared" si="18"/>
        <v>0</v>
      </c>
    </row>
    <row r="109" spans="2:32" x14ac:dyDescent="0.3">
      <c r="B109" s="1">
        <f t="shared" si="11"/>
        <v>5887</v>
      </c>
      <c r="C109" s="11">
        <v>102</v>
      </c>
      <c r="D109" s="1">
        <v>14113</v>
      </c>
      <c r="E109" s="1">
        <v>2</v>
      </c>
      <c r="F109" s="1">
        <v>0</v>
      </c>
      <c r="G109" s="1">
        <v>5747</v>
      </c>
      <c r="H109" s="1">
        <v>0</v>
      </c>
      <c r="I109" s="1">
        <v>138</v>
      </c>
      <c r="J109" s="3">
        <v>29.42</v>
      </c>
      <c r="K109" s="3">
        <v>0.89</v>
      </c>
      <c r="L109" s="6">
        <v>25.8</v>
      </c>
      <c r="M109" s="3">
        <v>1</v>
      </c>
      <c r="N109" s="1">
        <v>1121</v>
      </c>
      <c r="O109" s="1">
        <v>73</v>
      </c>
      <c r="P109" s="1">
        <v>0</v>
      </c>
      <c r="Q109" s="1">
        <v>73</v>
      </c>
      <c r="R109" s="1">
        <v>0</v>
      </c>
      <c r="S109" s="1">
        <v>2</v>
      </c>
      <c r="T109" s="1">
        <v>0</v>
      </c>
      <c r="U109" s="1">
        <f t="shared" si="19"/>
        <v>0</v>
      </c>
      <c r="V109" s="1">
        <f t="shared" si="20"/>
        <v>0</v>
      </c>
      <c r="W109" s="1">
        <f t="shared" si="20"/>
        <v>0</v>
      </c>
      <c r="X109" s="1">
        <f t="shared" si="20"/>
        <v>0</v>
      </c>
      <c r="Y109" s="1">
        <f t="shared" si="21"/>
        <v>0</v>
      </c>
      <c r="Z109" s="3">
        <f t="shared" si="12"/>
        <v>0.2225</v>
      </c>
      <c r="AA109" s="14">
        <f t="shared" si="13"/>
        <v>2.3441481229828434E-2</v>
      </c>
      <c r="AB109" s="14">
        <f t="shared" si="14"/>
        <v>0.29435</v>
      </c>
      <c r="AC109" s="14">
        <f t="shared" si="15"/>
        <v>1E-4</v>
      </c>
      <c r="AD109" s="14">
        <f t="shared" si="16"/>
        <v>0.28734999999999999</v>
      </c>
      <c r="AE109" s="14">
        <f t="shared" si="17"/>
        <v>6.8999999999999999E-3</v>
      </c>
      <c r="AF109" s="14">
        <f t="shared" si="18"/>
        <v>0</v>
      </c>
    </row>
    <row r="110" spans="2:32" x14ac:dyDescent="0.3">
      <c r="B110" s="1">
        <f t="shared" si="11"/>
        <v>5887</v>
      </c>
      <c r="C110" s="11">
        <v>103</v>
      </c>
      <c r="D110" s="1">
        <v>14113</v>
      </c>
      <c r="E110" s="1">
        <v>2</v>
      </c>
      <c r="F110" s="1">
        <v>0</v>
      </c>
      <c r="G110" s="1">
        <v>5747</v>
      </c>
      <c r="H110" s="1">
        <v>0</v>
      </c>
      <c r="I110" s="1">
        <v>138</v>
      </c>
      <c r="J110" s="3">
        <v>29.42</v>
      </c>
      <c r="K110" s="3">
        <v>0.89</v>
      </c>
      <c r="L110" s="6">
        <v>25.8</v>
      </c>
      <c r="M110" s="3">
        <v>1</v>
      </c>
      <c r="N110" s="1">
        <v>1121</v>
      </c>
      <c r="O110" s="1">
        <v>73</v>
      </c>
      <c r="P110" s="1">
        <v>0</v>
      </c>
      <c r="Q110" s="1">
        <v>73</v>
      </c>
      <c r="R110" s="1">
        <v>0</v>
      </c>
      <c r="S110" s="1">
        <v>2</v>
      </c>
      <c r="T110" s="1">
        <v>0</v>
      </c>
      <c r="U110" s="1">
        <f t="shared" si="19"/>
        <v>0</v>
      </c>
      <c r="V110" s="1">
        <f t="shared" si="20"/>
        <v>0</v>
      </c>
      <c r="W110" s="1">
        <f t="shared" si="20"/>
        <v>0</v>
      </c>
      <c r="X110" s="1">
        <f t="shared" si="20"/>
        <v>0</v>
      </c>
      <c r="Y110" s="1">
        <f t="shared" si="21"/>
        <v>0</v>
      </c>
      <c r="Z110" s="3">
        <f t="shared" si="12"/>
        <v>0.2225</v>
      </c>
      <c r="AA110" s="14">
        <f t="shared" si="13"/>
        <v>2.3441481229828434E-2</v>
      </c>
      <c r="AB110" s="14">
        <f t="shared" si="14"/>
        <v>0.29435</v>
      </c>
      <c r="AC110" s="14">
        <f t="shared" si="15"/>
        <v>1E-4</v>
      </c>
      <c r="AD110" s="14">
        <f t="shared" si="16"/>
        <v>0.28734999999999999</v>
      </c>
      <c r="AE110" s="14">
        <f t="shared" si="17"/>
        <v>6.8999999999999999E-3</v>
      </c>
      <c r="AF110" s="14">
        <f t="shared" si="18"/>
        <v>0</v>
      </c>
    </row>
    <row r="111" spans="2:32" x14ac:dyDescent="0.3">
      <c r="B111" s="1">
        <f t="shared" si="11"/>
        <v>5887</v>
      </c>
      <c r="C111" s="11">
        <v>104</v>
      </c>
      <c r="D111" s="1">
        <v>14113</v>
      </c>
      <c r="E111" s="1">
        <v>0</v>
      </c>
      <c r="F111" s="1">
        <v>0</v>
      </c>
      <c r="G111" s="1">
        <v>5749</v>
      </c>
      <c r="H111" s="1">
        <v>0</v>
      </c>
      <c r="I111" s="1">
        <v>138</v>
      </c>
      <c r="J111" s="3">
        <v>29.42</v>
      </c>
      <c r="K111" s="3">
        <v>0.89</v>
      </c>
      <c r="L111" s="6">
        <v>25.8</v>
      </c>
      <c r="M111" s="3">
        <v>1</v>
      </c>
      <c r="N111" s="1">
        <v>1121</v>
      </c>
      <c r="O111" s="1">
        <v>73</v>
      </c>
      <c r="P111" s="1">
        <v>0</v>
      </c>
      <c r="Q111" s="1">
        <v>73</v>
      </c>
      <c r="R111" s="1">
        <v>0</v>
      </c>
      <c r="S111" s="1">
        <v>0</v>
      </c>
      <c r="T111" s="1">
        <v>0</v>
      </c>
      <c r="U111" s="1">
        <f t="shared" si="19"/>
        <v>-2</v>
      </c>
      <c r="V111" s="1">
        <f t="shared" si="20"/>
        <v>2</v>
      </c>
      <c r="W111" s="1">
        <f t="shared" si="20"/>
        <v>0</v>
      </c>
      <c r="X111" s="1">
        <f t="shared" si="20"/>
        <v>0</v>
      </c>
      <c r="Y111" s="1">
        <f t="shared" si="21"/>
        <v>0</v>
      </c>
      <c r="Z111" s="3">
        <f t="shared" si="12"/>
        <v>0.2225</v>
      </c>
      <c r="AA111" s="14">
        <f t="shared" si="13"/>
        <v>2.3441481229828434E-2</v>
      </c>
      <c r="AB111" s="14">
        <f t="shared" si="14"/>
        <v>0.29435</v>
      </c>
      <c r="AC111" s="14">
        <f t="shared" si="15"/>
        <v>0</v>
      </c>
      <c r="AD111" s="14">
        <f t="shared" si="16"/>
        <v>0.28744999999999998</v>
      </c>
      <c r="AE111" s="14">
        <f t="shared" si="17"/>
        <v>6.8999999999999999E-3</v>
      </c>
      <c r="AF111" s="14">
        <f t="shared" si="18"/>
        <v>0</v>
      </c>
    </row>
    <row r="112" spans="2:32" x14ac:dyDescent="0.3">
      <c r="B112" s="1" t="e">
        <f t="shared" si="11"/>
        <v>#N/A</v>
      </c>
      <c r="U112" s="1" t="str">
        <f t="shared" si="19"/>
        <v/>
      </c>
      <c r="V112" s="1" t="str">
        <f t="shared" si="20"/>
        <v/>
      </c>
      <c r="W112" s="1" t="str">
        <f t="shared" si="20"/>
        <v/>
      </c>
      <c r="X112" s="1" t="str">
        <f t="shared" si="20"/>
        <v/>
      </c>
      <c r="Y112" s="1" t="e">
        <f t="shared" si="21"/>
        <v>#N/A</v>
      </c>
      <c r="Z112" s="3">
        <f t="shared" si="12"/>
        <v>0</v>
      </c>
      <c r="AA112" s="14" t="e">
        <f t="shared" si="13"/>
        <v>#N/A</v>
      </c>
      <c r="AB112" s="14" t="e">
        <f t="shared" si="14"/>
        <v>#N/A</v>
      </c>
      <c r="AC112" s="14" t="e">
        <f t="shared" si="15"/>
        <v>#N/A</v>
      </c>
      <c r="AD112" s="14" t="e">
        <f t="shared" si="16"/>
        <v>#N/A</v>
      </c>
      <c r="AE112" s="14" t="e">
        <f t="shared" si="17"/>
        <v>#N/A</v>
      </c>
      <c r="AF112" s="14" t="e">
        <f t="shared" si="18"/>
        <v>#N/A</v>
      </c>
    </row>
    <row r="113" spans="2:32" x14ac:dyDescent="0.3">
      <c r="B113" s="1" t="e">
        <f t="shared" si="11"/>
        <v>#N/A</v>
      </c>
      <c r="U113" s="1" t="str">
        <f t="shared" si="19"/>
        <v/>
      </c>
      <c r="V113" s="1" t="str">
        <f t="shared" si="20"/>
        <v/>
      </c>
      <c r="W113" s="1" t="str">
        <f t="shared" si="20"/>
        <v/>
      </c>
      <c r="X113" s="1" t="str">
        <f t="shared" si="20"/>
        <v/>
      </c>
      <c r="Y113" s="1" t="e">
        <f t="shared" si="21"/>
        <v>#N/A</v>
      </c>
      <c r="Z113" s="3">
        <f t="shared" si="12"/>
        <v>0</v>
      </c>
      <c r="AA113" s="14" t="e">
        <f t="shared" si="13"/>
        <v>#N/A</v>
      </c>
      <c r="AB113" s="14" t="e">
        <f t="shared" si="14"/>
        <v>#N/A</v>
      </c>
      <c r="AC113" s="14" t="e">
        <f t="shared" si="15"/>
        <v>#N/A</v>
      </c>
      <c r="AD113" s="14" t="e">
        <f t="shared" si="16"/>
        <v>#N/A</v>
      </c>
      <c r="AE113" s="14" t="e">
        <f t="shared" si="17"/>
        <v>#N/A</v>
      </c>
      <c r="AF113" s="14" t="e">
        <f t="shared" si="18"/>
        <v>#N/A</v>
      </c>
    </row>
    <row r="114" spans="2:32" x14ac:dyDescent="0.3">
      <c r="B114" s="1" t="e">
        <f t="shared" si="11"/>
        <v>#N/A</v>
      </c>
      <c r="U114" s="1" t="str">
        <f t="shared" si="19"/>
        <v/>
      </c>
      <c r="V114" s="1" t="str">
        <f t="shared" si="20"/>
        <v/>
      </c>
      <c r="W114" s="1" t="str">
        <f t="shared" si="20"/>
        <v/>
      </c>
      <c r="X114" s="1" t="str">
        <f t="shared" si="20"/>
        <v/>
      </c>
      <c r="Y114" s="1" t="e">
        <f t="shared" si="21"/>
        <v>#N/A</v>
      </c>
      <c r="Z114" s="3">
        <f t="shared" si="12"/>
        <v>0</v>
      </c>
      <c r="AA114" s="14" t="e">
        <f t="shared" si="13"/>
        <v>#N/A</v>
      </c>
      <c r="AB114" s="14" t="e">
        <f t="shared" si="14"/>
        <v>#N/A</v>
      </c>
      <c r="AC114" s="14" t="e">
        <f t="shared" si="15"/>
        <v>#N/A</v>
      </c>
      <c r="AD114" s="14" t="e">
        <f t="shared" si="16"/>
        <v>#N/A</v>
      </c>
      <c r="AE114" s="14" t="e">
        <f t="shared" si="17"/>
        <v>#N/A</v>
      </c>
      <c r="AF114" s="14" t="e">
        <f t="shared" si="18"/>
        <v>#N/A</v>
      </c>
    </row>
    <row r="115" spans="2:32" x14ac:dyDescent="0.3">
      <c r="B115" s="1" t="e">
        <f t="shared" si="11"/>
        <v>#N/A</v>
      </c>
      <c r="U115" s="1" t="str">
        <f t="shared" si="19"/>
        <v/>
      </c>
      <c r="V115" s="1" t="str">
        <f t="shared" si="20"/>
        <v/>
      </c>
      <c r="W115" s="1" t="str">
        <f t="shared" si="20"/>
        <v/>
      </c>
      <c r="X115" s="1" t="str">
        <f t="shared" si="20"/>
        <v/>
      </c>
      <c r="Y115" s="1" t="e">
        <f t="shared" si="21"/>
        <v>#N/A</v>
      </c>
      <c r="Z115" s="3">
        <f t="shared" si="12"/>
        <v>0</v>
      </c>
      <c r="AA115" s="14" t="e">
        <f t="shared" si="13"/>
        <v>#N/A</v>
      </c>
      <c r="AB115" s="14" t="e">
        <f t="shared" si="14"/>
        <v>#N/A</v>
      </c>
      <c r="AC115" s="14" t="e">
        <f t="shared" si="15"/>
        <v>#N/A</v>
      </c>
      <c r="AD115" s="14" t="e">
        <f t="shared" si="16"/>
        <v>#N/A</v>
      </c>
      <c r="AE115" s="14" t="e">
        <f t="shared" si="17"/>
        <v>#N/A</v>
      </c>
      <c r="AF115" s="14" t="e">
        <f t="shared" si="18"/>
        <v>#N/A</v>
      </c>
    </row>
    <row r="116" spans="2:32" x14ac:dyDescent="0.3">
      <c r="B116" s="1" t="e">
        <f t="shared" si="11"/>
        <v>#N/A</v>
      </c>
      <c r="U116" s="1" t="str">
        <f t="shared" si="19"/>
        <v/>
      </c>
      <c r="V116" s="1" t="str">
        <f t="shared" si="20"/>
        <v/>
      </c>
      <c r="W116" s="1" t="str">
        <f t="shared" si="20"/>
        <v/>
      </c>
      <c r="X116" s="1" t="str">
        <f t="shared" si="20"/>
        <v/>
      </c>
      <c r="Y116" s="1" t="e">
        <f t="shared" si="21"/>
        <v>#N/A</v>
      </c>
      <c r="Z116" s="3">
        <f t="shared" si="12"/>
        <v>0</v>
      </c>
      <c r="AA116" s="14" t="e">
        <f t="shared" si="13"/>
        <v>#N/A</v>
      </c>
      <c r="AB116" s="14" t="e">
        <f t="shared" si="14"/>
        <v>#N/A</v>
      </c>
      <c r="AC116" s="14" t="e">
        <f t="shared" si="15"/>
        <v>#N/A</v>
      </c>
      <c r="AD116" s="14" t="e">
        <f t="shared" si="16"/>
        <v>#N/A</v>
      </c>
      <c r="AE116" s="14" t="e">
        <f t="shared" si="17"/>
        <v>#N/A</v>
      </c>
      <c r="AF116" s="14" t="e">
        <f t="shared" si="18"/>
        <v>#N/A</v>
      </c>
    </row>
    <row r="117" spans="2:32" x14ac:dyDescent="0.3">
      <c r="B117" s="1" t="e">
        <f t="shared" si="11"/>
        <v>#N/A</v>
      </c>
      <c r="U117" s="1" t="str">
        <f t="shared" si="19"/>
        <v/>
      </c>
      <c r="V117" s="1" t="str">
        <f t="shared" si="20"/>
        <v/>
      </c>
      <c r="W117" s="1" t="str">
        <f t="shared" si="20"/>
        <v/>
      </c>
      <c r="X117" s="1" t="str">
        <f t="shared" si="20"/>
        <v/>
      </c>
      <c r="Y117" s="1" t="e">
        <f t="shared" si="21"/>
        <v>#N/A</v>
      </c>
      <c r="Z117" s="3">
        <f t="shared" si="12"/>
        <v>0</v>
      </c>
      <c r="AA117" s="14" t="e">
        <f t="shared" si="13"/>
        <v>#N/A</v>
      </c>
      <c r="AB117" s="14" t="e">
        <f t="shared" si="14"/>
        <v>#N/A</v>
      </c>
      <c r="AC117" s="14" t="e">
        <f t="shared" si="15"/>
        <v>#N/A</v>
      </c>
      <c r="AD117" s="14" t="e">
        <f t="shared" si="16"/>
        <v>#N/A</v>
      </c>
      <c r="AE117" s="14" t="e">
        <f t="shared" si="17"/>
        <v>#N/A</v>
      </c>
      <c r="AF117" s="14" t="e">
        <f t="shared" si="18"/>
        <v>#N/A</v>
      </c>
    </row>
    <row r="118" spans="2:32" x14ac:dyDescent="0.3">
      <c r="B118" s="1" t="e">
        <f t="shared" si="11"/>
        <v>#N/A</v>
      </c>
      <c r="U118" s="1" t="str">
        <f t="shared" si="19"/>
        <v/>
      </c>
      <c r="V118" s="1" t="str">
        <f t="shared" si="20"/>
        <v/>
      </c>
      <c r="W118" s="1" t="str">
        <f t="shared" si="20"/>
        <v/>
      </c>
      <c r="X118" s="1" t="str">
        <f t="shared" si="20"/>
        <v/>
      </c>
      <c r="Y118" s="1" t="e">
        <f t="shared" si="21"/>
        <v>#N/A</v>
      </c>
      <c r="Z118" s="3">
        <f t="shared" si="12"/>
        <v>0</v>
      </c>
      <c r="AA118" s="14" t="e">
        <f t="shared" si="13"/>
        <v>#N/A</v>
      </c>
      <c r="AB118" s="14" t="e">
        <f t="shared" si="14"/>
        <v>#N/A</v>
      </c>
      <c r="AC118" s="14" t="e">
        <f t="shared" si="15"/>
        <v>#N/A</v>
      </c>
      <c r="AD118" s="14" t="e">
        <f t="shared" si="16"/>
        <v>#N/A</v>
      </c>
      <c r="AE118" s="14" t="e">
        <f t="shared" si="17"/>
        <v>#N/A</v>
      </c>
      <c r="AF118" s="14" t="e">
        <f t="shared" si="18"/>
        <v>#N/A</v>
      </c>
    </row>
    <row r="119" spans="2:32" x14ac:dyDescent="0.3">
      <c r="B119" s="1" t="e">
        <f t="shared" si="11"/>
        <v>#N/A</v>
      </c>
      <c r="U119" s="1" t="str">
        <f t="shared" si="19"/>
        <v/>
      </c>
      <c r="V119" s="1" t="str">
        <f t="shared" si="20"/>
        <v/>
      </c>
      <c r="W119" s="1" t="str">
        <f t="shared" si="20"/>
        <v/>
      </c>
      <c r="X119" s="1" t="str">
        <f t="shared" si="20"/>
        <v/>
      </c>
      <c r="Y119" s="1" t="e">
        <f t="shared" si="21"/>
        <v>#N/A</v>
      </c>
      <c r="Z119" s="3">
        <f t="shared" si="12"/>
        <v>0</v>
      </c>
      <c r="AA119" s="14" t="e">
        <f t="shared" si="13"/>
        <v>#N/A</v>
      </c>
      <c r="AB119" s="14" t="e">
        <f t="shared" si="14"/>
        <v>#N/A</v>
      </c>
      <c r="AC119" s="14" t="e">
        <f t="shared" si="15"/>
        <v>#N/A</v>
      </c>
      <c r="AD119" s="14" t="e">
        <f t="shared" si="16"/>
        <v>#N/A</v>
      </c>
      <c r="AE119" s="14" t="e">
        <f t="shared" si="17"/>
        <v>#N/A</v>
      </c>
      <c r="AF119" s="14" t="e">
        <f t="shared" si="18"/>
        <v>#N/A</v>
      </c>
    </row>
    <row r="120" spans="2:32" x14ac:dyDescent="0.3">
      <c r="B120" s="1" t="e">
        <f t="shared" si="11"/>
        <v>#N/A</v>
      </c>
      <c r="U120" s="1" t="str">
        <f t="shared" si="19"/>
        <v/>
      </c>
      <c r="V120" s="1" t="str">
        <f t="shared" si="20"/>
        <v/>
      </c>
      <c r="W120" s="1" t="str">
        <f t="shared" si="20"/>
        <v/>
      </c>
      <c r="X120" s="1" t="str">
        <f t="shared" si="20"/>
        <v/>
      </c>
      <c r="Y120" s="1" t="e">
        <f t="shared" si="21"/>
        <v>#N/A</v>
      </c>
      <c r="Z120" s="3">
        <f t="shared" si="12"/>
        <v>0</v>
      </c>
      <c r="AA120" s="14" t="e">
        <f t="shared" si="13"/>
        <v>#N/A</v>
      </c>
      <c r="AB120" s="14" t="e">
        <f t="shared" si="14"/>
        <v>#N/A</v>
      </c>
      <c r="AC120" s="14" t="e">
        <f t="shared" si="15"/>
        <v>#N/A</v>
      </c>
      <c r="AD120" s="14" t="e">
        <f t="shared" si="16"/>
        <v>#N/A</v>
      </c>
      <c r="AE120" s="14" t="e">
        <f t="shared" si="17"/>
        <v>#N/A</v>
      </c>
      <c r="AF120" s="14" t="e">
        <f t="shared" si="18"/>
        <v>#N/A</v>
      </c>
    </row>
    <row r="121" spans="2:32" x14ac:dyDescent="0.3">
      <c r="B121" s="1" t="e">
        <f t="shared" si="11"/>
        <v>#N/A</v>
      </c>
      <c r="U121" s="1" t="str">
        <f t="shared" si="19"/>
        <v/>
      </c>
      <c r="V121" s="1" t="str">
        <f t="shared" si="20"/>
        <v/>
      </c>
      <c r="W121" s="1" t="str">
        <f t="shared" si="20"/>
        <v/>
      </c>
      <c r="X121" s="1" t="str">
        <f t="shared" si="20"/>
        <v/>
      </c>
      <c r="Y121" s="1" t="e">
        <f t="shared" si="21"/>
        <v>#N/A</v>
      </c>
      <c r="Z121" s="3">
        <f t="shared" si="12"/>
        <v>0</v>
      </c>
      <c r="AA121" s="14" t="e">
        <f t="shared" si="13"/>
        <v>#N/A</v>
      </c>
      <c r="AB121" s="14" t="e">
        <f t="shared" si="14"/>
        <v>#N/A</v>
      </c>
      <c r="AC121" s="14" t="e">
        <f t="shared" si="15"/>
        <v>#N/A</v>
      </c>
      <c r="AD121" s="14" t="e">
        <f t="shared" si="16"/>
        <v>#N/A</v>
      </c>
      <c r="AE121" s="14" t="e">
        <f t="shared" si="17"/>
        <v>#N/A</v>
      </c>
      <c r="AF121" s="14" t="e">
        <f t="shared" si="18"/>
        <v>#N/A</v>
      </c>
    </row>
    <row r="122" spans="2:32" x14ac:dyDescent="0.3">
      <c r="B122" s="1" t="e">
        <f t="shared" si="11"/>
        <v>#N/A</v>
      </c>
      <c r="U122" s="1" t="str">
        <f t="shared" si="19"/>
        <v/>
      </c>
      <c r="V122" s="1" t="str">
        <f t="shared" si="20"/>
        <v/>
      </c>
      <c r="W122" s="1" t="str">
        <f t="shared" si="20"/>
        <v/>
      </c>
      <c r="X122" s="1" t="str">
        <f t="shared" si="20"/>
        <v/>
      </c>
      <c r="Y122" s="1" t="e">
        <f t="shared" si="21"/>
        <v>#N/A</v>
      </c>
      <c r="Z122" s="3">
        <f t="shared" si="12"/>
        <v>0</v>
      </c>
      <c r="AA122" s="14" t="e">
        <f t="shared" si="13"/>
        <v>#N/A</v>
      </c>
      <c r="AB122" s="14" t="e">
        <f t="shared" si="14"/>
        <v>#N/A</v>
      </c>
      <c r="AC122" s="14" t="e">
        <f t="shared" si="15"/>
        <v>#N/A</v>
      </c>
      <c r="AD122" s="14" t="e">
        <f t="shared" si="16"/>
        <v>#N/A</v>
      </c>
      <c r="AE122" s="14" t="e">
        <f t="shared" si="17"/>
        <v>#N/A</v>
      </c>
      <c r="AF122" s="14" t="e">
        <f t="shared" si="18"/>
        <v>#N/A</v>
      </c>
    </row>
    <row r="123" spans="2:32" x14ac:dyDescent="0.3">
      <c r="B123" s="1" t="e">
        <f t="shared" si="11"/>
        <v>#N/A</v>
      </c>
      <c r="U123" s="1" t="str">
        <f t="shared" si="19"/>
        <v/>
      </c>
      <c r="V123" s="1" t="str">
        <f t="shared" si="20"/>
        <v/>
      </c>
      <c r="W123" s="1" t="str">
        <f t="shared" si="20"/>
        <v/>
      </c>
      <c r="X123" s="1" t="str">
        <f t="shared" si="20"/>
        <v/>
      </c>
      <c r="Y123" s="1" t="e">
        <f t="shared" si="21"/>
        <v>#N/A</v>
      </c>
      <c r="Z123" s="3">
        <f t="shared" si="12"/>
        <v>0</v>
      </c>
      <c r="AA123" s="14" t="e">
        <f t="shared" si="13"/>
        <v>#N/A</v>
      </c>
      <c r="AB123" s="14" t="e">
        <f t="shared" si="14"/>
        <v>#N/A</v>
      </c>
      <c r="AC123" s="14" t="e">
        <f t="shared" si="15"/>
        <v>#N/A</v>
      </c>
      <c r="AD123" s="14" t="e">
        <f t="shared" si="16"/>
        <v>#N/A</v>
      </c>
      <c r="AE123" s="14" t="e">
        <f t="shared" si="17"/>
        <v>#N/A</v>
      </c>
      <c r="AF123" s="14" t="e">
        <f t="shared" si="18"/>
        <v>#N/A</v>
      </c>
    </row>
    <row r="124" spans="2:32" x14ac:dyDescent="0.3">
      <c r="B124" s="1" t="e">
        <f t="shared" si="11"/>
        <v>#N/A</v>
      </c>
      <c r="U124" s="1" t="str">
        <f t="shared" si="19"/>
        <v/>
      </c>
      <c r="V124" s="1" t="str">
        <f t="shared" si="20"/>
        <v/>
      </c>
      <c r="W124" s="1" t="str">
        <f t="shared" si="20"/>
        <v/>
      </c>
      <c r="X124" s="1" t="str">
        <f t="shared" si="20"/>
        <v/>
      </c>
      <c r="Y124" s="1" t="e">
        <f t="shared" si="21"/>
        <v>#N/A</v>
      </c>
      <c r="Z124" s="3">
        <f t="shared" si="12"/>
        <v>0</v>
      </c>
      <c r="AA124" s="14" t="e">
        <f t="shared" si="13"/>
        <v>#N/A</v>
      </c>
      <c r="AB124" s="14" t="e">
        <f t="shared" si="14"/>
        <v>#N/A</v>
      </c>
      <c r="AC124" s="14" t="e">
        <f t="shared" si="15"/>
        <v>#N/A</v>
      </c>
      <c r="AD124" s="14" t="e">
        <f t="shared" si="16"/>
        <v>#N/A</v>
      </c>
      <c r="AE124" s="14" t="e">
        <f t="shared" si="17"/>
        <v>#N/A</v>
      </c>
      <c r="AF124" s="14" t="e">
        <f t="shared" si="18"/>
        <v>#N/A</v>
      </c>
    </row>
    <row r="125" spans="2:32" x14ac:dyDescent="0.3">
      <c r="B125" s="1" t="e">
        <f t="shared" si="11"/>
        <v>#N/A</v>
      </c>
      <c r="U125" s="1" t="str">
        <f t="shared" si="19"/>
        <v/>
      </c>
      <c r="V125" s="1" t="str">
        <f t="shared" si="20"/>
        <v/>
      </c>
      <c r="W125" s="1" t="str">
        <f t="shared" si="20"/>
        <v/>
      </c>
      <c r="X125" s="1" t="str">
        <f t="shared" si="20"/>
        <v/>
      </c>
      <c r="Y125" s="1" t="e">
        <f t="shared" si="21"/>
        <v>#N/A</v>
      </c>
      <c r="Z125" s="3">
        <f t="shared" si="12"/>
        <v>0</v>
      </c>
      <c r="AA125" s="14" t="e">
        <f t="shared" si="13"/>
        <v>#N/A</v>
      </c>
      <c r="AB125" s="14" t="e">
        <f t="shared" si="14"/>
        <v>#N/A</v>
      </c>
      <c r="AC125" s="14" t="e">
        <f t="shared" si="15"/>
        <v>#N/A</v>
      </c>
      <c r="AD125" s="14" t="e">
        <f t="shared" si="16"/>
        <v>#N/A</v>
      </c>
      <c r="AE125" s="14" t="e">
        <f t="shared" si="17"/>
        <v>#N/A</v>
      </c>
      <c r="AF125" s="14" t="e">
        <f t="shared" si="18"/>
        <v>#N/A</v>
      </c>
    </row>
    <row r="126" spans="2:32" x14ac:dyDescent="0.3">
      <c r="B126" s="1" t="e">
        <f t="shared" si="11"/>
        <v>#N/A</v>
      </c>
      <c r="U126" s="1" t="str">
        <f t="shared" si="19"/>
        <v/>
      </c>
      <c r="V126" s="1" t="str">
        <f t="shared" si="20"/>
        <v/>
      </c>
      <c r="W126" s="1" t="str">
        <f t="shared" si="20"/>
        <v/>
      </c>
      <c r="X126" s="1" t="str">
        <f t="shared" si="20"/>
        <v/>
      </c>
      <c r="Y126" s="1" t="e">
        <f t="shared" si="21"/>
        <v>#N/A</v>
      </c>
      <c r="Z126" s="3">
        <f t="shared" si="12"/>
        <v>0</v>
      </c>
      <c r="AA126" s="14" t="e">
        <f t="shared" si="13"/>
        <v>#N/A</v>
      </c>
      <c r="AB126" s="14" t="e">
        <f t="shared" si="14"/>
        <v>#N/A</v>
      </c>
      <c r="AC126" s="14" t="e">
        <f t="shared" si="15"/>
        <v>#N/A</v>
      </c>
      <c r="AD126" s="14" t="e">
        <f t="shared" si="16"/>
        <v>#N/A</v>
      </c>
      <c r="AE126" s="14" t="e">
        <f t="shared" si="17"/>
        <v>#N/A</v>
      </c>
      <c r="AF126" s="14" t="e">
        <f t="shared" si="18"/>
        <v>#N/A</v>
      </c>
    </row>
    <row r="127" spans="2:32" x14ac:dyDescent="0.3">
      <c r="B127" s="1" t="e">
        <f t="shared" si="11"/>
        <v>#N/A</v>
      </c>
      <c r="U127" s="1" t="str">
        <f t="shared" si="19"/>
        <v/>
      </c>
      <c r="V127" s="1" t="str">
        <f t="shared" si="20"/>
        <v/>
      </c>
      <c r="W127" s="1" t="str">
        <f t="shared" si="20"/>
        <v/>
      </c>
      <c r="X127" s="1" t="str">
        <f t="shared" si="20"/>
        <v/>
      </c>
      <c r="Y127" s="1" t="e">
        <f t="shared" si="21"/>
        <v>#N/A</v>
      </c>
      <c r="Z127" s="3">
        <f t="shared" si="12"/>
        <v>0</v>
      </c>
      <c r="AA127" s="14" t="e">
        <f t="shared" si="13"/>
        <v>#N/A</v>
      </c>
      <c r="AB127" s="14" t="e">
        <f t="shared" si="14"/>
        <v>#N/A</v>
      </c>
      <c r="AC127" s="14" t="e">
        <f t="shared" si="15"/>
        <v>#N/A</v>
      </c>
      <c r="AD127" s="14" t="e">
        <f t="shared" si="16"/>
        <v>#N/A</v>
      </c>
      <c r="AE127" s="14" t="e">
        <f t="shared" si="17"/>
        <v>#N/A</v>
      </c>
      <c r="AF127" s="14" t="e">
        <f t="shared" si="18"/>
        <v>#N/A</v>
      </c>
    </row>
    <row r="128" spans="2:32" x14ac:dyDescent="0.3">
      <c r="B128" s="1" t="e">
        <f t="shared" si="11"/>
        <v>#N/A</v>
      </c>
      <c r="U128" s="1" t="str">
        <f t="shared" si="19"/>
        <v/>
      </c>
      <c r="V128" s="1" t="str">
        <f t="shared" si="20"/>
        <v/>
      </c>
      <c r="W128" s="1" t="str">
        <f t="shared" si="20"/>
        <v/>
      </c>
      <c r="X128" s="1" t="str">
        <f t="shared" si="20"/>
        <v/>
      </c>
      <c r="Y128" s="1" t="e">
        <f t="shared" si="21"/>
        <v>#N/A</v>
      </c>
      <c r="Z128" s="3">
        <f t="shared" si="12"/>
        <v>0</v>
      </c>
      <c r="AA128" s="14" t="e">
        <f t="shared" si="13"/>
        <v>#N/A</v>
      </c>
      <c r="AB128" s="14" t="e">
        <f t="shared" si="14"/>
        <v>#N/A</v>
      </c>
      <c r="AC128" s="14" t="e">
        <f t="shared" si="15"/>
        <v>#N/A</v>
      </c>
      <c r="AD128" s="14" t="e">
        <f t="shared" si="16"/>
        <v>#N/A</v>
      </c>
      <c r="AE128" s="14" t="e">
        <f t="shared" si="17"/>
        <v>#N/A</v>
      </c>
      <c r="AF128" s="14" t="e">
        <f t="shared" si="18"/>
        <v>#N/A</v>
      </c>
    </row>
    <row r="129" spans="2:32" x14ac:dyDescent="0.3">
      <c r="B129" s="1" t="e">
        <f t="shared" si="11"/>
        <v>#N/A</v>
      </c>
      <c r="U129" s="1" t="str">
        <f t="shared" si="19"/>
        <v/>
      </c>
      <c r="V129" s="1" t="str">
        <f t="shared" si="20"/>
        <v/>
      </c>
      <c r="W129" s="1" t="str">
        <f t="shared" si="20"/>
        <v/>
      </c>
      <c r="X129" s="1" t="str">
        <f t="shared" si="20"/>
        <v/>
      </c>
      <c r="Y129" s="1" t="e">
        <f t="shared" si="21"/>
        <v>#N/A</v>
      </c>
      <c r="Z129" s="3">
        <f t="shared" si="12"/>
        <v>0</v>
      </c>
      <c r="AA129" s="14" t="e">
        <f t="shared" si="13"/>
        <v>#N/A</v>
      </c>
      <c r="AB129" s="14" t="e">
        <f t="shared" si="14"/>
        <v>#N/A</v>
      </c>
      <c r="AC129" s="14" t="e">
        <f t="shared" si="15"/>
        <v>#N/A</v>
      </c>
      <c r="AD129" s="14" t="e">
        <f t="shared" si="16"/>
        <v>#N/A</v>
      </c>
      <c r="AE129" s="14" t="e">
        <f t="shared" si="17"/>
        <v>#N/A</v>
      </c>
      <c r="AF129" s="14" t="e">
        <f t="shared" si="18"/>
        <v>#N/A</v>
      </c>
    </row>
    <row r="130" spans="2:32" x14ac:dyDescent="0.3">
      <c r="B130" s="1" t="e">
        <f t="shared" si="11"/>
        <v>#N/A</v>
      </c>
      <c r="U130" s="1" t="str">
        <f t="shared" si="19"/>
        <v/>
      </c>
      <c r="V130" s="1" t="str">
        <f t="shared" si="20"/>
        <v/>
      </c>
      <c r="W130" s="1" t="str">
        <f t="shared" si="20"/>
        <v/>
      </c>
      <c r="X130" s="1" t="str">
        <f t="shared" si="20"/>
        <v/>
      </c>
      <c r="Y130" s="1" t="e">
        <f t="shared" si="21"/>
        <v>#N/A</v>
      </c>
      <c r="Z130" s="3">
        <f t="shared" si="12"/>
        <v>0</v>
      </c>
      <c r="AA130" s="14" t="e">
        <f t="shared" si="13"/>
        <v>#N/A</v>
      </c>
      <c r="AB130" s="14" t="e">
        <f t="shared" si="14"/>
        <v>#N/A</v>
      </c>
      <c r="AC130" s="14" t="e">
        <f t="shared" si="15"/>
        <v>#N/A</v>
      </c>
      <c r="AD130" s="14" t="e">
        <f t="shared" si="16"/>
        <v>#N/A</v>
      </c>
      <c r="AE130" s="14" t="e">
        <f t="shared" si="17"/>
        <v>#N/A</v>
      </c>
      <c r="AF130" s="14" t="e">
        <f t="shared" si="18"/>
        <v>#N/A</v>
      </c>
    </row>
    <row r="131" spans="2:32" x14ac:dyDescent="0.3">
      <c r="B131" s="1" t="e">
        <f t="shared" si="11"/>
        <v>#N/A</v>
      </c>
      <c r="U131" s="1" t="str">
        <f t="shared" si="19"/>
        <v/>
      </c>
      <c r="V131" s="1" t="str">
        <f t="shared" si="20"/>
        <v/>
      </c>
      <c r="W131" s="1" t="str">
        <f t="shared" si="20"/>
        <v/>
      </c>
      <c r="X131" s="1" t="str">
        <f t="shared" si="20"/>
        <v/>
      </c>
      <c r="Y131" s="1" t="e">
        <f t="shared" si="21"/>
        <v>#N/A</v>
      </c>
      <c r="Z131" s="3">
        <f t="shared" si="12"/>
        <v>0</v>
      </c>
      <c r="AA131" s="14" t="e">
        <f t="shared" si="13"/>
        <v>#N/A</v>
      </c>
      <c r="AB131" s="14" t="e">
        <f t="shared" si="14"/>
        <v>#N/A</v>
      </c>
      <c r="AC131" s="14" t="e">
        <f t="shared" si="15"/>
        <v>#N/A</v>
      </c>
      <c r="AD131" s="14" t="e">
        <f t="shared" si="16"/>
        <v>#N/A</v>
      </c>
      <c r="AE131" s="14" t="e">
        <f t="shared" si="17"/>
        <v>#N/A</v>
      </c>
      <c r="AF131" s="14" t="e">
        <f t="shared" si="18"/>
        <v>#N/A</v>
      </c>
    </row>
    <row r="132" spans="2:32" x14ac:dyDescent="0.3">
      <c r="B132" s="1" t="e">
        <f t="shared" si="11"/>
        <v>#N/A</v>
      </c>
      <c r="U132" s="1" t="str">
        <f t="shared" si="19"/>
        <v/>
      </c>
      <c r="V132" s="1" t="str">
        <f t="shared" si="20"/>
        <v/>
      </c>
      <c r="W132" s="1" t="str">
        <f t="shared" si="20"/>
        <v/>
      </c>
      <c r="X132" s="1" t="str">
        <f t="shared" si="20"/>
        <v/>
      </c>
      <c r="Y132" s="1" t="e">
        <f t="shared" si="21"/>
        <v>#N/A</v>
      </c>
      <c r="Z132" s="3">
        <f t="shared" si="12"/>
        <v>0</v>
      </c>
      <c r="AA132" s="14" t="e">
        <f t="shared" si="13"/>
        <v>#N/A</v>
      </c>
      <c r="AB132" s="14" t="e">
        <f t="shared" si="14"/>
        <v>#N/A</v>
      </c>
      <c r="AC132" s="14" t="e">
        <f t="shared" si="15"/>
        <v>#N/A</v>
      </c>
      <c r="AD132" s="14" t="e">
        <f t="shared" si="16"/>
        <v>#N/A</v>
      </c>
      <c r="AE132" s="14" t="e">
        <f t="shared" si="17"/>
        <v>#N/A</v>
      </c>
      <c r="AF132" s="14" t="e">
        <f t="shared" si="18"/>
        <v>#N/A</v>
      </c>
    </row>
    <row r="133" spans="2:32" x14ac:dyDescent="0.3">
      <c r="B133" s="1" t="e">
        <f t="shared" si="11"/>
        <v>#N/A</v>
      </c>
      <c r="U133" s="1" t="str">
        <f t="shared" si="19"/>
        <v/>
      </c>
      <c r="V133" s="1" t="str">
        <f t="shared" si="20"/>
        <v/>
      </c>
      <c r="W133" s="1" t="str">
        <f t="shared" si="20"/>
        <v/>
      </c>
      <c r="X133" s="1" t="str">
        <f t="shared" si="20"/>
        <v/>
      </c>
      <c r="Y133" s="1" t="e">
        <f t="shared" si="21"/>
        <v>#N/A</v>
      </c>
      <c r="Z133" s="3">
        <f t="shared" si="12"/>
        <v>0</v>
      </c>
      <c r="AA133" s="14" t="e">
        <f t="shared" si="13"/>
        <v>#N/A</v>
      </c>
      <c r="AB133" s="14" t="e">
        <f t="shared" si="14"/>
        <v>#N/A</v>
      </c>
      <c r="AC133" s="14" t="e">
        <f t="shared" si="15"/>
        <v>#N/A</v>
      </c>
      <c r="AD133" s="14" t="e">
        <f t="shared" si="16"/>
        <v>#N/A</v>
      </c>
      <c r="AE133" s="14" t="e">
        <f t="shared" si="17"/>
        <v>#N/A</v>
      </c>
      <c r="AF133" s="14" t="e">
        <f t="shared" si="18"/>
        <v>#N/A</v>
      </c>
    </row>
    <row r="134" spans="2:32" x14ac:dyDescent="0.3">
      <c r="B134" s="1" t="e">
        <f t="shared" si="11"/>
        <v>#N/A</v>
      </c>
      <c r="U134" s="1" t="str">
        <f t="shared" si="19"/>
        <v/>
      </c>
      <c r="V134" s="1" t="str">
        <f t="shared" si="20"/>
        <v/>
      </c>
      <c r="W134" s="1" t="str">
        <f t="shared" si="20"/>
        <v/>
      </c>
      <c r="X134" s="1" t="str">
        <f t="shared" si="20"/>
        <v/>
      </c>
      <c r="Y134" s="1" t="e">
        <f t="shared" si="21"/>
        <v>#N/A</v>
      </c>
      <c r="Z134" s="3">
        <f t="shared" si="12"/>
        <v>0</v>
      </c>
      <c r="AA134" s="14" t="e">
        <f t="shared" si="13"/>
        <v>#N/A</v>
      </c>
      <c r="AB134" s="14" t="e">
        <f t="shared" si="14"/>
        <v>#N/A</v>
      </c>
      <c r="AC134" s="14" t="e">
        <f t="shared" si="15"/>
        <v>#N/A</v>
      </c>
      <c r="AD134" s="14" t="e">
        <f t="shared" si="16"/>
        <v>#N/A</v>
      </c>
      <c r="AE134" s="14" t="e">
        <f t="shared" si="17"/>
        <v>#N/A</v>
      </c>
      <c r="AF134" s="14" t="e">
        <f t="shared" si="18"/>
        <v>#N/A</v>
      </c>
    </row>
    <row r="135" spans="2:32" x14ac:dyDescent="0.3">
      <c r="B135" s="1" t="e">
        <f t="shared" si="11"/>
        <v>#N/A</v>
      </c>
      <c r="U135" s="1" t="str">
        <f t="shared" si="19"/>
        <v/>
      </c>
      <c r="V135" s="1" t="str">
        <f t="shared" si="20"/>
        <v/>
      </c>
      <c r="W135" s="1" t="str">
        <f t="shared" si="20"/>
        <v/>
      </c>
      <c r="X135" s="1" t="str">
        <f t="shared" si="20"/>
        <v/>
      </c>
      <c r="Y135" s="1" t="e">
        <f t="shared" si="21"/>
        <v>#N/A</v>
      </c>
      <c r="Z135" s="3">
        <f t="shared" si="12"/>
        <v>0</v>
      </c>
      <c r="AA135" s="14" t="e">
        <f t="shared" si="13"/>
        <v>#N/A</v>
      </c>
      <c r="AB135" s="14" t="e">
        <f t="shared" si="14"/>
        <v>#N/A</v>
      </c>
      <c r="AC135" s="14" t="e">
        <f t="shared" si="15"/>
        <v>#N/A</v>
      </c>
      <c r="AD135" s="14" t="e">
        <f t="shared" si="16"/>
        <v>#N/A</v>
      </c>
      <c r="AE135" s="14" t="e">
        <f t="shared" si="17"/>
        <v>#N/A</v>
      </c>
      <c r="AF135" s="14" t="e">
        <f t="shared" si="18"/>
        <v>#N/A</v>
      </c>
    </row>
    <row r="136" spans="2:32" x14ac:dyDescent="0.3">
      <c r="B136" s="1" t="e">
        <f t="shared" ref="B136:B199" si="22">IF(C136="",NA(),E136+G136+H136+I136)</f>
        <v>#N/A</v>
      </c>
      <c r="U136" s="1" t="str">
        <f t="shared" si="19"/>
        <v/>
      </c>
      <c r="V136" s="1" t="str">
        <f t="shared" si="20"/>
        <v/>
      </c>
      <c r="W136" s="1" t="str">
        <f t="shared" si="20"/>
        <v/>
      </c>
      <c r="X136" s="1" t="str">
        <f t="shared" si="20"/>
        <v/>
      </c>
      <c r="Y136" s="1" t="e">
        <f t="shared" si="21"/>
        <v>#N/A</v>
      </c>
      <c r="Z136" s="3">
        <f t="shared" ref="Z136:Z199" si="23">$B$2*K136*$B$1</f>
        <v>0</v>
      </c>
      <c r="AA136" s="14" t="e">
        <f t="shared" ref="AA136:AA199" si="24">IF(OR(ISNA(B136),B136=0),NA(),I136/B136)</f>
        <v>#N/A</v>
      </c>
      <c r="AB136" s="14" t="e">
        <f t="shared" si="14"/>
        <v>#N/A</v>
      </c>
      <c r="AC136" s="14" t="e">
        <f t="shared" si="15"/>
        <v>#N/A</v>
      </c>
      <c r="AD136" s="14" t="e">
        <f t="shared" si="16"/>
        <v>#N/A</v>
      </c>
      <c r="AE136" s="14" t="e">
        <f t="shared" si="17"/>
        <v>#N/A</v>
      </c>
      <c r="AF136" s="14" t="e">
        <f t="shared" si="18"/>
        <v>#N/A</v>
      </c>
    </row>
    <row r="137" spans="2:32" x14ac:dyDescent="0.3">
      <c r="B137" s="1" t="e">
        <f t="shared" si="22"/>
        <v>#N/A</v>
      </c>
      <c r="U137" s="1" t="str">
        <f t="shared" si="19"/>
        <v/>
      </c>
      <c r="V137" s="1" t="str">
        <f t="shared" si="20"/>
        <v/>
      </c>
      <c r="W137" s="1" t="str">
        <f t="shared" si="20"/>
        <v/>
      </c>
      <c r="X137" s="1" t="str">
        <f t="shared" si="20"/>
        <v/>
      </c>
      <c r="Y137" s="1" t="e">
        <f t="shared" si="21"/>
        <v>#N/A</v>
      </c>
      <c r="Z137" s="3">
        <f t="shared" si="23"/>
        <v>0</v>
      </c>
      <c r="AA137" s="14" t="e">
        <f t="shared" si="24"/>
        <v>#N/A</v>
      </c>
      <c r="AB137" s="14" t="e">
        <f t="shared" ref="AB137:AB200" si="25">IF(OR(ISNA(B137),B137=0),NA(),B137/$B$5)</f>
        <v>#N/A</v>
      </c>
      <c r="AC137" s="14" t="e">
        <f t="shared" ref="AC137:AC200" si="26">IF(OR(ISNA(B137),B137=0),NA(),E137/$B$5)</f>
        <v>#N/A</v>
      </c>
      <c r="AD137" s="14" t="e">
        <f t="shared" ref="AD137:AD200" si="27">IF(OR(ISNA(B137),B137=0),NA(),G137/$B$5)</f>
        <v>#N/A</v>
      </c>
      <c r="AE137" s="14" t="e">
        <f t="shared" ref="AE137:AE200" si="28">IF(OR(ISNA(B137),B137=0),NA(),I137/$B$5)</f>
        <v>#N/A</v>
      </c>
      <c r="AF137" s="14" t="e">
        <f t="shared" ref="AF137:AF200" si="29">+IF(OR(ISNA(B137),B137=0),NA(),Y137/$B$5)</f>
        <v>#N/A</v>
      </c>
    </row>
    <row r="138" spans="2:32" x14ac:dyDescent="0.3">
      <c r="B138" s="1" t="e">
        <f t="shared" si="22"/>
        <v>#N/A</v>
      </c>
      <c r="U138" s="1" t="str">
        <f t="shared" ref="U138:U201" si="30">IF($C138="","",E138-E137)</f>
        <v/>
      </c>
      <c r="V138" s="1" t="str">
        <f t="shared" ref="V138:X201" si="31">IF($C138="","",G138-G137)</f>
        <v/>
      </c>
      <c r="W138" s="1" t="str">
        <f t="shared" si="31"/>
        <v/>
      </c>
      <c r="X138" s="1" t="str">
        <f t="shared" si="31"/>
        <v/>
      </c>
      <c r="Y138" s="1" t="e">
        <f t="shared" ref="Y138:Y201" si="32">IF(OR($C138="",ISNA($C138)),NA(),U138+V138+W138+X138)</f>
        <v>#N/A</v>
      </c>
      <c r="Z138" s="3">
        <f t="shared" si="23"/>
        <v>0</v>
      </c>
      <c r="AA138" s="14" t="e">
        <f t="shared" si="24"/>
        <v>#N/A</v>
      </c>
      <c r="AB138" s="14" t="e">
        <f t="shared" si="25"/>
        <v>#N/A</v>
      </c>
      <c r="AC138" s="14" t="e">
        <f t="shared" si="26"/>
        <v>#N/A</v>
      </c>
      <c r="AD138" s="14" t="e">
        <f t="shared" si="27"/>
        <v>#N/A</v>
      </c>
      <c r="AE138" s="14" t="e">
        <f t="shared" si="28"/>
        <v>#N/A</v>
      </c>
      <c r="AF138" s="14" t="e">
        <f t="shared" si="29"/>
        <v>#N/A</v>
      </c>
    </row>
    <row r="139" spans="2:32" x14ac:dyDescent="0.3">
      <c r="B139" s="1" t="e">
        <f t="shared" si="22"/>
        <v>#N/A</v>
      </c>
      <c r="U139" s="1" t="str">
        <f t="shared" si="30"/>
        <v/>
      </c>
      <c r="V139" s="1" t="str">
        <f t="shared" si="31"/>
        <v/>
      </c>
      <c r="W139" s="1" t="str">
        <f t="shared" si="31"/>
        <v/>
      </c>
      <c r="X139" s="1" t="str">
        <f t="shared" si="31"/>
        <v/>
      </c>
      <c r="Y139" s="1" t="e">
        <f t="shared" si="32"/>
        <v>#N/A</v>
      </c>
      <c r="Z139" s="3">
        <f t="shared" si="23"/>
        <v>0</v>
      </c>
      <c r="AA139" s="14" t="e">
        <f t="shared" si="24"/>
        <v>#N/A</v>
      </c>
      <c r="AB139" s="14" t="e">
        <f t="shared" si="25"/>
        <v>#N/A</v>
      </c>
      <c r="AC139" s="14" t="e">
        <f t="shared" si="26"/>
        <v>#N/A</v>
      </c>
      <c r="AD139" s="14" t="e">
        <f t="shared" si="27"/>
        <v>#N/A</v>
      </c>
      <c r="AE139" s="14" t="e">
        <f t="shared" si="28"/>
        <v>#N/A</v>
      </c>
      <c r="AF139" s="14" t="e">
        <f t="shared" si="29"/>
        <v>#N/A</v>
      </c>
    </row>
    <row r="140" spans="2:32" x14ac:dyDescent="0.3">
      <c r="B140" s="1" t="e">
        <f t="shared" si="22"/>
        <v>#N/A</v>
      </c>
      <c r="U140" s="1" t="str">
        <f t="shared" si="30"/>
        <v/>
      </c>
      <c r="V140" s="1" t="str">
        <f t="shared" si="31"/>
        <v/>
      </c>
      <c r="W140" s="1" t="str">
        <f t="shared" si="31"/>
        <v/>
      </c>
      <c r="X140" s="1" t="str">
        <f t="shared" si="31"/>
        <v/>
      </c>
      <c r="Y140" s="1" t="e">
        <f t="shared" si="32"/>
        <v>#N/A</v>
      </c>
      <c r="Z140" s="3">
        <f t="shared" si="23"/>
        <v>0</v>
      </c>
      <c r="AA140" s="14" t="e">
        <f t="shared" si="24"/>
        <v>#N/A</v>
      </c>
      <c r="AB140" s="14" t="e">
        <f t="shared" si="25"/>
        <v>#N/A</v>
      </c>
      <c r="AC140" s="14" t="e">
        <f t="shared" si="26"/>
        <v>#N/A</v>
      </c>
      <c r="AD140" s="14" t="e">
        <f t="shared" si="27"/>
        <v>#N/A</v>
      </c>
      <c r="AE140" s="14" t="e">
        <f t="shared" si="28"/>
        <v>#N/A</v>
      </c>
      <c r="AF140" s="14" t="e">
        <f t="shared" si="29"/>
        <v>#N/A</v>
      </c>
    </row>
    <row r="141" spans="2:32" x14ac:dyDescent="0.3">
      <c r="B141" s="1" t="e">
        <f t="shared" si="22"/>
        <v>#N/A</v>
      </c>
      <c r="U141" s="1" t="str">
        <f t="shared" si="30"/>
        <v/>
      </c>
      <c r="V141" s="1" t="str">
        <f t="shared" si="31"/>
        <v/>
      </c>
      <c r="W141" s="1" t="str">
        <f t="shared" si="31"/>
        <v/>
      </c>
      <c r="X141" s="1" t="str">
        <f t="shared" si="31"/>
        <v/>
      </c>
      <c r="Y141" s="1" t="e">
        <f t="shared" si="32"/>
        <v>#N/A</v>
      </c>
      <c r="Z141" s="3">
        <f t="shared" si="23"/>
        <v>0</v>
      </c>
      <c r="AA141" s="14" t="e">
        <f t="shared" si="24"/>
        <v>#N/A</v>
      </c>
      <c r="AB141" s="14" t="e">
        <f t="shared" si="25"/>
        <v>#N/A</v>
      </c>
      <c r="AC141" s="14" t="e">
        <f t="shared" si="26"/>
        <v>#N/A</v>
      </c>
      <c r="AD141" s="14" t="e">
        <f t="shared" si="27"/>
        <v>#N/A</v>
      </c>
      <c r="AE141" s="14" t="e">
        <f t="shared" si="28"/>
        <v>#N/A</v>
      </c>
      <c r="AF141" s="14" t="e">
        <f t="shared" si="29"/>
        <v>#N/A</v>
      </c>
    </row>
    <row r="142" spans="2:32" x14ac:dyDescent="0.3">
      <c r="B142" s="1" t="e">
        <f t="shared" si="22"/>
        <v>#N/A</v>
      </c>
      <c r="U142" s="1" t="str">
        <f t="shared" si="30"/>
        <v/>
      </c>
      <c r="V142" s="1" t="str">
        <f t="shared" si="31"/>
        <v/>
      </c>
      <c r="W142" s="1" t="str">
        <f t="shared" si="31"/>
        <v/>
      </c>
      <c r="X142" s="1" t="str">
        <f t="shared" si="31"/>
        <v/>
      </c>
      <c r="Y142" s="1" t="e">
        <f t="shared" si="32"/>
        <v>#N/A</v>
      </c>
      <c r="Z142" s="3">
        <f t="shared" si="23"/>
        <v>0</v>
      </c>
      <c r="AA142" s="14" t="e">
        <f t="shared" si="24"/>
        <v>#N/A</v>
      </c>
      <c r="AB142" s="14" t="e">
        <f t="shared" si="25"/>
        <v>#N/A</v>
      </c>
      <c r="AC142" s="14" t="e">
        <f t="shared" si="26"/>
        <v>#N/A</v>
      </c>
      <c r="AD142" s="14" t="e">
        <f t="shared" si="27"/>
        <v>#N/A</v>
      </c>
      <c r="AE142" s="14" t="e">
        <f t="shared" si="28"/>
        <v>#N/A</v>
      </c>
      <c r="AF142" s="14" t="e">
        <f t="shared" si="29"/>
        <v>#N/A</v>
      </c>
    </row>
    <row r="143" spans="2:32" x14ac:dyDescent="0.3">
      <c r="B143" s="1" t="e">
        <f t="shared" si="22"/>
        <v>#N/A</v>
      </c>
      <c r="U143" s="1" t="str">
        <f t="shared" si="30"/>
        <v/>
      </c>
      <c r="V143" s="1" t="str">
        <f t="shared" si="31"/>
        <v/>
      </c>
      <c r="W143" s="1" t="str">
        <f t="shared" si="31"/>
        <v/>
      </c>
      <c r="X143" s="1" t="str">
        <f t="shared" si="31"/>
        <v/>
      </c>
      <c r="Y143" s="1" t="e">
        <f t="shared" si="32"/>
        <v>#N/A</v>
      </c>
      <c r="Z143" s="3">
        <f t="shared" si="23"/>
        <v>0</v>
      </c>
      <c r="AA143" s="14" t="e">
        <f t="shared" si="24"/>
        <v>#N/A</v>
      </c>
      <c r="AB143" s="14" t="e">
        <f t="shared" si="25"/>
        <v>#N/A</v>
      </c>
      <c r="AC143" s="14" t="e">
        <f t="shared" si="26"/>
        <v>#N/A</v>
      </c>
      <c r="AD143" s="14" t="e">
        <f t="shared" si="27"/>
        <v>#N/A</v>
      </c>
      <c r="AE143" s="14" t="e">
        <f t="shared" si="28"/>
        <v>#N/A</v>
      </c>
      <c r="AF143" s="14" t="e">
        <f t="shared" si="29"/>
        <v>#N/A</v>
      </c>
    </row>
    <row r="144" spans="2:32" x14ac:dyDescent="0.3">
      <c r="B144" s="1" t="e">
        <f t="shared" si="22"/>
        <v>#N/A</v>
      </c>
      <c r="U144" s="1" t="str">
        <f t="shared" si="30"/>
        <v/>
      </c>
      <c r="V144" s="1" t="str">
        <f t="shared" si="31"/>
        <v/>
      </c>
      <c r="W144" s="1" t="str">
        <f t="shared" si="31"/>
        <v/>
      </c>
      <c r="X144" s="1" t="str">
        <f t="shared" si="31"/>
        <v/>
      </c>
      <c r="Y144" s="1" t="e">
        <f t="shared" si="32"/>
        <v>#N/A</v>
      </c>
      <c r="Z144" s="3">
        <f t="shared" si="23"/>
        <v>0</v>
      </c>
      <c r="AA144" s="14" t="e">
        <f t="shared" si="24"/>
        <v>#N/A</v>
      </c>
      <c r="AB144" s="14" t="e">
        <f t="shared" si="25"/>
        <v>#N/A</v>
      </c>
      <c r="AC144" s="14" t="e">
        <f t="shared" si="26"/>
        <v>#N/A</v>
      </c>
      <c r="AD144" s="14" t="e">
        <f t="shared" si="27"/>
        <v>#N/A</v>
      </c>
      <c r="AE144" s="14" t="e">
        <f t="shared" si="28"/>
        <v>#N/A</v>
      </c>
      <c r="AF144" s="14" t="e">
        <f t="shared" si="29"/>
        <v>#N/A</v>
      </c>
    </row>
    <row r="145" spans="2:32" x14ac:dyDescent="0.3">
      <c r="B145" s="1" t="e">
        <f t="shared" si="22"/>
        <v>#N/A</v>
      </c>
      <c r="U145" s="1" t="str">
        <f t="shared" si="30"/>
        <v/>
      </c>
      <c r="V145" s="1" t="str">
        <f t="shared" si="31"/>
        <v/>
      </c>
      <c r="W145" s="1" t="str">
        <f t="shared" si="31"/>
        <v/>
      </c>
      <c r="X145" s="1" t="str">
        <f t="shared" si="31"/>
        <v/>
      </c>
      <c r="Y145" s="1" t="e">
        <f t="shared" si="32"/>
        <v>#N/A</v>
      </c>
      <c r="Z145" s="3">
        <f t="shared" si="23"/>
        <v>0</v>
      </c>
      <c r="AA145" s="14" t="e">
        <f t="shared" si="24"/>
        <v>#N/A</v>
      </c>
      <c r="AB145" s="14" t="e">
        <f t="shared" si="25"/>
        <v>#N/A</v>
      </c>
      <c r="AC145" s="14" t="e">
        <f t="shared" si="26"/>
        <v>#N/A</v>
      </c>
      <c r="AD145" s="14" t="e">
        <f t="shared" si="27"/>
        <v>#N/A</v>
      </c>
      <c r="AE145" s="14" t="e">
        <f t="shared" si="28"/>
        <v>#N/A</v>
      </c>
      <c r="AF145" s="14" t="e">
        <f t="shared" si="29"/>
        <v>#N/A</v>
      </c>
    </row>
    <row r="146" spans="2:32" x14ac:dyDescent="0.3">
      <c r="B146" s="1" t="e">
        <f t="shared" si="22"/>
        <v>#N/A</v>
      </c>
      <c r="U146" s="1" t="str">
        <f t="shared" si="30"/>
        <v/>
      </c>
      <c r="V146" s="1" t="str">
        <f t="shared" si="31"/>
        <v/>
      </c>
      <c r="W146" s="1" t="str">
        <f t="shared" si="31"/>
        <v/>
      </c>
      <c r="X146" s="1" t="str">
        <f t="shared" si="31"/>
        <v/>
      </c>
      <c r="Y146" s="1" t="e">
        <f t="shared" si="32"/>
        <v>#N/A</v>
      </c>
      <c r="Z146" s="3">
        <f t="shared" si="23"/>
        <v>0</v>
      </c>
      <c r="AA146" s="14" t="e">
        <f t="shared" si="24"/>
        <v>#N/A</v>
      </c>
      <c r="AB146" s="14" t="e">
        <f t="shared" si="25"/>
        <v>#N/A</v>
      </c>
      <c r="AC146" s="14" t="e">
        <f t="shared" si="26"/>
        <v>#N/A</v>
      </c>
      <c r="AD146" s="14" t="e">
        <f t="shared" si="27"/>
        <v>#N/A</v>
      </c>
      <c r="AE146" s="14" t="e">
        <f t="shared" si="28"/>
        <v>#N/A</v>
      </c>
      <c r="AF146" s="14" t="e">
        <f t="shared" si="29"/>
        <v>#N/A</v>
      </c>
    </row>
    <row r="147" spans="2:32" x14ac:dyDescent="0.3">
      <c r="B147" s="1" t="e">
        <f t="shared" si="22"/>
        <v>#N/A</v>
      </c>
      <c r="U147" s="1" t="str">
        <f t="shared" si="30"/>
        <v/>
      </c>
      <c r="V147" s="1" t="str">
        <f t="shared" si="31"/>
        <v/>
      </c>
      <c r="W147" s="1" t="str">
        <f t="shared" si="31"/>
        <v/>
      </c>
      <c r="X147" s="1" t="str">
        <f t="shared" si="31"/>
        <v/>
      </c>
      <c r="Y147" s="1" t="e">
        <f t="shared" si="32"/>
        <v>#N/A</v>
      </c>
      <c r="Z147" s="3">
        <f t="shared" si="23"/>
        <v>0</v>
      </c>
      <c r="AA147" s="14" t="e">
        <f t="shared" si="24"/>
        <v>#N/A</v>
      </c>
      <c r="AB147" s="14" t="e">
        <f t="shared" si="25"/>
        <v>#N/A</v>
      </c>
      <c r="AC147" s="14" t="e">
        <f t="shared" si="26"/>
        <v>#N/A</v>
      </c>
      <c r="AD147" s="14" t="e">
        <f t="shared" si="27"/>
        <v>#N/A</v>
      </c>
      <c r="AE147" s="14" t="e">
        <f t="shared" si="28"/>
        <v>#N/A</v>
      </c>
      <c r="AF147" s="14" t="e">
        <f t="shared" si="29"/>
        <v>#N/A</v>
      </c>
    </row>
    <row r="148" spans="2:32" x14ac:dyDescent="0.3">
      <c r="B148" s="1" t="e">
        <f t="shared" si="22"/>
        <v>#N/A</v>
      </c>
      <c r="U148" s="1" t="str">
        <f t="shared" si="30"/>
        <v/>
      </c>
      <c r="V148" s="1" t="str">
        <f t="shared" si="31"/>
        <v/>
      </c>
      <c r="W148" s="1" t="str">
        <f t="shared" si="31"/>
        <v/>
      </c>
      <c r="X148" s="1" t="str">
        <f t="shared" si="31"/>
        <v/>
      </c>
      <c r="Y148" s="1" t="e">
        <f t="shared" si="32"/>
        <v>#N/A</v>
      </c>
      <c r="Z148" s="3">
        <f t="shared" si="23"/>
        <v>0</v>
      </c>
      <c r="AA148" s="14" t="e">
        <f t="shared" si="24"/>
        <v>#N/A</v>
      </c>
      <c r="AB148" s="14" t="e">
        <f t="shared" si="25"/>
        <v>#N/A</v>
      </c>
      <c r="AC148" s="14" t="e">
        <f t="shared" si="26"/>
        <v>#N/A</v>
      </c>
      <c r="AD148" s="14" t="e">
        <f t="shared" si="27"/>
        <v>#N/A</v>
      </c>
      <c r="AE148" s="14" t="e">
        <f t="shared" si="28"/>
        <v>#N/A</v>
      </c>
      <c r="AF148" s="14" t="e">
        <f t="shared" si="29"/>
        <v>#N/A</v>
      </c>
    </row>
    <row r="149" spans="2:32" x14ac:dyDescent="0.3">
      <c r="B149" s="1" t="e">
        <f t="shared" si="22"/>
        <v>#N/A</v>
      </c>
      <c r="U149" s="1" t="str">
        <f t="shared" si="30"/>
        <v/>
      </c>
      <c r="V149" s="1" t="str">
        <f t="shared" si="31"/>
        <v/>
      </c>
      <c r="W149" s="1" t="str">
        <f t="shared" si="31"/>
        <v/>
      </c>
      <c r="X149" s="1" t="str">
        <f t="shared" si="31"/>
        <v/>
      </c>
      <c r="Y149" s="1" t="e">
        <f t="shared" si="32"/>
        <v>#N/A</v>
      </c>
      <c r="Z149" s="3">
        <f t="shared" si="23"/>
        <v>0</v>
      </c>
      <c r="AA149" s="14" t="e">
        <f t="shared" si="24"/>
        <v>#N/A</v>
      </c>
      <c r="AB149" s="14" t="e">
        <f t="shared" si="25"/>
        <v>#N/A</v>
      </c>
      <c r="AC149" s="14" t="e">
        <f t="shared" si="26"/>
        <v>#N/A</v>
      </c>
      <c r="AD149" s="14" t="e">
        <f t="shared" si="27"/>
        <v>#N/A</v>
      </c>
      <c r="AE149" s="14" t="e">
        <f t="shared" si="28"/>
        <v>#N/A</v>
      </c>
      <c r="AF149" s="14" t="e">
        <f t="shared" si="29"/>
        <v>#N/A</v>
      </c>
    </row>
    <row r="150" spans="2:32" x14ac:dyDescent="0.3">
      <c r="B150" s="1" t="e">
        <f t="shared" si="22"/>
        <v>#N/A</v>
      </c>
      <c r="U150" s="1" t="str">
        <f t="shared" si="30"/>
        <v/>
      </c>
      <c r="V150" s="1" t="str">
        <f t="shared" si="31"/>
        <v/>
      </c>
      <c r="W150" s="1" t="str">
        <f t="shared" si="31"/>
        <v/>
      </c>
      <c r="X150" s="1" t="str">
        <f t="shared" si="31"/>
        <v/>
      </c>
      <c r="Y150" s="1" t="e">
        <f t="shared" si="32"/>
        <v>#N/A</v>
      </c>
      <c r="Z150" s="3">
        <f t="shared" si="23"/>
        <v>0</v>
      </c>
      <c r="AA150" s="14" t="e">
        <f t="shared" si="24"/>
        <v>#N/A</v>
      </c>
      <c r="AB150" s="14" t="e">
        <f t="shared" si="25"/>
        <v>#N/A</v>
      </c>
      <c r="AC150" s="14" t="e">
        <f t="shared" si="26"/>
        <v>#N/A</v>
      </c>
      <c r="AD150" s="14" t="e">
        <f t="shared" si="27"/>
        <v>#N/A</v>
      </c>
      <c r="AE150" s="14" t="e">
        <f t="shared" si="28"/>
        <v>#N/A</v>
      </c>
      <c r="AF150" s="14" t="e">
        <f t="shared" si="29"/>
        <v>#N/A</v>
      </c>
    </row>
    <row r="151" spans="2:32" x14ac:dyDescent="0.3">
      <c r="B151" s="1" t="e">
        <f t="shared" si="22"/>
        <v>#N/A</v>
      </c>
      <c r="U151" s="1" t="str">
        <f t="shared" si="30"/>
        <v/>
      </c>
      <c r="V151" s="1" t="str">
        <f t="shared" si="31"/>
        <v/>
      </c>
      <c r="W151" s="1" t="str">
        <f t="shared" si="31"/>
        <v/>
      </c>
      <c r="X151" s="1" t="str">
        <f t="shared" si="31"/>
        <v/>
      </c>
      <c r="Y151" s="1" t="e">
        <f t="shared" si="32"/>
        <v>#N/A</v>
      </c>
      <c r="Z151" s="3">
        <f t="shared" si="23"/>
        <v>0</v>
      </c>
      <c r="AA151" s="14" t="e">
        <f t="shared" si="24"/>
        <v>#N/A</v>
      </c>
      <c r="AB151" s="14" t="e">
        <f t="shared" si="25"/>
        <v>#N/A</v>
      </c>
      <c r="AC151" s="14" t="e">
        <f t="shared" si="26"/>
        <v>#N/A</v>
      </c>
      <c r="AD151" s="14" t="e">
        <f t="shared" si="27"/>
        <v>#N/A</v>
      </c>
      <c r="AE151" s="14" t="e">
        <f t="shared" si="28"/>
        <v>#N/A</v>
      </c>
      <c r="AF151" s="14" t="e">
        <f t="shared" si="29"/>
        <v>#N/A</v>
      </c>
    </row>
    <row r="152" spans="2:32" x14ac:dyDescent="0.3">
      <c r="B152" s="1" t="e">
        <f t="shared" si="22"/>
        <v>#N/A</v>
      </c>
      <c r="U152" s="1" t="str">
        <f t="shared" si="30"/>
        <v/>
      </c>
      <c r="V152" s="1" t="str">
        <f t="shared" si="31"/>
        <v/>
      </c>
      <c r="W152" s="1" t="str">
        <f t="shared" si="31"/>
        <v/>
      </c>
      <c r="X152" s="1" t="str">
        <f t="shared" si="31"/>
        <v/>
      </c>
      <c r="Y152" s="1" t="e">
        <f t="shared" si="32"/>
        <v>#N/A</v>
      </c>
      <c r="Z152" s="3">
        <f t="shared" si="23"/>
        <v>0</v>
      </c>
      <c r="AA152" s="14" t="e">
        <f t="shared" si="24"/>
        <v>#N/A</v>
      </c>
      <c r="AB152" s="14" t="e">
        <f t="shared" si="25"/>
        <v>#N/A</v>
      </c>
      <c r="AC152" s="14" t="e">
        <f t="shared" si="26"/>
        <v>#N/A</v>
      </c>
      <c r="AD152" s="14" t="e">
        <f t="shared" si="27"/>
        <v>#N/A</v>
      </c>
      <c r="AE152" s="14" t="e">
        <f t="shared" si="28"/>
        <v>#N/A</v>
      </c>
      <c r="AF152" s="14" t="e">
        <f t="shared" si="29"/>
        <v>#N/A</v>
      </c>
    </row>
    <row r="153" spans="2:32" x14ac:dyDescent="0.3">
      <c r="B153" s="1" t="e">
        <f t="shared" si="22"/>
        <v>#N/A</v>
      </c>
      <c r="U153" s="1" t="str">
        <f t="shared" si="30"/>
        <v/>
      </c>
      <c r="V153" s="1" t="str">
        <f t="shared" si="31"/>
        <v/>
      </c>
      <c r="W153" s="1" t="str">
        <f t="shared" si="31"/>
        <v/>
      </c>
      <c r="X153" s="1" t="str">
        <f t="shared" si="31"/>
        <v/>
      </c>
      <c r="Y153" s="1" t="e">
        <f t="shared" si="32"/>
        <v>#N/A</v>
      </c>
      <c r="Z153" s="3">
        <f t="shared" si="23"/>
        <v>0</v>
      </c>
      <c r="AA153" s="14" t="e">
        <f t="shared" si="24"/>
        <v>#N/A</v>
      </c>
      <c r="AB153" s="14" t="e">
        <f t="shared" si="25"/>
        <v>#N/A</v>
      </c>
      <c r="AC153" s="14" t="e">
        <f t="shared" si="26"/>
        <v>#N/A</v>
      </c>
      <c r="AD153" s="14" t="e">
        <f t="shared" si="27"/>
        <v>#N/A</v>
      </c>
      <c r="AE153" s="14" t="e">
        <f t="shared" si="28"/>
        <v>#N/A</v>
      </c>
      <c r="AF153" s="14" t="e">
        <f t="shared" si="29"/>
        <v>#N/A</v>
      </c>
    </row>
    <row r="154" spans="2:32" x14ac:dyDescent="0.3">
      <c r="B154" s="1" t="e">
        <f t="shared" si="22"/>
        <v>#N/A</v>
      </c>
      <c r="U154" s="1" t="str">
        <f t="shared" si="30"/>
        <v/>
      </c>
      <c r="V154" s="1" t="str">
        <f t="shared" si="31"/>
        <v/>
      </c>
      <c r="W154" s="1" t="str">
        <f t="shared" si="31"/>
        <v/>
      </c>
      <c r="X154" s="1" t="str">
        <f t="shared" si="31"/>
        <v/>
      </c>
      <c r="Y154" s="1" t="e">
        <f t="shared" si="32"/>
        <v>#N/A</v>
      </c>
      <c r="Z154" s="3">
        <f t="shared" si="23"/>
        <v>0</v>
      </c>
      <c r="AA154" s="14" t="e">
        <f t="shared" si="24"/>
        <v>#N/A</v>
      </c>
      <c r="AB154" s="14" t="e">
        <f t="shared" si="25"/>
        <v>#N/A</v>
      </c>
      <c r="AC154" s="14" t="e">
        <f t="shared" si="26"/>
        <v>#N/A</v>
      </c>
      <c r="AD154" s="14" t="e">
        <f t="shared" si="27"/>
        <v>#N/A</v>
      </c>
      <c r="AE154" s="14" t="e">
        <f t="shared" si="28"/>
        <v>#N/A</v>
      </c>
      <c r="AF154" s="14" t="e">
        <f t="shared" si="29"/>
        <v>#N/A</v>
      </c>
    </row>
    <row r="155" spans="2:32" x14ac:dyDescent="0.3">
      <c r="B155" s="1" t="e">
        <f t="shared" si="22"/>
        <v>#N/A</v>
      </c>
      <c r="U155" s="1" t="str">
        <f t="shared" si="30"/>
        <v/>
      </c>
      <c r="V155" s="1" t="str">
        <f t="shared" si="31"/>
        <v/>
      </c>
      <c r="W155" s="1" t="str">
        <f t="shared" si="31"/>
        <v/>
      </c>
      <c r="X155" s="1" t="str">
        <f t="shared" si="31"/>
        <v/>
      </c>
      <c r="Y155" s="1" t="e">
        <f t="shared" si="32"/>
        <v>#N/A</v>
      </c>
      <c r="Z155" s="3">
        <f t="shared" si="23"/>
        <v>0</v>
      </c>
      <c r="AA155" s="14" t="e">
        <f t="shared" si="24"/>
        <v>#N/A</v>
      </c>
      <c r="AB155" s="14" t="e">
        <f t="shared" si="25"/>
        <v>#N/A</v>
      </c>
      <c r="AC155" s="14" t="e">
        <f t="shared" si="26"/>
        <v>#N/A</v>
      </c>
      <c r="AD155" s="14" t="e">
        <f t="shared" si="27"/>
        <v>#N/A</v>
      </c>
      <c r="AE155" s="14" t="e">
        <f t="shared" si="28"/>
        <v>#N/A</v>
      </c>
      <c r="AF155" s="14" t="e">
        <f t="shared" si="29"/>
        <v>#N/A</v>
      </c>
    </row>
    <row r="156" spans="2:32" x14ac:dyDescent="0.3">
      <c r="B156" s="1" t="e">
        <f t="shared" si="22"/>
        <v>#N/A</v>
      </c>
      <c r="U156" s="1" t="str">
        <f t="shared" si="30"/>
        <v/>
      </c>
      <c r="V156" s="1" t="str">
        <f t="shared" si="31"/>
        <v/>
      </c>
      <c r="W156" s="1" t="str">
        <f t="shared" si="31"/>
        <v/>
      </c>
      <c r="X156" s="1" t="str">
        <f t="shared" si="31"/>
        <v/>
      </c>
      <c r="Y156" s="1" t="e">
        <f t="shared" si="32"/>
        <v>#N/A</v>
      </c>
      <c r="Z156" s="3">
        <f t="shared" si="23"/>
        <v>0</v>
      </c>
      <c r="AA156" s="14" t="e">
        <f t="shared" si="24"/>
        <v>#N/A</v>
      </c>
      <c r="AB156" s="14" t="e">
        <f t="shared" si="25"/>
        <v>#N/A</v>
      </c>
      <c r="AC156" s="14" t="e">
        <f t="shared" si="26"/>
        <v>#N/A</v>
      </c>
      <c r="AD156" s="14" t="e">
        <f t="shared" si="27"/>
        <v>#N/A</v>
      </c>
      <c r="AE156" s="14" t="e">
        <f t="shared" si="28"/>
        <v>#N/A</v>
      </c>
      <c r="AF156" s="14" t="e">
        <f t="shared" si="29"/>
        <v>#N/A</v>
      </c>
    </row>
    <row r="157" spans="2:32" x14ac:dyDescent="0.3">
      <c r="B157" s="1" t="e">
        <f t="shared" si="22"/>
        <v>#N/A</v>
      </c>
      <c r="U157" s="1" t="str">
        <f t="shared" si="30"/>
        <v/>
      </c>
      <c r="V157" s="1" t="str">
        <f t="shared" si="31"/>
        <v/>
      </c>
      <c r="W157" s="1" t="str">
        <f t="shared" si="31"/>
        <v/>
      </c>
      <c r="X157" s="1" t="str">
        <f t="shared" si="31"/>
        <v/>
      </c>
      <c r="Y157" s="1" t="e">
        <f t="shared" si="32"/>
        <v>#N/A</v>
      </c>
      <c r="Z157" s="3">
        <f t="shared" si="23"/>
        <v>0</v>
      </c>
      <c r="AA157" s="14" t="e">
        <f t="shared" si="24"/>
        <v>#N/A</v>
      </c>
      <c r="AB157" s="14" t="e">
        <f t="shared" si="25"/>
        <v>#N/A</v>
      </c>
      <c r="AC157" s="14" t="e">
        <f t="shared" si="26"/>
        <v>#N/A</v>
      </c>
      <c r="AD157" s="14" t="e">
        <f t="shared" si="27"/>
        <v>#N/A</v>
      </c>
      <c r="AE157" s="14" t="e">
        <f t="shared" si="28"/>
        <v>#N/A</v>
      </c>
      <c r="AF157" s="14" t="e">
        <f t="shared" si="29"/>
        <v>#N/A</v>
      </c>
    </row>
    <row r="158" spans="2:32" x14ac:dyDescent="0.3">
      <c r="B158" s="1" t="e">
        <f t="shared" si="22"/>
        <v>#N/A</v>
      </c>
      <c r="U158" s="1" t="str">
        <f t="shared" si="30"/>
        <v/>
      </c>
      <c r="V158" s="1" t="str">
        <f t="shared" si="31"/>
        <v/>
      </c>
      <c r="W158" s="1" t="str">
        <f t="shared" si="31"/>
        <v/>
      </c>
      <c r="X158" s="1" t="str">
        <f t="shared" si="31"/>
        <v/>
      </c>
      <c r="Y158" s="1" t="e">
        <f t="shared" si="32"/>
        <v>#N/A</v>
      </c>
      <c r="Z158" s="3">
        <f t="shared" si="23"/>
        <v>0</v>
      </c>
      <c r="AA158" s="14" t="e">
        <f t="shared" si="24"/>
        <v>#N/A</v>
      </c>
      <c r="AB158" s="14" t="e">
        <f t="shared" si="25"/>
        <v>#N/A</v>
      </c>
      <c r="AC158" s="14" t="e">
        <f t="shared" si="26"/>
        <v>#N/A</v>
      </c>
      <c r="AD158" s="14" t="e">
        <f t="shared" si="27"/>
        <v>#N/A</v>
      </c>
      <c r="AE158" s="14" t="e">
        <f t="shared" si="28"/>
        <v>#N/A</v>
      </c>
      <c r="AF158" s="14" t="e">
        <f t="shared" si="29"/>
        <v>#N/A</v>
      </c>
    </row>
    <row r="159" spans="2:32" x14ac:dyDescent="0.3">
      <c r="B159" s="1" t="e">
        <f t="shared" si="22"/>
        <v>#N/A</v>
      </c>
      <c r="U159" s="1" t="str">
        <f t="shared" si="30"/>
        <v/>
      </c>
      <c r="V159" s="1" t="str">
        <f t="shared" si="31"/>
        <v/>
      </c>
      <c r="W159" s="1" t="str">
        <f t="shared" si="31"/>
        <v/>
      </c>
      <c r="X159" s="1" t="str">
        <f t="shared" si="31"/>
        <v/>
      </c>
      <c r="Y159" s="1" t="e">
        <f t="shared" si="32"/>
        <v>#N/A</v>
      </c>
      <c r="Z159" s="3">
        <f t="shared" si="23"/>
        <v>0</v>
      </c>
      <c r="AA159" s="14" t="e">
        <f t="shared" si="24"/>
        <v>#N/A</v>
      </c>
      <c r="AB159" s="14" t="e">
        <f t="shared" si="25"/>
        <v>#N/A</v>
      </c>
      <c r="AC159" s="14" t="e">
        <f t="shared" si="26"/>
        <v>#N/A</v>
      </c>
      <c r="AD159" s="14" t="e">
        <f t="shared" si="27"/>
        <v>#N/A</v>
      </c>
      <c r="AE159" s="14" t="e">
        <f t="shared" si="28"/>
        <v>#N/A</v>
      </c>
      <c r="AF159" s="14" t="e">
        <f t="shared" si="29"/>
        <v>#N/A</v>
      </c>
    </row>
    <row r="160" spans="2:32" x14ac:dyDescent="0.3">
      <c r="B160" s="1" t="e">
        <f t="shared" si="22"/>
        <v>#N/A</v>
      </c>
      <c r="U160" s="1" t="str">
        <f t="shared" si="30"/>
        <v/>
      </c>
      <c r="V160" s="1" t="str">
        <f t="shared" si="31"/>
        <v/>
      </c>
      <c r="W160" s="1" t="str">
        <f t="shared" si="31"/>
        <v/>
      </c>
      <c r="X160" s="1" t="str">
        <f t="shared" si="31"/>
        <v/>
      </c>
      <c r="Y160" s="1" t="e">
        <f t="shared" si="32"/>
        <v>#N/A</v>
      </c>
      <c r="Z160" s="3">
        <f t="shared" si="23"/>
        <v>0</v>
      </c>
      <c r="AA160" s="14" t="e">
        <f t="shared" si="24"/>
        <v>#N/A</v>
      </c>
      <c r="AB160" s="14" t="e">
        <f t="shared" si="25"/>
        <v>#N/A</v>
      </c>
      <c r="AC160" s="14" t="e">
        <f t="shared" si="26"/>
        <v>#N/A</v>
      </c>
      <c r="AD160" s="14" t="e">
        <f t="shared" si="27"/>
        <v>#N/A</v>
      </c>
      <c r="AE160" s="14" t="e">
        <f t="shared" si="28"/>
        <v>#N/A</v>
      </c>
      <c r="AF160" s="14" t="e">
        <f t="shared" si="29"/>
        <v>#N/A</v>
      </c>
    </row>
    <row r="161" spans="2:32" x14ac:dyDescent="0.3">
      <c r="B161" s="1" t="e">
        <f t="shared" si="22"/>
        <v>#N/A</v>
      </c>
      <c r="U161" s="1" t="str">
        <f t="shared" si="30"/>
        <v/>
      </c>
      <c r="V161" s="1" t="str">
        <f t="shared" si="31"/>
        <v/>
      </c>
      <c r="W161" s="1" t="str">
        <f t="shared" si="31"/>
        <v/>
      </c>
      <c r="X161" s="1" t="str">
        <f t="shared" si="31"/>
        <v/>
      </c>
      <c r="Y161" s="1" t="e">
        <f t="shared" si="32"/>
        <v>#N/A</v>
      </c>
      <c r="Z161" s="3">
        <f t="shared" si="23"/>
        <v>0</v>
      </c>
      <c r="AA161" s="14" t="e">
        <f t="shared" si="24"/>
        <v>#N/A</v>
      </c>
      <c r="AB161" s="14" t="e">
        <f t="shared" si="25"/>
        <v>#N/A</v>
      </c>
      <c r="AC161" s="14" t="e">
        <f t="shared" si="26"/>
        <v>#N/A</v>
      </c>
      <c r="AD161" s="14" t="e">
        <f t="shared" si="27"/>
        <v>#N/A</v>
      </c>
      <c r="AE161" s="14" t="e">
        <f t="shared" si="28"/>
        <v>#N/A</v>
      </c>
      <c r="AF161" s="14" t="e">
        <f t="shared" si="29"/>
        <v>#N/A</v>
      </c>
    </row>
    <row r="162" spans="2:32" x14ac:dyDescent="0.3">
      <c r="B162" s="1" t="e">
        <f t="shared" si="22"/>
        <v>#N/A</v>
      </c>
      <c r="U162" s="1" t="str">
        <f t="shared" si="30"/>
        <v/>
      </c>
      <c r="V162" s="1" t="str">
        <f t="shared" si="31"/>
        <v/>
      </c>
      <c r="W162" s="1" t="str">
        <f t="shared" si="31"/>
        <v/>
      </c>
      <c r="X162" s="1" t="str">
        <f t="shared" si="31"/>
        <v/>
      </c>
      <c r="Y162" s="1" t="e">
        <f t="shared" si="32"/>
        <v>#N/A</v>
      </c>
      <c r="Z162" s="3">
        <f t="shared" si="23"/>
        <v>0</v>
      </c>
      <c r="AA162" s="14" t="e">
        <f t="shared" si="24"/>
        <v>#N/A</v>
      </c>
      <c r="AB162" s="14" t="e">
        <f t="shared" si="25"/>
        <v>#N/A</v>
      </c>
      <c r="AC162" s="14" t="e">
        <f t="shared" si="26"/>
        <v>#N/A</v>
      </c>
      <c r="AD162" s="14" t="e">
        <f t="shared" si="27"/>
        <v>#N/A</v>
      </c>
      <c r="AE162" s="14" t="e">
        <f t="shared" si="28"/>
        <v>#N/A</v>
      </c>
      <c r="AF162" s="14" t="e">
        <f t="shared" si="29"/>
        <v>#N/A</v>
      </c>
    </row>
    <row r="163" spans="2:32" x14ac:dyDescent="0.3">
      <c r="B163" s="1" t="e">
        <f t="shared" si="22"/>
        <v>#N/A</v>
      </c>
      <c r="U163" s="1" t="str">
        <f t="shared" si="30"/>
        <v/>
      </c>
      <c r="V163" s="1" t="str">
        <f t="shared" si="31"/>
        <v/>
      </c>
      <c r="W163" s="1" t="str">
        <f t="shared" si="31"/>
        <v/>
      </c>
      <c r="X163" s="1" t="str">
        <f t="shared" si="31"/>
        <v/>
      </c>
      <c r="Y163" s="1" t="e">
        <f t="shared" si="32"/>
        <v>#N/A</v>
      </c>
      <c r="Z163" s="3">
        <f t="shared" si="23"/>
        <v>0</v>
      </c>
      <c r="AA163" s="14" t="e">
        <f t="shared" si="24"/>
        <v>#N/A</v>
      </c>
      <c r="AB163" s="14" t="e">
        <f t="shared" si="25"/>
        <v>#N/A</v>
      </c>
      <c r="AC163" s="14" t="e">
        <f t="shared" si="26"/>
        <v>#N/A</v>
      </c>
      <c r="AD163" s="14" t="e">
        <f t="shared" si="27"/>
        <v>#N/A</v>
      </c>
      <c r="AE163" s="14" t="e">
        <f t="shared" si="28"/>
        <v>#N/A</v>
      </c>
      <c r="AF163" s="14" t="e">
        <f t="shared" si="29"/>
        <v>#N/A</v>
      </c>
    </row>
    <row r="164" spans="2:32" x14ac:dyDescent="0.3">
      <c r="B164" s="1" t="e">
        <f t="shared" si="22"/>
        <v>#N/A</v>
      </c>
      <c r="U164" s="1" t="str">
        <f t="shared" si="30"/>
        <v/>
      </c>
      <c r="V164" s="1" t="str">
        <f t="shared" si="31"/>
        <v/>
      </c>
      <c r="W164" s="1" t="str">
        <f t="shared" si="31"/>
        <v/>
      </c>
      <c r="X164" s="1" t="str">
        <f t="shared" si="31"/>
        <v/>
      </c>
      <c r="Y164" s="1" t="e">
        <f t="shared" si="32"/>
        <v>#N/A</v>
      </c>
      <c r="Z164" s="3">
        <f t="shared" si="23"/>
        <v>0</v>
      </c>
      <c r="AA164" s="14" t="e">
        <f t="shared" si="24"/>
        <v>#N/A</v>
      </c>
      <c r="AB164" s="14" t="e">
        <f t="shared" si="25"/>
        <v>#N/A</v>
      </c>
      <c r="AC164" s="14" t="e">
        <f t="shared" si="26"/>
        <v>#N/A</v>
      </c>
      <c r="AD164" s="14" t="e">
        <f t="shared" si="27"/>
        <v>#N/A</v>
      </c>
      <c r="AE164" s="14" t="e">
        <f t="shared" si="28"/>
        <v>#N/A</v>
      </c>
      <c r="AF164" s="14" t="e">
        <f t="shared" si="29"/>
        <v>#N/A</v>
      </c>
    </row>
    <row r="165" spans="2:32" x14ac:dyDescent="0.3">
      <c r="B165" s="1" t="e">
        <f t="shared" si="22"/>
        <v>#N/A</v>
      </c>
      <c r="U165" s="1" t="str">
        <f t="shared" si="30"/>
        <v/>
      </c>
      <c r="V165" s="1" t="str">
        <f t="shared" si="31"/>
        <v/>
      </c>
      <c r="W165" s="1" t="str">
        <f t="shared" si="31"/>
        <v/>
      </c>
      <c r="X165" s="1" t="str">
        <f t="shared" si="31"/>
        <v/>
      </c>
      <c r="Y165" s="1" t="e">
        <f t="shared" si="32"/>
        <v>#N/A</v>
      </c>
      <c r="Z165" s="3">
        <f t="shared" si="23"/>
        <v>0</v>
      </c>
      <c r="AA165" s="14" t="e">
        <f t="shared" si="24"/>
        <v>#N/A</v>
      </c>
      <c r="AB165" s="14" t="e">
        <f t="shared" si="25"/>
        <v>#N/A</v>
      </c>
      <c r="AC165" s="14" t="e">
        <f t="shared" si="26"/>
        <v>#N/A</v>
      </c>
      <c r="AD165" s="14" t="e">
        <f t="shared" si="27"/>
        <v>#N/A</v>
      </c>
      <c r="AE165" s="14" t="e">
        <f t="shared" si="28"/>
        <v>#N/A</v>
      </c>
      <c r="AF165" s="14" t="e">
        <f t="shared" si="29"/>
        <v>#N/A</v>
      </c>
    </row>
    <row r="166" spans="2:32" x14ac:dyDescent="0.3">
      <c r="B166" s="1" t="e">
        <f t="shared" si="22"/>
        <v>#N/A</v>
      </c>
      <c r="U166" s="1" t="str">
        <f t="shared" si="30"/>
        <v/>
      </c>
      <c r="V166" s="1" t="str">
        <f t="shared" si="31"/>
        <v/>
      </c>
      <c r="W166" s="1" t="str">
        <f t="shared" si="31"/>
        <v/>
      </c>
      <c r="X166" s="1" t="str">
        <f t="shared" si="31"/>
        <v/>
      </c>
      <c r="Y166" s="1" t="e">
        <f t="shared" si="32"/>
        <v>#N/A</v>
      </c>
      <c r="Z166" s="3">
        <f t="shared" si="23"/>
        <v>0</v>
      </c>
      <c r="AA166" s="14" t="e">
        <f t="shared" si="24"/>
        <v>#N/A</v>
      </c>
      <c r="AB166" s="14" t="e">
        <f t="shared" si="25"/>
        <v>#N/A</v>
      </c>
      <c r="AC166" s="14" t="e">
        <f t="shared" si="26"/>
        <v>#N/A</v>
      </c>
      <c r="AD166" s="14" t="e">
        <f t="shared" si="27"/>
        <v>#N/A</v>
      </c>
      <c r="AE166" s="14" t="e">
        <f t="shared" si="28"/>
        <v>#N/A</v>
      </c>
      <c r="AF166" s="14" t="e">
        <f t="shared" si="29"/>
        <v>#N/A</v>
      </c>
    </row>
    <row r="167" spans="2:32" x14ac:dyDescent="0.3">
      <c r="B167" s="1" t="e">
        <f t="shared" si="22"/>
        <v>#N/A</v>
      </c>
      <c r="U167" s="1" t="str">
        <f t="shared" si="30"/>
        <v/>
      </c>
      <c r="V167" s="1" t="str">
        <f t="shared" si="31"/>
        <v/>
      </c>
      <c r="W167" s="1" t="str">
        <f t="shared" si="31"/>
        <v/>
      </c>
      <c r="X167" s="1" t="str">
        <f t="shared" si="31"/>
        <v/>
      </c>
      <c r="Y167" s="1" t="e">
        <f t="shared" si="32"/>
        <v>#N/A</v>
      </c>
      <c r="Z167" s="3">
        <f t="shared" si="23"/>
        <v>0</v>
      </c>
      <c r="AA167" s="14" t="e">
        <f t="shared" si="24"/>
        <v>#N/A</v>
      </c>
      <c r="AB167" s="14" t="e">
        <f t="shared" si="25"/>
        <v>#N/A</v>
      </c>
      <c r="AC167" s="14" t="e">
        <f t="shared" si="26"/>
        <v>#N/A</v>
      </c>
      <c r="AD167" s="14" t="e">
        <f t="shared" si="27"/>
        <v>#N/A</v>
      </c>
      <c r="AE167" s="14" t="e">
        <f t="shared" si="28"/>
        <v>#N/A</v>
      </c>
      <c r="AF167" s="14" t="e">
        <f t="shared" si="29"/>
        <v>#N/A</v>
      </c>
    </row>
    <row r="168" spans="2:32" x14ac:dyDescent="0.3">
      <c r="B168" s="1" t="e">
        <f t="shared" si="22"/>
        <v>#N/A</v>
      </c>
      <c r="U168" s="1" t="str">
        <f t="shared" si="30"/>
        <v/>
      </c>
      <c r="V168" s="1" t="str">
        <f t="shared" si="31"/>
        <v/>
      </c>
      <c r="W168" s="1" t="str">
        <f t="shared" si="31"/>
        <v/>
      </c>
      <c r="X168" s="1" t="str">
        <f t="shared" si="31"/>
        <v/>
      </c>
      <c r="Y168" s="1" t="e">
        <f t="shared" si="32"/>
        <v>#N/A</v>
      </c>
      <c r="Z168" s="3">
        <f t="shared" si="23"/>
        <v>0</v>
      </c>
      <c r="AA168" s="14" t="e">
        <f t="shared" si="24"/>
        <v>#N/A</v>
      </c>
      <c r="AB168" s="14" t="e">
        <f t="shared" si="25"/>
        <v>#N/A</v>
      </c>
      <c r="AC168" s="14" t="e">
        <f t="shared" si="26"/>
        <v>#N/A</v>
      </c>
      <c r="AD168" s="14" t="e">
        <f t="shared" si="27"/>
        <v>#N/A</v>
      </c>
      <c r="AE168" s="14" t="e">
        <f t="shared" si="28"/>
        <v>#N/A</v>
      </c>
      <c r="AF168" s="14" t="e">
        <f t="shared" si="29"/>
        <v>#N/A</v>
      </c>
    </row>
    <row r="169" spans="2:32" x14ac:dyDescent="0.3">
      <c r="B169" s="1" t="e">
        <f t="shared" si="22"/>
        <v>#N/A</v>
      </c>
      <c r="U169" s="1" t="str">
        <f t="shared" si="30"/>
        <v/>
      </c>
      <c r="V169" s="1" t="str">
        <f t="shared" si="31"/>
        <v/>
      </c>
      <c r="W169" s="1" t="str">
        <f t="shared" si="31"/>
        <v/>
      </c>
      <c r="X169" s="1" t="str">
        <f t="shared" si="31"/>
        <v/>
      </c>
      <c r="Y169" s="1" t="e">
        <f t="shared" si="32"/>
        <v>#N/A</v>
      </c>
      <c r="Z169" s="3">
        <f t="shared" si="23"/>
        <v>0</v>
      </c>
      <c r="AA169" s="14" t="e">
        <f t="shared" si="24"/>
        <v>#N/A</v>
      </c>
      <c r="AB169" s="14" t="e">
        <f t="shared" si="25"/>
        <v>#N/A</v>
      </c>
      <c r="AC169" s="14" t="e">
        <f t="shared" si="26"/>
        <v>#N/A</v>
      </c>
      <c r="AD169" s="14" t="e">
        <f t="shared" si="27"/>
        <v>#N/A</v>
      </c>
      <c r="AE169" s="14" t="e">
        <f t="shared" si="28"/>
        <v>#N/A</v>
      </c>
      <c r="AF169" s="14" t="e">
        <f t="shared" si="29"/>
        <v>#N/A</v>
      </c>
    </row>
    <row r="170" spans="2:32" x14ac:dyDescent="0.3">
      <c r="B170" s="1" t="e">
        <f t="shared" si="22"/>
        <v>#N/A</v>
      </c>
      <c r="U170" s="1" t="str">
        <f t="shared" si="30"/>
        <v/>
      </c>
      <c r="V170" s="1" t="str">
        <f t="shared" si="31"/>
        <v/>
      </c>
      <c r="W170" s="1" t="str">
        <f t="shared" si="31"/>
        <v/>
      </c>
      <c r="X170" s="1" t="str">
        <f t="shared" si="31"/>
        <v/>
      </c>
      <c r="Y170" s="1" t="e">
        <f t="shared" si="32"/>
        <v>#N/A</v>
      </c>
      <c r="Z170" s="3">
        <f t="shared" si="23"/>
        <v>0</v>
      </c>
      <c r="AA170" s="14" t="e">
        <f t="shared" si="24"/>
        <v>#N/A</v>
      </c>
      <c r="AB170" s="14" t="e">
        <f t="shared" si="25"/>
        <v>#N/A</v>
      </c>
      <c r="AC170" s="14" t="e">
        <f t="shared" si="26"/>
        <v>#N/A</v>
      </c>
      <c r="AD170" s="14" t="e">
        <f t="shared" si="27"/>
        <v>#N/A</v>
      </c>
      <c r="AE170" s="14" t="e">
        <f t="shared" si="28"/>
        <v>#N/A</v>
      </c>
      <c r="AF170" s="14" t="e">
        <f t="shared" si="29"/>
        <v>#N/A</v>
      </c>
    </row>
    <row r="171" spans="2:32" x14ac:dyDescent="0.3">
      <c r="B171" s="1" t="e">
        <f t="shared" si="22"/>
        <v>#N/A</v>
      </c>
      <c r="U171" s="1" t="str">
        <f t="shared" si="30"/>
        <v/>
      </c>
      <c r="V171" s="1" t="str">
        <f t="shared" si="31"/>
        <v/>
      </c>
      <c r="W171" s="1" t="str">
        <f t="shared" si="31"/>
        <v/>
      </c>
      <c r="X171" s="1" t="str">
        <f t="shared" si="31"/>
        <v/>
      </c>
      <c r="Y171" s="1" t="e">
        <f t="shared" si="32"/>
        <v>#N/A</v>
      </c>
      <c r="Z171" s="3">
        <f t="shared" si="23"/>
        <v>0</v>
      </c>
      <c r="AA171" s="14" t="e">
        <f t="shared" si="24"/>
        <v>#N/A</v>
      </c>
      <c r="AB171" s="14" t="e">
        <f t="shared" si="25"/>
        <v>#N/A</v>
      </c>
      <c r="AC171" s="14" t="e">
        <f t="shared" si="26"/>
        <v>#N/A</v>
      </c>
      <c r="AD171" s="14" t="e">
        <f t="shared" si="27"/>
        <v>#N/A</v>
      </c>
      <c r="AE171" s="14" t="e">
        <f t="shared" si="28"/>
        <v>#N/A</v>
      </c>
      <c r="AF171" s="14" t="e">
        <f t="shared" si="29"/>
        <v>#N/A</v>
      </c>
    </row>
    <row r="172" spans="2:32" x14ac:dyDescent="0.3">
      <c r="B172" s="1" t="e">
        <f t="shared" si="22"/>
        <v>#N/A</v>
      </c>
      <c r="U172" s="1" t="str">
        <f t="shared" si="30"/>
        <v/>
      </c>
      <c r="V172" s="1" t="str">
        <f t="shared" si="31"/>
        <v/>
      </c>
      <c r="W172" s="1" t="str">
        <f t="shared" si="31"/>
        <v/>
      </c>
      <c r="X172" s="1" t="str">
        <f t="shared" si="31"/>
        <v/>
      </c>
      <c r="Y172" s="1" t="e">
        <f t="shared" si="32"/>
        <v>#N/A</v>
      </c>
      <c r="Z172" s="3">
        <f t="shared" si="23"/>
        <v>0</v>
      </c>
      <c r="AA172" s="14" t="e">
        <f t="shared" si="24"/>
        <v>#N/A</v>
      </c>
      <c r="AB172" s="14" t="e">
        <f t="shared" si="25"/>
        <v>#N/A</v>
      </c>
      <c r="AC172" s="14" t="e">
        <f t="shared" si="26"/>
        <v>#N/A</v>
      </c>
      <c r="AD172" s="14" t="e">
        <f t="shared" si="27"/>
        <v>#N/A</v>
      </c>
      <c r="AE172" s="14" t="e">
        <f t="shared" si="28"/>
        <v>#N/A</v>
      </c>
      <c r="AF172" s="14" t="e">
        <f t="shared" si="29"/>
        <v>#N/A</v>
      </c>
    </row>
    <row r="173" spans="2:32" x14ac:dyDescent="0.3">
      <c r="B173" s="1" t="e">
        <f t="shared" si="22"/>
        <v>#N/A</v>
      </c>
      <c r="U173" s="1" t="str">
        <f t="shared" si="30"/>
        <v/>
      </c>
      <c r="V173" s="1" t="str">
        <f t="shared" si="31"/>
        <v/>
      </c>
      <c r="W173" s="1" t="str">
        <f t="shared" si="31"/>
        <v/>
      </c>
      <c r="X173" s="1" t="str">
        <f t="shared" si="31"/>
        <v/>
      </c>
      <c r="Y173" s="1" t="e">
        <f t="shared" si="32"/>
        <v>#N/A</v>
      </c>
      <c r="Z173" s="3">
        <f t="shared" si="23"/>
        <v>0</v>
      </c>
      <c r="AA173" s="14" t="e">
        <f t="shared" si="24"/>
        <v>#N/A</v>
      </c>
      <c r="AB173" s="14" t="e">
        <f t="shared" si="25"/>
        <v>#N/A</v>
      </c>
      <c r="AC173" s="14" t="e">
        <f t="shared" si="26"/>
        <v>#N/A</v>
      </c>
      <c r="AD173" s="14" t="e">
        <f t="shared" si="27"/>
        <v>#N/A</v>
      </c>
      <c r="AE173" s="14" t="e">
        <f t="shared" si="28"/>
        <v>#N/A</v>
      </c>
      <c r="AF173" s="14" t="e">
        <f t="shared" si="29"/>
        <v>#N/A</v>
      </c>
    </row>
    <row r="174" spans="2:32" x14ac:dyDescent="0.3">
      <c r="B174" s="1" t="e">
        <f t="shared" si="22"/>
        <v>#N/A</v>
      </c>
      <c r="U174" s="1" t="str">
        <f t="shared" si="30"/>
        <v/>
      </c>
      <c r="V174" s="1" t="str">
        <f t="shared" si="31"/>
        <v/>
      </c>
      <c r="W174" s="1" t="str">
        <f t="shared" si="31"/>
        <v/>
      </c>
      <c r="X174" s="1" t="str">
        <f t="shared" si="31"/>
        <v/>
      </c>
      <c r="Y174" s="1" t="e">
        <f t="shared" si="32"/>
        <v>#N/A</v>
      </c>
      <c r="Z174" s="3">
        <f t="shared" si="23"/>
        <v>0</v>
      </c>
      <c r="AA174" s="14" t="e">
        <f t="shared" si="24"/>
        <v>#N/A</v>
      </c>
      <c r="AB174" s="14" t="e">
        <f t="shared" si="25"/>
        <v>#N/A</v>
      </c>
      <c r="AC174" s="14" t="e">
        <f t="shared" si="26"/>
        <v>#N/A</v>
      </c>
      <c r="AD174" s="14" t="e">
        <f t="shared" si="27"/>
        <v>#N/A</v>
      </c>
      <c r="AE174" s="14" t="e">
        <f t="shared" si="28"/>
        <v>#N/A</v>
      </c>
      <c r="AF174" s="14" t="e">
        <f t="shared" si="29"/>
        <v>#N/A</v>
      </c>
    </row>
    <row r="175" spans="2:32" x14ac:dyDescent="0.3">
      <c r="B175" s="1" t="e">
        <f t="shared" si="22"/>
        <v>#N/A</v>
      </c>
      <c r="U175" s="1" t="str">
        <f t="shared" si="30"/>
        <v/>
      </c>
      <c r="V175" s="1" t="str">
        <f t="shared" si="31"/>
        <v/>
      </c>
      <c r="W175" s="1" t="str">
        <f t="shared" si="31"/>
        <v/>
      </c>
      <c r="X175" s="1" t="str">
        <f t="shared" si="31"/>
        <v/>
      </c>
      <c r="Y175" s="1" t="e">
        <f t="shared" si="32"/>
        <v>#N/A</v>
      </c>
      <c r="Z175" s="3">
        <f t="shared" si="23"/>
        <v>0</v>
      </c>
      <c r="AA175" s="14" t="e">
        <f t="shared" si="24"/>
        <v>#N/A</v>
      </c>
      <c r="AB175" s="14" t="e">
        <f t="shared" si="25"/>
        <v>#N/A</v>
      </c>
      <c r="AC175" s="14" t="e">
        <f t="shared" si="26"/>
        <v>#N/A</v>
      </c>
      <c r="AD175" s="14" t="e">
        <f t="shared" si="27"/>
        <v>#N/A</v>
      </c>
      <c r="AE175" s="14" t="e">
        <f t="shared" si="28"/>
        <v>#N/A</v>
      </c>
      <c r="AF175" s="14" t="e">
        <f t="shared" si="29"/>
        <v>#N/A</v>
      </c>
    </row>
    <row r="176" spans="2:32" x14ac:dyDescent="0.3">
      <c r="B176" s="1" t="e">
        <f t="shared" si="22"/>
        <v>#N/A</v>
      </c>
      <c r="U176" s="1" t="str">
        <f t="shared" si="30"/>
        <v/>
      </c>
      <c r="V176" s="1" t="str">
        <f t="shared" si="31"/>
        <v/>
      </c>
      <c r="W176" s="1" t="str">
        <f t="shared" si="31"/>
        <v/>
      </c>
      <c r="X176" s="1" t="str">
        <f t="shared" si="31"/>
        <v/>
      </c>
      <c r="Y176" s="1" t="e">
        <f t="shared" si="32"/>
        <v>#N/A</v>
      </c>
      <c r="Z176" s="3">
        <f t="shared" si="23"/>
        <v>0</v>
      </c>
      <c r="AA176" s="14" t="e">
        <f t="shared" si="24"/>
        <v>#N/A</v>
      </c>
      <c r="AB176" s="14" t="e">
        <f t="shared" si="25"/>
        <v>#N/A</v>
      </c>
      <c r="AC176" s="14" t="e">
        <f t="shared" si="26"/>
        <v>#N/A</v>
      </c>
      <c r="AD176" s="14" t="e">
        <f t="shared" si="27"/>
        <v>#N/A</v>
      </c>
      <c r="AE176" s="14" t="e">
        <f t="shared" si="28"/>
        <v>#N/A</v>
      </c>
      <c r="AF176" s="14" t="e">
        <f t="shared" si="29"/>
        <v>#N/A</v>
      </c>
    </row>
    <row r="177" spans="2:32" x14ac:dyDescent="0.3">
      <c r="B177" s="1" t="e">
        <f t="shared" si="22"/>
        <v>#N/A</v>
      </c>
      <c r="U177" s="1" t="str">
        <f t="shared" si="30"/>
        <v/>
      </c>
      <c r="V177" s="1" t="str">
        <f t="shared" si="31"/>
        <v/>
      </c>
      <c r="W177" s="1" t="str">
        <f t="shared" si="31"/>
        <v/>
      </c>
      <c r="X177" s="1" t="str">
        <f t="shared" si="31"/>
        <v/>
      </c>
      <c r="Y177" s="1" t="e">
        <f t="shared" si="32"/>
        <v>#N/A</v>
      </c>
      <c r="Z177" s="3">
        <f t="shared" si="23"/>
        <v>0</v>
      </c>
      <c r="AA177" s="14" t="e">
        <f t="shared" si="24"/>
        <v>#N/A</v>
      </c>
      <c r="AB177" s="14" t="e">
        <f t="shared" si="25"/>
        <v>#N/A</v>
      </c>
      <c r="AC177" s="14" t="e">
        <f t="shared" si="26"/>
        <v>#N/A</v>
      </c>
      <c r="AD177" s="14" t="e">
        <f t="shared" si="27"/>
        <v>#N/A</v>
      </c>
      <c r="AE177" s="14" t="e">
        <f t="shared" si="28"/>
        <v>#N/A</v>
      </c>
      <c r="AF177" s="14" t="e">
        <f t="shared" si="29"/>
        <v>#N/A</v>
      </c>
    </row>
    <row r="178" spans="2:32" x14ac:dyDescent="0.3">
      <c r="B178" s="1" t="e">
        <f t="shared" si="22"/>
        <v>#N/A</v>
      </c>
      <c r="U178" s="1" t="str">
        <f t="shared" si="30"/>
        <v/>
      </c>
      <c r="V178" s="1" t="str">
        <f t="shared" si="31"/>
        <v/>
      </c>
      <c r="W178" s="1" t="str">
        <f t="shared" si="31"/>
        <v/>
      </c>
      <c r="X178" s="1" t="str">
        <f t="shared" si="31"/>
        <v/>
      </c>
      <c r="Y178" s="1" t="e">
        <f t="shared" si="32"/>
        <v>#N/A</v>
      </c>
      <c r="Z178" s="3">
        <f t="shared" si="23"/>
        <v>0</v>
      </c>
      <c r="AA178" s="14" t="e">
        <f t="shared" si="24"/>
        <v>#N/A</v>
      </c>
      <c r="AB178" s="14" t="e">
        <f t="shared" si="25"/>
        <v>#N/A</v>
      </c>
      <c r="AC178" s="14" t="e">
        <f t="shared" si="26"/>
        <v>#N/A</v>
      </c>
      <c r="AD178" s="14" t="e">
        <f t="shared" si="27"/>
        <v>#N/A</v>
      </c>
      <c r="AE178" s="14" t="e">
        <f t="shared" si="28"/>
        <v>#N/A</v>
      </c>
      <c r="AF178" s="14" t="e">
        <f t="shared" si="29"/>
        <v>#N/A</v>
      </c>
    </row>
    <row r="179" spans="2:32" x14ac:dyDescent="0.3">
      <c r="B179" s="1" t="e">
        <f t="shared" si="22"/>
        <v>#N/A</v>
      </c>
      <c r="U179" s="1" t="str">
        <f t="shared" si="30"/>
        <v/>
      </c>
      <c r="V179" s="1" t="str">
        <f t="shared" si="31"/>
        <v/>
      </c>
      <c r="W179" s="1" t="str">
        <f t="shared" si="31"/>
        <v/>
      </c>
      <c r="X179" s="1" t="str">
        <f t="shared" si="31"/>
        <v/>
      </c>
      <c r="Y179" s="1" t="e">
        <f t="shared" si="32"/>
        <v>#N/A</v>
      </c>
      <c r="Z179" s="3">
        <f t="shared" si="23"/>
        <v>0</v>
      </c>
      <c r="AA179" s="14" t="e">
        <f t="shared" si="24"/>
        <v>#N/A</v>
      </c>
      <c r="AB179" s="14" t="e">
        <f t="shared" si="25"/>
        <v>#N/A</v>
      </c>
      <c r="AC179" s="14" t="e">
        <f t="shared" si="26"/>
        <v>#N/A</v>
      </c>
      <c r="AD179" s="14" t="e">
        <f t="shared" si="27"/>
        <v>#N/A</v>
      </c>
      <c r="AE179" s="14" t="e">
        <f t="shared" si="28"/>
        <v>#N/A</v>
      </c>
      <c r="AF179" s="14" t="e">
        <f t="shared" si="29"/>
        <v>#N/A</v>
      </c>
    </row>
    <row r="180" spans="2:32" x14ac:dyDescent="0.3">
      <c r="B180" s="1" t="e">
        <f t="shared" si="22"/>
        <v>#N/A</v>
      </c>
      <c r="U180" s="1" t="str">
        <f t="shared" si="30"/>
        <v/>
      </c>
      <c r="V180" s="1" t="str">
        <f t="shared" si="31"/>
        <v/>
      </c>
      <c r="W180" s="1" t="str">
        <f t="shared" si="31"/>
        <v/>
      </c>
      <c r="X180" s="1" t="str">
        <f t="shared" si="31"/>
        <v/>
      </c>
      <c r="Y180" s="1" t="e">
        <f t="shared" si="32"/>
        <v>#N/A</v>
      </c>
      <c r="Z180" s="3">
        <f t="shared" si="23"/>
        <v>0</v>
      </c>
      <c r="AA180" s="14" t="e">
        <f t="shared" si="24"/>
        <v>#N/A</v>
      </c>
      <c r="AB180" s="14" t="e">
        <f t="shared" si="25"/>
        <v>#N/A</v>
      </c>
      <c r="AC180" s="14" t="e">
        <f t="shared" si="26"/>
        <v>#N/A</v>
      </c>
      <c r="AD180" s="14" t="e">
        <f t="shared" si="27"/>
        <v>#N/A</v>
      </c>
      <c r="AE180" s="14" t="e">
        <f t="shared" si="28"/>
        <v>#N/A</v>
      </c>
      <c r="AF180" s="14" t="e">
        <f t="shared" si="29"/>
        <v>#N/A</v>
      </c>
    </row>
    <row r="181" spans="2:32" x14ac:dyDescent="0.3">
      <c r="B181" s="1" t="e">
        <f t="shared" si="22"/>
        <v>#N/A</v>
      </c>
      <c r="U181" s="1" t="str">
        <f t="shared" si="30"/>
        <v/>
      </c>
      <c r="V181" s="1" t="str">
        <f t="shared" si="31"/>
        <v/>
      </c>
      <c r="W181" s="1" t="str">
        <f t="shared" si="31"/>
        <v/>
      </c>
      <c r="X181" s="1" t="str">
        <f t="shared" si="31"/>
        <v/>
      </c>
      <c r="Y181" s="1" t="e">
        <f t="shared" si="32"/>
        <v>#N/A</v>
      </c>
      <c r="Z181" s="3">
        <f t="shared" si="23"/>
        <v>0</v>
      </c>
      <c r="AA181" s="14" t="e">
        <f t="shared" si="24"/>
        <v>#N/A</v>
      </c>
      <c r="AB181" s="14" t="e">
        <f t="shared" si="25"/>
        <v>#N/A</v>
      </c>
      <c r="AC181" s="14" t="e">
        <f t="shared" si="26"/>
        <v>#N/A</v>
      </c>
      <c r="AD181" s="14" t="e">
        <f t="shared" si="27"/>
        <v>#N/A</v>
      </c>
      <c r="AE181" s="14" t="e">
        <f t="shared" si="28"/>
        <v>#N/A</v>
      </c>
      <c r="AF181" s="14" t="e">
        <f t="shared" si="29"/>
        <v>#N/A</v>
      </c>
    </row>
    <row r="182" spans="2:32" x14ac:dyDescent="0.3">
      <c r="B182" s="1" t="e">
        <f t="shared" si="22"/>
        <v>#N/A</v>
      </c>
      <c r="U182" s="1" t="str">
        <f t="shared" si="30"/>
        <v/>
      </c>
      <c r="V182" s="1" t="str">
        <f t="shared" si="31"/>
        <v/>
      </c>
      <c r="W182" s="1" t="str">
        <f t="shared" si="31"/>
        <v/>
      </c>
      <c r="X182" s="1" t="str">
        <f t="shared" si="31"/>
        <v/>
      </c>
      <c r="Y182" s="1" t="e">
        <f t="shared" si="32"/>
        <v>#N/A</v>
      </c>
      <c r="Z182" s="3">
        <f t="shared" si="23"/>
        <v>0</v>
      </c>
      <c r="AA182" s="14" t="e">
        <f t="shared" si="24"/>
        <v>#N/A</v>
      </c>
      <c r="AB182" s="14" t="e">
        <f t="shared" si="25"/>
        <v>#N/A</v>
      </c>
      <c r="AC182" s="14" t="e">
        <f t="shared" si="26"/>
        <v>#N/A</v>
      </c>
      <c r="AD182" s="14" t="e">
        <f t="shared" si="27"/>
        <v>#N/A</v>
      </c>
      <c r="AE182" s="14" t="e">
        <f t="shared" si="28"/>
        <v>#N/A</v>
      </c>
      <c r="AF182" s="14" t="e">
        <f t="shared" si="29"/>
        <v>#N/A</v>
      </c>
    </row>
    <row r="183" spans="2:32" x14ac:dyDescent="0.3">
      <c r="B183" s="1" t="e">
        <f t="shared" si="22"/>
        <v>#N/A</v>
      </c>
      <c r="U183" s="1" t="str">
        <f t="shared" si="30"/>
        <v/>
      </c>
      <c r="V183" s="1" t="str">
        <f t="shared" si="31"/>
        <v/>
      </c>
      <c r="W183" s="1" t="str">
        <f t="shared" si="31"/>
        <v/>
      </c>
      <c r="X183" s="1" t="str">
        <f t="shared" si="31"/>
        <v/>
      </c>
      <c r="Y183" s="1" t="e">
        <f t="shared" si="32"/>
        <v>#N/A</v>
      </c>
      <c r="Z183" s="3">
        <f t="shared" si="23"/>
        <v>0</v>
      </c>
      <c r="AA183" s="14" t="e">
        <f t="shared" si="24"/>
        <v>#N/A</v>
      </c>
      <c r="AB183" s="14" t="e">
        <f t="shared" si="25"/>
        <v>#N/A</v>
      </c>
      <c r="AC183" s="14" t="e">
        <f t="shared" si="26"/>
        <v>#N/A</v>
      </c>
      <c r="AD183" s="14" t="e">
        <f t="shared" si="27"/>
        <v>#N/A</v>
      </c>
      <c r="AE183" s="14" t="e">
        <f t="shared" si="28"/>
        <v>#N/A</v>
      </c>
      <c r="AF183" s="14" t="e">
        <f t="shared" si="29"/>
        <v>#N/A</v>
      </c>
    </row>
    <row r="184" spans="2:32" x14ac:dyDescent="0.3">
      <c r="B184" s="1" t="e">
        <f t="shared" si="22"/>
        <v>#N/A</v>
      </c>
      <c r="U184" s="1" t="str">
        <f t="shared" si="30"/>
        <v/>
      </c>
      <c r="V184" s="1" t="str">
        <f t="shared" si="31"/>
        <v/>
      </c>
      <c r="W184" s="1" t="str">
        <f t="shared" si="31"/>
        <v/>
      </c>
      <c r="X184" s="1" t="str">
        <f t="shared" si="31"/>
        <v/>
      </c>
      <c r="Y184" s="1" t="e">
        <f t="shared" si="32"/>
        <v>#N/A</v>
      </c>
      <c r="Z184" s="3">
        <f t="shared" si="23"/>
        <v>0</v>
      </c>
      <c r="AA184" s="14" t="e">
        <f t="shared" si="24"/>
        <v>#N/A</v>
      </c>
      <c r="AB184" s="14" t="e">
        <f t="shared" si="25"/>
        <v>#N/A</v>
      </c>
      <c r="AC184" s="14" t="e">
        <f t="shared" si="26"/>
        <v>#N/A</v>
      </c>
      <c r="AD184" s="14" t="e">
        <f t="shared" si="27"/>
        <v>#N/A</v>
      </c>
      <c r="AE184" s="14" t="e">
        <f t="shared" si="28"/>
        <v>#N/A</v>
      </c>
      <c r="AF184" s="14" t="e">
        <f t="shared" si="29"/>
        <v>#N/A</v>
      </c>
    </row>
    <row r="185" spans="2:32" x14ac:dyDescent="0.3">
      <c r="B185" s="1" t="e">
        <f t="shared" si="22"/>
        <v>#N/A</v>
      </c>
      <c r="U185" s="1" t="str">
        <f t="shared" si="30"/>
        <v/>
      </c>
      <c r="V185" s="1" t="str">
        <f t="shared" si="31"/>
        <v/>
      </c>
      <c r="W185" s="1" t="str">
        <f t="shared" si="31"/>
        <v/>
      </c>
      <c r="X185" s="1" t="str">
        <f t="shared" si="31"/>
        <v/>
      </c>
      <c r="Y185" s="1" t="e">
        <f t="shared" si="32"/>
        <v>#N/A</v>
      </c>
      <c r="Z185" s="3">
        <f t="shared" si="23"/>
        <v>0</v>
      </c>
      <c r="AA185" s="14" t="e">
        <f t="shared" si="24"/>
        <v>#N/A</v>
      </c>
      <c r="AB185" s="14" t="e">
        <f t="shared" si="25"/>
        <v>#N/A</v>
      </c>
      <c r="AC185" s="14" t="e">
        <f t="shared" si="26"/>
        <v>#N/A</v>
      </c>
      <c r="AD185" s="14" t="e">
        <f t="shared" si="27"/>
        <v>#N/A</v>
      </c>
      <c r="AE185" s="14" t="e">
        <f t="shared" si="28"/>
        <v>#N/A</v>
      </c>
      <c r="AF185" s="14" t="e">
        <f t="shared" si="29"/>
        <v>#N/A</v>
      </c>
    </row>
    <row r="186" spans="2:32" x14ac:dyDescent="0.3">
      <c r="B186" s="1" t="e">
        <f t="shared" si="22"/>
        <v>#N/A</v>
      </c>
      <c r="U186" s="1" t="str">
        <f t="shared" si="30"/>
        <v/>
      </c>
      <c r="V186" s="1" t="str">
        <f t="shared" si="31"/>
        <v/>
      </c>
      <c r="W186" s="1" t="str">
        <f t="shared" si="31"/>
        <v/>
      </c>
      <c r="X186" s="1" t="str">
        <f t="shared" si="31"/>
        <v/>
      </c>
      <c r="Y186" s="1" t="e">
        <f t="shared" si="32"/>
        <v>#N/A</v>
      </c>
      <c r="Z186" s="3">
        <f t="shared" si="23"/>
        <v>0</v>
      </c>
      <c r="AA186" s="14" t="e">
        <f t="shared" si="24"/>
        <v>#N/A</v>
      </c>
      <c r="AB186" s="14" t="e">
        <f t="shared" si="25"/>
        <v>#N/A</v>
      </c>
      <c r="AC186" s="14" t="e">
        <f t="shared" si="26"/>
        <v>#N/A</v>
      </c>
      <c r="AD186" s="14" t="e">
        <f t="shared" si="27"/>
        <v>#N/A</v>
      </c>
      <c r="AE186" s="14" t="e">
        <f t="shared" si="28"/>
        <v>#N/A</v>
      </c>
      <c r="AF186" s="14" t="e">
        <f t="shared" si="29"/>
        <v>#N/A</v>
      </c>
    </row>
    <row r="187" spans="2:32" x14ac:dyDescent="0.3">
      <c r="B187" s="1" t="e">
        <f t="shared" si="22"/>
        <v>#N/A</v>
      </c>
      <c r="U187" s="1" t="str">
        <f t="shared" si="30"/>
        <v/>
      </c>
      <c r="V187" s="1" t="str">
        <f t="shared" si="31"/>
        <v/>
      </c>
      <c r="W187" s="1" t="str">
        <f t="shared" si="31"/>
        <v/>
      </c>
      <c r="X187" s="1" t="str">
        <f t="shared" si="31"/>
        <v/>
      </c>
      <c r="Y187" s="1" t="e">
        <f t="shared" si="32"/>
        <v>#N/A</v>
      </c>
      <c r="Z187" s="3">
        <f t="shared" si="23"/>
        <v>0</v>
      </c>
      <c r="AA187" s="14" t="e">
        <f t="shared" si="24"/>
        <v>#N/A</v>
      </c>
      <c r="AB187" s="14" t="e">
        <f t="shared" si="25"/>
        <v>#N/A</v>
      </c>
      <c r="AC187" s="14" t="e">
        <f t="shared" si="26"/>
        <v>#N/A</v>
      </c>
      <c r="AD187" s="14" t="e">
        <f t="shared" si="27"/>
        <v>#N/A</v>
      </c>
      <c r="AE187" s="14" t="e">
        <f t="shared" si="28"/>
        <v>#N/A</v>
      </c>
      <c r="AF187" s="14" t="e">
        <f t="shared" si="29"/>
        <v>#N/A</v>
      </c>
    </row>
    <row r="188" spans="2:32" x14ac:dyDescent="0.3">
      <c r="B188" s="1" t="e">
        <f t="shared" si="22"/>
        <v>#N/A</v>
      </c>
      <c r="U188" s="1" t="str">
        <f t="shared" si="30"/>
        <v/>
      </c>
      <c r="V188" s="1" t="str">
        <f t="shared" si="31"/>
        <v/>
      </c>
      <c r="W188" s="1" t="str">
        <f t="shared" si="31"/>
        <v/>
      </c>
      <c r="X188" s="1" t="str">
        <f t="shared" si="31"/>
        <v/>
      </c>
      <c r="Y188" s="1" t="e">
        <f t="shared" si="32"/>
        <v>#N/A</v>
      </c>
      <c r="Z188" s="3">
        <f t="shared" si="23"/>
        <v>0</v>
      </c>
      <c r="AA188" s="14" t="e">
        <f t="shared" si="24"/>
        <v>#N/A</v>
      </c>
      <c r="AB188" s="14" t="e">
        <f t="shared" si="25"/>
        <v>#N/A</v>
      </c>
      <c r="AC188" s="14" t="e">
        <f t="shared" si="26"/>
        <v>#N/A</v>
      </c>
      <c r="AD188" s="14" t="e">
        <f t="shared" si="27"/>
        <v>#N/A</v>
      </c>
      <c r="AE188" s="14" t="e">
        <f t="shared" si="28"/>
        <v>#N/A</v>
      </c>
      <c r="AF188" s="14" t="e">
        <f t="shared" si="29"/>
        <v>#N/A</v>
      </c>
    </row>
    <row r="189" spans="2:32" x14ac:dyDescent="0.3">
      <c r="B189" s="1" t="e">
        <f t="shared" si="22"/>
        <v>#N/A</v>
      </c>
      <c r="U189" s="1" t="str">
        <f t="shared" si="30"/>
        <v/>
      </c>
      <c r="V189" s="1" t="str">
        <f t="shared" si="31"/>
        <v/>
      </c>
      <c r="W189" s="1" t="str">
        <f t="shared" si="31"/>
        <v/>
      </c>
      <c r="X189" s="1" t="str">
        <f t="shared" si="31"/>
        <v/>
      </c>
      <c r="Y189" s="1" t="e">
        <f t="shared" si="32"/>
        <v>#N/A</v>
      </c>
      <c r="Z189" s="3">
        <f t="shared" si="23"/>
        <v>0</v>
      </c>
      <c r="AA189" s="14" t="e">
        <f t="shared" si="24"/>
        <v>#N/A</v>
      </c>
      <c r="AB189" s="14" t="e">
        <f t="shared" si="25"/>
        <v>#N/A</v>
      </c>
      <c r="AC189" s="14" t="e">
        <f t="shared" si="26"/>
        <v>#N/A</v>
      </c>
      <c r="AD189" s="14" t="e">
        <f t="shared" si="27"/>
        <v>#N/A</v>
      </c>
      <c r="AE189" s="14" t="e">
        <f t="shared" si="28"/>
        <v>#N/A</v>
      </c>
      <c r="AF189" s="14" t="e">
        <f t="shared" si="29"/>
        <v>#N/A</v>
      </c>
    </row>
    <row r="190" spans="2:32" x14ac:dyDescent="0.3">
      <c r="B190" s="1" t="e">
        <f t="shared" si="22"/>
        <v>#N/A</v>
      </c>
      <c r="U190" s="1" t="str">
        <f t="shared" si="30"/>
        <v/>
      </c>
      <c r="V190" s="1" t="str">
        <f t="shared" si="31"/>
        <v/>
      </c>
      <c r="W190" s="1" t="str">
        <f t="shared" si="31"/>
        <v/>
      </c>
      <c r="X190" s="1" t="str">
        <f t="shared" si="31"/>
        <v/>
      </c>
      <c r="Y190" s="1" t="e">
        <f t="shared" si="32"/>
        <v>#N/A</v>
      </c>
      <c r="Z190" s="3">
        <f t="shared" si="23"/>
        <v>0</v>
      </c>
      <c r="AA190" s="14" t="e">
        <f t="shared" si="24"/>
        <v>#N/A</v>
      </c>
      <c r="AB190" s="14" t="e">
        <f t="shared" si="25"/>
        <v>#N/A</v>
      </c>
      <c r="AC190" s="14" t="e">
        <f t="shared" si="26"/>
        <v>#N/A</v>
      </c>
      <c r="AD190" s="14" t="e">
        <f t="shared" si="27"/>
        <v>#N/A</v>
      </c>
      <c r="AE190" s="14" t="e">
        <f t="shared" si="28"/>
        <v>#N/A</v>
      </c>
      <c r="AF190" s="14" t="e">
        <f t="shared" si="29"/>
        <v>#N/A</v>
      </c>
    </row>
    <row r="191" spans="2:32" x14ac:dyDescent="0.3">
      <c r="B191" s="1" t="e">
        <f t="shared" si="22"/>
        <v>#N/A</v>
      </c>
      <c r="U191" s="1" t="str">
        <f t="shared" si="30"/>
        <v/>
      </c>
      <c r="V191" s="1" t="str">
        <f t="shared" si="31"/>
        <v/>
      </c>
      <c r="W191" s="1" t="str">
        <f t="shared" si="31"/>
        <v/>
      </c>
      <c r="X191" s="1" t="str">
        <f t="shared" si="31"/>
        <v/>
      </c>
      <c r="Y191" s="1" t="e">
        <f t="shared" si="32"/>
        <v>#N/A</v>
      </c>
      <c r="Z191" s="3">
        <f t="shared" si="23"/>
        <v>0</v>
      </c>
      <c r="AA191" s="14" t="e">
        <f t="shared" si="24"/>
        <v>#N/A</v>
      </c>
      <c r="AB191" s="14" t="e">
        <f t="shared" si="25"/>
        <v>#N/A</v>
      </c>
      <c r="AC191" s="14" t="e">
        <f t="shared" si="26"/>
        <v>#N/A</v>
      </c>
      <c r="AD191" s="14" t="e">
        <f t="shared" si="27"/>
        <v>#N/A</v>
      </c>
      <c r="AE191" s="14" t="e">
        <f t="shared" si="28"/>
        <v>#N/A</v>
      </c>
      <c r="AF191" s="14" t="e">
        <f t="shared" si="29"/>
        <v>#N/A</v>
      </c>
    </row>
    <row r="192" spans="2:32" x14ac:dyDescent="0.3">
      <c r="B192" s="1" t="e">
        <f t="shared" si="22"/>
        <v>#N/A</v>
      </c>
      <c r="U192" s="1" t="str">
        <f t="shared" si="30"/>
        <v/>
      </c>
      <c r="V192" s="1" t="str">
        <f t="shared" si="31"/>
        <v/>
      </c>
      <c r="W192" s="1" t="str">
        <f t="shared" si="31"/>
        <v/>
      </c>
      <c r="X192" s="1" t="str">
        <f t="shared" si="31"/>
        <v/>
      </c>
      <c r="Y192" s="1" t="e">
        <f t="shared" si="32"/>
        <v>#N/A</v>
      </c>
      <c r="Z192" s="3">
        <f t="shared" si="23"/>
        <v>0</v>
      </c>
      <c r="AA192" s="14" t="e">
        <f t="shared" si="24"/>
        <v>#N/A</v>
      </c>
      <c r="AB192" s="14" t="e">
        <f t="shared" si="25"/>
        <v>#N/A</v>
      </c>
      <c r="AC192" s="14" t="e">
        <f t="shared" si="26"/>
        <v>#N/A</v>
      </c>
      <c r="AD192" s="14" t="e">
        <f t="shared" si="27"/>
        <v>#N/A</v>
      </c>
      <c r="AE192" s="14" t="e">
        <f t="shared" si="28"/>
        <v>#N/A</v>
      </c>
      <c r="AF192" s="14" t="e">
        <f t="shared" si="29"/>
        <v>#N/A</v>
      </c>
    </row>
    <row r="193" spans="2:32" x14ac:dyDescent="0.3">
      <c r="B193" s="1" t="e">
        <f t="shared" si="22"/>
        <v>#N/A</v>
      </c>
      <c r="U193" s="1" t="str">
        <f t="shared" si="30"/>
        <v/>
      </c>
      <c r="V193" s="1" t="str">
        <f t="shared" si="31"/>
        <v/>
      </c>
      <c r="W193" s="1" t="str">
        <f t="shared" si="31"/>
        <v/>
      </c>
      <c r="X193" s="1" t="str">
        <f t="shared" si="31"/>
        <v/>
      </c>
      <c r="Y193" s="1" t="e">
        <f t="shared" si="32"/>
        <v>#N/A</v>
      </c>
      <c r="Z193" s="3">
        <f t="shared" si="23"/>
        <v>0</v>
      </c>
      <c r="AA193" s="14" t="e">
        <f t="shared" si="24"/>
        <v>#N/A</v>
      </c>
      <c r="AB193" s="14" t="e">
        <f t="shared" si="25"/>
        <v>#N/A</v>
      </c>
      <c r="AC193" s="14" t="e">
        <f t="shared" si="26"/>
        <v>#N/A</v>
      </c>
      <c r="AD193" s="14" t="e">
        <f t="shared" si="27"/>
        <v>#N/A</v>
      </c>
      <c r="AE193" s="14" t="e">
        <f t="shared" si="28"/>
        <v>#N/A</v>
      </c>
      <c r="AF193" s="14" t="e">
        <f t="shared" si="29"/>
        <v>#N/A</v>
      </c>
    </row>
    <row r="194" spans="2:32" x14ac:dyDescent="0.3">
      <c r="B194" s="1" t="e">
        <f t="shared" si="22"/>
        <v>#N/A</v>
      </c>
      <c r="U194" s="1" t="str">
        <f t="shared" si="30"/>
        <v/>
      </c>
      <c r="V194" s="1" t="str">
        <f t="shared" si="31"/>
        <v/>
      </c>
      <c r="W194" s="1" t="str">
        <f t="shared" si="31"/>
        <v/>
      </c>
      <c r="X194" s="1" t="str">
        <f t="shared" si="31"/>
        <v/>
      </c>
      <c r="Y194" s="1" t="e">
        <f t="shared" si="32"/>
        <v>#N/A</v>
      </c>
      <c r="Z194" s="3">
        <f t="shared" si="23"/>
        <v>0</v>
      </c>
      <c r="AA194" s="14" t="e">
        <f t="shared" si="24"/>
        <v>#N/A</v>
      </c>
      <c r="AB194" s="14" t="e">
        <f t="shared" si="25"/>
        <v>#N/A</v>
      </c>
      <c r="AC194" s="14" t="e">
        <f t="shared" si="26"/>
        <v>#N/A</v>
      </c>
      <c r="AD194" s="14" t="e">
        <f t="shared" si="27"/>
        <v>#N/A</v>
      </c>
      <c r="AE194" s="14" t="e">
        <f t="shared" si="28"/>
        <v>#N/A</v>
      </c>
      <c r="AF194" s="14" t="e">
        <f t="shared" si="29"/>
        <v>#N/A</v>
      </c>
    </row>
    <row r="195" spans="2:32" x14ac:dyDescent="0.3">
      <c r="B195" s="1" t="e">
        <f t="shared" si="22"/>
        <v>#N/A</v>
      </c>
      <c r="U195" s="1" t="str">
        <f t="shared" si="30"/>
        <v/>
      </c>
      <c r="V195" s="1" t="str">
        <f t="shared" si="31"/>
        <v/>
      </c>
      <c r="W195" s="1" t="str">
        <f t="shared" si="31"/>
        <v/>
      </c>
      <c r="X195" s="1" t="str">
        <f t="shared" si="31"/>
        <v/>
      </c>
      <c r="Y195" s="1" t="e">
        <f t="shared" si="32"/>
        <v>#N/A</v>
      </c>
      <c r="Z195" s="3">
        <f t="shared" si="23"/>
        <v>0</v>
      </c>
      <c r="AA195" s="14" t="e">
        <f t="shared" si="24"/>
        <v>#N/A</v>
      </c>
      <c r="AB195" s="14" t="e">
        <f t="shared" si="25"/>
        <v>#N/A</v>
      </c>
      <c r="AC195" s="14" t="e">
        <f t="shared" si="26"/>
        <v>#N/A</v>
      </c>
      <c r="AD195" s="14" t="e">
        <f t="shared" si="27"/>
        <v>#N/A</v>
      </c>
      <c r="AE195" s="14" t="e">
        <f t="shared" si="28"/>
        <v>#N/A</v>
      </c>
      <c r="AF195" s="14" t="e">
        <f t="shared" si="29"/>
        <v>#N/A</v>
      </c>
    </row>
    <row r="196" spans="2:32" x14ac:dyDescent="0.3">
      <c r="B196" s="1" t="e">
        <f t="shared" si="22"/>
        <v>#N/A</v>
      </c>
      <c r="U196" s="1" t="str">
        <f t="shared" si="30"/>
        <v/>
      </c>
      <c r="V196" s="1" t="str">
        <f t="shared" si="31"/>
        <v/>
      </c>
      <c r="W196" s="1" t="str">
        <f t="shared" si="31"/>
        <v/>
      </c>
      <c r="X196" s="1" t="str">
        <f t="shared" si="31"/>
        <v/>
      </c>
      <c r="Y196" s="1" t="e">
        <f t="shared" si="32"/>
        <v>#N/A</v>
      </c>
      <c r="Z196" s="3">
        <f t="shared" si="23"/>
        <v>0</v>
      </c>
      <c r="AA196" s="14" t="e">
        <f t="shared" si="24"/>
        <v>#N/A</v>
      </c>
      <c r="AB196" s="14" t="e">
        <f t="shared" si="25"/>
        <v>#N/A</v>
      </c>
      <c r="AC196" s="14" t="e">
        <f t="shared" si="26"/>
        <v>#N/A</v>
      </c>
      <c r="AD196" s="14" t="e">
        <f t="shared" si="27"/>
        <v>#N/A</v>
      </c>
      <c r="AE196" s="14" t="e">
        <f t="shared" si="28"/>
        <v>#N/A</v>
      </c>
      <c r="AF196" s="14" t="e">
        <f t="shared" si="29"/>
        <v>#N/A</v>
      </c>
    </row>
    <row r="197" spans="2:32" x14ac:dyDescent="0.3">
      <c r="B197" s="1" t="e">
        <f t="shared" si="22"/>
        <v>#N/A</v>
      </c>
      <c r="U197" s="1" t="str">
        <f t="shared" si="30"/>
        <v/>
      </c>
      <c r="V197" s="1" t="str">
        <f t="shared" si="31"/>
        <v/>
      </c>
      <c r="W197" s="1" t="str">
        <f t="shared" si="31"/>
        <v/>
      </c>
      <c r="X197" s="1" t="str">
        <f t="shared" si="31"/>
        <v/>
      </c>
      <c r="Y197" s="1" t="e">
        <f t="shared" si="32"/>
        <v>#N/A</v>
      </c>
      <c r="Z197" s="3">
        <f t="shared" si="23"/>
        <v>0</v>
      </c>
      <c r="AA197" s="14" t="e">
        <f t="shared" si="24"/>
        <v>#N/A</v>
      </c>
      <c r="AB197" s="14" t="e">
        <f t="shared" si="25"/>
        <v>#N/A</v>
      </c>
      <c r="AC197" s="14" t="e">
        <f t="shared" si="26"/>
        <v>#N/A</v>
      </c>
      <c r="AD197" s="14" t="e">
        <f t="shared" si="27"/>
        <v>#N/A</v>
      </c>
      <c r="AE197" s="14" t="e">
        <f t="shared" si="28"/>
        <v>#N/A</v>
      </c>
      <c r="AF197" s="14" t="e">
        <f t="shared" si="29"/>
        <v>#N/A</v>
      </c>
    </row>
    <row r="198" spans="2:32" x14ac:dyDescent="0.3">
      <c r="B198" s="1" t="e">
        <f t="shared" si="22"/>
        <v>#N/A</v>
      </c>
      <c r="U198" s="1" t="str">
        <f t="shared" si="30"/>
        <v/>
      </c>
      <c r="V198" s="1" t="str">
        <f t="shared" si="31"/>
        <v/>
      </c>
      <c r="W198" s="1" t="str">
        <f t="shared" si="31"/>
        <v/>
      </c>
      <c r="X198" s="1" t="str">
        <f t="shared" si="31"/>
        <v/>
      </c>
      <c r="Y198" s="1" t="e">
        <f t="shared" si="32"/>
        <v>#N/A</v>
      </c>
      <c r="Z198" s="3">
        <f t="shared" si="23"/>
        <v>0</v>
      </c>
      <c r="AA198" s="14" t="e">
        <f t="shared" si="24"/>
        <v>#N/A</v>
      </c>
      <c r="AB198" s="14" t="e">
        <f t="shared" si="25"/>
        <v>#N/A</v>
      </c>
      <c r="AC198" s="14" t="e">
        <f t="shared" si="26"/>
        <v>#N/A</v>
      </c>
      <c r="AD198" s="14" t="e">
        <f t="shared" si="27"/>
        <v>#N/A</v>
      </c>
      <c r="AE198" s="14" t="e">
        <f t="shared" si="28"/>
        <v>#N/A</v>
      </c>
      <c r="AF198" s="14" t="e">
        <f t="shared" si="29"/>
        <v>#N/A</v>
      </c>
    </row>
    <row r="199" spans="2:32" x14ac:dyDescent="0.3">
      <c r="B199" s="1" t="e">
        <f t="shared" si="22"/>
        <v>#N/A</v>
      </c>
      <c r="U199" s="1" t="str">
        <f t="shared" si="30"/>
        <v/>
      </c>
      <c r="V199" s="1" t="str">
        <f t="shared" si="31"/>
        <v/>
      </c>
      <c r="W199" s="1" t="str">
        <f t="shared" si="31"/>
        <v/>
      </c>
      <c r="X199" s="1" t="str">
        <f t="shared" si="31"/>
        <v/>
      </c>
      <c r="Y199" s="1" t="e">
        <f t="shared" si="32"/>
        <v>#N/A</v>
      </c>
      <c r="Z199" s="3">
        <f t="shared" si="23"/>
        <v>0</v>
      </c>
      <c r="AA199" s="14" t="e">
        <f t="shared" si="24"/>
        <v>#N/A</v>
      </c>
      <c r="AB199" s="14" t="e">
        <f t="shared" si="25"/>
        <v>#N/A</v>
      </c>
      <c r="AC199" s="14" t="e">
        <f t="shared" si="26"/>
        <v>#N/A</v>
      </c>
      <c r="AD199" s="14" t="e">
        <f t="shared" si="27"/>
        <v>#N/A</v>
      </c>
      <c r="AE199" s="14" t="e">
        <f t="shared" si="28"/>
        <v>#N/A</v>
      </c>
      <c r="AF199" s="14" t="e">
        <f t="shared" si="29"/>
        <v>#N/A</v>
      </c>
    </row>
    <row r="200" spans="2:32" x14ac:dyDescent="0.3">
      <c r="B200" s="1" t="e">
        <f t="shared" ref="B200:B263" si="33">IF(C200="",NA(),E200+G200+H200+I200)</f>
        <v>#N/A</v>
      </c>
      <c r="U200" s="1" t="str">
        <f t="shared" si="30"/>
        <v/>
      </c>
      <c r="V200" s="1" t="str">
        <f t="shared" si="31"/>
        <v/>
      </c>
      <c r="W200" s="1" t="str">
        <f t="shared" si="31"/>
        <v/>
      </c>
      <c r="X200" s="1" t="str">
        <f t="shared" si="31"/>
        <v/>
      </c>
      <c r="Y200" s="1" t="e">
        <f t="shared" si="32"/>
        <v>#N/A</v>
      </c>
      <c r="Z200" s="3">
        <f t="shared" ref="Z200:Z263" si="34">$B$2*K200*$B$1</f>
        <v>0</v>
      </c>
      <c r="AA200" s="14" t="e">
        <f t="shared" ref="AA200:AA263" si="35">IF(OR(ISNA(B200),B200=0),NA(),I200/B200)</f>
        <v>#N/A</v>
      </c>
      <c r="AB200" s="14" t="e">
        <f t="shared" si="25"/>
        <v>#N/A</v>
      </c>
      <c r="AC200" s="14" t="e">
        <f t="shared" si="26"/>
        <v>#N/A</v>
      </c>
      <c r="AD200" s="14" t="e">
        <f t="shared" si="27"/>
        <v>#N/A</v>
      </c>
      <c r="AE200" s="14" t="e">
        <f t="shared" si="28"/>
        <v>#N/A</v>
      </c>
      <c r="AF200" s="14" t="e">
        <f t="shared" si="29"/>
        <v>#N/A</v>
      </c>
    </row>
    <row r="201" spans="2:32" x14ac:dyDescent="0.3">
      <c r="B201" s="1" t="e">
        <f t="shared" si="33"/>
        <v>#N/A</v>
      </c>
      <c r="U201" s="1" t="str">
        <f t="shared" si="30"/>
        <v/>
      </c>
      <c r="V201" s="1" t="str">
        <f t="shared" si="31"/>
        <v/>
      </c>
      <c r="W201" s="1" t="str">
        <f t="shared" si="31"/>
        <v/>
      </c>
      <c r="X201" s="1" t="str">
        <f t="shared" si="31"/>
        <v/>
      </c>
      <c r="Y201" s="1" t="e">
        <f t="shared" si="32"/>
        <v>#N/A</v>
      </c>
      <c r="Z201" s="3">
        <f t="shared" si="34"/>
        <v>0</v>
      </c>
      <c r="AA201" s="14" t="e">
        <f t="shared" si="35"/>
        <v>#N/A</v>
      </c>
      <c r="AB201" s="14" t="e">
        <f t="shared" ref="AB201:AB264" si="36">IF(OR(ISNA(B201),B201=0),NA(),B201/$B$5)</f>
        <v>#N/A</v>
      </c>
      <c r="AC201" s="14" t="e">
        <f t="shared" ref="AC201:AC264" si="37">IF(OR(ISNA(B201),B201=0),NA(),E201/$B$5)</f>
        <v>#N/A</v>
      </c>
      <c r="AD201" s="14" t="e">
        <f t="shared" ref="AD201:AD264" si="38">IF(OR(ISNA(B201),B201=0),NA(),G201/$B$5)</f>
        <v>#N/A</v>
      </c>
      <c r="AE201" s="14" t="e">
        <f t="shared" ref="AE201:AE264" si="39">IF(OR(ISNA(B201),B201=0),NA(),I201/$B$5)</f>
        <v>#N/A</v>
      </c>
      <c r="AF201" s="14" t="e">
        <f t="shared" ref="AF201:AF264" si="40">+IF(OR(ISNA(B201),B201=0),NA(),Y201/$B$5)</f>
        <v>#N/A</v>
      </c>
    </row>
    <row r="202" spans="2:32" x14ac:dyDescent="0.3">
      <c r="B202" s="1" t="e">
        <f t="shared" si="33"/>
        <v>#N/A</v>
      </c>
      <c r="U202" s="1" t="str">
        <f t="shared" ref="U202:U265" si="41">IF($C202="","",E202-E201)</f>
        <v/>
      </c>
      <c r="V202" s="1" t="str">
        <f t="shared" ref="V202:X265" si="42">IF($C202="","",G202-G201)</f>
        <v/>
      </c>
      <c r="W202" s="1" t="str">
        <f t="shared" si="42"/>
        <v/>
      </c>
      <c r="X202" s="1" t="str">
        <f t="shared" si="42"/>
        <v/>
      </c>
      <c r="Y202" s="1" t="e">
        <f t="shared" ref="Y202:Y265" si="43">IF(OR($C202="",ISNA($C202)),NA(),U202+V202+W202+X202)</f>
        <v>#N/A</v>
      </c>
      <c r="Z202" s="3">
        <f t="shared" si="34"/>
        <v>0</v>
      </c>
      <c r="AA202" s="14" t="e">
        <f t="shared" si="35"/>
        <v>#N/A</v>
      </c>
      <c r="AB202" s="14" t="e">
        <f t="shared" si="36"/>
        <v>#N/A</v>
      </c>
      <c r="AC202" s="14" t="e">
        <f t="shared" si="37"/>
        <v>#N/A</v>
      </c>
      <c r="AD202" s="14" t="e">
        <f t="shared" si="38"/>
        <v>#N/A</v>
      </c>
      <c r="AE202" s="14" t="e">
        <f t="shared" si="39"/>
        <v>#N/A</v>
      </c>
      <c r="AF202" s="14" t="e">
        <f t="shared" si="40"/>
        <v>#N/A</v>
      </c>
    </row>
    <row r="203" spans="2:32" x14ac:dyDescent="0.3">
      <c r="B203" s="1" t="e">
        <f t="shared" si="33"/>
        <v>#N/A</v>
      </c>
      <c r="U203" s="1" t="str">
        <f t="shared" si="41"/>
        <v/>
      </c>
      <c r="V203" s="1" t="str">
        <f t="shared" si="42"/>
        <v/>
      </c>
      <c r="W203" s="1" t="str">
        <f t="shared" si="42"/>
        <v/>
      </c>
      <c r="X203" s="1" t="str">
        <f t="shared" si="42"/>
        <v/>
      </c>
      <c r="Y203" s="1" t="e">
        <f t="shared" si="43"/>
        <v>#N/A</v>
      </c>
      <c r="Z203" s="3">
        <f t="shared" si="34"/>
        <v>0</v>
      </c>
      <c r="AA203" s="14" t="e">
        <f t="shared" si="35"/>
        <v>#N/A</v>
      </c>
      <c r="AB203" s="14" t="e">
        <f t="shared" si="36"/>
        <v>#N/A</v>
      </c>
      <c r="AC203" s="14" t="e">
        <f t="shared" si="37"/>
        <v>#N/A</v>
      </c>
      <c r="AD203" s="14" t="e">
        <f t="shared" si="38"/>
        <v>#N/A</v>
      </c>
      <c r="AE203" s="14" t="e">
        <f t="shared" si="39"/>
        <v>#N/A</v>
      </c>
      <c r="AF203" s="14" t="e">
        <f t="shared" si="40"/>
        <v>#N/A</v>
      </c>
    </row>
    <row r="204" spans="2:32" x14ac:dyDescent="0.3">
      <c r="B204" s="1" t="e">
        <f t="shared" si="33"/>
        <v>#N/A</v>
      </c>
      <c r="U204" s="1" t="str">
        <f t="shared" si="41"/>
        <v/>
      </c>
      <c r="V204" s="1" t="str">
        <f t="shared" si="42"/>
        <v/>
      </c>
      <c r="W204" s="1" t="str">
        <f t="shared" si="42"/>
        <v/>
      </c>
      <c r="X204" s="1" t="str">
        <f t="shared" si="42"/>
        <v/>
      </c>
      <c r="Y204" s="1" t="e">
        <f t="shared" si="43"/>
        <v>#N/A</v>
      </c>
      <c r="Z204" s="3">
        <f t="shared" si="34"/>
        <v>0</v>
      </c>
      <c r="AA204" s="14" t="e">
        <f t="shared" si="35"/>
        <v>#N/A</v>
      </c>
      <c r="AB204" s="14" t="e">
        <f t="shared" si="36"/>
        <v>#N/A</v>
      </c>
      <c r="AC204" s="14" t="e">
        <f t="shared" si="37"/>
        <v>#N/A</v>
      </c>
      <c r="AD204" s="14" t="e">
        <f t="shared" si="38"/>
        <v>#N/A</v>
      </c>
      <c r="AE204" s="14" t="e">
        <f t="shared" si="39"/>
        <v>#N/A</v>
      </c>
      <c r="AF204" s="14" t="e">
        <f t="shared" si="40"/>
        <v>#N/A</v>
      </c>
    </row>
    <row r="205" spans="2:32" x14ac:dyDescent="0.3">
      <c r="B205" s="1" t="e">
        <f t="shared" si="33"/>
        <v>#N/A</v>
      </c>
      <c r="U205" s="1" t="str">
        <f t="shared" si="41"/>
        <v/>
      </c>
      <c r="V205" s="1" t="str">
        <f t="shared" si="42"/>
        <v/>
      </c>
      <c r="W205" s="1" t="str">
        <f t="shared" si="42"/>
        <v/>
      </c>
      <c r="X205" s="1" t="str">
        <f t="shared" si="42"/>
        <v/>
      </c>
      <c r="Y205" s="1" t="e">
        <f t="shared" si="43"/>
        <v>#N/A</v>
      </c>
      <c r="Z205" s="3">
        <f t="shared" si="34"/>
        <v>0</v>
      </c>
      <c r="AA205" s="14" t="e">
        <f t="shared" si="35"/>
        <v>#N/A</v>
      </c>
      <c r="AB205" s="14" t="e">
        <f t="shared" si="36"/>
        <v>#N/A</v>
      </c>
      <c r="AC205" s="14" t="e">
        <f t="shared" si="37"/>
        <v>#N/A</v>
      </c>
      <c r="AD205" s="14" t="e">
        <f t="shared" si="38"/>
        <v>#N/A</v>
      </c>
      <c r="AE205" s="14" t="e">
        <f t="shared" si="39"/>
        <v>#N/A</v>
      </c>
      <c r="AF205" s="14" t="e">
        <f t="shared" si="40"/>
        <v>#N/A</v>
      </c>
    </row>
    <row r="206" spans="2:32" x14ac:dyDescent="0.3">
      <c r="B206" s="1" t="e">
        <f t="shared" si="33"/>
        <v>#N/A</v>
      </c>
      <c r="U206" s="1" t="str">
        <f t="shared" si="41"/>
        <v/>
      </c>
      <c r="V206" s="1" t="str">
        <f t="shared" si="42"/>
        <v/>
      </c>
      <c r="W206" s="1" t="str">
        <f t="shared" si="42"/>
        <v/>
      </c>
      <c r="X206" s="1" t="str">
        <f t="shared" si="42"/>
        <v/>
      </c>
      <c r="Y206" s="1" t="e">
        <f t="shared" si="43"/>
        <v>#N/A</v>
      </c>
      <c r="Z206" s="3">
        <f t="shared" si="34"/>
        <v>0</v>
      </c>
      <c r="AA206" s="14" t="e">
        <f t="shared" si="35"/>
        <v>#N/A</v>
      </c>
      <c r="AB206" s="14" t="e">
        <f t="shared" si="36"/>
        <v>#N/A</v>
      </c>
      <c r="AC206" s="14" t="e">
        <f t="shared" si="37"/>
        <v>#N/A</v>
      </c>
      <c r="AD206" s="14" t="e">
        <f t="shared" si="38"/>
        <v>#N/A</v>
      </c>
      <c r="AE206" s="14" t="e">
        <f t="shared" si="39"/>
        <v>#N/A</v>
      </c>
      <c r="AF206" s="14" t="e">
        <f t="shared" si="40"/>
        <v>#N/A</v>
      </c>
    </row>
    <row r="207" spans="2:32" x14ac:dyDescent="0.3">
      <c r="B207" s="1" t="e">
        <f t="shared" si="33"/>
        <v>#N/A</v>
      </c>
      <c r="U207" s="1" t="str">
        <f t="shared" si="41"/>
        <v/>
      </c>
      <c r="V207" s="1" t="str">
        <f t="shared" si="42"/>
        <v/>
      </c>
      <c r="W207" s="1" t="str">
        <f t="shared" si="42"/>
        <v/>
      </c>
      <c r="X207" s="1" t="str">
        <f t="shared" si="42"/>
        <v/>
      </c>
      <c r="Y207" s="1" t="e">
        <f t="shared" si="43"/>
        <v>#N/A</v>
      </c>
      <c r="Z207" s="3">
        <f t="shared" si="34"/>
        <v>0</v>
      </c>
      <c r="AA207" s="14" t="e">
        <f t="shared" si="35"/>
        <v>#N/A</v>
      </c>
      <c r="AB207" s="14" t="e">
        <f t="shared" si="36"/>
        <v>#N/A</v>
      </c>
      <c r="AC207" s="14" t="e">
        <f t="shared" si="37"/>
        <v>#N/A</v>
      </c>
      <c r="AD207" s="14" t="e">
        <f t="shared" si="38"/>
        <v>#N/A</v>
      </c>
      <c r="AE207" s="14" t="e">
        <f t="shared" si="39"/>
        <v>#N/A</v>
      </c>
      <c r="AF207" s="14" t="e">
        <f t="shared" si="40"/>
        <v>#N/A</v>
      </c>
    </row>
    <row r="208" spans="2:32" x14ac:dyDescent="0.3">
      <c r="B208" s="1" t="e">
        <f t="shared" si="33"/>
        <v>#N/A</v>
      </c>
      <c r="U208" s="1" t="str">
        <f t="shared" si="41"/>
        <v/>
      </c>
      <c r="V208" s="1" t="str">
        <f t="shared" si="42"/>
        <v/>
      </c>
      <c r="W208" s="1" t="str">
        <f t="shared" si="42"/>
        <v/>
      </c>
      <c r="X208" s="1" t="str">
        <f t="shared" si="42"/>
        <v/>
      </c>
      <c r="Y208" s="1" t="e">
        <f t="shared" si="43"/>
        <v>#N/A</v>
      </c>
      <c r="Z208" s="3">
        <f t="shared" si="34"/>
        <v>0</v>
      </c>
      <c r="AA208" s="14" t="e">
        <f t="shared" si="35"/>
        <v>#N/A</v>
      </c>
      <c r="AB208" s="14" t="e">
        <f t="shared" si="36"/>
        <v>#N/A</v>
      </c>
      <c r="AC208" s="14" t="e">
        <f t="shared" si="37"/>
        <v>#N/A</v>
      </c>
      <c r="AD208" s="14" t="e">
        <f t="shared" si="38"/>
        <v>#N/A</v>
      </c>
      <c r="AE208" s="14" t="e">
        <f t="shared" si="39"/>
        <v>#N/A</v>
      </c>
      <c r="AF208" s="14" t="e">
        <f t="shared" si="40"/>
        <v>#N/A</v>
      </c>
    </row>
    <row r="209" spans="2:32" x14ac:dyDescent="0.3">
      <c r="B209" s="1" t="e">
        <f t="shared" si="33"/>
        <v>#N/A</v>
      </c>
      <c r="U209" s="1" t="str">
        <f t="shared" si="41"/>
        <v/>
      </c>
      <c r="V209" s="1" t="str">
        <f t="shared" si="42"/>
        <v/>
      </c>
      <c r="W209" s="1" t="str">
        <f t="shared" si="42"/>
        <v/>
      </c>
      <c r="X209" s="1" t="str">
        <f t="shared" si="42"/>
        <v/>
      </c>
      <c r="Y209" s="1" t="e">
        <f t="shared" si="43"/>
        <v>#N/A</v>
      </c>
      <c r="Z209" s="3">
        <f t="shared" si="34"/>
        <v>0</v>
      </c>
      <c r="AA209" s="14" t="e">
        <f t="shared" si="35"/>
        <v>#N/A</v>
      </c>
      <c r="AB209" s="14" t="e">
        <f t="shared" si="36"/>
        <v>#N/A</v>
      </c>
      <c r="AC209" s="14" t="e">
        <f t="shared" si="37"/>
        <v>#N/A</v>
      </c>
      <c r="AD209" s="14" t="e">
        <f t="shared" si="38"/>
        <v>#N/A</v>
      </c>
      <c r="AE209" s="14" t="e">
        <f t="shared" si="39"/>
        <v>#N/A</v>
      </c>
      <c r="AF209" s="14" t="e">
        <f t="shared" si="40"/>
        <v>#N/A</v>
      </c>
    </row>
    <row r="210" spans="2:32" x14ac:dyDescent="0.3">
      <c r="B210" s="1" t="e">
        <f t="shared" si="33"/>
        <v>#N/A</v>
      </c>
      <c r="U210" s="1" t="str">
        <f t="shared" si="41"/>
        <v/>
      </c>
      <c r="V210" s="1" t="str">
        <f t="shared" si="42"/>
        <v/>
      </c>
      <c r="W210" s="1" t="str">
        <f t="shared" si="42"/>
        <v/>
      </c>
      <c r="X210" s="1" t="str">
        <f t="shared" si="42"/>
        <v/>
      </c>
      <c r="Y210" s="1" t="e">
        <f t="shared" si="43"/>
        <v>#N/A</v>
      </c>
      <c r="Z210" s="3">
        <f t="shared" si="34"/>
        <v>0</v>
      </c>
      <c r="AA210" s="14" t="e">
        <f t="shared" si="35"/>
        <v>#N/A</v>
      </c>
      <c r="AB210" s="14" t="e">
        <f t="shared" si="36"/>
        <v>#N/A</v>
      </c>
      <c r="AC210" s="14" t="e">
        <f t="shared" si="37"/>
        <v>#N/A</v>
      </c>
      <c r="AD210" s="14" t="e">
        <f t="shared" si="38"/>
        <v>#N/A</v>
      </c>
      <c r="AE210" s="14" t="e">
        <f t="shared" si="39"/>
        <v>#N/A</v>
      </c>
      <c r="AF210" s="14" t="e">
        <f t="shared" si="40"/>
        <v>#N/A</v>
      </c>
    </row>
    <row r="211" spans="2:32" x14ac:dyDescent="0.3">
      <c r="B211" s="1" t="e">
        <f t="shared" si="33"/>
        <v>#N/A</v>
      </c>
      <c r="U211" s="1" t="str">
        <f t="shared" si="41"/>
        <v/>
      </c>
      <c r="V211" s="1" t="str">
        <f t="shared" si="42"/>
        <v/>
      </c>
      <c r="W211" s="1" t="str">
        <f t="shared" si="42"/>
        <v/>
      </c>
      <c r="X211" s="1" t="str">
        <f t="shared" si="42"/>
        <v/>
      </c>
      <c r="Y211" s="1" t="e">
        <f t="shared" si="43"/>
        <v>#N/A</v>
      </c>
      <c r="Z211" s="3">
        <f t="shared" si="34"/>
        <v>0</v>
      </c>
      <c r="AA211" s="14" t="e">
        <f t="shared" si="35"/>
        <v>#N/A</v>
      </c>
      <c r="AB211" s="14" t="e">
        <f t="shared" si="36"/>
        <v>#N/A</v>
      </c>
      <c r="AC211" s="14" t="e">
        <f t="shared" si="37"/>
        <v>#N/A</v>
      </c>
      <c r="AD211" s="14" t="e">
        <f t="shared" si="38"/>
        <v>#N/A</v>
      </c>
      <c r="AE211" s="14" t="e">
        <f t="shared" si="39"/>
        <v>#N/A</v>
      </c>
      <c r="AF211" s="14" t="e">
        <f t="shared" si="40"/>
        <v>#N/A</v>
      </c>
    </row>
    <row r="212" spans="2:32" x14ac:dyDescent="0.3">
      <c r="B212" s="1" t="e">
        <f t="shared" si="33"/>
        <v>#N/A</v>
      </c>
      <c r="U212" s="1" t="str">
        <f t="shared" si="41"/>
        <v/>
      </c>
      <c r="V212" s="1" t="str">
        <f t="shared" si="42"/>
        <v/>
      </c>
      <c r="W212" s="1" t="str">
        <f t="shared" si="42"/>
        <v/>
      </c>
      <c r="X212" s="1" t="str">
        <f t="shared" si="42"/>
        <v/>
      </c>
      <c r="Y212" s="1" t="e">
        <f t="shared" si="43"/>
        <v>#N/A</v>
      </c>
      <c r="Z212" s="3">
        <f t="shared" si="34"/>
        <v>0</v>
      </c>
      <c r="AA212" s="14" t="e">
        <f t="shared" si="35"/>
        <v>#N/A</v>
      </c>
      <c r="AB212" s="14" t="e">
        <f t="shared" si="36"/>
        <v>#N/A</v>
      </c>
      <c r="AC212" s="14" t="e">
        <f t="shared" si="37"/>
        <v>#N/A</v>
      </c>
      <c r="AD212" s="14" t="e">
        <f t="shared" si="38"/>
        <v>#N/A</v>
      </c>
      <c r="AE212" s="14" t="e">
        <f t="shared" si="39"/>
        <v>#N/A</v>
      </c>
      <c r="AF212" s="14" t="e">
        <f t="shared" si="40"/>
        <v>#N/A</v>
      </c>
    </row>
    <row r="213" spans="2:32" x14ac:dyDescent="0.3">
      <c r="B213" s="1" t="e">
        <f t="shared" si="33"/>
        <v>#N/A</v>
      </c>
      <c r="U213" s="1" t="str">
        <f t="shared" si="41"/>
        <v/>
      </c>
      <c r="V213" s="1" t="str">
        <f t="shared" si="42"/>
        <v/>
      </c>
      <c r="W213" s="1" t="str">
        <f t="shared" si="42"/>
        <v/>
      </c>
      <c r="X213" s="1" t="str">
        <f t="shared" si="42"/>
        <v/>
      </c>
      <c r="Y213" s="1" t="e">
        <f t="shared" si="43"/>
        <v>#N/A</v>
      </c>
      <c r="Z213" s="3">
        <f t="shared" si="34"/>
        <v>0</v>
      </c>
      <c r="AA213" s="14" t="e">
        <f t="shared" si="35"/>
        <v>#N/A</v>
      </c>
      <c r="AB213" s="14" t="e">
        <f t="shared" si="36"/>
        <v>#N/A</v>
      </c>
      <c r="AC213" s="14" t="e">
        <f t="shared" si="37"/>
        <v>#N/A</v>
      </c>
      <c r="AD213" s="14" t="e">
        <f t="shared" si="38"/>
        <v>#N/A</v>
      </c>
      <c r="AE213" s="14" t="e">
        <f t="shared" si="39"/>
        <v>#N/A</v>
      </c>
      <c r="AF213" s="14" t="e">
        <f t="shared" si="40"/>
        <v>#N/A</v>
      </c>
    </row>
    <row r="214" spans="2:32" x14ac:dyDescent="0.3">
      <c r="B214" s="1" t="e">
        <f t="shared" si="33"/>
        <v>#N/A</v>
      </c>
      <c r="U214" s="1" t="str">
        <f t="shared" si="41"/>
        <v/>
      </c>
      <c r="V214" s="1" t="str">
        <f t="shared" si="42"/>
        <v/>
      </c>
      <c r="W214" s="1" t="str">
        <f t="shared" si="42"/>
        <v/>
      </c>
      <c r="X214" s="1" t="str">
        <f t="shared" si="42"/>
        <v/>
      </c>
      <c r="Y214" s="1" t="e">
        <f t="shared" si="43"/>
        <v>#N/A</v>
      </c>
      <c r="Z214" s="3">
        <f t="shared" si="34"/>
        <v>0</v>
      </c>
      <c r="AA214" s="14" t="e">
        <f t="shared" si="35"/>
        <v>#N/A</v>
      </c>
      <c r="AB214" s="14" t="e">
        <f t="shared" si="36"/>
        <v>#N/A</v>
      </c>
      <c r="AC214" s="14" t="e">
        <f t="shared" si="37"/>
        <v>#N/A</v>
      </c>
      <c r="AD214" s="14" t="e">
        <f t="shared" si="38"/>
        <v>#N/A</v>
      </c>
      <c r="AE214" s="14" t="e">
        <f t="shared" si="39"/>
        <v>#N/A</v>
      </c>
      <c r="AF214" s="14" t="e">
        <f t="shared" si="40"/>
        <v>#N/A</v>
      </c>
    </row>
    <row r="215" spans="2:32" x14ac:dyDescent="0.3">
      <c r="B215" s="1" t="e">
        <f t="shared" si="33"/>
        <v>#N/A</v>
      </c>
      <c r="U215" s="1" t="str">
        <f t="shared" si="41"/>
        <v/>
      </c>
      <c r="V215" s="1" t="str">
        <f t="shared" si="42"/>
        <v/>
      </c>
      <c r="W215" s="1" t="str">
        <f t="shared" si="42"/>
        <v/>
      </c>
      <c r="X215" s="1" t="str">
        <f t="shared" si="42"/>
        <v/>
      </c>
      <c r="Y215" s="1" t="e">
        <f t="shared" si="43"/>
        <v>#N/A</v>
      </c>
      <c r="Z215" s="3">
        <f t="shared" si="34"/>
        <v>0</v>
      </c>
      <c r="AA215" s="14" t="e">
        <f t="shared" si="35"/>
        <v>#N/A</v>
      </c>
      <c r="AB215" s="14" t="e">
        <f t="shared" si="36"/>
        <v>#N/A</v>
      </c>
      <c r="AC215" s="14" t="e">
        <f t="shared" si="37"/>
        <v>#N/A</v>
      </c>
      <c r="AD215" s="14" t="e">
        <f t="shared" si="38"/>
        <v>#N/A</v>
      </c>
      <c r="AE215" s="14" t="e">
        <f t="shared" si="39"/>
        <v>#N/A</v>
      </c>
      <c r="AF215" s="14" t="e">
        <f t="shared" si="40"/>
        <v>#N/A</v>
      </c>
    </row>
    <row r="216" spans="2:32" x14ac:dyDescent="0.3">
      <c r="B216" s="1" t="e">
        <f t="shared" si="33"/>
        <v>#N/A</v>
      </c>
      <c r="U216" s="1" t="str">
        <f t="shared" si="41"/>
        <v/>
      </c>
      <c r="V216" s="1" t="str">
        <f t="shared" si="42"/>
        <v/>
      </c>
      <c r="W216" s="1" t="str">
        <f t="shared" si="42"/>
        <v/>
      </c>
      <c r="X216" s="1" t="str">
        <f t="shared" si="42"/>
        <v/>
      </c>
      <c r="Y216" s="1" t="e">
        <f t="shared" si="43"/>
        <v>#N/A</v>
      </c>
      <c r="Z216" s="3">
        <f t="shared" si="34"/>
        <v>0</v>
      </c>
      <c r="AA216" s="14" t="e">
        <f t="shared" si="35"/>
        <v>#N/A</v>
      </c>
      <c r="AB216" s="14" t="e">
        <f t="shared" si="36"/>
        <v>#N/A</v>
      </c>
      <c r="AC216" s="14" t="e">
        <f t="shared" si="37"/>
        <v>#N/A</v>
      </c>
      <c r="AD216" s="14" t="e">
        <f t="shared" si="38"/>
        <v>#N/A</v>
      </c>
      <c r="AE216" s="14" t="e">
        <f t="shared" si="39"/>
        <v>#N/A</v>
      </c>
      <c r="AF216" s="14" t="e">
        <f t="shared" si="40"/>
        <v>#N/A</v>
      </c>
    </row>
    <row r="217" spans="2:32" x14ac:dyDescent="0.3">
      <c r="B217" s="1" t="e">
        <f t="shared" si="33"/>
        <v>#N/A</v>
      </c>
      <c r="U217" s="1" t="str">
        <f t="shared" si="41"/>
        <v/>
      </c>
      <c r="V217" s="1" t="str">
        <f t="shared" si="42"/>
        <v/>
      </c>
      <c r="W217" s="1" t="str">
        <f t="shared" si="42"/>
        <v/>
      </c>
      <c r="X217" s="1" t="str">
        <f t="shared" si="42"/>
        <v/>
      </c>
      <c r="Y217" s="1" t="e">
        <f t="shared" si="43"/>
        <v>#N/A</v>
      </c>
      <c r="Z217" s="3">
        <f t="shared" si="34"/>
        <v>0</v>
      </c>
      <c r="AA217" s="14" t="e">
        <f t="shared" si="35"/>
        <v>#N/A</v>
      </c>
      <c r="AB217" s="14" t="e">
        <f t="shared" si="36"/>
        <v>#N/A</v>
      </c>
      <c r="AC217" s="14" t="e">
        <f t="shared" si="37"/>
        <v>#N/A</v>
      </c>
      <c r="AD217" s="14" t="e">
        <f t="shared" si="38"/>
        <v>#N/A</v>
      </c>
      <c r="AE217" s="14" t="e">
        <f t="shared" si="39"/>
        <v>#N/A</v>
      </c>
      <c r="AF217" s="14" t="e">
        <f t="shared" si="40"/>
        <v>#N/A</v>
      </c>
    </row>
    <row r="218" spans="2:32" x14ac:dyDescent="0.3">
      <c r="B218" s="1" t="e">
        <f t="shared" si="33"/>
        <v>#N/A</v>
      </c>
      <c r="U218" s="1" t="str">
        <f t="shared" si="41"/>
        <v/>
      </c>
      <c r="V218" s="1" t="str">
        <f t="shared" si="42"/>
        <v/>
      </c>
      <c r="W218" s="1" t="str">
        <f t="shared" si="42"/>
        <v/>
      </c>
      <c r="X218" s="1" t="str">
        <f t="shared" si="42"/>
        <v/>
      </c>
      <c r="Y218" s="1" t="e">
        <f t="shared" si="43"/>
        <v>#N/A</v>
      </c>
      <c r="Z218" s="3">
        <f t="shared" si="34"/>
        <v>0</v>
      </c>
      <c r="AA218" s="14" t="e">
        <f t="shared" si="35"/>
        <v>#N/A</v>
      </c>
      <c r="AB218" s="14" t="e">
        <f t="shared" si="36"/>
        <v>#N/A</v>
      </c>
      <c r="AC218" s="14" t="e">
        <f t="shared" si="37"/>
        <v>#N/A</v>
      </c>
      <c r="AD218" s="14" t="e">
        <f t="shared" si="38"/>
        <v>#N/A</v>
      </c>
      <c r="AE218" s="14" t="e">
        <f t="shared" si="39"/>
        <v>#N/A</v>
      </c>
      <c r="AF218" s="14" t="e">
        <f t="shared" si="40"/>
        <v>#N/A</v>
      </c>
    </row>
    <row r="219" spans="2:32" x14ac:dyDescent="0.3">
      <c r="B219" s="1" t="e">
        <f t="shared" si="33"/>
        <v>#N/A</v>
      </c>
      <c r="U219" s="1" t="str">
        <f t="shared" si="41"/>
        <v/>
      </c>
      <c r="V219" s="1" t="str">
        <f t="shared" si="42"/>
        <v/>
      </c>
      <c r="W219" s="1" t="str">
        <f t="shared" si="42"/>
        <v/>
      </c>
      <c r="X219" s="1" t="str">
        <f t="shared" si="42"/>
        <v/>
      </c>
      <c r="Y219" s="1" t="e">
        <f t="shared" si="43"/>
        <v>#N/A</v>
      </c>
      <c r="Z219" s="3">
        <f t="shared" si="34"/>
        <v>0</v>
      </c>
      <c r="AA219" s="14" t="e">
        <f t="shared" si="35"/>
        <v>#N/A</v>
      </c>
      <c r="AB219" s="14" t="e">
        <f t="shared" si="36"/>
        <v>#N/A</v>
      </c>
      <c r="AC219" s="14" t="e">
        <f t="shared" si="37"/>
        <v>#N/A</v>
      </c>
      <c r="AD219" s="14" t="e">
        <f t="shared" si="38"/>
        <v>#N/A</v>
      </c>
      <c r="AE219" s="14" t="e">
        <f t="shared" si="39"/>
        <v>#N/A</v>
      </c>
      <c r="AF219" s="14" t="e">
        <f t="shared" si="40"/>
        <v>#N/A</v>
      </c>
    </row>
    <row r="220" spans="2:32" x14ac:dyDescent="0.3">
      <c r="B220" s="1" t="e">
        <f t="shared" si="33"/>
        <v>#N/A</v>
      </c>
      <c r="U220" s="1" t="str">
        <f t="shared" si="41"/>
        <v/>
      </c>
      <c r="V220" s="1" t="str">
        <f t="shared" si="42"/>
        <v/>
      </c>
      <c r="W220" s="1" t="str">
        <f t="shared" si="42"/>
        <v/>
      </c>
      <c r="X220" s="1" t="str">
        <f t="shared" si="42"/>
        <v/>
      </c>
      <c r="Y220" s="1" t="e">
        <f t="shared" si="43"/>
        <v>#N/A</v>
      </c>
      <c r="Z220" s="3">
        <f t="shared" si="34"/>
        <v>0</v>
      </c>
      <c r="AA220" s="14" t="e">
        <f t="shared" si="35"/>
        <v>#N/A</v>
      </c>
      <c r="AB220" s="14" t="e">
        <f t="shared" si="36"/>
        <v>#N/A</v>
      </c>
      <c r="AC220" s="14" t="e">
        <f t="shared" si="37"/>
        <v>#N/A</v>
      </c>
      <c r="AD220" s="14" t="e">
        <f t="shared" si="38"/>
        <v>#N/A</v>
      </c>
      <c r="AE220" s="14" t="e">
        <f t="shared" si="39"/>
        <v>#N/A</v>
      </c>
      <c r="AF220" s="14" t="e">
        <f t="shared" si="40"/>
        <v>#N/A</v>
      </c>
    </row>
    <row r="221" spans="2:32" x14ac:dyDescent="0.3">
      <c r="B221" s="1" t="e">
        <f t="shared" si="33"/>
        <v>#N/A</v>
      </c>
      <c r="U221" s="1" t="str">
        <f t="shared" si="41"/>
        <v/>
      </c>
      <c r="V221" s="1" t="str">
        <f t="shared" si="42"/>
        <v/>
      </c>
      <c r="W221" s="1" t="str">
        <f t="shared" si="42"/>
        <v/>
      </c>
      <c r="X221" s="1" t="str">
        <f t="shared" si="42"/>
        <v/>
      </c>
      <c r="Y221" s="1" t="e">
        <f t="shared" si="43"/>
        <v>#N/A</v>
      </c>
      <c r="Z221" s="3">
        <f t="shared" si="34"/>
        <v>0</v>
      </c>
      <c r="AA221" s="14" t="e">
        <f t="shared" si="35"/>
        <v>#N/A</v>
      </c>
      <c r="AB221" s="14" t="e">
        <f t="shared" si="36"/>
        <v>#N/A</v>
      </c>
      <c r="AC221" s="14" t="e">
        <f t="shared" si="37"/>
        <v>#N/A</v>
      </c>
      <c r="AD221" s="14" t="e">
        <f t="shared" si="38"/>
        <v>#N/A</v>
      </c>
      <c r="AE221" s="14" t="e">
        <f t="shared" si="39"/>
        <v>#N/A</v>
      </c>
      <c r="AF221" s="14" t="e">
        <f t="shared" si="40"/>
        <v>#N/A</v>
      </c>
    </row>
    <row r="222" spans="2:32" x14ac:dyDescent="0.3">
      <c r="B222" s="1" t="e">
        <f t="shared" si="33"/>
        <v>#N/A</v>
      </c>
      <c r="U222" s="1" t="str">
        <f t="shared" si="41"/>
        <v/>
      </c>
      <c r="V222" s="1" t="str">
        <f t="shared" si="42"/>
        <v/>
      </c>
      <c r="W222" s="1" t="str">
        <f t="shared" si="42"/>
        <v/>
      </c>
      <c r="X222" s="1" t="str">
        <f t="shared" si="42"/>
        <v/>
      </c>
      <c r="Y222" s="1" t="e">
        <f t="shared" si="43"/>
        <v>#N/A</v>
      </c>
      <c r="Z222" s="3">
        <f t="shared" si="34"/>
        <v>0</v>
      </c>
      <c r="AA222" s="14" t="e">
        <f t="shared" si="35"/>
        <v>#N/A</v>
      </c>
      <c r="AB222" s="14" t="e">
        <f t="shared" si="36"/>
        <v>#N/A</v>
      </c>
      <c r="AC222" s="14" t="e">
        <f t="shared" si="37"/>
        <v>#N/A</v>
      </c>
      <c r="AD222" s="14" t="e">
        <f t="shared" si="38"/>
        <v>#N/A</v>
      </c>
      <c r="AE222" s="14" t="e">
        <f t="shared" si="39"/>
        <v>#N/A</v>
      </c>
      <c r="AF222" s="14" t="e">
        <f t="shared" si="40"/>
        <v>#N/A</v>
      </c>
    </row>
    <row r="223" spans="2:32" x14ac:dyDescent="0.3">
      <c r="B223" s="1" t="e">
        <f t="shared" si="33"/>
        <v>#N/A</v>
      </c>
      <c r="U223" s="1" t="str">
        <f t="shared" si="41"/>
        <v/>
      </c>
      <c r="V223" s="1" t="str">
        <f t="shared" si="42"/>
        <v/>
      </c>
      <c r="W223" s="1" t="str">
        <f t="shared" si="42"/>
        <v/>
      </c>
      <c r="X223" s="1" t="str">
        <f t="shared" si="42"/>
        <v/>
      </c>
      <c r="Y223" s="1" t="e">
        <f t="shared" si="43"/>
        <v>#N/A</v>
      </c>
      <c r="Z223" s="3">
        <f t="shared" si="34"/>
        <v>0</v>
      </c>
      <c r="AA223" s="14" t="e">
        <f t="shared" si="35"/>
        <v>#N/A</v>
      </c>
      <c r="AB223" s="14" t="e">
        <f t="shared" si="36"/>
        <v>#N/A</v>
      </c>
      <c r="AC223" s="14" t="e">
        <f t="shared" si="37"/>
        <v>#N/A</v>
      </c>
      <c r="AD223" s="14" t="e">
        <f t="shared" si="38"/>
        <v>#N/A</v>
      </c>
      <c r="AE223" s="14" t="e">
        <f t="shared" si="39"/>
        <v>#N/A</v>
      </c>
      <c r="AF223" s="14" t="e">
        <f t="shared" si="40"/>
        <v>#N/A</v>
      </c>
    </row>
    <row r="224" spans="2:32" x14ac:dyDescent="0.3">
      <c r="B224" s="1" t="e">
        <f t="shared" si="33"/>
        <v>#N/A</v>
      </c>
      <c r="U224" s="1" t="str">
        <f t="shared" si="41"/>
        <v/>
      </c>
      <c r="V224" s="1" t="str">
        <f t="shared" si="42"/>
        <v/>
      </c>
      <c r="W224" s="1" t="str">
        <f t="shared" si="42"/>
        <v/>
      </c>
      <c r="X224" s="1" t="str">
        <f t="shared" si="42"/>
        <v/>
      </c>
      <c r="Y224" s="1" t="e">
        <f t="shared" si="43"/>
        <v>#N/A</v>
      </c>
      <c r="Z224" s="3">
        <f t="shared" si="34"/>
        <v>0</v>
      </c>
      <c r="AA224" s="14" t="e">
        <f t="shared" si="35"/>
        <v>#N/A</v>
      </c>
      <c r="AB224" s="14" t="e">
        <f t="shared" si="36"/>
        <v>#N/A</v>
      </c>
      <c r="AC224" s="14" t="e">
        <f t="shared" si="37"/>
        <v>#N/A</v>
      </c>
      <c r="AD224" s="14" t="e">
        <f t="shared" si="38"/>
        <v>#N/A</v>
      </c>
      <c r="AE224" s="14" t="e">
        <f t="shared" si="39"/>
        <v>#N/A</v>
      </c>
      <c r="AF224" s="14" t="e">
        <f t="shared" si="40"/>
        <v>#N/A</v>
      </c>
    </row>
    <row r="225" spans="2:32" x14ac:dyDescent="0.3">
      <c r="B225" s="1" t="e">
        <f t="shared" si="33"/>
        <v>#N/A</v>
      </c>
      <c r="U225" s="1" t="str">
        <f t="shared" si="41"/>
        <v/>
      </c>
      <c r="V225" s="1" t="str">
        <f t="shared" si="42"/>
        <v/>
      </c>
      <c r="W225" s="1" t="str">
        <f t="shared" si="42"/>
        <v/>
      </c>
      <c r="X225" s="1" t="str">
        <f t="shared" si="42"/>
        <v/>
      </c>
      <c r="Y225" s="1" t="e">
        <f t="shared" si="43"/>
        <v>#N/A</v>
      </c>
      <c r="Z225" s="3">
        <f t="shared" si="34"/>
        <v>0</v>
      </c>
      <c r="AA225" s="14" t="e">
        <f t="shared" si="35"/>
        <v>#N/A</v>
      </c>
      <c r="AB225" s="14" t="e">
        <f t="shared" si="36"/>
        <v>#N/A</v>
      </c>
      <c r="AC225" s="14" t="e">
        <f t="shared" si="37"/>
        <v>#N/A</v>
      </c>
      <c r="AD225" s="14" t="e">
        <f t="shared" si="38"/>
        <v>#N/A</v>
      </c>
      <c r="AE225" s="14" t="e">
        <f t="shared" si="39"/>
        <v>#N/A</v>
      </c>
      <c r="AF225" s="14" t="e">
        <f t="shared" si="40"/>
        <v>#N/A</v>
      </c>
    </row>
    <row r="226" spans="2:32" x14ac:dyDescent="0.3">
      <c r="B226" s="1" t="e">
        <f t="shared" si="33"/>
        <v>#N/A</v>
      </c>
      <c r="U226" s="1" t="str">
        <f t="shared" si="41"/>
        <v/>
      </c>
      <c r="V226" s="1" t="str">
        <f t="shared" si="42"/>
        <v/>
      </c>
      <c r="W226" s="1" t="str">
        <f t="shared" si="42"/>
        <v/>
      </c>
      <c r="X226" s="1" t="str">
        <f t="shared" si="42"/>
        <v/>
      </c>
      <c r="Y226" s="1" t="e">
        <f t="shared" si="43"/>
        <v>#N/A</v>
      </c>
      <c r="Z226" s="3">
        <f t="shared" si="34"/>
        <v>0</v>
      </c>
      <c r="AA226" s="14" t="e">
        <f t="shared" si="35"/>
        <v>#N/A</v>
      </c>
      <c r="AB226" s="14" t="e">
        <f t="shared" si="36"/>
        <v>#N/A</v>
      </c>
      <c r="AC226" s="14" t="e">
        <f t="shared" si="37"/>
        <v>#N/A</v>
      </c>
      <c r="AD226" s="14" t="e">
        <f t="shared" si="38"/>
        <v>#N/A</v>
      </c>
      <c r="AE226" s="14" t="e">
        <f t="shared" si="39"/>
        <v>#N/A</v>
      </c>
      <c r="AF226" s="14" t="e">
        <f t="shared" si="40"/>
        <v>#N/A</v>
      </c>
    </row>
    <row r="227" spans="2:32" x14ac:dyDescent="0.3">
      <c r="B227" s="1" t="e">
        <f t="shared" si="33"/>
        <v>#N/A</v>
      </c>
      <c r="U227" s="1" t="str">
        <f t="shared" si="41"/>
        <v/>
      </c>
      <c r="V227" s="1" t="str">
        <f t="shared" si="42"/>
        <v/>
      </c>
      <c r="W227" s="1" t="str">
        <f t="shared" si="42"/>
        <v/>
      </c>
      <c r="X227" s="1" t="str">
        <f t="shared" si="42"/>
        <v/>
      </c>
      <c r="Y227" s="1" t="e">
        <f t="shared" si="43"/>
        <v>#N/A</v>
      </c>
      <c r="Z227" s="3">
        <f t="shared" si="34"/>
        <v>0</v>
      </c>
      <c r="AA227" s="14" t="e">
        <f t="shared" si="35"/>
        <v>#N/A</v>
      </c>
      <c r="AB227" s="14" t="e">
        <f t="shared" si="36"/>
        <v>#N/A</v>
      </c>
      <c r="AC227" s="14" t="e">
        <f t="shared" si="37"/>
        <v>#N/A</v>
      </c>
      <c r="AD227" s="14" t="e">
        <f t="shared" si="38"/>
        <v>#N/A</v>
      </c>
      <c r="AE227" s="14" t="e">
        <f t="shared" si="39"/>
        <v>#N/A</v>
      </c>
      <c r="AF227" s="14" t="e">
        <f t="shared" si="40"/>
        <v>#N/A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D464-B4F6-4D77-A01B-2270F7821231}">
  <dimension ref="A1:AF706"/>
  <sheetViews>
    <sheetView workbookViewId="0">
      <selection activeCell="J2" sqref="J2"/>
    </sheetView>
  </sheetViews>
  <sheetFormatPr baseColWidth="10" defaultRowHeight="14.4" x14ac:dyDescent="0.3"/>
  <cols>
    <col min="1" max="25" width="11.5546875" style="12"/>
    <col min="32" max="32" width="17.21875" style="14" bestFit="1" customWidth="1"/>
  </cols>
  <sheetData>
    <row r="1" spans="1:32" s="12" customFormat="1" x14ac:dyDescent="0.3">
      <c r="C1" s="12">
        <f>SUM(C3:C667)</f>
        <v>328701</v>
      </c>
      <c r="D1" s="12">
        <f t="shared" ref="D1:F1" si="0">SUM(D3:D667)</f>
        <v>168920</v>
      </c>
      <c r="E1" s="12">
        <f t="shared" si="0"/>
        <v>20504</v>
      </c>
      <c r="F1" s="12">
        <f t="shared" si="0"/>
        <v>19326</v>
      </c>
      <c r="I1" s="55" t="s">
        <v>113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AF1" s="14"/>
    </row>
    <row r="2" spans="1:32" s="12" customFormat="1" x14ac:dyDescent="0.3">
      <c r="A2" s="57" t="s">
        <v>83</v>
      </c>
      <c r="B2" s="57" t="s">
        <v>84</v>
      </c>
      <c r="C2" s="57" t="s">
        <v>85</v>
      </c>
      <c r="D2" s="57" t="s">
        <v>86</v>
      </c>
      <c r="E2" s="57" t="s">
        <v>87</v>
      </c>
      <c r="F2" s="57" t="s">
        <v>88</v>
      </c>
      <c r="G2" s="84" t="s">
        <v>84</v>
      </c>
      <c r="H2" s="84" t="s">
        <v>85</v>
      </c>
      <c r="I2" s="35" t="s">
        <v>5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9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27</v>
      </c>
      <c r="AF2" s="56" t="s">
        <v>82</v>
      </c>
    </row>
    <row r="3" spans="1:32" x14ac:dyDescent="0.3">
      <c r="A3" s="12" t="s">
        <v>89</v>
      </c>
      <c r="B3" s="13">
        <v>43881</v>
      </c>
      <c r="G3" s="13">
        <v>43881</v>
      </c>
      <c r="H3" s="12">
        <f>SUMIF($B$3:$B$706,$G3,$C$3:$C$706)</f>
        <v>2</v>
      </c>
      <c r="I3" s="12">
        <v>0</v>
      </c>
      <c r="K3" s="12">
        <f>SUMIF($B$3:$B$706,$G3,$F$3:$F$706)</f>
        <v>0</v>
      </c>
      <c r="L3" s="12">
        <v>0</v>
      </c>
      <c r="Z3" s="13">
        <v>43830</v>
      </c>
      <c r="AA3" t="s">
        <v>21</v>
      </c>
      <c r="AB3">
        <v>0</v>
      </c>
      <c r="AC3">
        <v>0</v>
      </c>
      <c r="AD3">
        <v>0</v>
      </c>
      <c r="AE3">
        <v>0</v>
      </c>
      <c r="AF3" s="14">
        <f>IF(AD3=0,0,AE3/AD3)</f>
        <v>0</v>
      </c>
    </row>
    <row r="4" spans="1:32" x14ac:dyDescent="0.3">
      <c r="A4" s="12" t="s">
        <v>90</v>
      </c>
      <c r="B4" s="13">
        <v>43881</v>
      </c>
      <c r="G4" s="13">
        <f>+G3+1</f>
        <v>43882</v>
      </c>
      <c r="H4" s="12">
        <f t="shared" ref="H4:H54" si="1">SUMIF($B$3:$B$706,$G4,$C$3:$C$706)</f>
        <v>2</v>
      </c>
      <c r="I4" s="12">
        <f>+H4-H3</f>
        <v>0</v>
      </c>
      <c r="K4" s="12">
        <f t="shared" ref="K4:K40" si="2">SUMIF($B$3:$B$706,$G4,$F$3:$F$706)</f>
        <v>0</v>
      </c>
      <c r="L4" s="12">
        <f t="shared" ref="L4:L54" si="3">+K4-K3</f>
        <v>0</v>
      </c>
      <c r="Z4" s="13">
        <v>43831</v>
      </c>
      <c r="AA4" t="s">
        <v>21</v>
      </c>
      <c r="AB4">
        <v>0</v>
      </c>
      <c r="AC4">
        <v>0</v>
      </c>
      <c r="AD4">
        <v>0</v>
      </c>
      <c r="AE4">
        <v>0</v>
      </c>
      <c r="AF4" s="14">
        <f t="shared" ref="AF4:AF67" si="4">IF(AD4=0,0,AE4/AD4)</f>
        <v>0</v>
      </c>
    </row>
    <row r="5" spans="1:32" x14ac:dyDescent="0.3">
      <c r="A5" s="12" t="s">
        <v>91</v>
      </c>
      <c r="B5" s="13">
        <v>43881</v>
      </c>
      <c r="G5" s="13">
        <f t="shared" ref="G5:G24" si="5">+G4+1</f>
        <v>43883</v>
      </c>
      <c r="H5" s="12">
        <f t="shared" si="1"/>
        <v>2</v>
      </c>
      <c r="I5" s="12">
        <f t="shared" ref="I5:I54" si="6">+H5-H4</f>
        <v>0</v>
      </c>
      <c r="K5" s="12">
        <f t="shared" si="2"/>
        <v>0</v>
      </c>
      <c r="L5" s="12">
        <f t="shared" si="3"/>
        <v>0</v>
      </c>
      <c r="Z5" s="13">
        <v>43832</v>
      </c>
      <c r="AA5" t="s">
        <v>21</v>
      </c>
      <c r="AB5">
        <v>0</v>
      </c>
      <c r="AC5">
        <v>0</v>
      </c>
      <c r="AD5">
        <v>0</v>
      </c>
      <c r="AE5">
        <v>0</v>
      </c>
      <c r="AF5" s="14">
        <f t="shared" si="4"/>
        <v>0</v>
      </c>
    </row>
    <row r="6" spans="1:32" x14ac:dyDescent="0.3">
      <c r="A6" s="12" t="s">
        <v>92</v>
      </c>
      <c r="B6" s="13">
        <v>43881</v>
      </c>
      <c r="C6" s="12">
        <v>1</v>
      </c>
      <c r="G6" s="13">
        <f t="shared" si="5"/>
        <v>43884</v>
      </c>
      <c r="H6" s="12">
        <f t="shared" si="1"/>
        <v>2</v>
      </c>
      <c r="I6" s="12">
        <f t="shared" si="6"/>
        <v>0</v>
      </c>
      <c r="K6" s="12">
        <f t="shared" si="2"/>
        <v>0</v>
      </c>
      <c r="L6" s="12">
        <f t="shared" si="3"/>
        <v>0</v>
      </c>
      <c r="Z6" s="13">
        <v>43833</v>
      </c>
      <c r="AA6" t="s">
        <v>21</v>
      </c>
      <c r="AB6">
        <v>0</v>
      </c>
      <c r="AC6">
        <v>0</v>
      </c>
      <c r="AD6">
        <v>0</v>
      </c>
      <c r="AE6">
        <v>0</v>
      </c>
      <c r="AF6" s="14">
        <f t="shared" si="4"/>
        <v>0</v>
      </c>
    </row>
    <row r="7" spans="1:32" x14ac:dyDescent="0.3">
      <c r="A7" s="12" t="s">
        <v>93</v>
      </c>
      <c r="B7" s="13">
        <v>43881</v>
      </c>
      <c r="C7" s="12">
        <v>1</v>
      </c>
      <c r="G7" s="13">
        <f t="shared" si="5"/>
        <v>43885</v>
      </c>
      <c r="H7" s="12">
        <f t="shared" si="1"/>
        <v>3</v>
      </c>
      <c r="I7" s="12">
        <f t="shared" si="6"/>
        <v>1</v>
      </c>
      <c r="K7" s="12">
        <f t="shared" si="2"/>
        <v>0</v>
      </c>
      <c r="L7" s="12">
        <f t="shared" si="3"/>
        <v>0</v>
      </c>
      <c r="Z7" s="13">
        <v>43834</v>
      </c>
      <c r="AA7" t="s">
        <v>21</v>
      </c>
      <c r="AB7">
        <v>0</v>
      </c>
      <c r="AC7">
        <v>0</v>
      </c>
      <c r="AD7">
        <v>0</v>
      </c>
      <c r="AE7">
        <v>0</v>
      </c>
      <c r="AF7" s="14">
        <f t="shared" si="4"/>
        <v>0</v>
      </c>
    </row>
    <row r="8" spans="1:32" x14ac:dyDescent="0.3">
      <c r="A8" s="12" t="s">
        <v>94</v>
      </c>
      <c r="B8" s="13">
        <v>43881</v>
      </c>
      <c r="G8" s="13">
        <f t="shared" si="5"/>
        <v>43886</v>
      </c>
      <c r="H8" s="12">
        <f t="shared" si="1"/>
        <v>10</v>
      </c>
      <c r="I8" s="12">
        <f t="shared" si="6"/>
        <v>7</v>
      </c>
      <c r="K8" s="12">
        <f t="shared" si="2"/>
        <v>0</v>
      </c>
      <c r="L8" s="12">
        <f t="shared" si="3"/>
        <v>0</v>
      </c>
      <c r="Z8" s="13">
        <v>43835</v>
      </c>
      <c r="AA8" t="s">
        <v>21</v>
      </c>
      <c r="AB8">
        <v>0</v>
      </c>
      <c r="AC8">
        <v>0</v>
      </c>
      <c r="AD8">
        <v>0</v>
      </c>
      <c r="AE8">
        <v>0</v>
      </c>
      <c r="AF8" s="14">
        <f t="shared" si="4"/>
        <v>0</v>
      </c>
    </row>
    <row r="9" spans="1:32" x14ac:dyDescent="0.3">
      <c r="A9" s="12" t="s">
        <v>95</v>
      </c>
      <c r="B9" s="13">
        <v>43881</v>
      </c>
      <c r="G9" s="13">
        <f t="shared" si="5"/>
        <v>43887</v>
      </c>
      <c r="H9" s="12">
        <f t="shared" si="1"/>
        <v>16</v>
      </c>
      <c r="I9" s="12">
        <f t="shared" si="6"/>
        <v>6</v>
      </c>
      <c r="K9" s="12">
        <f t="shared" si="2"/>
        <v>0</v>
      </c>
      <c r="L9" s="12">
        <f t="shared" si="3"/>
        <v>0</v>
      </c>
      <c r="Z9" s="13">
        <v>43836</v>
      </c>
      <c r="AA9" t="s">
        <v>21</v>
      </c>
      <c r="AB9">
        <v>0</v>
      </c>
      <c r="AC9">
        <v>0</v>
      </c>
      <c r="AD9">
        <v>0</v>
      </c>
      <c r="AE9">
        <v>0</v>
      </c>
      <c r="AF9" s="14">
        <f t="shared" si="4"/>
        <v>0</v>
      </c>
    </row>
    <row r="10" spans="1:32" x14ac:dyDescent="0.3">
      <c r="A10" s="12" t="s">
        <v>96</v>
      </c>
      <c r="B10" s="13">
        <v>43881</v>
      </c>
      <c r="C10" s="12">
        <v>0</v>
      </c>
      <c r="G10" s="13">
        <f t="shared" si="5"/>
        <v>43888</v>
      </c>
      <c r="H10" s="12">
        <f t="shared" si="1"/>
        <v>29</v>
      </c>
      <c r="I10" s="12">
        <f t="shared" si="6"/>
        <v>13</v>
      </c>
      <c r="K10" s="12">
        <f t="shared" si="2"/>
        <v>0</v>
      </c>
      <c r="L10" s="12">
        <f t="shared" si="3"/>
        <v>0</v>
      </c>
      <c r="Z10" s="13">
        <v>43837</v>
      </c>
      <c r="AA10" t="s">
        <v>21</v>
      </c>
      <c r="AB10">
        <v>0</v>
      </c>
      <c r="AC10">
        <v>0</v>
      </c>
      <c r="AD10">
        <v>0</v>
      </c>
      <c r="AE10">
        <v>0</v>
      </c>
      <c r="AF10" s="14">
        <f t="shared" si="4"/>
        <v>0</v>
      </c>
    </row>
    <row r="11" spans="1:32" x14ac:dyDescent="0.3">
      <c r="A11" s="12" t="s">
        <v>97</v>
      </c>
      <c r="B11" s="13">
        <v>43881</v>
      </c>
      <c r="G11" s="13">
        <f t="shared" si="5"/>
        <v>43889</v>
      </c>
      <c r="H11" s="12">
        <f t="shared" si="1"/>
        <v>43</v>
      </c>
      <c r="I11" s="12">
        <f t="shared" si="6"/>
        <v>14</v>
      </c>
      <c r="K11" s="12">
        <f t="shared" si="2"/>
        <v>0</v>
      </c>
      <c r="L11" s="12">
        <f t="shared" si="3"/>
        <v>0</v>
      </c>
      <c r="Z11" s="13">
        <v>43838</v>
      </c>
      <c r="AA11" t="s">
        <v>21</v>
      </c>
      <c r="AB11">
        <v>0</v>
      </c>
      <c r="AC11">
        <v>0</v>
      </c>
      <c r="AD11">
        <v>0</v>
      </c>
      <c r="AE11">
        <v>0</v>
      </c>
      <c r="AF11" s="14">
        <f t="shared" si="4"/>
        <v>0</v>
      </c>
    </row>
    <row r="12" spans="1:32" x14ac:dyDescent="0.3">
      <c r="A12" s="12" t="s">
        <v>98</v>
      </c>
      <c r="B12" s="13">
        <v>43881</v>
      </c>
      <c r="G12" s="13">
        <f t="shared" si="5"/>
        <v>43890</v>
      </c>
      <c r="H12" s="12">
        <f t="shared" si="1"/>
        <v>65</v>
      </c>
      <c r="I12" s="12">
        <f t="shared" si="6"/>
        <v>22</v>
      </c>
      <c r="K12" s="12">
        <f t="shared" si="2"/>
        <v>0</v>
      </c>
      <c r="L12" s="12">
        <f t="shared" si="3"/>
        <v>0</v>
      </c>
      <c r="Z12" s="13">
        <v>43839</v>
      </c>
      <c r="AA12" t="s">
        <v>21</v>
      </c>
      <c r="AB12">
        <v>0</v>
      </c>
      <c r="AC12">
        <v>0</v>
      </c>
      <c r="AD12">
        <v>0</v>
      </c>
      <c r="AE12">
        <v>0</v>
      </c>
      <c r="AF12" s="14">
        <f t="shared" si="4"/>
        <v>0</v>
      </c>
    </row>
    <row r="13" spans="1:32" x14ac:dyDescent="0.3">
      <c r="A13" s="12" t="s">
        <v>99</v>
      </c>
      <c r="B13" s="13">
        <v>43881</v>
      </c>
      <c r="G13" s="13">
        <f t="shared" si="5"/>
        <v>43891</v>
      </c>
      <c r="H13" s="12">
        <f t="shared" si="1"/>
        <v>113</v>
      </c>
      <c r="I13" s="12">
        <f t="shared" si="6"/>
        <v>48</v>
      </c>
      <c r="K13" s="12">
        <f t="shared" si="2"/>
        <v>0</v>
      </c>
      <c r="L13" s="12">
        <f t="shared" si="3"/>
        <v>0</v>
      </c>
      <c r="Z13" s="13">
        <v>43840</v>
      </c>
      <c r="AA13" t="s">
        <v>21</v>
      </c>
      <c r="AB13">
        <v>0</v>
      </c>
      <c r="AC13">
        <v>0</v>
      </c>
      <c r="AD13">
        <v>0</v>
      </c>
      <c r="AE13">
        <v>0</v>
      </c>
      <c r="AF13" s="14">
        <f t="shared" si="4"/>
        <v>0</v>
      </c>
    </row>
    <row r="14" spans="1:32" x14ac:dyDescent="0.3">
      <c r="A14" s="12" t="s">
        <v>100</v>
      </c>
      <c r="B14" s="13">
        <v>43881</v>
      </c>
      <c r="G14" s="13">
        <f t="shared" si="5"/>
        <v>43892</v>
      </c>
      <c r="H14" s="12">
        <f t="shared" si="1"/>
        <v>148</v>
      </c>
      <c r="I14" s="12">
        <f t="shared" si="6"/>
        <v>35</v>
      </c>
      <c r="K14" s="12">
        <f t="shared" si="2"/>
        <v>0</v>
      </c>
      <c r="L14" s="12">
        <f t="shared" si="3"/>
        <v>0</v>
      </c>
      <c r="Z14" s="13">
        <v>43841</v>
      </c>
      <c r="AA14" t="s">
        <v>21</v>
      </c>
      <c r="AB14">
        <v>0</v>
      </c>
      <c r="AC14">
        <v>0</v>
      </c>
      <c r="AD14">
        <v>0</v>
      </c>
      <c r="AE14">
        <v>0</v>
      </c>
      <c r="AF14" s="14">
        <f t="shared" si="4"/>
        <v>0</v>
      </c>
    </row>
    <row r="15" spans="1:32" x14ac:dyDescent="0.3">
      <c r="A15" s="12" t="s">
        <v>101</v>
      </c>
      <c r="B15" s="13">
        <v>43881</v>
      </c>
      <c r="G15" s="13">
        <f t="shared" si="5"/>
        <v>43893</v>
      </c>
      <c r="H15" s="12">
        <f t="shared" si="1"/>
        <v>194</v>
      </c>
      <c r="I15" s="12">
        <f t="shared" si="6"/>
        <v>46</v>
      </c>
      <c r="K15" s="12">
        <f t="shared" si="2"/>
        <v>0</v>
      </c>
      <c r="L15" s="12">
        <f t="shared" si="3"/>
        <v>0</v>
      </c>
      <c r="Z15" s="13">
        <v>43842</v>
      </c>
      <c r="AA15" t="s">
        <v>21</v>
      </c>
      <c r="AB15">
        <v>0</v>
      </c>
      <c r="AC15">
        <v>0</v>
      </c>
      <c r="AD15">
        <v>0</v>
      </c>
      <c r="AE15">
        <v>0</v>
      </c>
      <c r="AF15" s="14">
        <f t="shared" si="4"/>
        <v>0</v>
      </c>
    </row>
    <row r="16" spans="1:32" x14ac:dyDescent="0.3">
      <c r="A16" s="12" t="s">
        <v>102</v>
      </c>
      <c r="B16" s="13">
        <v>43881</v>
      </c>
      <c r="G16" s="13">
        <f t="shared" si="5"/>
        <v>43894</v>
      </c>
      <c r="H16" s="12">
        <f t="shared" si="1"/>
        <v>238</v>
      </c>
      <c r="I16" s="12">
        <f t="shared" si="6"/>
        <v>44</v>
      </c>
      <c r="K16" s="12">
        <f t="shared" si="2"/>
        <v>0</v>
      </c>
      <c r="L16" s="12">
        <f t="shared" si="3"/>
        <v>0</v>
      </c>
      <c r="Z16" s="13">
        <v>43843</v>
      </c>
      <c r="AA16" t="s">
        <v>21</v>
      </c>
      <c r="AB16">
        <v>0</v>
      </c>
      <c r="AC16">
        <v>0</v>
      </c>
      <c r="AD16">
        <v>0</v>
      </c>
      <c r="AE16">
        <v>0</v>
      </c>
      <c r="AF16" s="14">
        <f t="shared" si="4"/>
        <v>0</v>
      </c>
    </row>
    <row r="17" spans="1:32" x14ac:dyDescent="0.3">
      <c r="A17" s="12" t="s">
        <v>103</v>
      </c>
      <c r="B17" s="13">
        <v>43881</v>
      </c>
      <c r="G17" s="13">
        <f t="shared" si="5"/>
        <v>43895</v>
      </c>
      <c r="H17" s="12">
        <f t="shared" si="1"/>
        <v>364</v>
      </c>
      <c r="I17" s="12">
        <f t="shared" si="6"/>
        <v>126</v>
      </c>
      <c r="K17" s="12">
        <f t="shared" si="2"/>
        <v>0</v>
      </c>
      <c r="L17" s="12">
        <f t="shared" si="3"/>
        <v>0</v>
      </c>
      <c r="Z17" s="13">
        <v>43844</v>
      </c>
      <c r="AA17" t="s">
        <v>21</v>
      </c>
      <c r="AB17">
        <v>0</v>
      </c>
      <c r="AC17">
        <v>0</v>
      </c>
      <c r="AD17">
        <v>0</v>
      </c>
      <c r="AE17">
        <v>0</v>
      </c>
      <c r="AF17" s="14">
        <f t="shared" si="4"/>
        <v>0</v>
      </c>
    </row>
    <row r="18" spans="1:32" x14ac:dyDescent="0.3">
      <c r="A18" s="12" t="s">
        <v>104</v>
      </c>
      <c r="B18" s="13">
        <v>43881</v>
      </c>
      <c r="G18" s="13">
        <f t="shared" si="5"/>
        <v>43896</v>
      </c>
      <c r="H18" s="12">
        <f t="shared" si="1"/>
        <v>386</v>
      </c>
      <c r="I18" s="12">
        <f t="shared" si="6"/>
        <v>22</v>
      </c>
      <c r="K18" s="12">
        <f t="shared" si="2"/>
        <v>0</v>
      </c>
      <c r="L18" s="12">
        <f t="shared" si="3"/>
        <v>0</v>
      </c>
      <c r="Z18" s="13">
        <v>43845</v>
      </c>
      <c r="AA18" t="s">
        <v>21</v>
      </c>
      <c r="AB18">
        <v>0</v>
      </c>
      <c r="AC18">
        <v>0</v>
      </c>
      <c r="AD18">
        <v>0</v>
      </c>
      <c r="AE18">
        <v>0</v>
      </c>
      <c r="AF18" s="14">
        <f t="shared" si="4"/>
        <v>0</v>
      </c>
    </row>
    <row r="19" spans="1:32" x14ac:dyDescent="0.3">
      <c r="A19" s="12" t="s">
        <v>105</v>
      </c>
      <c r="B19" s="13">
        <v>43881</v>
      </c>
      <c r="G19" s="13">
        <f t="shared" si="5"/>
        <v>43897</v>
      </c>
      <c r="H19" s="12">
        <f t="shared" si="1"/>
        <v>526</v>
      </c>
      <c r="I19" s="12">
        <f t="shared" si="6"/>
        <v>140</v>
      </c>
      <c r="K19" s="12">
        <f t="shared" si="2"/>
        <v>0</v>
      </c>
      <c r="L19" s="12">
        <f t="shared" si="3"/>
        <v>0</v>
      </c>
      <c r="Z19" s="13">
        <v>43846</v>
      </c>
      <c r="AA19" t="s">
        <v>21</v>
      </c>
      <c r="AB19">
        <v>0</v>
      </c>
      <c r="AC19">
        <v>0</v>
      </c>
      <c r="AD19">
        <v>0</v>
      </c>
      <c r="AE19">
        <v>0</v>
      </c>
      <c r="AF19" s="14">
        <f t="shared" si="4"/>
        <v>0</v>
      </c>
    </row>
    <row r="20" spans="1:32" x14ac:dyDescent="0.3">
      <c r="A20" s="12" t="s">
        <v>106</v>
      </c>
      <c r="B20" s="13">
        <v>43881</v>
      </c>
      <c r="G20" s="13">
        <f t="shared" si="5"/>
        <v>43898</v>
      </c>
      <c r="H20" s="12">
        <f t="shared" si="1"/>
        <v>1006</v>
      </c>
      <c r="I20" s="12">
        <f t="shared" si="6"/>
        <v>480</v>
      </c>
      <c r="K20" s="12">
        <f t="shared" si="2"/>
        <v>28</v>
      </c>
      <c r="L20" s="12">
        <f t="shared" si="3"/>
        <v>28</v>
      </c>
      <c r="Z20" s="13">
        <v>43847</v>
      </c>
      <c r="AA20" t="s">
        <v>21</v>
      </c>
      <c r="AB20">
        <v>0</v>
      </c>
      <c r="AC20">
        <v>0</v>
      </c>
      <c r="AD20">
        <v>0</v>
      </c>
      <c r="AE20">
        <v>0</v>
      </c>
      <c r="AF20" s="14">
        <f t="shared" si="4"/>
        <v>0</v>
      </c>
    </row>
    <row r="21" spans="1:32" x14ac:dyDescent="0.3">
      <c r="A21" s="12" t="s">
        <v>107</v>
      </c>
      <c r="B21" s="13">
        <v>43881</v>
      </c>
      <c r="G21" s="13">
        <f t="shared" si="5"/>
        <v>43899</v>
      </c>
      <c r="H21" s="12">
        <f t="shared" si="1"/>
        <v>1606</v>
      </c>
      <c r="I21" s="12">
        <f t="shared" si="6"/>
        <v>600</v>
      </c>
      <c r="K21" s="12">
        <f t="shared" si="2"/>
        <v>36</v>
      </c>
      <c r="L21" s="12">
        <f t="shared" si="3"/>
        <v>8</v>
      </c>
      <c r="Z21" s="13">
        <v>43848</v>
      </c>
      <c r="AA21" t="s">
        <v>21</v>
      </c>
      <c r="AB21">
        <v>0</v>
      </c>
      <c r="AC21">
        <v>0</v>
      </c>
      <c r="AD21">
        <v>0</v>
      </c>
      <c r="AE21">
        <v>0</v>
      </c>
      <c r="AF21" s="14">
        <f t="shared" si="4"/>
        <v>0</v>
      </c>
    </row>
    <row r="22" spans="1:32" x14ac:dyDescent="0.3">
      <c r="A22" s="12" t="s">
        <v>89</v>
      </c>
      <c r="B22" s="13">
        <v>43882</v>
      </c>
      <c r="G22" s="13">
        <f t="shared" si="5"/>
        <v>43900</v>
      </c>
      <c r="H22" s="12">
        <f t="shared" si="1"/>
        <v>2117</v>
      </c>
      <c r="I22" s="12">
        <f t="shared" si="6"/>
        <v>511</v>
      </c>
      <c r="K22" s="12">
        <f t="shared" si="2"/>
        <v>48</v>
      </c>
      <c r="L22" s="12">
        <f t="shared" si="3"/>
        <v>12</v>
      </c>
      <c r="Z22" s="13">
        <v>43849</v>
      </c>
      <c r="AA22" t="s">
        <v>21</v>
      </c>
      <c r="AB22">
        <v>0</v>
      </c>
      <c r="AC22">
        <v>0</v>
      </c>
      <c r="AD22">
        <v>0</v>
      </c>
      <c r="AE22">
        <v>0</v>
      </c>
      <c r="AF22" s="14">
        <f t="shared" si="4"/>
        <v>0</v>
      </c>
    </row>
    <row r="23" spans="1:32" x14ac:dyDescent="0.3">
      <c r="A23" s="12" t="s">
        <v>90</v>
      </c>
      <c r="B23" s="13">
        <v>43882</v>
      </c>
      <c r="G23" s="13">
        <f t="shared" si="5"/>
        <v>43901</v>
      </c>
      <c r="H23" s="12">
        <f t="shared" si="1"/>
        <v>2929</v>
      </c>
      <c r="I23" s="12">
        <f t="shared" si="6"/>
        <v>812</v>
      </c>
      <c r="K23" s="12">
        <f t="shared" si="2"/>
        <v>84</v>
      </c>
      <c r="L23" s="12">
        <f t="shared" si="3"/>
        <v>36</v>
      </c>
      <c r="Z23" s="13">
        <v>43850</v>
      </c>
      <c r="AA23" t="s">
        <v>21</v>
      </c>
      <c r="AB23">
        <v>0</v>
      </c>
      <c r="AC23">
        <v>0</v>
      </c>
      <c r="AD23">
        <v>0</v>
      </c>
      <c r="AE23">
        <v>0</v>
      </c>
      <c r="AF23" s="14">
        <f t="shared" si="4"/>
        <v>0</v>
      </c>
    </row>
    <row r="24" spans="1:32" x14ac:dyDescent="0.3">
      <c r="A24" s="12" t="s">
        <v>91</v>
      </c>
      <c r="B24" s="13">
        <v>43882</v>
      </c>
      <c r="G24" s="13">
        <f t="shared" si="5"/>
        <v>43902</v>
      </c>
      <c r="H24" s="12">
        <f t="shared" si="1"/>
        <v>4130</v>
      </c>
      <c r="I24" s="12">
        <f t="shared" si="6"/>
        <v>1201</v>
      </c>
      <c r="K24" s="12">
        <f t="shared" si="2"/>
        <v>120</v>
      </c>
      <c r="L24" s="12">
        <f t="shared" si="3"/>
        <v>36</v>
      </c>
      <c r="Z24" s="13">
        <v>43851</v>
      </c>
      <c r="AA24" t="s">
        <v>21</v>
      </c>
      <c r="AB24">
        <v>0</v>
      </c>
      <c r="AC24">
        <v>0</v>
      </c>
      <c r="AD24">
        <v>0</v>
      </c>
      <c r="AE24">
        <v>0</v>
      </c>
      <c r="AF24" s="14">
        <f t="shared" si="4"/>
        <v>0</v>
      </c>
    </row>
    <row r="25" spans="1:32" x14ac:dyDescent="0.3">
      <c r="A25" s="12" t="s">
        <v>92</v>
      </c>
      <c r="B25" s="13">
        <v>43882</v>
      </c>
      <c r="C25" s="12">
        <v>1</v>
      </c>
      <c r="G25" s="13">
        <f t="shared" ref="G25:G54" si="7">+G24+1</f>
        <v>43903</v>
      </c>
      <c r="H25" s="12">
        <f t="shared" si="1"/>
        <v>5844</v>
      </c>
      <c r="I25" s="12">
        <f t="shared" si="6"/>
        <v>1714</v>
      </c>
      <c r="K25" s="12">
        <f t="shared" si="2"/>
        <v>134</v>
      </c>
      <c r="L25" s="12">
        <f t="shared" si="3"/>
        <v>14</v>
      </c>
      <c r="Z25" s="13">
        <v>43852</v>
      </c>
      <c r="AA25" t="s">
        <v>21</v>
      </c>
      <c r="AB25">
        <v>0</v>
      </c>
      <c r="AC25">
        <v>0</v>
      </c>
      <c r="AD25">
        <v>0</v>
      </c>
      <c r="AE25">
        <v>0</v>
      </c>
      <c r="AF25" s="14">
        <f t="shared" si="4"/>
        <v>0</v>
      </c>
    </row>
    <row r="26" spans="1:32" x14ac:dyDescent="0.3">
      <c r="A26" s="12" t="s">
        <v>93</v>
      </c>
      <c r="B26" s="13">
        <v>43882</v>
      </c>
      <c r="C26" s="12">
        <v>1</v>
      </c>
      <c r="G26" s="13">
        <f t="shared" si="7"/>
        <v>43904</v>
      </c>
      <c r="H26" s="12">
        <f t="shared" si="1"/>
        <v>7698</v>
      </c>
      <c r="I26" s="12">
        <f t="shared" si="6"/>
        <v>1854</v>
      </c>
      <c r="K26" s="12">
        <f t="shared" si="2"/>
        <v>285</v>
      </c>
      <c r="L26" s="12">
        <f t="shared" si="3"/>
        <v>151</v>
      </c>
      <c r="Z26" s="13">
        <v>43853</v>
      </c>
      <c r="AA26" t="s">
        <v>21</v>
      </c>
      <c r="AB26">
        <v>0</v>
      </c>
      <c r="AC26">
        <v>0</v>
      </c>
      <c r="AD26">
        <v>0</v>
      </c>
      <c r="AE26">
        <v>0</v>
      </c>
      <c r="AF26" s="14">
        <f t="shared" si="4"/>
        <v>0</v>
      </c>
    </row>
    <row r="27" spans="1:32" x14ac:dyDescent="0.3">
      <c r="A27" s="12" t="s">
        <v>94</v>
      </c>
      <c r="B27" s="13">
        <v>43882</v>
      </c>
      <c r="G27" s="13">
        <f t="shared" si="7"/>
        <v>43905</v>
      </c>
      <c r="H27" s="12">
        <f t="shared" si="1"/>
        <v>9149</v>
      </c>
      <c r="I27" s="12">
        <f t="shared" si="6"/>
        <v>1451</v>
      </c>
      <c r="K27" s="12">
        <f t="shared" si="2"/>
        <v>306</v>
      </c>
      <c r="L27" s="12">
        <f t="shared" si="3"/>
        <v>21</v>
      </c>
      <c r="Z27" s="13">
        <v>43854</v>
      </c>
      <c r="AA27" t="s">
        <v>21</v>
      </c>
      <c r="AB27">
        <v>0</v>
      </c>
      <c r="AC27">
        <v>0</v>
      </c>
      <c r="AD27">
        <v>0</v>
      </c>
      <c r="AE27">
        <v>0</v>
      </c>
      <c r="AF27" s="14">
        <f t="shared" si="4"/>
        <v>0</v>
      </c>
    </row>
    <row r="28" spans="1:32" x14ac:dyDescent="0.3">
      <c r="A28" s="12" t="s">
        <v>95</v>
      </c>
      <c r="B28" s="13">
        <v>43882</v>
      </c>
      <c r="G28" s="13">
        <f t="shared" si="7"/>
        <v>43906</v>
      </c>
      <c r="H28" s="12">
        <f t="shared" si="1"/>
        <v>11178</v>
      </c>
      <c r="I28" s="12">
        <f t="shared" si="6"/>
        <v>2029</v>
      </c>
      <c r="K28" s="12">
        <f t="shared" si="2"/>
        <v>491</v>
      </c>
      <c r="L28" s="12">
        <f t="shared" si="3"/>
        <v>185</v>
      </c>
      <c r="Z28" s="13">
        <v>43855</v>
      </c>
      <c r="AA28" t="s">
        <v>21</v>
      </c>
      <c r="AB28">
        <v>0</v>
      </c>
      <c r="AC28">
        <v>0</v>
      </c>
      <c r="AD28">
        <v>0</v>
      </c>
      <c r="AE28">
        <v>0</v>
      </c>
      <c r="AF28" s="14">
        <f t="shared" si="4"/>
        <v>0</v>
      </c>
    </row>
    <row r="29" spans="1:32" x14ac:dyDescent="0.3">
      <c r="A29" s="12" t="s">
        <v>96</v>
      </c>
      <c r="B29" s="13">
        <v>43882</v>
      </c>
      <c r="C29" s="12">
        <v>0</v>
      </c>
      <c r="G29" s="13">
        <f t="shared" si="7"/>
        <v>43907</v>
      </c>
      <c r="H29" s="12">
        <f t="shared" si="1"/>
        <v>13716</v>
      </c>
      <c r="I29" s="12">
        <f t="shared" si="6"/>
        <v>2538</v>
      </c>
      <c r="K29" s="12">
        <f t="shared" si="2"/>
        <v>598</v>
      </c>
      <c r="L29" s="12">
        <f t="shared" si="3"/>
        <v>107</v>
      </c>
      <c r="Z29" s="13">
        <v>43856</v>
      </c>
      <c r="AA29" t="s">
        <v>21</v>
      </c>
      <c r="AB29">
        <v>0</v>
      </c>
      <c r="AC29">
        <v>0</v>
      </c>
      <c r="AD29">
        <v>0</v>
      </c>
      <c r="AE29">
        <v>0</v>
      </c>
      <c r="AF29" s="14">
        <f t="shared" si="4"/>
        <v>0</v>
      </c>
    </row>
    <row r="30" spans="1:32" x14ac:dyDescent="0.3">
      <c r="A30" s="12" t="s">
        <v>97</v>
      </c>
      <c r="B30" s="13">
        <v>43882</v>
      </c>
      <c r="G30" s="13">
        <f t="shared" si="7"/>
        <v>43908</v>
      </c>
      <c r="H30" s="12">
        <f t="shared" si="1"/>
        <v>17147</v>
      </c>
      <c r="I30" s="12">
        <f t="shared" si="6"/>
        <v>3431</v>
      </c>
      <c r="K30" s="12">
        <f t="shared" si="2"/>
        <v>767</v>
      </c>
      <c r="L30" s="12">
        <f t="shared" si="3"/>
        <v>169</v>
      </c>
      <c r="Z30" s="13">
        <v>43857</v>
      </c>
      <c r="AA30" t="s">
        <v>21</v>
      </c>
      <c r="AB30">
        <v>0</v>
      </c>
      <c r="AC30">
        <v>0</v>
      </c>
      <c r="AD30">
        <v>0</v>
      </c>
      <c r="AE30">
        <v>0</v>
      </c>
      <c r="AF30" s="14">
        <f t="shared" si="4"/>
        <v>0</v>
      </c>
    </row>
    <row r="31" spans="1:32" x14ac:dyDescent="0.3">
      <c r="A31" s="12" t="s">
        <v>98</v>
      </c>
      <c r="B31" s="13">
        <v>43882</v>
      </c>
      <c r="G31" s="13">
        <f t="shared" si="7"/>
        <v>43909</v>
      </c>
      <c r="H31" s="12">
        <f t="shared" si="1"/>
        <v>19980</v>
      </c>
      <c r="I31" s="12">
        <f t="shared" si="6"/>
        <v>2833</v>
      </c>
      <c r="K31" s="12">
        <f t="shared" si="2"/>
        <v>982</v>
      </c>
      <c r="L31" s="12">
        <f t="shared" si="3"/>
        <v>215</v>
      </c>
      <c r="Z31" s="13">
        <v>43858</v>
      </c>
      <c r="AA31" t="s">
        <v>21</v>
      </c>
      <c r="AB31">
        <v>0</v>
      </c>
      <c r="AC31">
        <v>0</v>
      </c>
      <c r="AD31">
        <v>0</v>
      </c>
      <c r="AE31">
        <v>0</v>
      </c>
      <c r="AF31" s="14">
        <f t="shared" si="4"/>
        <v>0</v>
      </c>
    </row>
    <row r="32" spans="1:32" x14ac:dyDescent="0.3">
      <c r="A32" s="12" t="s">
        <v>99</v>
      </c>
      <c r="B32" s="13">
        <v>43882</v>
      </c>
      <c r="G32" s="13">
        <f t="shared" si="7"/>
        <v>43910</v>
      </c>
      <c r="H32" s="12">
        <f t="shared" si="1"/>
        <v>24926</v>
      </c>
      <c r="I32" s="12">
        <f t="shared" si="6"/>
        <v>4946</v>
      </c>
      <c r="K32" s="12">
        <f t="shared" si="2"/>
        <v>1326</v>
      </c>
      <c r="L32" s="12">
        <f t="shared" si="3"/>
        <v>344</v>
      </c>
      <c r="Z32" s="13">
        <v>43859</v>
      </c>
      <c r="AA32" t="s">
        <v>21</v>
      </c>
      <c r="AB32">
        <v>0</v>
      </c>
      <c r="AC32">
        <v>0</v>
      </c>
      <c r="AD32">
        <v>0</v>
      </c>
      <c r="AE32">
        <v>0</v>
      </c>
      <c r="AF32" s="14">
        <f t="shared" si="4"/>
        <v>0</v>
      </c>
    </row>
    <row r="33" spans="1:32" x14ac:dyDescent="0.3">
      <c r="A33" s="12" t="s">
        <v>100</v>
      </c>
      <c r="B33" s="13">
        <v>43882</v>
      </c>
      <c r="G33" s="13">
        <f t="shared" si="7"/>
        <v>43911</v>
      </c>
      <c r="H33" s="12">
        <f t="shared" si="1"/>
        <v>28572</v>
      </c>
      <c r="I33" s="12">
        <f t="shared" si="6"/>
        <v>3646</v>
      </c>
      <c r="K33" s="12">
        <f t="shared" si="2"/>
        <v>1720</v>
      </c>
      <c r="L33" s="12">
        <f t="shared" si="3"/>
        <v>394</v>
      </c>
      <c r="Z33" s="13">
        <v>43860</v>
      </c>
      <c r="AA33" t="s">
        <v>21</v>
      </c>
      <c r="AB33">
        <v>0</v>
      </c>
      <c r="AC33">
        <v>0</v>
      </c>
      <c r="AD33">
        <v>0</v>
      </c>
      <c r="AE33">
        <v>0</v>
      </c>
      <c r="AF33" s="14">
        <f t="shared" si="4"/>
        <v>0</v>
      </c>
    </row>
    <row r="34" spans="1:32" x14ac:dyDescent="0.3">
      <c r="A34" s="12" t="s">
        <v>101</v>
      </c>
      <c r="B34" s="13">
        <v>43882</v>
      </c>
      <c r="G34" s="13">
        <f t="shared" si="7"/>
        <v>43912</v>
      </c>
      <c r="H34" s="12">
        <f t="shared" si="1"/>
        <v>33089</v>
      </c>
      <c r="I34" s="12">
        <f t="shared" si="6"/>
        <v>4517</v>
      </c>
      <c r="K34" s="12">
        <f t="shared" si="2"/>
        <v>2182</v>
      </c>
      <c r="L34" s="12">
        <f t="shared" si="3"/>
        <v>462</v>
      </c>
      <c r="Z34" s="13">
        <v>43861</v>
      </c>
      <c r="AA34" t="s">
        <v>21</v>
      </c>
      <c r="AB34">
        <v>0</v>
      </c>
      <c r="AC34">
        <v>0</v>
      </c>
      <c r="AD34">
        <v>0</v>
      </c>
      <c r="AE34">
        <v>0</v>
      </c>
      <c r="AF34" s="14">
        <f t="shared" si="4"/>
        <v>0</v>
      </c>
    </row>
    <row r="35" spans="1:32" x14ac:dyDescent="0.3">
      <c r="A35" s="12" t="s">
        <v>102</v>
      </c>
      <c r="B35" s="13">
        <v>43882</v>
      </c>
      <c r="G35" s="13">
        <f t="shared" si="7"/>
        <v>43913</v>
      </c>
      <c r="H35" s="12">
        <f t="shared" si="1"/>
        <v>39673</v>
      </c>
      <c r="I35" s="12">
        <f t="shared" si="6"/>
        <v>6584</v>
      </c>
      <c r="K35" s="12">
        <f t="shared" si="2"/>
        <v>2696</v>
      </c>
      <c r="L35" s="12">
        <f t="shared" si="3"/>
        <v>514</v>
      </c>
      <c r="Z35" s="13">
        <v>43862</v>
      </c>
      <c r="AA35" t="s">
        <v>21</v>
      </c>
      <c r="AB35">
        <v>1</v>
      </c>
      <c r="AC35">
        <v>0</v>
      </c>
      <c r="AD35">
        <v>1</v>
      </c>
      <c r="AE35">
        <v>0</v>
      </c>
      <c r="AF35" s="14">
        <f t="shared" si="4"/>
        <v>0</v>
      </c>
    </row>
    <row r="36" spans="1:32" x14ac:dyDescent="0.3">
      <c r="A36" s="12" t="s">
        <v>103</v>
      </c>
      <c r="B36" s="13">
        <v>43882</v>
      </c>
      <c r="G36" s="13">
        <f t="shared" si="7"/>
        <v>43914</v>
      </c>
      <c r="H36" s="12">
        <f t="shared" si="1"/>
        <v>47610</v>
      </c>
      <c r="I36" s="12">
        <f t="shared" si="6"/>
        <v>7937</v>
      </c>
      <c r="K36" s="12">
        <f t="shared" si="2"/>
        <v>3434</v>
      </c>
      <c r="L36" s="12">
        <f t="shared" si="3"/>
        <v>738</v>
      </c>
      <c r="Z36" s="13">
        <v>43863</v>
      </c>
      <c r="AA36" t="s">
        <v>21</v>
      </c>
      <c r="AB36">
        <v>0</v>
      </c>
      <c r="AC36">
        <v>0</v>
      </c>
      <c r="AD36">
        <v>1</v>
      </c>
      <c r="AE36">
        <v>0</v>
      </c>
      <c r="AF36" s="14">
        <f t="shared" si="4"/>
        <v>0</v>
      </c>
    </row>
    <row r="37" spans="1:32" x14ac:dyDescent="0.3">
      <c r="A37" s="12" t="s">
        <v>104</v>
      </c>
      <c r="B37" s="13">
        <v>43882</v>
      </c>
      <c r="G37" s="13">
        <f t="shared" si="7"/>
        <v>43915</v>
      </c>
      <c r="H37" s="12">
        <f t="shared" si="1"/>
        <v>56188</v>
      </c>
      <c r="I37" s="12">
        <f t="shared" si="6"/>
        <v>8578</v>
      </c>
      <c r="K37" s="12">
        <f t="shared" si="2"/>
        <v>4089</v>
      </c>
      <c r="L37" s="12">
        <f t="shared" si="3"/>
        <v>655</v>
      </c>
      <c r="Z37" s="13">
        <v>43864</v>
      </c>
      <c r="AA37" t="s">
        <v>21</v>
      </c>
      <c r="AB37">
        <v>0</v>
      </c>
      <c r="AC37">
        <v>0</v>
      </c>
      <c r="AD37">
        <v>1</v>
      </c>
      <c r="AE37">
        <v>0</v>
      </c>
      <c r="AF37" s="14">
        <f t="shared" si="4"/>
        <v>0</v>
      </c>
    </row>
    <row r="38" spans="1:32" x14ac:dyDescent="0.3">
      <c r="A38" s="12" t="s">
        <v>105</v>
      </c>
      <c r="B38" s="13">
        <v>43882</v>
      </c>
      <c r="G38" s="13">
        <f t="shared" si="7"/>
        <v>43916</v>
      </c>
      <c r="H38" s="12">
        <f t="shared" si="1"/>
        <v>64059</v>
      </c>
      <c r="I38" s="12">
        <f t="shared" si="6"/>
        <v>7871</v>
      </c>
      <c r="K38" s="12">
        <f t="shared" si="2"/>
        <v>4858</v>
      </c>
      <c r="L38" s="12">
        <f t="shared" si="3"/>
        <v>769</v>
      </c>
      <c r="Z38" s="13">
        <v>43865</v>
      </c>
      <c r="AA38" t="s">
        <v>21</v>
      </c>
      <c r="AB38">
        <v>0</v>
      </c>
      <c r="AC38">
        <v>0</v>
      </c>
      <c r="AD38">
        <v>1</v>
      </c>
      <c r="AE38">
        <v>0</v>
      </c>
      <c r="AF38" s="14">
        <f t="shared" si="4"/>
        <v>0</v>
      </c>
    </row>
    <row r="39" spans="1:32" x14ac:dyDescent="0.3">
      <c r="A39" s="12" t="s">
        <v>106</v>
      </c>
      <c r="B39" s="13">
        <v>43882</v>
      </c>
      <c r="G39" s="13">
        <f t="shared" si="7"/>
        <v>43917</v>
      </c>
      <c r="H39" s="12">
        <f t="shared" si="1"/>
        <v>72248</v>
      </c>
      <c r="I39" s="12">
        <f t="shared" si="6"/>
        <v>8189</v>
      </c>
      <c r="K39" s="12">
        <f t="shared" si="2"/>
        <v>5632</v>
      </c>
      <c r="L39" s="12">
        <f t="shared" si="3"/>
        <v>774</v>
      </c>
      <c r="Z39" s="13">
        <v>43866</v>
      </c>
      <c r="AA39" t="s">
        <v>21</v>
      </c>
      <c r="AB39">
        <v>0</v>
      </c>
      <c r="AC39">
        <v>0</v>
      </c>
      <c r="AD39">
        <v>1</v>
      </c>
      <c r="AE39">
        <v>0</v>
      </c>
      <c r="AF39" s="14">
        <f t="shared" si="4"/>
        <v>0</v>
      </c>
    </row>
    <row r="40" spans="1:32" x14ac:dyDescent="0.3">
      <c r="A40" s="12" t="s">
        <v>107</v>
      </c>
      <c r="B40" s="13">
        <v>43882</v>
      </c>
      <c r="G40" s="13">
        <f t="shared" si="7"/>
        <v>43918</v>
      </c>
      <c r="H40" s="12">
        <f t="shared" si="1"/>
        <v>72248</v>
      </c>
      <c r="I40" s="12">
        <f t="shared" si="6"/>
        <v>0</v>
      </c>
      <c r="K40" s="12">
        <f t="shared" si="2"/>
        <v>5690</v>
      </c>
      <c r="L40" s="12">
        <f t="shared" si="3"/>
        <v>58</v>
      </c>
      <c r="Z40" s="13">
        <v>43867</v>
      </c>
      <c r="AA40" t="s">
        <v>21</v>
      </c>
      <c r="AB40">
        <v>0</v>
      </c>
      <c r="AC40">
        <v>0</v>
      </c>
      <c r="AD40">
        <v>1</v>
      </c>
      <c r="AE40">
        <v>0</v>
      </c>
      <c r="AF40" s="14">
        <f t="shared" si="4"/>
        <v>0</v>
      </c>
    </row>
    <row r="41" spans="1:32" x14ac:dyDescent="0.3">
      <c r="A41" s="12" t="s">
        <v>89</v>
      </c>
      <c r="B41" s="13">
        <v>43883</v>
      </c>
      <c r="G41" s="13">
        <f t="shared" si="7"/>
        <v>43919</v>
      </c>
      <c r="H41" s="12">
        <f t="shared" si="1"/>
        <v>0</v>
      </c>
      <c r="I41" s="12">
        <f t="shared" si="6"/>
        <v>-72248</v>
      </c>
      <c r="L41" s="12">
        <f t="shared" si="3"/>
        <v>-5690</v>
      </c>
      <c r="Z41" s="13">
        <v>43868</v>
      </c>
      <c r="AA41" t="s">
        <v>21</v>
      </c>
      <c r="AB41">
        <v>0</v>
      </c>
      <c r="AC41">
        <v>0</v>
      </c>
      <c r="AD41">
        <v>1</v>
      </c>
      <c r="AE41">
        <v>0</v>
      </c>
      <c r="AF41" s="14">
        <f t="shared" si="4"/>
        <v>0</v>
      </c>
    </row>
    <row r="42" spans="1:32" x14ac:dyDescent="0.3">
      <c r="A42" s="12" t="s">
        <v>90</v>
      </c>
      <c r="B42" s="13">
        <v>43883</v>
      </c>
      <c r="G42" s="13">
        <f t="shared" si="7"/>
        <v>43920</v>
      </c>
      <c r="H42" s="12">
        <f t="shared" si="1"/>
        <v>0</v>
      </c>
      <c r="I42" s="12">
        <f t="shared" si="6"/>
        <v>0</v>
      </c>
      <c r="L42" s="12">
        <f t="shared" si="3"/>
        <v>0</v>
      </c>
      <c r="Z42" s="13">
        <v>43869</v>
      </c>
      <c r="AA42" t="s">
        <v>21</v>
      </c>
      <c r="AB42">
        <v>0</v>
      </c>
      <c r="AC42">
        <v>0</v>
      </c>
      <c r="AD42">
        <v>1</v>
      </c>
      <c r="AE42">
        <v>0</v>
      </c>
      <c r="AF42" s="14">
        <f t="shared" si="4"/>
        <v>0</v>
      </c>
    </row>
    <row r="43" spans="1:32" x14ac:dyDescent="0.3">
      <c r="A43" s="12" t="s">
        <v>91</v>
      </c>
      <c r="B43" s="13">
        <v>43883</v>
      </c>
      <c r="G43" s="13">
        <f t="shared" si="7"/>
        <v>43921</v>
      </c>
      <c r="H43" s="12">
        <f t="shared" si="1"/>
        <v>0</v>
      </c>
      <c r="I43" s="12">
        <f t="shared" si="6"/>
        <v>0</v>
      </c>
      <c r="L43" s="12">
        <f t="shared" si="3"/>
        <v>0</v>
      </c>
      <c r="Z43" s="13">
        <v>43870</v>
      </c>
      <c r="AA43" t="s">
        <v>21</v>
      </c>
      <c r="AB43">
        <v>0</v>
      </c>
      <c r="AC43">
        <v>0</v>
      </c>
      <c r="AD43">
        <v>1</v>
      </c>
      <c r="AE43">
        <v>0</v>
      </c>
      <c r="AF43" s="14">
        <f t="shared" si="4"/>
        <v>0</v>
      </c>
    </row>
    <row r="44" spans="1:32" x14ac:dyDescent="0.3">
      <c r="A44" s="12" t="s">
        <v>92</v>
      </c>
      <c r="B44" s="13">
        <v>43883</v>
      </c>
      <c r="C44" s="12">
        <v>1</v>
      </c>
      <c r="G44" s="13">
        <f t="shared" si="7"/>
        <v>43922</v>
      </c>
      <c r="H44" s="12">
        <f t="shared" si="1"/>
        <v>0</v>
      </c>
      <c r="I44" s="12">
        <f t="shared" si="6"/>
        <v>0</v>
      </c>
      <c r="L44" s="12">
        <f t="shared" si="3"/>
        <v>0</v>
      </c>
      <c r="Z44" s="13">
        <v>43871</v>
      </c>
      <c r="AA44" t="s">
        <v>21</v>
      </c>
      <c r="AB44">
        <v>1</v>
      </c>
      <c r="AC44">
        <v>0</v>
      </c>
      <c r="AD44">
        <v>2</v>
      </c>
      <c r="AE44">
        <v>0</v>
      </c>
      <c r="AF44" s="14">
        <f t="shared" si="4"/>
        <v>0</v>
      </c>
    </row>
    <row r="45" spans="1:32" x14ac:dyDescent="0.3">
      <c r="A45" s="12" t="s">
        <v>93</v>
      </c>
      <c r="B45" s="13">
        <v>43883</v>
      </c>
      <c r="C45" s="12">
        <v>1</v>
      </c>
      <c r="G45" s="13">
        <f t="shared" si="7"/>
        <v>43923</v>
      </c>
      <c r="H45" s="12">
        <f t="shared" si="1"/>
        <v>0</v>
      </c>
      <c r="I45" s="12">
        <f t="shared" si="6"/>
        <v>0</v>
      </c>
      <c r="L45" s="12">
        <f t="shared" si="3"/>
        <v>0</v>
      </c>
      <c r="Z45" s="13">
        <v>43872</v>
      </c>
      <c r="AA45" t="s">
        <v>21</v>
      </c>
      <c r="AB45">
        <v>0</v>
      </c>
      <c r="AC45">
        <v>0</v>
      </c>
      <c r="AD45">
        <v>2</v>
      </c>
      <c r="AE45">
        <v>0</v>
      </c>
      <c r="AF45" s="14">
        <f t="shared" si="4"/>
        <v>0</v>
      </c>
    </row>
    <row r="46" spans="1:32" x14ac:dyDescent="0.3">
      <c r="A46" s="12" t="s">
        <v>94</v>
      </c>
      <c r="B46" s="13">
        <v>43883</v>
      </c>
      <c r="G46" s="13">
        <f t="shared" si="7"/>
        <v>43924</v>
      </c>
      <c r="H46" s="12">
        <f t="shared" si="1"/>
        <v>0</v>
      </c>
      <c r="I46" s="12">
        <f t="shared" si="6"/>
        <v>0</v>
      </c>
      <c r="L46" s="12">
        <f t="shared" si="3"/>
        <v>0</v>
      </c>
      <c r="Z46" s="13">
        <v>43873</v>
      </c>
      <c r="AA46" t="s">
        <v>21</v>
      </c>
      <c r="AB46">
        <v>0</v>
      </c>
      <c r="AC46">
        <v>0</v>
      </c>
      <c r="AD46">
        <v>2</v>
      </c>
      <c r="AE46">
        <v>0</v>
      </c>
      <c r="AF46" s="14">
        <f t="shared" si="4"/>
        <v>0</v>
      </c>
    </row>
    <row r="47" spans="1:32" x14ac:dyDescent="0.3">
      <c r="A47" s="12" t="s">
        <v>95</v>
      </c>
      <c r="B47" s="13">
        <v>43883</v>
      </c>
      <c r="G47" s="13">
        <f t="shared" si="7"/>
        <v>43925</v>
      </c>
      <c r="H47" s="12">
        <f t="shared" si="1"/>
        <v>0</v>
      </c>
      <c r="I47" s="12">
        <f t="shared" si="6"/>
        <v>0</v>
      </c>
      <c r="L47" s="12">
        <f t="shared" si="3"/>
        <v>0</v>
      </c>
      <c r="Z47" s="13">
        <v>43874</v>
      </c>
      <c r="AA47" t="s">
        <v>21</v>
      </c>
      <c r="AB47">
        <v>0</v>
      </c>
      <c r="AC47">
        <v>0</v>
      </c>
      <c r="AD47">
        <v>2</v>
      </c>
      <c r="AE47">
        <v>0</v>
      </c>
      <c r="AF47" s="14">
        <f t="shared" si="4"/>
        <v>0</v>
      </c>
    </row>
    <row r="48" spans="1:32" x14ac:dyDescent="0.3">
      <c r="A48" s="12" t="s">
        <v>96</v>
      </c>
      <c r="B48" s="13">
        <v>43883</v>
      </c>
      <c r="C48" s="12">
        <v>0</v>
      </c>
      <c r="G48" s="13">
        <f t="shared" si="7"/>
        <v>43926</v>
      </c>
      <c r="H48" s="12">
        <f t="shared" si="1"/>
        <v>0</v>
      </c>
      <c r="I48" s="12">
        <f t="shared" si="6"/>
        <v>0</v>
      </c>
      <c r="L48" s="12">
        <f t="shared" si="3"/>
        <v>0</v>
      </c>
      <c r="Z48" s="13">
        <v>43875</v>
      </c>
      <c r="AA48" t="s">
        <v>21</v>
      </c>
      <c r="AB48">
        <v>0</v>
      </c>
      <c r="AC48">
        <v>0</v>
      </c>
      <c r="AD48">
        <v>2</v>
      </c>
      <c r="AE48">
        <v>0</v>
      </c>
      <c r="AF48" s="14">
        <f t="shared" si="4"/>
        <v>0</v>
      </c>
    </row>
    <row r="49" spans="1:32" x14ac:dyDescent="0.3">
      <c r="A49" s="12" t="s">
        <v>97</v>
      </c>
      <c r="B49" s="13">
        <v>43883</v>
      </c>
      <c r="G49" s="13">
        <f t="shared" si="7"/>
        <v>43927</v>
      </c>
      <c r="H49" s="12">
        <f t="shared" si="1"/>
        <v>0</v>
      </c>
      <c r="I49" s="12">
        <f t="shared" si="6"/>
        <v>0</v>
      </c>
      <c r="L49" s="12">
        <f t="shared" si="3"/>
        <v>0</v>
      </c>
      <c r="Z49" s="13">
        <v>43876</v>
      </c>
      <c r="AA49" t="s">
        <v>21</v>
      </c>
      <c r="AB49">
        <v>0</v>
      </c>
      <c r="AC49">
        <v>0</v>
      </c>
      <c r="AD49">
        <v>2</v>
      </c>
      <c r="AE49">
        <v>0</v>
      </c>
      <c r="AF49" s="14">
        <f t="shared" si="4"/>
        <v>0</v>
      </c>
    </row>
    <row r="50" spans="1:32" x14ac:dyDescent="0.3">
      <c r="A50" s="12" t="s">
        <v>98</v>
      </c>
      <c r="B50" s="13">
        <v>43883</v>
      </c>
      <c r="G50" s="13">
        <f t="shared" si="7"/>
        <v>43928</v>
      </c>
      <c r="H50" s="12">
        <f t="shared" si="1"/>
        <v>0</v>
      </c>
      <c r="I50" s="12">
        <f t="shared" si="6"/>
        <v>0</v>
      </c>
      <c r="L50" s="12">
        <f t="shared" si="3"/>
        <v>0</v>
      </c>
      <c r="Z50" s="13">
        <v>43877</v>
      </c>
      <c r="AA50" t="s">
        <v>21</v>
      </c>
      <c r="AB50">
        <v>0</v>
      </c>
      <c r="AC50">
        <v>0</v>
      </c>
      <c r="AD50">
        <v>2</v>
      </c>
      <c r="AE50">
        <v>0</v>
      </c>
      <c r="AF50" s="14">
        <f t="shared" si="4"/>
        <v>0</v>
      </c>
    </row>
    <row r="51" spans="1:32" x14ac:dyDescent="0.3">
      <c r="A51" s="12" t="s">
        <v>99</v>
      </c>
      <c r="B51" s="13">
        <v>43883</v>
      </c>
      <c r="G51" s="13">
        <f t="shared" si="7"/>
        <v>43929</v>
      </c>
      <c r="H51" s="12">
        <f t="shared" si="1"/>
        <v>0</v>
      </c>
      <c r="I51" s="12">
        <f t="shared" si="6"/>
        <v>0</v>
      </c>
      <c r="L51" s="12">
        <f t="shared" si="3"/>
        <v>0</v>
      </c>
      <c r="Z51" s="13">
        <v>43878</v>
      </c>
      <c r="AA51" t="s">
        <v>21</v>
      </c>
      <c r="AB51">
        <v>0</v>
      </c>
      <c r="AC51">
        <v>0</v>
      </c>
      <c r="AD51">
        <v>2</v>
      </c>
      <c r="AE51">
        <v>0</v>
      </c>
      <c r="AF51" s="14">
        <f t="shared" si="4"/>
        <v>0</v>
      </c>
    </row>
    <row r="52" spans="1:32" x14ac:dyDescent="0.3">
      <c r="A52" s="12" t="s">
        <v>100</v>
      </c>
      <c r="B52" s="13">
        <v>43883</v>
      </c>
      <c r="G52" s="13">
        <f t="shared" si="7"/>
        <v>43930</v>
      </c>
      <c r="H52" s="12">
        <f t="shared" si="1"/>
        <v>0</v>
      </c>
      <c r="I52" s="12">
        <f t="shared" si="6"/>
        <v>0</v>
      </c>
      <c r="L52" s="12">
        <f t="shared" si="3"/>
        <v>0</v>
      </c>
      <c r="Z52" s="13">
        <v>43879</v>
      </c>
      <c r="AA52" t="s">
        <v>21</v>
      </c>
      <c r="AB52">
        <v>0</v>
      </c>
      <c r="AC52">
        <v>0</v>
      </c>
      <c r="AD52">
        <v>2</v>
      </c>
      <c r="AE52">
        <v>0</v>
      </c>
      <c r="AF52" s="14">
        <f t="shared" si="4"/>
        <v>0</v>
      </c>
    </row>
    <row r="53" spans="1:32" x14ac:dyDescent="0.3">
      <c r="A53" s="12" t="s">
        <v>101</v>
      </c>
      <c r="B53" s="13">
        <v>43883</v>
      </c>
      <c r="G53" s="13">
        <f t="shared" si="7"/>
        <v>43931</v>
      </c>
      <c r="H53" s="12">
        <f t="shared" si="1"/>
        <v>0</v>
      </c>
      <c r="I53" s="12">
        <f t="shared" si="6"/>
        <v>0</v>
      </c>
      <c r="L53" s="12">
        <f t="shared" si="3"/>
        <v>0</v>
      </c>
      <c r="Z53" s="13">
        <v>43880</v>
      </c>
      <c r="AA53" t="s">
        <v>21</v>
      </c>
      <c r="AB53">
        <v>0</v>
      </c>
      <c r="AC53">
        <v>0</v>
      </c>
      <c r="AD53">
        <v>2</v>
      </c>
      <c r="AE53">
        <v>0</v>
      </c>
      <c r="AF53" s="14">
        <f t="shared" si="4"/>
        <v>0</v>
      </c>
    </row>
    <row r="54" spans="1:32" x14ac:dyDescent="0.3">
      <c r="A54" s="12" t="s">
        <v>102</v>
      </c>
      <c r="B54" s="13">
        <v>43883</v>
      </c>
      <c r="G54" s="13">
        <f t="shared" si="7"/>
        <v>43932</v>
      </c>
      <c r="H54" s="12">
        <f t="shared" si="1"/>
        <v>0</v>
      </c>
      <c r="I54" s="12">
        <f t="shared" si="6"/>
        <v>0</v>
      </c>
      <c r="L54" s="12">
        <f t="shared" si="3"/>
        <v>0</v>
      </c>
      <c r="Z54" s="13">
        <v>43881</v>
      </c>
      <c r="AA54" t="s">
        <v>21</v>
      </c>
      <c r="AB54">
        <v>0</v>
      </c>
      <c r="AC54">
        <v>0</v>
      </c>
      <c r="AD54">
        <v>2</v>
      </c>
      <c r="AE54">
        <v>0</v>
      </c>
      <c r="AF54" s="14">
        <f t="shared" si="4"/>
        <v>0</v>
      </c>
    </row>
    <row r="55" spans="1:32" x14ac:dyDescent="0.3">
      <c r="A55" s="12" t="s">
        <v>103</v>
      </c>
      <c r="B55" s="13">
        <v>43883</v>
      </c>
      <c r="Z55" s="13">
        <v>43882</v>
      </c>
      <c r="AA55" t="s">
        <v>21</v>
      </c>
      <c r="AB55">
        <v>0</v>
      </c>
      <c r="AC55">
        <v>0</v>
      </c>
      <c r="AD55">
        <v>2</v>
      </c>
      <c r="AE55">
        <v>0</v>
      </c>
      <c r="AF55" s="14">
        <f t="shared" si="4"/>
        <v>0</v>
      </c>
    </row>
    <row r="56" spans="1:32" x14ac:dyDescent="0.3">
      <c r="A56" s="12" t="s">
        <v>104</v>
      </c>
      <c r="B56" s="13">
        <v>43883</v>
      </c>
      <c r="Z56" s="13">
        <v>43883</v>
      </c>
      <c r="AA56" t="s">
        <v>21</v>
      </c>
      <c r="AB56">
        <v>0</v>
      </c>
      <c r="AC56">
        <v>0</v>
      </c>
      <c r="AD56">
        <v>2</v>
      </c>
      <c r="AE56">
        <v>0</v>
      </c>
      <c r="AF56" s="14">
        <f t="shared" si="4"/>
        <v>0</v>
      </c>
    </row>
    <row r="57" spans="1:32" x14ac:dyDescent="0.3">
      <c r="A57" s="12" t="s">
        <v>105</v>
      </c>
      <c r="B57" s="13">
        <v>43883</v>
      </c>
      <c r="Z57" s="13">
        <v>43884</v>
      </c>
      <c r="AA57" t="s">
        <v>21</v>
      </c>
      <c r="AB57">
        <v>0</v>
      </c>
      <c r="AC57">
        <v>0</v>
      </c>
      <c r="AD57">
        <v>2</v>
      </c>
      <c r="AE57">
        <v>0</v>
      </c>
      <c r="AF57" s="14">
        <f t="shared" si="4"/>
        <v>0</v>
      </c>
    </row>
    <row r="58" spans="1:32" x14ac:dyDescent="0.3">
      <c r="A58" s="12" t="s">
        <v>106</v>
      </c>
      <c r="B58" s="13">
        <v>43883</v>
      </c>
      <c r="Z58" s="13">
        <v>43885</v>
      </c>
      <c r="AA58" t="s">
        <v>21</v>
      </c>
      <c r="AB58">
        <v>0</v>
      </c>
      <c r="AC58">
        <v>0</v>
      </c>
      <c r="AD58">
        <v>2</v>
      </c>
      <c r="AE58">
        <v>0</v>
      </c>
      <c r="AF58" s="14">
        <f t="shared" si="4"/>
        <v>0</v>
      </c>
    </row>
    <row r="59" spans="1:32" x14ac:dyDescent="0.3">
      <c r="A59" s="12" t="s">
        <v>107</v>
      </c>
      <c r="B59" s="13">
        <v>43883</v>
      </c>
      <c r="Z59" s="13">
        <v>43886</v>
      </c>
      <c r="AA59" t="s">
        <v>21</v>
      </c>
      <c r="AB59">
        <v>1</v>
      </c>
      <c r="AC59">
        <v>0</v>
      </c>
      <c r="AD59">
        <v>3</v>
      </c>
      <c r="AE59">
        <v>0</v>
      </c>
      <c r="AF59" s="14">
        <f t="shared" si="4"/>
        <v>0</v>
      </c>
    </row>
    <row r="60" spans="1:32" x14ac:dyDescent="0.3">
      <c r="A60" s="12" t="s">
        <v>89</v>
      </c>
      <c r="B60" s="13">
        <v>43884</v>
      </c>
      <c r="Z60" s="13">
        <v>43887</v>
      </c>
      <c r="AA60" t="s">
        <v>21</v>
      </c>
      <c r="AB60">
        <v>4</v>
      </c>
      <c r="AC60">
        <v>0</v>
      </c>
      <c r="AD60">
        <v>7</v>
      </c>
      <c r="AE60">
        <v>0</v>
      </c>
      <c r="AF60" s="14">
        <f t="shared" si="4"/>
        <v>0</v>
      </c>
    </row>
    <row r="61" spans="1:32" x14ac:dyDescent="0.3">
      <c r="A61" s="12" t="s">
        <v>90</v>
      </c>
      <c r="B61" s="13">
        <v>43884</v>
      </c>
      <c r="Z61" s="13">
        <v>43888</v>
      </c>
      <c r="AA61" t="s">
        <v>21</v>
      </c>
      <c r="AB61">
        <v>5</v>
      </c>
      <c r="AC61">
        <v>0</v>
      </c>
      <c r="AD61">
        <v>12</v>
      </c>
      <c r="AE61">
        <v>0</v>
      </c>
      <c r="AF61" s="14">
        <f t="shared" si="4"/>
        <v>0</v>
      </c>
    </row>
    <row r="62" spans="1:32" x14ac:dyDescent="0.3">
      <c r="A62" s="12" t="s">
        <v>91</v>
      </c>
      <c r="B62" s="13">
        <v>43884</v>
      </c>
      <c r="Z62" s="13">
        <v>43889</v>
      </c>
      <c r="AA62" t="s">
        <v>21</v>
      </c>
      <c r="AB62">
        <v>13</v>
      </c>
      <c r="AC62">
        <v>0</v>
      </c>
      <c r="AD62">
        <v>25</v>
      </c>
      <c r="AE62">
        <v>0</v>
      </c>
      <c r="AF62" s="14">
        <f t="shared" si="4"/>
        <v>0</v>
      </c>
    </row>
    <row r="63" spans="1:32" x14ac:dyDescent="0.3">
      <c r="A63" s="12" t="s">
        <v>92</v>
      </c>
      <c r="B63" s="13">
        <v>43884</v>
      </c>
      <c r="C63" s="12">
        <v>1</v>
      </c>
      <c r="Z63" s="13">
        <v>43890</v>
      </c>
      <c r="AA63" t="s">
        <v>21</v>
      </c>
      <c r="AB63">
        <v>9</v>
      </c>
      <c r="AC63">
        <v>0</v>
      </c>
      <c r="AD63">
        <v>34</v>
      </c>
      <c r="AE63">
        <v>0</v>
      </c>
      <c r="AF63" s="14">
        <f t="shared" si="4"/>
        <v>0</v>
      </c>
    </row>
    <row r="64" spans="1:32" x14ac:dyDescent="0.3">
      <c r="A64" s="12" t="s">
        <v>93</v>
      </c>
      <c r="B64" s="13">
        <v>43884</v>
      </c>
      <c r="C64" s="12">
        <v>1</v>
      </c>
      <c r="Z64" s="13">
        <v>43891</v>
      </c>
      <c r="AA64" t="s">
        <v>21</v>
      </c>
      <c r="AB64">
        <v>32</v>
      </c>
      <c r="AC64">
        <v>0</v>
      </c>
      <c r="AD64">
        <v>66</v>
      </c>
      <c r="AE64">
        <v>0</v>
      </c>
      <c r="AF64" s="14">
        <f t="shared" si="4"/>
        <v>0</v>
      </c>
    </row>
    <row r="65" spans="1:32" x14ac:dyDescent="0.3">
      <c r="A65" s="12" t="s">
        <v>94</v>
      </c>
      <c r="B65" s="13">
        <v>43884</v>
      </c>
      <c r="Z65" s="13">
        <v>43892</v>
      </c>
      <c r="AA65" t="s">
        <v>21</v>
      </c>
      <c r="AB65">
        <v>17</v>
      </c>
      <c r="AC65">
        <v>0</v>
      </c>
      <c r="AD65">
        <v>83</v>
      </c>
      <c r="AE65">
        <v>0</v>
      </c>
      <c r="AF65" s="14">
        <f t="shared" si="4"/>
        <v>0</v>
      </c>
    </row>
    <row r="66" spans="1:32" x14ac:dyDescent="0.3">
      <c r="A66" s="12" t="s">
        <v>95</v>
      </c>
      <c r="B66" s="13">
        <v>43884</v>
      </c>
      <c r="Z66" s="13">
        <v>43893</v>
      </c>
      <c r="AA66" t="s">
        <v>21</v>
      </c>
      <c r="AB66">
        <v>31</v>
      </c>
      <c r="AC66">
        <v>0</v>
      </c>
      <c r="AD66">
        <v>114</v>
      </c>
      <c r="AE66">
        <v>0</v>
      </c>
      <c r="AF66" s="14">
        <f t="shared" si="4"/>
        <v>0</v>
      </c>
    </row>
    <row r="67" spans="1:32" x14ac:dyDescent="0.3">
      <c r="A67" s="12" t="s">
        <v>96</v>
      </c>
      <c r="B67" s="13">
        <v>43884</v>
      </c>
      <c r="C67" s="12">
        <v>0</v>
      </c>
      <c r="Z67" s="13">
        <v>43894</v>
      </c>
      <c r="AA67" t="s">
        <v>21</v>
      </c>
      <c r="AB67">
        <v>37</v>
      </c>
      <c r="AC67">
        <v>0</v>
      </c>
      <c r="AD67">
        <v>151</v>
      </c>
      <c r="AE67">
        <v>0</v>
      </c>
      <c r="AF67" s="14">
        <f t="shared" si="4"/>
        <v>0</v>
      </c>
    </row>
    <row r="68" spans="1:32" x14ac:dyDescent="0.3">
      <c r="A68" s="12" t="s">
        <v>97</v>
      </c>
      <c r="B68" s="13">
        <v>43884</v>
      </c>
      <c r="Z68" s="13">
        <v>43895</v>
      </c>
      <c r="AA68" t="s">
        <v>21</v>
      </c>
      <c r="AB68">
        <v>49</v>
      </c>
      <c r="AC68">
        <v>1</v>
      </c>
      <c r="AD68">
        <v>200</v>
      </c>
      <c r="AE68">
        <v>1</v>
      </c>
      <c r="AF68" s="14">
        <f t="shared" ref="AF68:AF146" si="8">IF(AD68=0,0,AE68/AD68)</f>
        <v>5.0000000000000001E-3</v>
      </c>
    </row>
    <row r="69" spans="1:32" x14ac:dyDescent="0.3">
      <c r="A69" s="12" t="s">
        <v>98</v>
      </c>
      <c r="B69" s="13">
        <v>43884</v>
      </c>
      <c r="Z69" s="13">
        <v>43896</v>
      </c>
      <c r="AA69" t="s">
        <v>21</v>
      </c>
      <c r="AB69">
        <v>61</v>
      </c>
      <c r="AC69">
        <v>2</v>
      </c>
      <c r="AD69">
        <v>261</v>
      </c>
      <c r="AE69">
        <v>3</v>
      </c>
      <c r="AF69" s="14">
        <f t="shared" si="8"/>
        <v>1.1494252873563218E-2</v>
      </c>
    </row>
    <row r="70" spans="1:32" x14ac:dyDescent="0.3">
      <c r="A70" s="12" t="s">
        <v>99</v>
      </c>
      <c r="B70" s="13">
        <v>43884</v>
      </c>
      <c r="Z70" s="13">
        <v>43897</v>
      </c>
      <c r="AA70" t="s">
        <v>21</v>
      </c>
      <c r="AB70">
        <v>113</v>
      </c>
      <c r="AC70">
        <v>2</v>
      </c>
      <c r="AD70">
        <v>374</v>
      </c>
      <c r="AE70">
        <v>5</v>
      </c>
      <c r="AF70" s="14">
        <f t="shared" si="8"/>
        <v>1.3368983957219251E-2</v>
      </c>
    </row>
    <row r="71" spans="1:32" x14ac:dyDescent="0.3">
      <c r="A71" s="12" t="s">
        <v>100</v>
      </c>
      <c r="B71" s="13">
        <v>43884</v>
      </c>
      <c r="Z71" s="13">
        <v>43898</v>
      </c>
      <c r="AA71" t="s">
        <v>21</v>
      </c>
      <c r="AB71">
        <v>56</v>
      </c>
      <c r="AC71">
        <v>0</v>
      </c>
      <c r="AD71">
        <v>430</v>
      </c>
      <c r="AE71">
        <v>5</v>
      </c>
      <c r="AF71" s="14">
        <f t="shared" si="8"/>
        <v>1.1627906976744186E-2</v>
      </c>
    </row>
    <row r="72" spans="1:32" x14ac:dyDescent="0.3">
      <c r="A72" s="12" t="s">
        <v>101</v>
      </c>
      <c r="B72" s="13">
        <v>43884</v>
      </c>
      <c r="Z72" s="13">
        <v>43899</v>
      </c>
      <c r="AA72" t="s">
        <v>21</v>
      </c>
      <c r="AB72">
        <v>159</v>
      </c>
      <c r="AC72">
        <v>0</v>
      </c>
      <c r="AD72">
        <v>589</v>
      </c>
      <c r="AE72">
        <v>5</v>
      </c>
      <c r="AF72" s="14">
        <f t="shared" si="8"/>
        <v>8.4889643463497456E-3</v>
      </c>
    </row>
    <row r="73" spans="1:32" x14ac:dyDescent="0.3">
      <c r="A73" s="12" t="s">
        <v>102</v>
      </c>
      <c r="B73" s="13">
        <v>43884</v>
      </c>
      <c r="Z73" s="13">
        <v>43900</v>
      </c>
      <c r="AA73" t="s">
        <v>21</v>
      </c>
      <c r="AB73">
        <v>615</v>
      </c>
      <c r="AC73">
        <v>23</v>
      </c>
      <c r="AD73">
        <v>1204</v>
      </c>
      <c r="AE73">
        <v>28</v>
      </c>
      <c r="AF73" s="14">
        <f t="shared" si="8"/>
        <v>2.3255813953488372E-2</v>
      </c>
    </row>
    <row r="74" spans="1:32" x14ac:dyDescent="0.3">
      <c r="A74" s="12" t="s">
        <v>103</v>
      </c>
      <c r="B74" s="13">
        <v>43884</v>
      </c>
      <c r="Z74" s="13">
        <v>43901</v>
      </c>
      <c r="AA74" t="s">
        <v>21</v>
      </c>
      <c r="AB74">
        <v>435</v>
      </c>
      <c r="AC74">
        <v>7</v>
      </c>
      <c r="AD74">
        <v>1639</v>
      </c>
      <c r="AE74">
        <v>35</v>
      </c>
      <c r="AF74" s="14">
        <f t="shared" si="8"/>
        <v>2.1354484441732765E-2</v>
      </c>
    </row>
    <row r="75" spans="1:32" x14ac:dyDescent="0.3">
      <c r="A75" s="12" t="s">
        <v>104</v>
      </c>
      <c r="B75" s="13">
        <v>43884</v>
      </c>
      <c r="Z75" s="13">
        <v>43902</v>
      </c>
      <c r="AA75" t="s">
        <v>21</v>
      </c>
      <c r="AB75">
        <v>501</v>
      </c>
      <c r="AC75">
        <v>12</v>
      </c>
      <c r="AD75">
        <v>2140</v>
      </c>
      <c r="AE75">
        <v>47</v>
      </c>
      <c r="AF75" s="14">
        <f t="shared" si="8"/>
        <v>2.1962616822429906E-2</v>
      </c>
    </row>
    <row r="76" spans="1:32" x14ac:dyDescent="0.3">
      <c r="A76" s="12" t="s">
        <v>105</v>
      </c>
      <c r="B76" s="13">
        <v>43884</v>
      </c>
      <c r="Z76" s="13">
        <v>43903</v>
      </c>
      <c r="AA76" t="s">
        <v>21</v>
      </c>
      <c r="AB76">
        <v>864</v>
      </c>
      <c r="AC76">
        <v>37</v>
      </c>
      <c r="AD76">
        <v>3004</v>
      </c>
      <c r="AE76">
        <v>84</v>
      </c>
      <c r="AF76" s="14">
        <f t="shared" si="8"/>
        <v>2.7962716378162451E-2</v>
      </c>
    </row>
    <row r="77" spans="1:32" x14ac:dyDescent="0.3">
      <c r="A77" s="12" t="s">
        <v>106</v>
      </c>
      <c r="B77" s="13">
        <v>43884</v>
      </c>
      <c r="Z77" s="13">
        <v>43904</v>
      </c>
      <c r="AA77" t="s">
        <v>21</v>
      </c>
      <c r="AB77">
        <v>1227</v>
      </c>
      <c r="AC77">
        <v>37</v>
      </c>
      <c r="AD77">
        <v>4231</v>
      </c>
      <c r="AE77">
        <v>121</v>
      </c>
      <c r="AF77" s="14">
        <f t="shared" si="8"/>
        <v>2.8598440085086267E-2</v>
      </c>
    </row>
    <row r="78" spans="1:32" x14ac:dyDescent="0.3">
      <c r="A78" s="12" t="s">
        <v>107</v>
      </c>
      <c r="B78" s="13">
        <v>43884</v>
      </c>
      <c r="Z78" s="13">
        <v>43905</v>
      </c>
      <c r="AA78" t="s">
        <v>21</v>
      </c>
      <c r="AB78">
        <v>1522</v>
      </c>
      <c r="AC78">
        <v>15</v>
      </c>
      <c r="AD78">
        <v>5753</v>
      </c>
      <c r="AE78">
        <v>136</v>
      </c>
      <c r="AF78" s="14">
        <f t="shared" si="8"/>
        <v>2.363984008343473E-2</v>
      </c>
    </row>
    <row r="79" spans="1:32" x14ac:dyDescent="0.3">
      <c r="A79" s="12" t="s">
        <v>89</v>
      </c>
      <c r="B79" s="13">
        <v>43885</v>
      </c>
      <c r="O79" s="12">
        <f>SUM(C79:C97)</f>
        <v>3</v>
      </c>
      <c r="Z79" s="13">
        <v>43906</v>
      </c>
      <c r="AA79" t="s">
        <v>21</v>
      </c>
      <c r="AB79">
        <v>2000</v>
      </c>
      <c r="AC79">
        <v>152</v>
      </c>
      <c r="AD79">
        <v>7753</v>
      </c>
      <c r="AE79">
        <v>288</v>
      </c>
      <c r="AF79" s="14">
        <f t="shared" si="8"/>
        <v>3.714691087321037E-2</v>
      </c>
    </row>
    <row r="80" spans="1:32" x14ac:dyDescent="0.3">
      <c r="A80" s="12" t="s">
        <v>90</v>
      </c>
      <c r="B80" s="13">
        <v>43885</v>
      </c>
      <c r="Z80" s="13">
        <v>43907</v>
      </c>
      <c r="AA80" t="s">
        <v>21</v>
      </c>
      <c r="AB80">
        <v>1438</v>
      </c>
      <c r="AC80">
        <v>21</v>
      </c>
      <c r="AD80">
        <v>9191</v>
      </c>
      <c r="AE80">
        <v>309</v>
      </c>
      <c r="AF80" s="14">
        <f t="shared" si="8"/>
        <v>3.361984550103362E-2</v>
      </c>
    </row>
    <row r="81" spans="1:32" x14ac:dyDescent="0.3">
      <c r="A81" s="12" t="s">
        <v>91</v>
      </c>
      <c r="B81" s="13">
        <v>43885</v>
      </c>
      <c r="Z81" s="13">
        <v>43908</v>
      </c>
      <c r="AA81" t="s">
        <v>21</v>
      </c>
      <c r="AB81">
        <v>1987</v>
      </c>
      <c r="AC81">
        <v>182</v>
      </c>
      <c r="AD81">
        <v>11178</v>
      </c>
      <c r="AE81">
        <v>491</v>
      </c>
      <c r="AF81" s="14">
        <f t="shared" si="8"/>
        <v>4.3925568080157455E-2</v>
      </c>
    </row>
    <row r="82" spans="1:32" x14ac:dyDescent="0.3">
      <c r="A82" s="12" t="s">
        <v>92</v>
      </c>
      <c r="B82" s="13">
        <v>43885</v>
      </c>
      <c r="C82" s="12">
        <v>1</v>
      </c>
      <c r="Z82" s="13">
        <v>43909</v>
      </c>
      <c r="AA82" t="s">
        <v>21</v>
      </c>
      <c r="AB82">
        <v>2538</v>
      </c>
      <c r="AC82">
        <v>107</v>
      </c>
      <c r="AD82">
        <v>13716</v>
      </c>
      <c r="AE82">
        <v>598</v>
      </c>
      <c r="AF82" s="14">
        <f t="shared" si="8"/>
        <v>4.3598716827063282E-2</v>
      </c>
    </row>
    <row r="83" spans="1:32" x14ac:dyDescent="0.3">
      <c r="A83" s="12" t="s">
        <v>93</v>
      </c>
      <c r="B83" s="13">
        <v>43885</v>
      </c>
      <c r="C83" s="12">
        <v>2</v>
      </c>
      <c r="Z83" s="13">
        <v>43910</v>
      </c>
      <c r="AA83" t="s">
        <v>21</v>
      </c>
      <c r="AB83">
        <v>3431</v>
      </c>
      <c r="AC83">
        <v>169</v>
      </c>
      <c r="AD83">
        <v>17147</v>
      </c>
      <c r="AE83">
        <v>767</v>
      </c>
      <c r="AF83" s="14">
        <f t="shared" si="8"/>
        <v>4.4730856709628508E-2</v>
      </c>
    </row>
    <row r="84" spans="1:32" x14ac:dyDescent="0.3">
      <c r="A84" s="12" t="s">
        <v>94</v>
      </c>
      <c r="B84" s="13">
        <v>43885</v>
      </c>
      <c r="Z84" s="13">
        <v>43911</v>
      </c>
      <c r="AA84" t="s">
        <v>21</v>
      </c>
      <c r="AB84">
        <v>2833</v>
      </c>
      <c r="AC84">
        <v>235</v>
      </c>
      <c r="AD84">
        <v>19980</v>
      </c>
      <c r="AE84">
        <v>1002</v>
      </c>
      <c r="AF84" s="14">
        <f t="shared" si="8"/>
        <v>5.0150150150150147E-2</v>
      </c>
    </row>
    <row r="85" spans="1:32" s="12" customFormat="1" x14ac:dyDescent="0.3">
      <c r="A85" s="12" t="s">
        <v>95</v>
      </c>
      <c r="B85" s="13">
        <v>43885</v>
      </c>
      <c r="Z85" s="13">
        <v>43912</v>
      </c>
      <c r="AA85" s="12" t="s">
        <v>21</v>
      </c>
      <c r="AB85" s="12">
        <v>4946</v>
      </c>
      <c r="AC85" s="12">
        <v>324</v>
      </c>
      <c r="AD85" s="12">
        <v>24926</v>
      </c>
      <c r="AE85" s="12">
        <v>1326</v>
      </c>
      <c r="AF85" s="14">
        <f t="shared" si="8"/>
        <v>5.3197464494904916E-2</v>
      </c>
    </row>
    <row r="86" spans="1:32" s="12" customFormat="1" x14ac:dyDescent="0.3">
      <c r="A86" s="12" t="s">
        <v>96</v>
      </c>
      <c r="B86" s="13">
        <v>43885</v>
      </c>
      <c r="C86" s="12">
        <v>0</v>
      </c>
      <c r="Z86" s="13">
        <v>43913</v>
      </c>
      <c r="AA86" s="12" t="s">
        <v>21</v>
      </c>
      <c r="AB86" s="12">
        <v>3646</v>
      </c>
      <c r="AC86" s="12">
        <v>394</v>
      </c>
      <c r="AD86" s="12">
        <v>28572</v>
      </c>
      <c r="AE86" s="12">
        <v>1720</v>
      </c>
      <c r="AF86" s="14">
        <f t="shared" si="8"/>
        <v>6.0198796024079515E-2</v>
      </c>
    </row>
    <row r="87" spans="1:32" s="12" customFormat="1" x14ac:dyDescent="0.3">
      <c r="A87" s="12" t="s">
        <v>97</v>
      </c>
      <c r="B87" s="13">
        <v>43885</v>
      </c>
      <c r="Z87" s="13">
        <v>43914</v>
      </c>
      <c r="AA87" s="12" t="s">
        <v>21</v>
      </c>
      <c r="AB87" s="12">
        <v>4517</v>
      </c>
      <c r="AC87" s="12">
        <v>462</v>
      </c>
      <c r="AD87" s="12">
        <v>33089</v>
      </c>
      <c r="AE87" s="12">
        <v>2182</v>
      </c>
      <c r="AF87" s="14">
        <f t="shared" si="8"/>
        <v>6.5943364864456469E-2</v>
      </c>
    </row>
    <row r="88" spans="1:32" s="12" customFormat="1" x14ac:dyDescent="0.3">
      <c r="A88" s="12" t="s">
        <v>98</v>
      </c>
      <c r="B88" s="13">
        <v>43885</v>
      </c>
      <c r="Z88" s="13">
        <v>43915</v>
      </c>
      <c r="AA88" s="12" t="s">
        <v>21</v>
      </c>
      <c r="AB88" s="12">
        <v>6584</v>
      </c>
      <c r="AC88" s="12">
        <v>514</v>
      </c>
      <c r="AD88" s="12">
        <v>39673</v>
      </c>
      <c r="AE88" s="12">
        <v>2696</v>
      </c>
      <c r="AF88" s="14">
        <f t="shared" si="8"/>
        <v>6.7955536510977244E-2</v>
      </c>
    </row>
    <row r="89" spans="1:32" s="12" customFormat="1" x14ac:dyDescent="0.3">
      <c r="A89" s="12" t="s">
        <v>99</v>
      </c>
      <c r="B89" s="13">
        <v>43885</v>
      </c>
      <c r="Z89" s="13"/>
      <c r="AF89" s="14"/>
    </row>
    <row r="90" spans="1:32" s="12" customFormat="1" x14ac:dyDescent="0.3">
      <c r="A90" s="12" t="s">
        <v>100</v>
      </c>
      <c r="B90" s="13">
        <v>43885</v>
      </c>
      <c r="Z90" s="13"/>
      <c r="AF90" s="14"/>
    </row>
    <row r="91" spans="1:32" s="12" customFormat="1" x14ac:dyDescent="0.3">
      <c r="A91" s="12" t="s">
        <v>101</v>
      </c>
      <c r="B91" s="13">
        <v>43885</v>
      </c>
      <c r="Z91" s="13"/>
      <c r="AF91" s="14"/>
    </row>
    <row r="92" spans="1:32" s="12" customFormat="1" x14ac:dyDescent="0.3">
      <c r="A92" s="12" t="s">
        <v>102</v>
      </c>
      <c r="B92" s="13">
        <v>43885</v>
      </c>
      <c r="Z92" s="13"/>
      <c r="AF92" s="14"/>
    </row>
    <row r="93" spans="1:32" s="12" customFormat="1" x14ac:dyDescent="0.3">
      <c r="A93" s="12" t="s">
        <v>103</v>
      </c>
      <c r="B93" s="13">
        <v>43885</v>
      </c>
      <c r="Z93" s="13"/>
      <c r="AF93" s="14"/>
    </row>
    <row r="94" spans="1:32" s="12" customFormat="1" x14ac:dyDescent="0.3">
      <c r="A94" s="12" t="s">
        <v>104</v>
      </c>
      <c r="B94" s="13">
        <v>43885</v>
      </c>
      <c r="Z94" s="13"/>
      <c r="AF94" s="14"/>
    </row>
    <row r="95" spans="1:32" s="12" customFormat="1" x14ac:dyDescent="0.3">
      <c r="A95" s="12" t="s">
        <v>105</v>
      </c>
      <c r="B95" s="13">
        <v>43885</v>
      </c>
      <c r="Z95" s="13"/>
      <c r="AF95" s="14"/>
    </row>
    <row r="96" spans="1:32" s="12" customFormat="1" x14ac:dyDescent="0.3">
      <c r="A96" s="12" t="s">
        <v>106</v>
      </c>
      <c r="B96" s="13">
        <v>43885</v>
      </c>
      <c r="Z96" s="13"/>
      <c r="AF96" s="14"/>
    </row>
    <row r="97" spans="1:32" s="12" customFormat="1" x14ac:dyDescent="0.3">
      <c r="A97" s="12" t="s">
        <v>107</v>
      </c>
      <c r="B97" s="13">
        <v>43885</v>
      </c>
      <c r="Z97" s="13"/>
      <c r="AF97" s="14"/>
    </row>
    <row r="98" spans="1:32" s="12" customFormat="1" x14ac:dyDescent="0.3">
      <c r="A98" s="12" t="s">
        <v>89</v>
      </c>
      <c r="B98" s="13">
        <v>43886</v>
      </c>
      <c r="O98" s="12">
        <f>SUM(C98:C116)</f>
        <v>10</v>
      </c>
      <c r="Z98" s="13"/>
      <c r="AF98" s="14"/>
    </row>
    <row r="99" spans="1:32" s="12" customFormat="1" x14ac:dyDescent="0.3">
      <c r="A99" s="12" t="s">
        <v>90</v>
      </c>
      <c r="B99" s="13">
        <v>43886</v>
      </c>
      <c r="Z99" s="13"/>
      <c r="AF99" s="14"/>
    </row>
    <row r="100" spans="1:32" x14ac:dyDescent="0.3">
      <c r="A100" s="12" t="s">
        <v>91</v>
      </c>
      <c r="B100" s="13">
        <v>43886</v>
      </c>
    </row>
    <row r="101" spans="1:32" x14ac:dyDescent="0.3">
      <c r="A101" s="12" t="s">
        <v>92</v>
      </c>
      <c r="B101" s="13">
        <v>43886</v>
      </c>
      <c r="C101" s="12">
        <v>1</v>
      </c>
      <c r="Z101" s="13">
        <v>43830</v>
      </c>
      <c r="AA101" s="12" t="s">
        <v>21</v>
      </c>
      <c r="AB101" s="12">
        <v>0</v>
      </c>
      <c r="AC101">
        <v>0</v>
      </c>
      <c r="AD101">
        <v>0</v>
      </c>
      <c r="AE101">
        <v>0</v>
      </c>
      <c r="AF101" s="14">
        <f t="shared" si="8"/>
        <v>0</v>
      </c>
    </row>
    <row r="102" spans="1:32" x14ac:dyDescent="0.3">
      <c r="A102" s="12" t="s">
        <v>93</v>
      </c>
      <c r="B102" s="13">
        <v>43886</v>
      </c>
      <c r="C102" s="12">
        <v>5</v>
      </c>
      <c r="Z102" s="13">
        <v>43831</v>
      </c>
      <c r="AA102" s="12" t="s">
        <v>21</v>
      </c>
      <c r="AB102" s="12">
        <v>0</v>
      </c>
      <c r="AC102">
        <v>0</v>
      </c>
      <c r="AD102">
        <v>0</v>
      </c>
      <c r="AE102">
        <v>0</v>
      </c>
      <c r="AF102" s="14">
        <f t="shared" si="8"/>
        <v>0</v>
      </c>
    </row>
    <row r="103" spans="1:32" x14ac:dyDescent="0.3">
      <c r="A103" s="12" t="s">
        <v>94</v>
      </c>
      <c r="B103" s="13">
        <v>43886</v>
      </c>
      <c r="Z103" s="13">
        <v>43832</v>
      </c>
      <c r="AA103" s="12" t="s">
        <v>21</v>
      </c>
      <c r="AB103" s="12">
        <v>0</v>
      </c>
      <c r="AC103">
        <v>0</v>
      </c>
      <c r="AD103">
        <v>0</v>
      </c>
      <c r="AE103">
        <v>0</v>
      </c>
      <c r="AF103" s="14">
        <f t="shared" si="8"/>
        <v>0</v>
      </c>
    </row>
    <row r="104" spans="1:32" x14ac:dyDescent="0.3">
      <c r="A104" s="12" t="s">
        <v>95</v>
      </c>
      <c r="B104" s="13">
        <v>43886</v>
      </c>
      <c r="Z104" s="13">
        <v>43833</v>
      </c>
      <c r="AA104" s="12" t="s">
        <v>21</v>
      </c>
      <c r="AB104" s="12">
        <v>0</v>
      </c>
      <c r="AC104">
        <v>0</v>
      </c>
      <c r="AD104">
        <v>0</v>
      </c>
      <c r="AE104">
        <v>0</v>
      </c>
      <c r="AF104" s="14">
        <f t="shared" si="8"/>
        <v>0</v>
      </c>
    </row>
    <row r="105" spans="1:32" x14ac:dyDescent="0.3">
      <c r="A105" s="12" t="s">
        <v>96</v>
      </c>
      <c r="B105" s="13">
        <v>43886</v>
      </c>
      <c r="C105" s="12">
        <v>0</v>
      </c>
      <c r="Z105" s="13">
        <v>43834</v>
      </c>
      <c r="AA105" s="12" t="s">
        <v>21</v>
      </c>
      <c r="AB105" s="12">
        <v>0</v>
      </c>
      <c r="AC105">
        <v>0</v>
      </c>
      <c r="AD105">
        <v>0</v>
      </c>
      <c r="AE105">
        <v>0</v>
      </c>
      <c r="AF105" s="14">
        <f t="shared" si="8"/>
        <v>0</v>
      </c>
    </row>
    <row r="106" spans="1:32" x14ac:dyDescent="0.3">
      <c r="A106" s="12" t="s">
        <v>97</v>
      </c>
      <c r="B106" s="13">
        <v>43886</v>
      </c>
      <c r="C106" s="12">
        <v>1</v>
      </c>
      <c r="Z106" s="13">
        <v>43835</v>
      </c>
      <c r="AA106" s="12" t="s">
        <v>21</v>
      </c>
      <c r="AB106" s="12">
        <v>0</v>
      </c>
      <c r="AC106">
        <v>0</v>
      </c>
      <c r="AD106">
        <v>0</v>
      </c>
      <c r="AE106">
        <v>0</v>
      </c>
      <c r="AF106" s="14">
        <f t="shared" si="8"/>
        <v>0</v>
      </c>
    </row>
    <row r="107" spans="1:32" x14ac:dyDescent="0.3">
      <c r="A107" s="12" t="s">
        <v>98</v>
      </c>
      <c r="B107" s="13">
        <v>43886</v>
      </c>
      <c r="Z107" s="13">
        <v>43836</v>
      </c>
      <c r="AA107" s="12" t="s">
        <v>21</v>
      </c>
      <c r="AB107" s="12">
        <v>0</v>
      </c>
      <c r="AC107">
        <v>0</v>
      </c>
      <c r="AD107">
        <v>0</v>
      </c>
      <c r="AE107">
        <v>0</v>
      </c>
      <c r="AF107" s="14">
        <f t="shared" si="8"/>
        <v>0</v>
      </c>
    </row>
    <row r="108" spans="1:32" x14ac:dyDescent="0.3">
      <c r="A108" s="12" t="s">
        <v>99</v>
      </c>
      <c r="B108" s="13">
        <v>43886</v>
      </c>
      <c r="C108" s="12">
        <v>1</v>
      </c>
      <c r="Z108" s="13">
        <v>43837</v>
      </c>
      <c r="AA108" s="12" t="s">
        <v>21</v>
      </c>
      <c r="AB108" s="12">
        <v>0</v>
      </c>
      <c r="AC108">
        <v>0</v>
      </c>
      <c r="AD108">
        <v>0</v>
      </c>
      <c r="AE108">
        <v>0</v>
      </c>
      <c r="AF108" s="14">
        <f t="shared" si="8"/>
        <v>0</v>
      </c>
    </row>
    <row r="109" spans="1:32" x14ac:dyDescent="0.3">
      <c r="A109" s="12" t="s">
        <v>100</v>
      </c>
      <c r="B109" s="13">
        <v>43886</v>
      </c>
      <c r="Z109" s="13">
        <v>43838</v>
      </c>
      <c r="AA109" s="12" t="s">
        <v>21</v>
      </c>
      <c r="AB109" s="12">
        <v>0</v>
      </c>
      <c r="AC109">
        <v>0</v>
      </c>
      <c r="AD109">
        <v>0</v>
      </c>
      <c r="AE109">
        <v>0</v>
      </c>
      <c r="AF109" s="14">
        <f t="shared" si="8"/>
        <v>0</v>
      </c>
    </row>
    <row r="110" spans="1:32" x14ac:dyDescent="0.3">
      <c r="A110" s="12" t="s">
        <v>101</v>
      </c>
      <c r="B110" s="13">
        <v>43886</v>
      </c>
      <c r="Z110" s="13">
        <v>43839</v>
      </c>
      <c r="AA110" s="12" t="s">
        <v>21</v>
      </c>
      <c r="AB110" s="12">
        <v>0</v>
      </c>
      <c r="AC110">
        <v>0</v>
      </c>
      <c r="AD110">
        <v>0</v>
      </c>
      <c r="AE110">
        <v>0</v>
      </c>
      <c r="AF110" s="14">
        <f t="shared" si="8"/>
        <v>0</v>
      </c>
    </row>
    <row r="111" spans="1:32" x14ac:dyDescent="0.3">
      <c r="A111" s="12" t="s">
        <v>102</v>
      </c>
      <c r="B111" s="13">
        <v>43886</v>
      </c>
      <c r="C111" s="12">
        <v>2</v>
      </c>
      <c r="Z111" s="13">
        <v>43840</v>
      </c>
      <c r="AA111" s="12" t="s">
        <v>21</v>
      </c>
      <c r="AB111" s="12">
        <v>0</v>
      </c>
      <c r="AC111">
        <v>0</v>
      </c>
      <c r="AD111">
        <v>0</v>
      </c>
      <c r="AE111">
        <v>0</v>
      </c>
      <c r="AF111" s="14">
        <f t="shared" si="8"/>
        <v>0</v>
      </c>
    </row>
    <row r="112" spans="1:32" x14ac:dyDescent="0.3">
      <c r="A112" s="12" t="s">
        <v>103</v>
      </c>
      <c r="B112" s="13">
        <v>43886</v>
      </c>
      <c r="Z112" s="13">
        <v>43841</v>
      </c>
      <c r="AA112" s="12" t="s">
        <v>21</v>
      </c>
      <c r="AB112" s="12">
        <v>0</v>
      </c>
      <c r="AC112">
        <v>0</v>
      </c>
      <c r="AD112">
        <v>0</v>
      </c>
      <c r="AE112">
        <v>0</v>
      </c>
      <c r="AF112" s="14">
        <f t="shared" si="8"/>
        <v>0</v>
      </c>
    </row>
    <row r="113" spans="1:32" x14ac:dyDescent="0.3">
      <c r="A113" s="12" t="s">
        <v>104</v>
      </c>
      <c r="B113" s="13">
        <v>43886</v>
      </c>
      <c r="Z113" s="13">
        <v>43842</v>
      </c>
      <c r="AA113" s="12" t="s">
        <v>21</v>
      </c>
      <c r="AB113" s="12">
        <v>0</v>
      </c>
      <c r="AC113">
        <v>0</v>
      </c>
      <c r="AD113">
        <v>0</v>
      </c>
      <c r="AE113">
        <v>0</v>
      </c>
      <c r="AF113" s="14">
        <f t="shared" si="8"/>
        <v>0</v>
      </c>
    </row>
    <row r="114" spans="1:32" x14ac:dyDescent="0.3">
      <c r="A114" s="12" t="s">
        <v>105</v>
      </c>
      <c r="B114" s="13">
        <v>43886</v>
      </c>
      <c r="Z114" s="13">
        <v>43843</v>
      </c>
      <c r="AA114" s="12" t="s">
        <v>21</v>
      </c>
      <c r="AB114" s="12">
        <v>0</v>
      </c>
      <c r="AC114">
        <v>0</v>
      </c>
      <c r="AD114">
        <v>0</v>
      </c>
      <c r="AE114">
        <v>0</v>
      </c>
      <c r="AF114" s="14">
        <f t="shared" si="8"/>
        <v>0</v>
      </c>
    </row>
    <row r="115" spans="1:32" x14ac:dyDescent="0.3">
      <c r="A115" s="12" t="s">
        <v>106</v>
      </c>
      <c r="B115" s="13">
        <v>43886</v>
      </c>
      <c r="Z115" s="13">
        <v>43844</v>
      </c>
      <c r="AA115" s="12" t="s">
        <v>21</v>
      </c>
      <c r="AB115" s="12">
        <v>0</v>
      </c>
      <c r="AC115">
        <v>0</v>
      </c>
      <c r="AD115">
        <v>0</v>
      </c>
      <c r="AE115">
        <v>0</v>
      </c>
      <c r="AF115" s="14">
        <f t="shared" si="8"/>
        <v>0</v>
      </c>
    </row>
    <row r="116" spans="1:32" x14ac:dyDescent="0.3">
      <c r="A116" s="12" t="s">
        <v>107</v>
      </c>
      <c r="B116" s="13">
        <v>43886</v>
      </c>
      <c r="Z116" s="13">
        <v>43845</v>
      </c>
      <c r="AA116" s="12" t="s">
        <v>21</v>
      </c>
      <c r="AB116" s="12">
        <v>0</v>
      </c>
      <c r="AC116">
        <v>0</v>
      </c>
      <c r="AD116">
        <v>0</v>
      </c>
      <c r="AE116">
        <v>0</v>
      </c>
      <c r="AF116" s="14">
        <f t="shared" si="8"/>
        <v>0</v>
      </c>
    </row>
    <row r="117" spans="1:32" x14ac:dyDescent="0.3">
      <c r="A117" s="12" t="s">
        <v>89</v>
      </c>
      <c r="B117" s="13">
        <v>43887</v>
      </c>
      <c r="C117" s="12">
        <v>1</v>
      </c>
      <c r="O117" s="12">
        <f>SUM(C117:C135)</f>
        <v>16</v>
      </c>
      <c r="Z117" s="13">
        <v>43846</v>
      </c>
      <c r="AA117" s="12" t="s">
        <v>21</v>
      </c>
      <c r="AB117" s="12">
        <v>0</v>
      </c>
      <c r="AC117">
        <v>0</v>
      </c>
      <c r="AD117">
        <v>0</v>
      </c>
      <c r="AE117">
        <v>0</v>
      </c>
      <c r="AF117" s="14">
        <f t="shared" si="8"/>
        <v>0</v>
      </c>
    </row>
    <row r="118" spans="1:32" x14ac:dyDescent="0.3">
      <c r="A118" s="12" t="s">
        <v>90</v>
      </c>
      <c r="B118" s="13">
        <v>43887</v>
      </c>
      <c r="Z118" s="13">
        <v>43847</v>
      </c>
      <c r="AA118" s="12" t="s">
        <v>21</v>
      </c>
      <c r="AB118" s="12">
        <v>0</v>
      </c>
      <c r="AC118">
        <v>0</v>
      </c>
      <c r="AD118">
        <v>0</v>
      </c>
      <c r="AE118">
        <v>0</v>
      </c>
      <c r="AF118" s="14">
        <f t="shared" si="8"/>
        <v>0</v>
      </c>
    </row>
    <row r="119" spans="1:32" x14ac:dyDescent="0.3">
      <c r="A119" s="12" t="s">
        <v>91</v>
      </c>
      <c r="B119" s="13">
        <v>43887</v>
      </c>
      <c r="Z119" s="13">
        <v>43848</v>
      </c>
      <c r="AA119" s="12" t="s">
        <v>21</v>
      </c>
      <c r="AB119" s="12">
        <v>0</v>
      </c>
      <c r="AC119">
        <v>0</v>
      </c>
      <c r="AD119">
        <v>0</v>
      </c>
      <c r="AE119">
        <v>0</v>
      </c>
      <c r="AF119" s="14">
        <f t="shared" si="8"/>
        <v>0</v>
      </c>
    </row>
    <row r="120" spans="1:32" x14ac:dyDescent="0.3">
      <c r="A120" s="12" t="s">
        <v>92</v>
      </c>
      <c r="B120" s="13">
        <v>43887</v>
      </c>
      <c r="C120" s="12">
        <v>1</v>
      </c>
      <c r="Z120" s="13">
        <v>43849</v>
      </c>
      <c r="AA120" s="12" t="s">
        <v>21</v>
      </c>
      <c r="AB120" s="12">
        <v>0</v>
      </c>
      <c r="AC120">
        <v>0</v>
      </c>
      <c r="AD120">
        <v>0</v>
      </c>
      <c r="AE120">
        <v>0</v>
      </c>
      <c r="AF120" s="14">
        <f t="shared" si="8"/>
        <v>0</v>
      </c>
    </row>
    <row r="121" spans="1:32" x14ac:dyDescent="0.3">
      <c r="A121" s="12" t="s">
        <v>93</v>
      </c>
      <c r="B121" s="13">
        <v>43887</v>
      </c>
      <c r="C121" s="12">
        <v>6</v>
      </c>
      <c r="Z121" s="13">
        <v>43850</v>
      </c>
      <c r="AA121" s="12" t="s">
        <v>21</v>
      </c>
      <c r="AB121" s="12">
        <v>0</v>
      </c>
      <c r="AC121">
        <v>0</v>
      </c>
      <c r="AD121">
        <v>0</v>
      </c>
      <c r="AE121">
        <v>0</v>
      </c>
      <c r="AF121" s="14">
        <f t="shared" si="8"/>
        <v>0</v>
      </c>
    </row>
    <row r="122" spans="1:32" x14ac:dyDescent="0.3">
      <c r="A122" s="12" t="s">
        <v>94</v>
      </c>
      <c r="B122" s="13">
        <v>43887</v>
      </c>
      <c r="Z122" s="13">
        <v>43851</v>
      </c>
      <c r="AA122" s="12" t="s">
        <v>21</v>
      </c>
      <c r="AB122" s="12">
        <v>0</v>
      </c>
      <c r="AC122">
        <v>0</v>
      </c>
      <c r="AD122">
        <v>0</v>
      </c>
      <c r="AE122">
        <v>0</v>
      </c>
      <c r="AF122" s="14">
        <f t="shared" si="8"/>
        <v>0</v>
      </c>
    </row>
    <row r="123" spans="1:32" x14ac:dyDescent="0.3">
      <c r="A123" s="12" t="s">
        <v>95</v>
      </c>
      <c r="B123" s="13">
        <v>43887</v>
      </c>
      <c r="Z123" s="13">
        <v>43852</v>
      </c>
      <c r="AA123" s="12" t="s">
        <v>21</v>
      </c>
      <c r="AB123" s="12">
        <v>0</v>
      </c>
      <c r="AC123">
        <v>0</v>
      </c>
      <c r="AD123">
        <v>0</v>
      </c>
      <c r="AE123">
        <v>0</v>
      </c>
      <c r="AF123" s="14">
        <f t="shared" si="8"/>
        <v>0</v>
      </c>
    </row>
    <row r="124" spans="1:32" x14ac:dyDescent="0.3">
      <c r="A124" s="12" t="s">
        <v>96</v>
      </c>
      <c r="B124" s="13">
        <v>43887</v>
      </c>
      <c r="C124" s="12">
        <v>0</v>
      </c>
      <c r="Z124" s="13">
        <v>43853</v>
      </c>
      <c r="AA124" s="12" t="s">
        <v>21</v>
      </c>
      <c r="AB124" s="12">
        <v>0</v>
      </c>
      <c r="AC124">
        <v>0</v>
      </c>
      <c r="AD124">
        <v>0</v>
      </c>
      <c r="AE124">
        <v>0</v>
      </c>
      <c r="AF124" s="14">
        <f t="shared" si="8"/>
        <v>0</v>
      </c>
    </row>
    <row r="125" spans="1:32" x14ac:dyDescent="0.3">
      <c r="A125" s="12" t="s">
        <v>97</v>
      </c>
      <c r="B125" s="13">
        <v>43887</v>
      </c>
      <c r="C125" s="12">
        <v>2</v>
      </c>
      <c r="Z125" s="13">
        <v>43854</v>
      </c>
      <c r="AA125" s="12" t="s">
        <v>21</v>
      </c>
      <c r="AB125" s="12">
        <v>0</v>
      </c>
      <c r="AC125">
        <v>0</v>
      </c>
      <c r="AD125">
        <v>0</v>
      </c>
      <c r="AE125">
        <v>0</v>
      </c>
      <c r="AF125" s="14">
        <f t="shared" si="8"/>
        <v>0</v>
      </c>
    </row>
    <row r="126" spans="1:32" x14ac:dyDescent="0.3">
      <c r="A126" s="12" t="s">
        <v>98</v>
      </c>
      <c r="B126" s="13">
        <v>43887</v>
      </c>
      <c r="Z126" s="13">
        <v>43855</v>
      </c>
      <c r="AA126" s="12" t="s">
        <v>21</v>
      </c>
      <c r="AB126" s="12">
        <v>0</v>
      </c>
      <c r="AC126">
        <v>0</v>
      </c>
      <c r="AD126">
        <v>0</v>
      </c>
      <c r="AE126">
        <v>0</v>
      </c>
      <c r="AF126" s="14">
        <f t="shared" si="8"/>
        <v>0</v>
      </c>
    </row>
    <row r="127" spans="1:32" x14ac:dyDescent="0.3">
      <c r="A127" s="12" t="s">
        <v>99</v>
      </c>
      <c r="B127" s="13">
        <v>43887</v>
      </c>
      <c r="C127" s="12">
        <v>2</v>
      </c>
      <c r="Z127" s="13">
        <v>43856</v>
      </c>
      <c r="AA127" s="12" t="s">
        <v>21</v>
      </c>
      <c r="AB127" s="12">
        <v>0</v>
      </c>
      <c r="AC127">
        <v>0</v>
      </c>
      <c r="AD127">
        <v>0</v>
      </c>
      <c r="AE127">
        <v>0</v>
      </c>
      <c r="AF127" s="14">
        <f t="shared" si="8"/>
        <v>0</v>
      </c>
    </row>
    <row r="128" spans="1:32" x14ac:dyDescent="0.3">
      <c r="A128" s="12" t="s">
        <v>100</v>
      </c>
      <c r="B128" s="13">
        <v>43887</v>
      </c>
      <c r="Z128" s="13">
        <v>43857</v>
      </c>
      <c r="AA128" s="12" t="s">
        <v>21</v>
      </c>
      <c r="AB128" s="12">
        <v>0</v>
      </c>
      <c r="AC128">
        <v>0</v>
      </c>
      <c r="AD128">
        <v>0</v>
      </c>
      <c r="AE128">
        <v>0</v>
      </c>
      <c r="AF128" s="14">
        <f t="shared" si="8"/>
        <v>0</v>
      </c>
    </row>
    <row r="129" spans="1:32" x14ac:dyDescent="0.3">
      <c r="A129" s="12" t="s">
        <v>101</v>
      </c>
      <c r="B129" s="13">
        <v>43887</v>
      </c>
      <c r="Z129" s="13">
        <v>43858</v>
      </c>
      <c r="AA129" s="12" t="s">
        <v>21</v>
      </c>
      <c r="AB129" s="12">
        <v>0</v>
      </c>
      <c r="AC129">
        <v>0</v>
      </c>
      <c r="AD129">
        <v>0</v>
      </c>
      <c r="AE129">
        <v>0</v>
      </c>
      <c r="AF129" s="14">
        <f t="shared" si="8"/>
        <v>0</v>
      </c>
    </row>
    <row r="130" spans="1:32" x14ac:dyDescent="0.3">
      <c r="A130" s="12" t="s">
        <v>102</v>
      </c>
      <c r="B130" s="13">
        <v>43887</v>
      </c>
      <c r="C130" s="12">
        <v>4</v>
      </c>
      <c r="Z130" s="13">
        <v>43859</v>
      </c>
      <c r="AA130" s="12" t="s">
        <v>21</v>
      </c>
      <c r="AB130" s="12">
        <v>0</v>
      </c>
      <c r="AC130">
        <v>0</v>
      </c>
      <c r="AD130">
        <v>0</v>
      </c>
      <c r="AE130">
        <v>0</v>
      </c>
      <c r="AF130" s="14">
        <f t="shared" si="8"/>
        <v>0</v>
      </c>
    </row>
    <row r="131" spans="1:32" x14ac:dyDescent="0.3">
      <c r="A131" s="12" t="s">
        <v>103</v>
      </c>
      <c r="B131" s="13">
        <v>43887</v>
      </c>
      <c r="Z131" s="13">
        <v>43860</v>
      </c>
      <c r="AA131" s="12" t="s">
        <v>21</v>
      </c>
      <c r="AB131" s="12">
        <v>0</v>
      </c>
      <c r="AC131">
        <v>0</v>
      </c>
      <c r="AD131">
        <v>0</v>
      </c>
      <c r="AE131">
        <v>0</v>
      </c>
      <c r="AF131" s="14">
        <f t="shared" si="8"/>
        <v>0</v>
      </c>
    </row>
    <row r="132" spans="1:32" x14ac:dyDescent="0.3">
      <c r="A132" s="12" t="s">
        <v>104</v>
      </c>
      <c r="B132" s="13">
        <v>43887</v>
      </c>
      <c r="Z132" s="13">
        <v>43861</v>
      </c>
      <c r="AA132" s="12" t="s">
        <v>21</v>
      </c>
      <c r="AB132" s="12">
        <v>0</v>
      </c>
      <c r="AC132">
        <v>0</v>
      </c>
      <c r="AD132">
        <v>0</v>
      </c>
      <c r="AE132">
        <v>0</v>
      </c>
      <c r="AF132" s="14">
        <f t="shared" si="8"/>
        <v>0</v>
      </c>
    </row>
    <row r="133" spans="1:32" x14ac:dyDescent="0.3">
      <c r="A133" s="12" t="s">
        <v>105</v>
      </c>
      <c r="B133" s="13">
        <v>43887</v>
      </c>
      <c r="Z133" s="13">
        <v>43862</v>
      </c>
      <c r="AA133" s="12" t="s">
        <v>21</v>
      </c>
      <c r="AB133" s="12">
        <v>1</v>
      </c>
      <c r="AC133">
        <v>0</v>
      </c>
      <c r="AD133">
        <v>1</v>
      </c>
      <c r="AE133">
        <v>0</v>
      </c>
      <c r="AF133" s="14">
        <f t="shared" si="8"/>
        <v>0</v>
      </c>
    </row>
    <row r="134" spans="1:32" x14ac:dyDescent="0.3">
      <c r="A134" s="12" t="s">
        <v>106</v>
      </c>
      <c r="B134" s="13">
        <v>43887</v>
      </c>
      <c r="Z134" s="13">
        <v>43863</v>
      </c>
      <c r="AA134" s="12" t="s">
        <v>21</v>
      </c>
      <c r="AB134" s="12">
        <v>0</v>
      </c>
      <c r="AC134">
        <v>0</v>
      </c>
      <c r="AD134">
        <v>1</v>
      </c>
      <c r="AE134">
        <v>0</v>
      </c>
      <c r="AF134" s="14">
        <f t="shared" si="8"/>
        <v>0</v>
      </c>
    </row>
    <row r="135" spans="1:32" x14ac:dyDescent="0.3">
      <c r="A135" s="12" t="s">
        <v>107</v>
      </c>
      <c r="B135" s="13">
        <v>43887</v>
      </c>
      <c r="Z135" s="13">
        <v>43864</v>
      </c>
      <c r="AA135" s="12" t="s">
        <v>21</v>
      </c>
      <c r="AB135" s="12">
        <v>0</v>
      </c>
      <c r="AC135">
        <v>0</v>
      </c>
      <c r="AD135">
        <v>1</v>
      </c>
      <c r="AE135">
        <v>0</v>
      </c>
      <c r="AF135" s="14">
        <f t="shared" si="8"/>
        <v>0</v>
      </c>
    </row>
    <row r="136" spans="1:32" x14ac:dyDescent="0.3">
      <c r="A136" s="12" t="s">
        <v>89</v>
      </c>
      <c r="B136" s="13">
        <v>43888</v>
      </c>
      <c r="C136" s="12">
        <v>6</v>
      </c>
      <c r="O136" s="12">
        <f>SUM(C136:C154)</f>
        <v>29</v>
      </c>
      <c r="Z136" s="13">
        <v>43865</v>
      </c>
      <c r="AA136" s="12" t="s">
        <v>21</v>
      </c>
      <c r="AB136" s="12">
        <v>0</v>
      </c>
      <c r="AC136">
        <v>0</v>
      </c>
      <c r="AD136">
        <v>1</v>
      </c>
      <c r="AE136">
        <v>0</v>
      </c>
      <c r="AF136" s="14">
        <f t="shared" si="8"/>
        <v>0</v>
      </c>
    </row>
    <row r="137" spans="1:32" x14ac:dyDescent="0.3">
      <c r="A137" s="12" t="s">
        <v>90</v>
      </c>
      <c r="B137" s="13">
        <v>43888</v>
      </c>
      <c r="Z137" s="13">
        <v>43866</v>
      </c>
      <c r="AA137" s="12" t="s">
        <v>21</v>
      </c>
      <c r="AB137" s="12">
        <v>0</v>
      </c>
      <c r="AC137">
        <v>0</v>
      </c>
      <c r="AD137">
        <v>1</v>
      </c>
      <c r="AE137">
        <v>0</v>
      </c>
      <c r="AF137" s="14">
        <f t="shared" si="8"/>
        <v>0</v>
      </c>
    </row>
    <row r="138" spans="1:32" x14ac:dyDescent="0.3">
      <c r="A138" s="12" t="s">
        <v>91</v>
      </c>
      <c r="B138" s="13">
        <v>43888</v>
      </c>
      <c r="Z138" s="13">
        <v>43867</v>
      </c>
      <c r="AA138" s="12" t="s">
        <v>21</v>
      </c>
      <c r="AB138" s="12">
        <v>0</v>
      </c>
      <c r="AC138">
        <v>0</v>
      </c>
      <c r="AD138">
        <v>1</v>
      </c>
      <c r="AE138">
        <v>0</v>
      </c>
      <c r="AF138" s="14">
        <f t="shared" si="8"/>
        <v>0</v>
      </c>
    </row>
    <row r="139" spans="1:32" x14ac:dyDescent="0.3">
      <c r="A139" s="12" t="s">
        <v>92</v>
      </c>
      <c r="B139" s="13">
        <v>43888</v>
      </c>
      <c r="C139" s="12">
        <v>1</v>
      </c>
      <c r="Z139" s="13">
        <v>43868</v>
      </c>
      <c r="AA139" s="12" t="s">
        <v>21</v>
      </c>
      <c r="AB139" s="12">
        <v>0</v>
      </c>
      <c r="AC139">
        <v>0</v>
      </c>
      <c r="AD139">
        <v>1</v>
      </c>
      <c r="AE139">
        <v>0</v>
      </c>
      <c r="AF139" s="14">
        <f t="shared" si="8"/>
        <v>0</v>
      </c>
    </row>
    <row r="140" spans="1:32" x14ac:dyDescent="0.3">
      <c r="A140" s="12" t="s">
        <v>93</v>
      </c>
      <c r="B140" s="13">
        <v>43888</v>
      </c>
      <c r="C140" s="12">
        <v>6</v>
      </c>
      <c r="Z140" s="13">
        <v>43869</v>
      </c>
      <c r="AA140" s="12" t="s">
        <v>21</v>
      </c>
      <c r="AB140" s="12">
        <v>0</v>
      </c>
      <c r="AC140">
        <v>0</v>
      </c>
      <c r="AD140">
        <v>1</v>
      </c>
      <c r="AE140">
        <v>0</v>
      </c>
      <c r="AF140" s="14">
        <f t="shared" si="8"/>
        <v>0</v>
      </c>
    </row>
    <row r="141" spans="1:32" x14ac:dyDescent="0.3">
      <c r="A141" s="12" t="s">
        <v>94</v>
      </c>
      <c r="B141" s="13">
        <v>43888</v>
      </c>
      <c r="Z141" s="13">
        <v>43870</v>
      </c>
      <c r="AA141" s="12" t="s">
        <v>21</v>
      </c>
      <c r="AB141" s="12">
        <v>0</v>
      </c>
      <c r="AC141">
        <v>0</v>
      </c>
      <c r="AD141">
        <v>1</v>
      </c>
      <c r="AE141">
        <v>0</v>
      </c>
      <c r="AF141" s="14">
        <f t="shared" si="8"/>
        <v>0</v>
      </c>
    </row>
    <row r="142" spans="1:32" x14ac:dyDescent="0.3">
      <c r="A142" s="12" t="s">
        <v>95</v>
      </c>
      <c r="B142" s="13">
        <v>43888</v>
      </c>
      <c r="Z142" s="13">
        <v>43871</v>
      </c>
      <c r="AA142" s="12" t="s">
        <v>21</v>
      </c>
      <c r="AB142" s="12">
        <v>1</v>
      </c>
      <c r="AC142">
        <v>0</v>
      </c>
      <c r="AD142">
        <v>2</v>
      </c>
      <c r="AE142">
        <v>0</v>
      </c>
      <c r="AF142" s="14">
        <f t="shared" si="8"/>
        <v>0</v>
      </c>
    </row>
    <row r="143" spans="1:32" x14ac:dyDescent="0.3">
      <c r="A143" s="12" t="s">
        <v>96</v>
      </c>
      <c r="B143" s="13">
        <v>43888</v>
      </c>
      <c r="C143" s="12">
        <v>0</v>
      </c>
      <c r="Z143" s="13">
        <v>43872</v>
      </c>
      <c r="AA143" s="12" t="s">
        <v>21</v>
      </c>
      <c r="AB143" s="12">
        <v>0</v>
      </c>
      <c r="AC143">
        <v>0</v>
      </c>
      <c r="AD143">
        <v>2</v>
      </c>
      <c r="AE143">
        <v>0</v>
      </c>
      <c r="AF143" s="14">
        <f t="shared" si="8"/>
        <v>0</v>
      </c>
    </row>
    <row r="144" spans="1:32" x14ac:dyDescent="0.3">
      <c r="A144" s="12" t="s">
        <v>97</v>
      </c>
      <c r="B144" s="13">
        <v>43888</v>
      </c>
      <c r="C144" s="12">
        <v>3</v>
      </c>
      <c r="Z144" s="13">
        <v>43873</v>
      </c>
      <c r="AA144" s="12" t="s">
        <v>21</v>
      </c>
      <c r="AB144" s="12">
        <v>0</v>
      </c>
      <c r="AC144">
        <v>0</v>
      </c>
      <c r="AD144">
        <v>2</v>
      </c>
      <c r="AE144">
        <v>0</v>
      </c>
      <c r="AF144" s="14">
        <f t="shared" si="8"/>
        <v>0</v>
      </c>
    </row>
    <row r="145" spans="1:32" x14ac:dyDescent="0.3">
      <c r="A145" s="12" t="s">
        <v>98</v>
      </c>
      <c r="B145" s="13">
        <v>43888</v>
      </c>
      <c r="Z145" s="13">
        <v>43874</v>
      </c>
      <c r="AA145" s="12" t="s">
        <v>21</v>
      </c>
      <c r="AB145" s="12">
        <v>0</v>
      </c>
      <c r="AC145">
        <v>0</v>
      </c>
      <c r="AD145">
        <v>2</v>
      </c>
      <c r="AE145">
        <v>0</v>
      </c>
      <c r="AF145" s="14">
        <f t="shared" si="8"/>
        <v>0</v>
      </c>
    </row>
    <row r="146" spans="1:32" x14ac:dyDescent="0.3">
      <c r="A146" s="12" t="s">
        <v>99</v>
      </c>
      <c r="B146" s="13">
        <v>43888</v>
      </c>
      <c r="C146" s="12">
        <v>8</v>
      </c>
      <c r="Z146" s="13">
        <v>43875</v>
      </c>
      <c r="AA146" s="12" t="s">
        <v>21</v>
      </c>
      <c r="AB146" s="12">
        <v>0</v>
      </c>
      <c r="AC146">
        <v>0</v>
      </c>
      <c r="AD146">
        <v>2</v>
      </c>
      <c r="AE146">
        <v>0</v>
      </c>
      <c r="AF146" s="14">
        <f t="shared" si="8"/>
        <v>0</v>
      </c>
    </row>
    <row r="147" spans="1:32" x14ac:dyDescent="0.3">
      <c r="A147" s="12" t="s">
        <v>100</v>
      </c>
      <c r="B147" s="13">
        <v>43888</v>
      </c>
      <c r="Z147" s="13">
        <v>43876</v>
      </c>
      <c r="AA147" s="12" t="s">
        <v>21</v>
      </c>
      <c r="AB147" s="12">
        <v>0</v>
      </c>
      <c r="AC147">
        <v>0</v>
      </c>
      <c r="AD147">
        <v>2</v>
      </c>
      <c r="AE147">
        <v>0</v>
      </c>
      <c r="AF147" s="14">
        <f t="shared" ref="AF147:AF186" si="9">IF(AD147=0,0,AE147/AD147)</f>
        <v>0</v>
      </c>
    </row>
    <row r="148" spans="1:32" x14ac:dyDescent="0.3">
      <c r="A148" s="12" t="s">
        <v>101</v>
      </c>
      <c r="B148" s="13">
        <v>43888</v>
      </c>
      <c r="Z148" s="13">
        <v>43877</v>
      </c>
      <c r="AA148" s="12" t="s">
        <v>21</v>
      </c>
      <c r="AB148" s="12">
        <v>0</v>
      </c>
      <c r="AC148">
        <v>0</v>
      </c>
      <c r="AD148">
        <v>2</v>
      </c>
      <c r="AE148">
        <v>0</v>
      </c>
      <c r="AF148" s="14">
        <f t="shared" si="9"/>
        <v>0</v>
      </c>
    </row>
    <row r="149" spans="1:32" x14ac:dyDescent="0.3">
      <c r="A149" s="12" t="s">
        <v>102</v>
      </c>
      <c r="B149" s="13">
        <v>43888</v>
      </c>
      <c r="C149" s="12">
        <v>5</v>
      </c>
      <c r="Z149" s="13">
        <v>43878</v>
      </c>
      <c r="AA149" s="12" t="s">
        <v>21</v>
      </c>
      <c r="AB149" s="12">
        <v>0</v>
      </c>
      <c r="AC149">
        <v>0</v>
      </c>
      <c r="AD149">
        <v>2</v>
      </c>
      <c r="AE149">
        <v>0</v>
      </c>
      <c r="AF149" s="14">
        <f t="shared" si="9"/>
        <v>0</v>
      </c>
    </row>
    <row r="150" spans="1:32" x14ac:dyDescent="0.3">
      <c r="A150" s="12" t="s">
        <v>103</v>
      </c>
      <c r="B150" s="13">
        <v>43888</v>
      </c>
      <c r="Z150" s="13">
        <v>43879</v>
      </c>
      <c r="AA150" s="12" t="s">
        <v>21</v>
      </c>
      <c r="AB150" s="12">
        <v>0</v>
      </c>
      <c r="AC150">
        <v>0</v>
      </c>
      <c r="AD150">
        <v>2</v>
      </c>
      <c r="AE150">
        <v>0</v>
      </c>
      <c r="AF150" s="14">
        <f t="shared" si="9"/>
        <v>0</v>
      </c>
    </row>
    <row r="151" spans="1:32" x14ac:dyDescent="0.3">
      <c r="A151" s="12" t="s">
        <v>104</v>
      </c>
      <c r="B151" s="13">
        <v>43888</v>
      </c>
      <c r="Z151" s="13">
        <v>43880</v>
      </c>
      <c r="AA151" s="12" t="s">
        <v>21</v>
      </c>
      <c r="AB151" s="12">
        <v>0</v>
      </c>
      <c r="AC151">
        <v>0</v>
      </c>
      <c r="AD151">
        <v>2</v>
      </c>
      <c r="AE151">
        <v>0</v>
      </c>
      <c r="AF151" s="14">
        <f t="shared" si="9"/>
        <v>0</v>
      </c>
    </row>
    <row r="152" spans="1:32" x14ac:dyDescent="0.3">
      <c r="A152" s="12" t="s">
        <v>105</v>
      </c>
      <c r="B152" s="13">
        <v>43888</v>
      </c>
      <c r="Z152" s="13">
        <v>43881</v>
      </c>
      <c r="AA152" s="12" t="s">
        <v>21</v>
      </c>
      <c r="AB152" s="12">
        <v>0</v>
      </c>
      <c r="AC152">
        <v>0</v>
      </c>
      <c r="AD152">
        <v>2</v>
      </c>
      <c r="AE152">
        <v>0</v>
      </c>
      <c r="AF152" s="14">
        <f t="shared" si="9"/>
        <v>0</v>
      </c>
    </row>
    <row r="153" spans="1:32" x14ac:dyDescent="0.3">
      <c r="A153" s="12" t="s">
        <v>106</v>
      </c>
      <c r="B153" s="13">
        <v>43888</v>
      </c>
      <c r="Z153" s="13">
        <v>43882</v>
      </c>
      <c r="AA153" s="12" t="s">
        <v>21</v>
      </c>
      <c r="AB153" s="12">
        <v>0</v>
      </c>
      <c r="AC153">
        <v>0</v>
      </c>
      <c r="AD153">
        <v>2</v>
      </c>
      <c r="AE153">
        <v>0</v>
      </c>
      <c r="AF153" s="14">
        <f t="shared" si="9"/>
        <v>0</v>
      </c>
    </row>
    <row r="154" spans="1:32" x14ac:dyDescent="0.3">
      <c r="A154" s="12" t="s">
        <v>107</v>
      </c>
      <c r="B154" s="13">
        <v>43888</v>
      </c>
      <c r="Z154" s="13">
        <v>43883</v>
      </c>
      <c r="AA154" s="12" t="s">
        <v>21</v>
      </c>
      <c r="AB154" s="12">
        <v>0</v>
      </c>
      <c r="AC154">
        <v>0</v>
      </c>
      <c r="AD154">
        <v>2</v>
      </c>
      <c r="AE154">
        <v>0</v>
      </c>
      <c r="AF154" s="14">
        <f t="shared" si="9"/>
        <v>0</v>
      </c>
    </row>
    <row r="155" spans="1:32" x14ac:dyDescent="0.3">
      <c r="A155" s="12" t="s">
        <v>89</v>
      </c>
      <c r="B155" s="13">
        <v>43889</v>
      </c>
      <c r="C155" s="12">
        <v>8</v>
      </c>
      <c r="O155" s="12">
        <f>SUM(C155:C173)</f>
        <v>43</v>
      </c>
      <c r="Z155" s="13">
        <v>43884</v>
      </c>
      <c r="AA155" s="12" t="s">
        <v>21</v>
      </c>
      <c r="AB155" s="12">
        <v>0</v>
      </c>
      <c r="AC155">
        <v>0</v>
      </c>
      <c r="AD155">
        <v>2</v>
      </c>
      <c r="AE155">
        <v>0</v>
      </c>
      <c r="AF155" s="14">
        <f t="shared" si="9"/>
        <v>0</v>
      </c>
    </row>
    <row r="156" spans="1:32" x14ac:dyDescent="0.3">
      <c r="A156" s="12" t="s">
        <v>90</v>
      </c>
      <c r="B156" s="13">
        <v>43889</v>
      </c>
      <c r="Z156" s="13">
        <v>43885</v>
      </c>
      <c r="AA156" s="12" t="s">
        <v>21</v>
      </c>
      <c r="AB156" s="12">
        <v>0</v>
      </c>
      <c r="AC156">
        <v>0</v>
      </c>
      <c r="AD156">
        <v>2</v>
      </c>
      <c r="AE156">
        <v>0</v>
      </c>
      <c r="AF156" s="14">
        <f t="shared" si="9"/>
        <v>0</v>
      </c>
    </row>
    <row r="157" spans="1:32" x14ac:dyDescent="0.3">
      <c r="A157" s="12" t="s">
        <v>91</v>
      </c>
      <c r="B157" s="13">
        <v>43889</v>
      </c>
      <c r="Z157" s="13">
        <v>43886</v>
      </c>
      <c r="AA157" s="12" t="s">
        <v>21</v>
      </c>
      <c r="AB157" s="12">
        <v>1</v>
      </c>
      <c r="AC157">
        <v>0</v>
      </c>
      <c r="AD157">
        <v>3</v>
      </c>
      <c r="AE157">
        <v>0</v>
      </c>
      <c r="AF157" s="14">
        <f t="shared" si="9"/>
        <v>0</v>
      </c>
    </row>
    <row r="158" spans="1:32" x14ac:dyDescent="0.3">
      <c r="A158" s="12" t="s">
        <v>92</v>
      </c>
      <c r="B158" s="13">
        <v>43889</v>
      </c>
      <c r="C158" s="12">
        <v>2</v>
      </c>
      <c r="Z158" s="13">
        <v>43887</v>
      </c>
      <c r="AA158" s="12" t="s">
        <v>21</v>
      </c>
      <c r="AB158" s="12">
        <v>4</v>
      </c>
      <c r="AC158">
        <v>0</v>
      </c>
      <c r="AD158">
        <v>7</v>
      </c>
      <c r="AE158">
        <v>0</v>
      </c>
      <c r="AF158" s="14">
        <f t="shared" si="9"/>
        <v>0</v>
      </c>
    </row>
    <row r="159" spans="1:32" x14ac:dyDescent="0.3">
      <c r="A159" s="12" t="s">
        <v>93</v>
      </c>
      <c r="B159" s="13">
        <v>43889</v>
      </c>
      <c r="C159" s="12">
        <v>6</v>
      </c>
      <c r="Z159" s="13">
        <v>43888</v>
      </c>
      <c r="AA159" s="12" t="s">
        <v>21</v>
      </c>
      <c r="AB159" s="12">
        <v>5</v>
      </c>
      <c r="AC159">
        <v>0</v>
      </c>
      <c r="AD159">
        <v>12</v>
      </c>
      <c r="AE159">
        <v>0</v>
      </c>
      <c r="AF159" s="14">
        <f t="shared" si="9"/>
        <v>0</v>
      </c>
    </row>
    <row r="160" spans="1:32" x14ac:dyDescent="0.3">
      <c r="A160" s="12" t="s">
        <v>94</v>
      </c>
      <c r="B160" s="13">
        <v>43889</v>
      </c>
      <c r="Z160" s="13">
        <v>43889</v>
      </c>
      <c r="AA160" s="12" t="s">
        <v>21</v>
      </c>
      <c r="AB160" s="12">
        <v>13</v>
      </c>
      <c r="AC160">
        <v>0</v>
      </c>
      <c r="AD160">
        <v>25</v>
      </c>
      <c r="AE160">
        <v>0</v>
      </c>
      <c r="AF160" s="14">
        <f t="shared" si="9"/>
        <v>0</v>
      </c>
    </row>
    <row r="161" spans="1:32" x14ac:dyDescent="0.3">
      <c r="A161" s="12" t="s">
        <v>95</v>
      </c>
      <c r="B161" s="13">
        <v>43889</v>
      </c>
      <c r="Z161" s="13">
        <v>43890</v>
      </c>
      <c r="AA161" s="12" t="s">
        <v>21</v>
      </c>
      <c r="AB161" s="12">
        <v>9</v>
      </c>
      <c r="AC161">
        <v>0</v>
      </c>
      <c r="AD161">
        <v>34</v>
      </c>
      <c r="AE161">
        <v>0</v>
      </c>
      <c r="AF161" s="14">
        <f t="shared" si="9"/>
        <v>0</v>
      </c>
    </row>
    <row r="162" spans="1:32" x14ac:dyDescent="0.3">
      <c r="A162" s="12" t="s">
        <v>96</v>
      </c>
      <c r="B162" s="13">
        <v>43889</v>
      </c>
      <c r="C162" s="12">
        <v>2</v>
      </c>
      <c r="Z162" s="13">
        <v>43891</v>
      </c>
      <c r="AA162" s="12" t="s">
        <v>21</v>
      </c>
      <c r="AB162" s="12">
        <v>32</v>
      </c>
      <c r="AC162">
        <v>0</v>
      </c>
      <c r="AD162">
        <v>66</v>
      </c>
      <c r="AE162">
        <v>0</v>
      </c>
      <c r="AF162" s="14">
        <f t="shared" si="9"/>
        <v>0</v>
      </c>
    </row>
    <row r="163" spans="1:32" x14ac:dyDescent="0.3">
      <c r="A163" s="12" t="s">
        <v>97</v>
      </c>
      <c r="B163" s="13">
        <v>43889</v>
      </c>
      <c r="C163" s="12">
        <v>5</v>
      </c>
      <c r="Z163" s="13">
        <v>43892</v>
      </c>
      <c r="AA163" s="12" t="s">
        <v>21</v>
      </c>
      <c r="AB163" s="12">
        <v>17</v>
      </c>
      <c r="AC163">
        <v>0</v>
      </c>
      <c r="AD163">
        <v>83</v>
      </c>
      <c r="AE163">
        <v>0</v>
      </c>
      <c r="AF163" s="14">
        <f t="shared" si="9"/>
        <v>0</v>
      </c>
    </row>
    <row r="164" spans="1:32" x14ac:dyDescent="0.3">
      <c r="A164" s="12" t="s">
        <v>98</v>
      </c>
      <c r="B164" s="13">
        <v>43889</v>
      </c>
      <c r="Z164" s="13">
        <v>43893</v>
      </c>
      <c r="AA164" s="12" t="s">
        <v>21</v>
      </c>
      <c r="AB164" s="12">
        <v>31</v>
      </c>
      <c r="AC164">
        <v>0</v>
      </c>
      <c r="AD164">
        <v>114</v>
      </c>
      <c r="AE164">
        <v>0</v>
      </c>
      <c r="AF164" s="14">
        <f t="shared" si="9"/>
        <v>0</v>
      </c>
    </row>
    <row r="165" spans="1:32" x14ac:dyDescent="0.3">
      <c r="A165" s="12" t="s">
        <v>99</v>
      </c>
      <c r="B165" s="13">
        <v>43889</v>
      </c>
      <c r="C165" s="12">
        <v>10</v>
      </c>
      <c r="Z165" s="13">
        <v>43894</v>
      </c>
      <c r="AA165" s="12" t="s">
        <v>21</v>
      </c>
      <c r="AB165" s="12">
        <v>37</v>
      </c>
      <c r="AC165">
        <v>0</v>
      </c>
      <c r="AD165">
        <v>151</v>
      </c>
      <c r="AE165">
        <v>0</v>
      </c>
      <c r="AF165" s="14">
        <f t="shared" si="9"/>
        <v>0</v>
      </c>
    </row>
    <row r="166" spans="1:32" x14ac:dyDescent="0.3">
      <c r="A166" s="12" t="s">
        <v>100</v>
      </c>
      <c r="B166" s="13">
        <v>43889</v>
      </c>
      <c r="Z166" s="13">
        <v>43895</v>
      </c>
      <c r="AA166" s="12" t="s">
        <v>21</v>
      </c>
      <c r="AB166" s="12">
        <v>49</v>
      </c>
      <c r="AC166">
        <v>1</v>
      </c>
      <c r="AD166">
        <v>200</v>
      </c>
      <c r="AE166">
        <v>1</v>
      </c>
      <c r="AF166" s="14">
        <f t="shared" si="9"/>
        <v>5.0000000000000001E-3</v>
      </c>
    </row>
    <row r="167" spans="1:32" x14ac:dyDescent="0.3">
      <c r="A167" s="12" t="s">
        <v>101</v>
      </c>
      <c r="B167" s="13">
        <v>43889</v>
      </c>
      <c r="Z167" s="13">
        <v>43896</v>
      </c>
      <c r="AA167" s="12" t="s">
        <v>21</v>
      </c>
      <c r="AB167" s="12">
        <v>61</v>
      </c>
      <c r="AC167">
        <v>2</v>
      </c>
      <c r="AD167">
        <v>261</v>
      </c>
      <c r="AE167">
        <v>3</v>
      </c>
      <c r="AF167" s="14">
        <f t="shared" si="9"/>
        <v>1.1494252873563218E-2</v>
      </c>
    </row>
    <row r="168" spans="1:32" x14ac:dyDescent="0.3">
      <c r="A168" s="12" t="s">
        <v>102</v>
      </c>
      <c r="B168" s="13">
        <v>43889</v>
      </c>
      <c r="C168" s="12">
        <v>8</v>
      </c>
      <c r="Z168" s="13">
        <v>43897</v>
      </c>
      <c r="AA168" s="12" t="s">
        <v>21</v>
      </c>
      <c r="AB168" s="12">
        <v>113</v>
      </c>
      <c r="AC168">
        <v>2</v>
      </c>
      <c r="AD168">
        <v>374</v>
      </c>
      <c r="AE168">
        <v>5</v>
      </c>
      <c r="AF168" s="14">
        <f t="shared" si="9"/>
        <v>1.3368983957219251E-2</v>
      </c>
    </row>
    <row r="169" spans="1:32" x14ac:dyDescent="0.3">
      <c r="A169" s="12" t="s">
        <v>103</v>
      </c>
      <c r="B169" s="13">
        <v>43889</v>
      </c>
      <c r="Z169" s="13">
        <v>43898</v>
      </c>
      <c r="AA169" s="12" t="s">
        <v>21</v>
      </c>
      <c r="AB169" s="12">
        <v>56</v>
      </c>
      <c r="AC169">
        <v>0</v>
      </c>
      <c r="AD169">
        <v>430</v>
      </c>
      <c r="AE169">
        <v>5</v>
      </c>
      <c r="AF169" s="14">
        <f t="shared" si="9"/>
        <v>1.1627906976744186E-2</v>
      </c>
    </row>
    <row r="170" spans="1:32" x14ac:dyDescent="0.3">
      <c r="A170" s="12" t="s">
        <v>104</v>
      </c>
      <c r="B170" s="13">
        <v>43889</v>
      </c>
      <c r="Z170" s="13">
        <v>43899</v>
      </c>
      <c r="AA170" s="12" t="s">
        <v>21</v>
      </c>
      <c r="AB170" s="12">
        <v>159</v>
      </c>
      <c r="AC170">
        <v>0</v>
      </c>
      <c r="AD170">
        <v>589</v>
      </c>
      <c r="AE170">
        <v>5</v>
      </c>
      <c r="AF170" s="14">
        <f t="shared" si="9"/>
        <v>8.4889643463497456E-3</v>
      </c>
    </row>
    <row r="171" spans="1:32" x14ac:dyDescent="0.3">
      <c r="A171" s="12" t="s">
        <v>105</v>
      </c>
      <c r="B171" s="13">
        <v>43889</v>
      </c>
      <c r="Z171" s="13">
        <v>43900</v>
      </c>
      <c r="AA171" s="12" t="s">
        <v>21</v>
      </c>
      <c r="AB171" s="12">
        <v>615</v>
      </c>
      <c r="AC171">
        <v>23</v>
      </c>
      <c r="AD171">
        <v>1204</v>
      </c>
      <c r="AE171">
        <v>28</v>
      </c>
      <c r="AF171" s="14">
        <f t="shared" si="9"/>
        <v>2.3255813953488372E-2</v>
      </c>
    </row>
    <row r="172" spans="1:32" x14ac:dyDescent="0.3">
      <c r="A172" s="12" t="s">
        <v>106</v>
      </c>
      <c r="B172" s="13">
        <v>43889</v>
      </c>
      <c r="C172" s="12">
        <v>2</v>
      </c>
      <c r="Z172" s="13">
        <v>43901</v>
      </c>
      <c r="AA172" s="12" t="s">
        <v>21</v>
      </c>
      <c r="AB172" s="12">
        <v>435</v>
      </c>
      <c r="AC172">
        <v>7</v>
      </c>
      <c r="AD172">
        <v>1639</v>
      </c>
      <c r="AE172">
        <v>35</v>
      </c>
      <c r="AF172" s="14">
        <f t="shared" si="9"/>
        <v>2.1354484441732765E-2</v>
      </c>
    </row>
    <row r="173" spans="1:32" x14ac:dyDescent="0.3">
      <c r="A173" s="12" t="s">
        <v>107</v>
      </c>
      <c r="B173" s="13">
        <v>43889</v>
      </c>
      <c r="Z173" s="13">
        <v>43902</v>
      </c>
      <c r="AA173" s="12" t="s">
        <v>21</v>
      </c>
      <c r="AB173" s="12">
        <v>501</v>
      </c>
      <c r="AC173">
        <v>12</v>
      </c>
      <c r="AD173">
        <v>2140</v>
      </c>
      <c r="AE173">
        <v>47</v>
      </c>
      <c r="AF173" s="14">
        <f t="shared" si="9"/>
        <v>2.1962616822429906E-2</v>
      </c>
    </row>
    <row r="174" spans="1:32" x14ac:dyDescent="0.3">
      <c r="A174" s="12" t="s">
        <v>89</v>
      </c>
      <c r="B174" s="13">
        <v>43890</v>
      </c>
      <c r="C174" s="12">
        <v>12</v>
      </c>
      <c r="O174" s="12">
        <f>SUM(C174:C192)</f>
        <v>65</v>
      </c>
      <c r="Z174" s="13">
        <v>43903</v>
      </c>
      <c r="AA174" s="12" t="s">
        <v>21</v>
      </c>
      <c r="AB174" s="12">
        <v>864</v>
      </c>
      <c r="AC174">
        <v>37</v>
      </c>
      <c r="AD174">
        <v>3004</v>
      </c>
      <c r="AE174">
        <v>84</v>
      </c>
      <c r="AF174" s="14">
        <f t="shared" si="9"/>
        <v>2.7962716378162451E-2</v>
      </c>
    </row>
    <row r="175" spans="1:32" x14ac:dyDescent="0.3">
      <c r="A175" s="12" t="s">
        <v>90</v>
      </c>
      <c r="B175" s="13">
        <v>43890</v>
      </c>
      <c r="Z175" s="13">
        <v>43904</v>
      </c>
      <c r="AA175" s="12" t="s">
        <v>21</v>
      </c>
      <c r="AB175" s="12">
        <v>1227</v>
      </c>
      <c r="AC175">
        <v>37</v>
      </c>
      <c r="AD175">
        <v>4231</v>
      </c>
      <c r="AE175">
        <v>121</v>
      </c>
      <c r="AF175" s="14">
        <f t="shared" si="9"/>
        <v>2.8598440085086267E-2</v>
      </c>
    </row>
    <row r="176" spans="1:32" x14ac:dyDescent="0.3">
      <c r="A176" s="12" t="s">
        <v>91</v>
      </c>
      <c r="B176" s="13">
        <v>43890</v>
      </c>
      <c r="C176" s="12">
        <v>1</v>
      </c>
      <c r="Z176" s="13">
        <v>43905</v>
      </c>
      <c r="AA176" s="12" t="s">
        <v>21</v>
      </c>
      <c r="AB176" s="12">
        <v>1522</v>
      </c>
      <c r="AC176">
        <v>15</v>
      </c>
      <c r="AD176">
        <v>5753</v>
      </c>
      <c r="AE176">
        <v>136</v>
      </c>
      <c r="AF176" s="14">
        <f t="shared" si="9"/>
        <v>2.363984008343473E-2</v>
      </c>
    </row>
    <row r="177" spans="1:32" x14ac:dyDescent="0.3">
      <c r="A177" s="12" t="s">
        <v>92</v>
      </c>
      <c r="B177" s="13">
        <v>43890</v>
      </c>
      <c r="C177" s="12">
        <v>2</v>
      </c>
      <c r="Z177" s="13">
        <v>43906</v>
      </c>
      <c r="AA177" s="12" t="s">
        <v>21</v>
      </c>
      <c r="AB177" s="12">
        <v>2000</v>
      </c>
      <c r="AC177">
        <v>152</v>
      </c>
      <c r="AD177">
        <v>7753</v>
      </c>
      <c r="AE177">
        <v>288</v>
      </c>
      <c r="AF177" s="14">
        <f t="shared" si="9"/>
        <v>3.714691087321037E-2</v>
      </c>
    </row>
    <row r="178" spans="1:32" x14ac:dyDescent="0.3">
      <c r="A178" s="12" t="s">
        <v>93</v>
      </c>
      <c r="B178" s="13">
        <v>43890</v>
      </c>
      <c r="C178" s="12">
        <v>7</v>
      </c>
      <c r="Z178" s="13">
        <v>43907</v>
      </c>
      <c r="AA178" s="12" t="s">
        <v>21</v>
      </c>
      <c r="AB178" s="12">
        <v>1438</v>
      </c>
      <c r="AC178">
        <v>21</v>
      </c>
      <c r="AD178">
        <v>9191</v>
      </c>
      <c r="AE178">
        <v>309</v>
      </c>
      <c r="AF178" s="14">
        <f t="shared" si="9"/>
        <v>3.361984550103362E-2</v>
      </c>
    </row>
    <row r="179" spans="1:32" x14ac:dyDescent="0.3">
      <c r="A179" s="12" t="s">
        <v>94</v>
      </c>
      <c r="B179" s="13">
        <v>43890</v>
      </c>
      <c r="C179" s="12">
        <v>1</v>
      </c>
      <c r="Z179" s="13">
        <v>43908</v>
      </c>
      <c r="AA179" s="12" t="s">
        <v>21</v>
      </c>
      <c r="AB179" s="12">
        <v>1987</v>
      </c>
      <c r="AC179">
        <v>182</v>
      </c>
      <c r="AD179">
        <v>11178</v>
      </c>
      <c r="AE179">
        <v>491</v>
      </c>
      <c r="AF179" s="14">
        <f t="shared" si="9"/>
        <v>4.3925568080157455E-2</v>
      </c>
    </row>
    <row r="180" spans="1:32" x14ac:dyDescent="0.3">
      <c r="A180" s="12" t="s">
        <v>95</v>
      </c>
      <c r="B180" s="13">
        <v>43890</v>
      </c>
      <c r="C180" s="12">
        <v>1</v>
      </c>
      <c r="Z180" s="13">
        <v>43909</v>
      </c>
      <c r="AA180" s="12" t="s">
        <v>21</v>
      </c>
      <c r="AB180" s="12">
        <v>2538</v>
      </c>
      <c r="AC180">
        <v>107</v>
      </c>
      <c r="AD180">
        <v>13716</v>
      </c>
      <c r="AE180">
        <v>598</v>
      </c>
      <c r="AF180" s="14">
        <f t="shared" si="9"/>
        <v>4.3598716827063282E-2</v>
      </c>
    </row>
    <row r="181" spans="1:32" x14ac:dyDescent="0.3">
      <c r="A181" s="12" t="s">
        <v>96</v>
      </c>
      <c r="B181" s="13">
        <v>43890</v>
      </c>
      <c r="C181" s="12">
        <v>2</v>
      </c>
      <c r="Z181" s="13">
        <v>43910</v>
      </c>
      <c r="AA181" s="12" t="s">
        <v>21</v>
      </c>
      <c r="AB181" s="12">
        <v>3431</v>
      </c>
      <c r="AC181">
        <v>169</v>
      </c>
      <c r="AD181">
        <v>17147</v>
      </c>
      <c r="AE181">
        <v>767</v>
      </c>
      <c r="AF181" s="14">
        <f t="shared" si="9"/>
        <v>4.4730856709628508E-2</v>
      </c>
    </row>
    <row r="182" spans="1:32" x14ac:dyDescent="0.3">
      <c r="A182" s="12" t="s">
        <v>97</v>
      </c>
      <c r="B182" s="13">
        <v>43890</v>
      </c>
      <c r="C182" s="12">
        <v>6</v>
      </c>
      <c r="Z182" s="13">
        <v>43911</v>
      </c>
      <c r="AA182" s="12" t="s">
        <v>21</v>
      </c>
      <c r="AB182" s="12">
        <v>2833</v>
      </c>
      <c r="AC182">
        <v>235</v>
      </c>
      <c r="AD182">
        <v>19980</v>
      </c>
      <c r="AE182">
        <v>1002</v>
      </c>
      <c r="AF182" s="14">
        <f t="shared" si="9"/>
        <v>5.0150150150150147E-2</v>
      </c>
    </row>
    <row r="183" spans="1:32" x14ac:dyDescent="0.3">
      <c r="A183" s="12" t="s">
        <v>98</v>
      </c>
      <c r="B183" s="13">
        <v>43890</v>
      </c>
      <c r="Z183" s="13">
        <v>43912</v>
      </c>
      <c r="AA183" s="12" t="s">
        <v>21</v>
      </c>
      <c r="AB183" s="12">
        <v>4946</v>
      </c>
      <c r="AC183">
        <v>324</v>
      </c>
      <c r="AD183">
        <v>24926</v>
      </c>
      <c r="AE183">
        <v>1326</v>
      </c>
      <c r="AF183" s="14">
        <f t="shared" si="9"/>
        <v>5.3197464494904916E-2</v>
      </c>
    </row>
    <row r="184" spans="1:32" x14ac:dyDescent="0.3">
      <c r="A184" s="12" t="s">
        <v>99</v>
      </c>
      <c r="B184" s="13">
        <v>43890</v>
      </c>
      <c r="C184" s="12">
        <v>15</v>
      </c>
      <c r="Z184" s="13">
        <v>43913</v>
      </c>
      <c r="AA184" s="12" t="s">
        <v>21</v>
      </c>
      <c r="AB184" s="12">
        <v>3646</v>
      </c>
      <c r="AC184">
        <v>394</v>
      </c>
      <c r="AD184">
        <v>28572</v>
      </c>
      <c r="AE184">
        <v>1720</v>
      </c>
      <c r="AF184" s="14">
        <f t="shared" si="9"/>
        <v>6.0198796024079515E-2</v>
      </c>
    </row>
    <row r="185" spans="1:32" x14ac:dyDescent="0.3">
      <c r="A185" s="12" t="s">
        <v>100</v>
      </c>
      <c r="B185" s="13">
        <v>43890</v>
      </c>
      <c r="C185" s="12">
        <v>4</v>
      </c>
      <c r="Z185" s="13">
        <v>43914</v>
      </c>
      <c r="AA185" s="12" t="s">
        <v>21</v>
      </c>
      <c r="AB185" s="12">
        <v>4517</v>
      </c>
      <c r="AC185">
        <v>462</v>
      </c>
      <c r="AD185">
        <v>33089</v>
      </c>
      <c r="AE185">
        <v>2182</v>
      </c>
      <c r="AF185" s="14">
        <f t="shared" si="9"/>
        <v>6.5943364864456469E-2</v>
      </c>
    </row>
    <row r="186" spans="1:32" x14ac:dyDescent="0.3">
      <c r="A186" s="12" t="s">
        <v>101</v>
      </c>
      <c r="B186" s="13">
        <v>43890</v>
      </c>
      <c r="Z186" s="13">
        <v>43915</v>
      </c>
      <c r="AA186" s="12" t="s">
        <v>21</v>
      </c>
      <c r="AB186" s="12">
        <v>6584</v>
      </c>
      <c r="AC186">
        <v>514</v>
      </c>
      <c r="AD186">
        <v>39673</v>
      </c>
      <c r="AE186">
        <v>2696</v>
      </c>
      <c r="AF186" s="14">
        <f t="shared" si="9"/>
        <v>6.7955536510977244E-2</v>
      </c>
    </row>
    <row r="187" spans="1:32" x14ac:dyDescent="0.3">
      <c r="A187" s="12" t="s">
        <v>102</v>
      </c>
      <c r="B187" s="13">
        <v>43890</v>
      </c>
      <c r="C187" s="12">
        <v>10</v>
      </c>
    </row>
    <row r="188" spans="1:32" x14ac:dyDescent="0.3">
      <c r="A188" s="12" t="s">
        <v>103</v>
      </c>
      <c r="B188" s="13">
        <v>43890</v>
      </c>
    </row>
    <row r="189" spans="1:32" x14ac:dyDescent="0.3">
      <c r="A189" s="12" t="s">
        <v>104</v>
      </c>
      <c r="B189" s="13">
        <v>43890</v>
      </c>
    </row>
    <row r="190" spans="1:32" x14ac:dyDescent="0.3">
      <c r="A190" s="12" t="s">
        <v>105</v>
      </c>
      <c r="B190" s="13">
        <v>43890</v>
      </c>
      <c r="C190" s="12">
        <v>1</v>
      </c>
    </row>
    <row r="191" spans="1:32" x14ac:dyDescent="0.3">
      <c r="A191" s="12" t="s">
        <v>106</v>
      </c>
      <c r="B191" s="13">
        <v>43890</v>
      </c>
      <c r="C191" s="12">
        <v>3</v>
      </c>
    </row>
    <row r="192" spans="1:32" x14ac:dyDescent="0.3">
      <c r="A192" s="12" t="s">
        <v>107</v>
      </c>
      <c r="B192" s="13">
        <v>43890</v>
      </c>
    </row>
    <row r="193" spans="1:15" x14ac:dyDescent="0.3">
      <c r="A193" s="12" t="s">
        <v>89</v>
      </c>
      <c r="B193" s="13">
        <v>43891</v>
      </c>
      <c r="C193" s="12">
        <v>12</v>
      </c>
      <c r="O193" s="12">
        <f>SUM(C193:C211)</f>
        <v>113</v>
      </c>
    </row>
    <row r="194" spans="1:15" x14ac:dyDescent="0.3">
      <c r="A194" s="12" t="s">
        <v>90</v>
      </c>
      <c r="B194" s="13">
        <v>43891</v>
      </c>
    </row>
    <row r="195" spans="1:15" x14ac:dyDescent="0.3">
      <c r="A195" s="12" t="s">
        <v>91</v>
      </c>
      <c r="B195" s="13">
        <v>43891</v>
      </c>
      <c r="C195" s="12">
        <v>1</v>
      </c>
    </row>
    <row r="196" spans="1:15" x14ac:dyDescent="0.3">
      <c r="A196" s="12" t="s">
        <v>92</v>
      </c>
      <c r="B196" s="13">
        <v>43891</v>
      </c>
      <c r="C196" s="12">
        <v>2</v>
      </c>
    </row>
    <row r="197" spans="1:15" x14ac:dyDescent="0.3">
      <c r="A197" s="12" t="s">
        <v>93</v>
      </c>
      <c r="B197" s="13">
        <v>43891</v>
      </c>
      <c r="C197" s="12">
        <v>7</v>
      </c>
    </row>
    <row r="198" spans="1:15" x14ac:dyDescent="0.3">
      <c r="A198" s="12" t="s">
        <v>94</v>
      </c>
      <c r="B198" s="13">
        <v>43891</v>
      </c>
      <c r="C198" s="12">
        <v>10</v>
      </c>
    </row>
    <row r="199" spans="1:15" x14ac:dyDescent="0.3">
      <c r="A199" s="12" t="s">
        <v>95</v>
      </c>
      <c r="B199" s="13">
        <v>43891</v>
      </c>
      <c r="C199" s="12">
        <v>3</v>
      </c>
    </row>
    <row r="200" spans="1:15" x14ac:dyDescent="0.3">
      <c r="A200" s="12" t="s">
        <v>96</v>
      </c>
      <c r="B200" s="13">
        <v>43891</v>
      </c>
      <c r="C200" s="12">
        <v>2</v>
      </c>
    </row>
    <row r="201" spans="1:15" x14ac:dyDescent="0.3">
      <c r="A201" s="12" t="s">
        <v>97</v>
      </c>
      <c r="B201" s="13">
        <v>43891</v>
      </c>
      <c r="C201" s="12">
        <v>15</v>
      </c>
    </row>
    <row r="202" spans="1:15" x14ac:dyDescent="0.3">
      <c r="A202" s="12" t="s">
        <v>98</v>
      </c>
      <c r="B202" s="13">
        <v>43891</v>
      </c>
    </row>
    <row r="203" spans="1:15" x14ac:dyDescent="0.3">
      <c r="A203" s="12" t="s">
        <v>99</v>
      </c>
      <c r="B203" s="13">
        <v>43891</v>
      </c>
      <c r="C203" s="12">
        <v>15</v>
      </c>
    </row>
    <row r="204" spans="1:15" x14ac:dyDescent="0.3">
      <c r="A204" s="12" t="s">
        <v>100</v>
      </c>
      <c r="B204" s="13">
        <v>43891</v>
      </c>
      <c r="C204" s="12">
        <v>6</v>
      </c>
    </row>
    <row r="205" spans="1:15" x14ac:dyDescent="0.3">
      <c r="A205" s="12" t="s">
        <v>101</v>
      </c>
      <c r="B205" s="13">
        <v>43891</v>
      </c>
    </row>
    <row r="206" spans="1:15" x14ac:dyDescent="0.3">
      <c r="A206" s="12" t="s">
        <v>102</v>
      </c>
      <c r="B206" s="13">
        <v>43891</v>
      </c>
      <c r="C206" s="12">
        <v>29</v>
      </c>
    </row>
    <row r="207" spans="1:15" x14ac:dyDescent="0.3">
      <c r="A207" s="12" t="s">
        <v>103</v>
      </c>
      <c r="B207" s="13">
        <v>43891</v>
      </c>
    </row>
    <row r="208" spans="1:15" x14ac:dyDescent="0.3">
      <c r="A208" s="12" t="s">
        <v>104</v>
      </c>
      <c r="B208" s="13">
        <v>43891</v>
      </c>
    </row>
    <row r="209" spans="1:15" x14ac:dyDescent="0.3">
      <c r="A209" s="12" t="s">
        <v>105</v>
      </c>
      <c r="B209" s="13">
        <v>43891</v>
      </c>
      <c r="C209" s="12">
        <v>1</v>
      </c>
    </row>
    <row r="210" spans="1:15" x14ac:dyDescent="0.3">
      <c r="A210" s="12" t="s">
        <v>106</v>
      </c>
      <c r="B210" s="13">
        <v>43891</v>
      </c>
      <c r="C210" s="12">
        <v>9</v>
      </c>
    </row>
    <row r="211" spans="1:15" x14ac:dyDescent="0.3">
      <c r="A211" s="12" t="s">
        <v>107</v>
      </c>
      <c r="B211" s="13">
        <v>43891</v>
      </c>
      <c r="C211" s="12">
        <v>1</v>
      </c>
    </row>
    <row r="212" spans="1:15" x14ac:dyDescent="0.3">
      <c r="A212" s="12" t="s">
        <v>89</v>
      </c>
      <c r="B212" s="13">
        <v>43892</v>
      </c>
      <c r="C212" s="12">
        <v>12</v>
      </c>
      <c r="O212" s="12">
        <f>SUM(C212:C230)</f>
        <v>148</v>
      </c>
    </row>
    <row r="213" spans="1:15" x14ac:dyDescent="0.3">
      <c r="A213" s="12" t="s">
        <v>90</v>
      </c>
      <c r="B213" s="13">
        <v>43892</v>
      </c>
      <c r="C213" s="12">
        <v>0</v>
      </c>
    </row>
    <row r="214" spans="1:15" x14ac:dyDescent="0.3">
      <c r="A214" s="12" t="s">
        <v>91</v>
      </c>
      <c r="B214" s="13">
        <v>43892</v>
      </c>
      <c r="C214" s="12">
        <v>1</v>
      </c>
    </row>
    <row r="215" spans="1:15" x14ac:dyDescent="0.3">
      <c r="A215" s="12" t="s">
        <v>92</v>
      </c>
      <c r="B215" s="13">
        <v>43892</v>
      </c>
      <c r="C215" s="12">
        <v>2</v>
      </c>
    </row>
    <row r="216" spans="1:15" x14ac:dyDescent="0.3">
      <c r="A216" s="12" t="s">
        <v>93</v>
      </c>
      <c r="B216" s="13">
        <v>43892</v>
      </c>
      <c r="C216" s="12">
        <v>7</v>
      </c>
    </row>
    <row r="217" spans="1:15" x14ac:dyDescent="0.3">
      <c r="A217" s="12" t="s">
        <v>94</v>
      </c>
      <c r="B217" s="13">
        <v>43892</v>
      </c>
      <c r="C217" s="12">
        <v>10</v>
      </c>
    </row>
    <row r="218" spans="1:15" x14ac:dyDescent="0.3">
      <c r="A218" s="12" t="s">
        <v>95</v>
      </c>
      <c r="B218" s="13">
        <v>43892</v>
      </c>
      <c r="C218" s="12">
        <v>7</v>
      </c>
    </row>
    <row r="219" spans="1:15" x14ac:dyDescent="0.3">
      <c r="A219" s="12" t="s">
        <v>96</v>
      </c>
      <c r="B219" s="13">
        <v>43892</v>
      </c>
      <c r="C219" s="12">
        <v>7</v>
      </c>
    </row>
    <row r="220" spans="1:15" x14ac:dyDescent="0.3">
      <c r="A220" s="12" t="s">
        <v>97</v>
      </c>
      <c r="B220" s="13">
        <v>43892</v>
      </c>
      <c r="C220" s="12">
        <v>15</v>
      </c>
    </row>
    <row r="221" spans="1:15" x14ac:dyDescent="0.3">
      <c r="A221" s="12" t="s">
        <v>98</v>
      </c>
      <c r="B221" s="13">
        <v>43892</v>
      </c>
      <c r="C221" s="12">
        <v>0</v>
      </c>
    </row>
    <row r="222" spans="1:15" x14ac:dyDescent="0.3">
      <c r="A222" s="12" t="s">
        <v>99</v>
      </c>
      <c r="B222" s="13">
        <v>43892</v>
      </c>
      <c r="C222" s="12">
        <v>15</v>
      </c>
    </row>
    <row r="223" spans="1:15" x14ac:dyDescent="0.3">
      <c r="A223" s="12" t="s">
        <v>100</v>
      </c>
      <c r="B223" s="13">
        <v>43892</v>
      </c>
      <c r="C223" s="12">
        <v>6</v>
      </c>
    </row>
    <row r="224" spans="1:15" x14ac:dyDescent="0.3">
      <c r="A224" s="12" t="s">
        <v>101</v>
      </c>
      <c r="B224" s="13">
        <v>43892</v>
      </c>
      <c r="C224" s="12">
        <v>0</v>
      </c>
    </row>
    <row r="225" spans="1:15" x14ac:dyDescent="0.3">
      <c r="A225" s="12" t="s">
        <v>102</v>
      </c>
      <c r="B225" s="13">
        <v>43892</v>
      </c>
      <c r="C225" s="12">
        <v>49</v>
      </c>
    </row>
    <row r="226" spans="1:15" x14ac:dyDescent="0.3">
      <c r="A226" s="12" t="s">
        <v>103</v>
      </c>
      <c r="B226" s="13">
        <v>43892</v>
      </c>
      <c r="C226" s="12">
        <v>0</v>
      </c>
    </row>
    <row r="227" spans="1:15" x14ac:dyDescent="0.3">
      <c r="A227" s="12" t="s">
        <v>104</v>
      </c>
      <c r="B227" s="13">
        <v>43892</v>
      </c>
      <c r="C227" s="12">
        <v>0</v>
      </c>
    </row>
    <row r="228" spans="1:15" x14ac:dyDescent="0.3">
      <c r="A228" s="12" t="s">
        <v>105</v>
      </c>
      <c r="B228" s="13">
        <v>43892</v>
      </c>
      <c r="C228" s="12">
        <v>1</v>
      </c>
    </row>
    <row r="229" spans="1:15" x14ac:dyDescent="0.3">
      <c r="A229" s="12" t="s">
        <v>106</v>
      </c>
      <c r="B229" s="13">
        <v>43892</v>
      </c>
      <c r="C229" s="12">
        <v>13</v>
      </c>
    </row>
    <row r="230" spans="1:15" x14ac:dyDescent="0.3">
      <c r="A230" s="12" t="s">
        <v>107</v>
      </c>
      <c r="B230" s="13">
        <v>43892</v>
      </c>
      <c r="C230" s="12">
        <v>3</v>
      </c>
    </row>
    <row r="231" spans="1:15" x14ac:dyDescent="0.3">
      <c r="A231" s="12" t="s">
        <v>89</v>
      </c>
      <c r="B231" s="13">
        <v>43893</v>
      </c>
      <c r="C231" s="12">
        <v>12</v>
      </c>
      <c r="O231" s="12">
        <f>SUM(C231:C249)</f>
        <v>194</v>
      </c>
    </row>
    <row r="232" spans="1:15" x14ac:dyDescent="0.3">
      <c r="A232" s="12" t="s">
        <v>90</v>
      </c>
      <c r="B232" s="13">
        <v>43893</v>
      </c>
      <c r="C232" s="12">
        <v>0</v>
      </c>
    </row>
    <row r="233" spans="1:15" x14ac:dyDescent="0.3">
      <c r="A233" s="12" t="s">
        <v>91</v>
      </c>
      <c r="B233" s="13">
        <v>43893</v>
      </c>
      <c r="C233" s="12">
        <v>2</v>
      </c>
    </row>
    <row r="234" spans="1:15" x14ac:dyDescent="0.3">
      <c r="A234" s="12" t="s">
        <v>92</v>
      </c>
      <c r="B234" s="13">
        <v>43893</v>
      </c>
      <c r="C234" s="12">
        <v>5</v>
      </c>
    </row>
    <row r="235" spans="1:15" x14ac:dyDescent="0.3">
      <c r="A235" s="12" t="s">
        <v>93</v>
      </c>
      <c r="B235" s="13">
        <v>43893</v>
      </c>
      <c r="C235" s="12">
        <v>7</v>
      </c>
    </row>
    <row r="236" spans="1:15" x14ac:dyDescent="0.3">
      <c r="A236" s="12" t="s">
        <v>94</v>
      </c>
      <c r="B236" s="13">
        <v>43893</v>
      </c>
      <c r="C236" s="12">
        <v>10</v>
      </c>
    </row>
    <row r="237" spans="1:15" x14ac:dyDescent="0.3">
      <c r="A237" s="12" t="s">
        <v>95</v>
      </c>
      <c r="B237" s="13">
        <v>43893</v>
      </c>
      <c r="C237" s="12">
        <v>12</v>
      </c>
    </row>
    <row r="238" spans="1:15" x14ac:dyDescent="0.3">
      <c r="A238" s="12" t="s">
        <v>96</v>
      </c>
      <c r="B238" s="13">
        <v>43893</v>
      </c>
      <c r="C238" s="12">
        <v>8</v>
      </c>
    </row>
    <row r="239" spans="1:15" x14ac:dyDescent="0.3">
      <c r="A239" s="12" t="s">
        <v>97</v>
      </c>
      <c r="B239" s="13">
        <v>43893</v>
      </c>
      <c r="C239" s="12">
        <v>15</v>
      </c>
    </row>
    <row r="240" spans="1:15" x14ac:dyDescent="0.3">
      <c r="A240" s="12" t="s">
        <v>98</v>
      </c>
      <c r="B240" s="13">
        <v>43893</v>
      </c>
      <c r="C240" s="12">
        <v>0</v>
      </c>
    </row>
    <row r="241" spans="1:15" x14ac:dyDescent="0.3">
      <c r="A241" s="12" t="s">
        <v>99</v>
      </c>
      <c r="B241" s="13">
        <v>43893</v>
      </c>
      <c r="C241" s="12">
        <v>19</v>
      </c>
    </row>
    <row r="242" spans="1:15" x14ac:dyDescent="0.3">
      <c r="A242" s="12" t="s">
        <v>100</v>
      </c>
      <c r="B242" s="13">
        <v>43893</v>
      </c>
      <c r="C242" s="12">
        <v>6</v>
      </c>
    </row>
    <row r="243" spans="1:15" x14ac:dyDescent="0.3">
      <c r="A243" s="12" t="s">
        <v>101</v>
      </c>
      <c r="B243" s="13">
        <v>43893</v>
      </c>
      <c r="C243" s="12">
        <v>1</v>
      </c>
    </row>
    <row r="244" spans="1:15" x14ac:dyDescent="0.3">
      <c r="A244" s="12" t="s">
        <v>102</v>
      </c>
      <c r="B244" s="13">
        <v>43893</v>
      </c>
      <c r="C244" s="12">
        <v>70</v>
      </c>
    </row>
    <row r="245" spans="1:15" x14ac:dyDescent="0.3">
      <c r="A245" s="12" t="s">
        <v>103</v>
      </c>
      <c r="B245" s="13">
        <v>43893</v>
      </c>
      <c r="C245" s="12">
        <v>0</v>
      </c>
    </row>
    <row r="246" spans="1:15" x14ac:dyDescent="0.3">
      <c r="A246" s="12" t="s">
        <v>104</v>
      </c>
      <c r="B246" s="13">
        <v>43893</v>
      </c>
      <c r="C246" s="12">
        <v>0</v>
      </c>
    </row>
    <row r="247" spans="1:15" x14ac:dyDescent="0.3">
      <c r="A247" s="12" t="s">
        <v>105</v>
      </c>
      <c r="B247" s="13">
        <v>43893</v>
      </c>
      <c r="C247" s="12">
        <v>3</v>
      </c>
    </row>
    <row r="248" spans="1:15" x14ac:dyDescent="0.3">
      <c r="A248" s="12" t="s">
        <v>106</v>
      </c>
      <c r="B248" s="13">
        <v>43893</v>
      </c>
      <c r="C248" s="12">
        <v>17</v>
      </c>
    </row>
    <row r="249" spans="1:15" x14ac:dyDescent="0.3">
      <c r="A249" s="12" t="s">
        <v>107</v>
      </c>
      <c r="B249" s="13">
        <v>43893</v>
      </c>
      <c r="C249" s="12">
        <v>7</v>
      </c>
    </row>
    <row r="250" spans="1:15" x14ac:dyDescent="0.3">
      <c r="A250" s="12" t="s">
        <v>89</v>
      </c>
      <c r="B250" s="13">
        <v>43894</v>
      </c>
      <c r="C250" s="12">
        <v>12</v>
      </c>
      <c r="O250" s="12">
        <f>SUM(C250:C268)</f>
        <v>238</v>
      </c>
    </row>
    <row r="251" spans="1:15" x14ac:dyDescent="0.3">
      <c r="A251" s="12" t="s">
        <v>90</v>
      </c>
      <c r="B251" s="13">
        <v>43894</v>
      </c>
      <c r="C251" s="12">
        <v>1</v>
      </c>
    </row>
    <row r="252" spans="1:15" x14ac:dyDescent="0.3">
      <c r="A252" s="12" t="s">
        <v>91</v>
      </c>
      <c r="B252" s="13">
        <v>43894</v>
      </c>
      <c r="C252" s="12">
        <v>5</v>
      </c>
    </row>
    <row r="253" spans="1:15" x14ac:dyDescent="0.3">
      <c r="A253" s="12" t="s">
        <v>92</v>
      </c>
      <c r="B253" s="13">
        <v>43894</v>
      </c>
      <c r="C253" s="12">
        <v>6</v>
      </c>
    </row>
    <row r="254" spans="1:15" x14ac:dyDescent="0.3">
      <c r="A254" s="12" t="s">
        <v>93</v>
      </c>
      <c r="B254" s="13">
        <v>43894</v>
      </c>
      <c r="C254" s="12">
        <v>8</v>
      </c>
    </row>
    <row r="255" spans="1:15" x14ac:dyDescent="0.3">
      <c r="A255" s="12" t="s">
        <v>94</v>
      </c>
      <c r="B255" s="13">
        <v>43894</v>
      </c>
      <c r="C255" s="12">
        <v>10</v>
      </c>
    </row>
    <row r="256" spans="1:15" x14ac:dyDescent="0.3">
      <c r="A256" s="12" t="s">
        <v>95</v>
      </c>
      <c r="B256" s="13">
        <v>43894</v>
      </c>
      <c r="C256" s="12">
        <v>13</v>
      </c>
    </row>
    <row r="257" spans="1:15" x14ac:dyDescent="0.3">
      <c r="A257" s="12" t="s">
        <v>96</v>
      </c>
      <c r="B257" s="13">
        <v>43894</v>
      </c>
      <c r="C257" s="12">
        <v>12</v>
      </c>
    </row>
    <row r="258" spans="1:15" x14ac:dyDescent="0.3">
      <c r="A258" s="12" t="s">
        <v>97</v>
      </c>
      <c r="B258" s="13">
        <v>43894</v>
      </c>
      <c r="C258" s="12">
        <v>24</v>
      </c>
    </row>
    <row r="259" spans="1:15" x14ac:dyDescent="0.3">
      <c r="A259" s="12" t="s">
        <v>98</v>
      </c>
      <c r="B259" s="13">
        <v>43894</v>
      </c>
      <c r="C259" s="12">
        <v>0</v>
      </c>
    </row>
    <row r="260" spans="1:15" x14ac:dyDescent="0.3">
      <c r="A260" s="12" t="s">
        <v>99</v>
      </c>
      <c r="B260" s="13">
        <v>43894</v>
      </c>
      <c r="C260" s="12">
        <v>19</v>
      </c>
    </row>
    <row r="261" spans="1:15" x14ac:dyDescent="0.3">
      <c r="A261" s="12" t="s">
        <v>100</v>
      </c>
      <c r="B261" s="13">
        <v>43894</v>
      </c>
      <c r="C261" s="12">
        <v>6</v>
      </c>
    </row>
    <row r="262" spans="1:15" x14ac:dyDescent="0.3">
      <c r="A262" s="12" t="s">
        <v>101</v>
      </c>
      <c r="B262" s="13">
        <v>43894</v>
      </c>
      <c r="C262" s="12">
        <v>1</v>
      </c>
    </row>
    <row r="263" spans="1:15" x14ac:dyDescent="0.3">
      <c r="A263" s="12" t="s">
        <v>102</v>
      </c>
      <c r="B263" s="13">
        <v>43894</v>
      </c>
      <c r="C263" s="12">
        <v>90</v>
      </c>
    </row>
    <row r="264" spans="1:15" x14ac:dyDescent="0.3">
      <c r="A264" s="12" t="s">
        <v>103</v>
      </c>
      <c r="B264" s="13">
        <v>43894</v>
      </c>
      <c r="C264" s="12">
        <v>0</v>
      </c>
    </row>
    <row r="265" spans="1:15" x14ac:dyDescent="0.3">
      <c r="A265" s="12" t="s">
        <v>104</v>
      </c>
      <c r="B265" s="13">
        <v>43894</v>
      </c>
      <c r="C265" s="12">
        <v>0</v>
      </c>
    </row>
    <row r="266" spans="1:15" x14ac:dyDescent="0.3">
      <c r="A266" s="12" t="s">
        <v>105</v>
      </c>
      <c r="B266" s="13">
        <v>43894</v>
      </c>
      <c r="C266" s="12">
        <v>3</v>
      </c>
    </row>
    <row r="267" spans="1:15" x14ac:dyDescent="0.3">
      <c r="A267" s="12" t="s">
        <v>106</v>
      </c>
      <c r="B267" s="13">
        <v>43894</v>
      </c>
      <c r="C267" s="12">
        <v>17</v>
      </c>
    </row>
    <row r="268" spans="1:15" x14ac:dyDescent="0.3">
      <c r="A268" s="12" t="s">
        <v>107</v>
      </c>
      <c r="B268" s="13">
        <v>43894</v>
      </c>
      <c r="C268" s="12">
        <v>11</v>
      </c>
    </row>
    <row r="269" spans="1:15" x14ac:dyDescent="0.3">
      <c r="A269" s="12" t="s">
        <v>89</v>
      </c>
      <c r="B269" s="13">
        <v>43895</v>
      </c>
      <c r="C269" s="12">
        <v>21</v>
      </c>
      <c r="O269" s="12">
        <f>SUM(C269:C287)</f>
        <v>364</v>
      </c>
    </row>
    <row r="270" spans="1:15" x14ac:dyDescent="0.3">
      <c r="A270" s="12" t="s">
        <v>90</v>
      </c>
      <c r="B270" s="13">
        <v>43895</v>
      </c>
      <c r="C270" s="12">
        <v>6</v>
      </c>
    </row>
    <row r="271" spans="1:15" x14ac:dyDescent="0.3">
      <c r="A271" s="12" t="s">
        <v>91</v>
      </c>
      <c r="B271" s="13">
        <v>43895</v>
      </c>
      <c r="C271" s="12">
        <v>5</v>
      </c>
    </row>
    <row r="272" spans="1:15" x14ac:dyDescent="0.3">
      <c r="A272" s="12" t="s">
        <v>92</v>
      </c>
      <c r="B272" s="13">
        <v>43895</v>
      </c>
      <c r="C272" s="12">
        <v>6</v>
      </c>
    </row>
    <row r="273" spans="1:15" x14ac:dyDescent="0.3">
      <c r="A273" s="12" t="s">
        <v>93</v>
      </c>
      <c r="B273" s="13">
        <v>43895</v>
      </c>
      <c r="C273" s="12">
        <v>11</v>
      </c>
    </row>
    <row r="274" spans="1:15" x14ac:dyDescent="0.3">
      <c r="A274" s="12" t="s">
        <v>94</v>
      </c>
      <c r="B274" s="13">
        <v>43895</v>
      </c>
      <c r="C274" s="12">
        <v>10</v>
      </c>
    </row>
    <row r="275" spans="1:15" x14ac:dyDescent="0.3">
      <c r="A275" s="12" t="s">
        <v>95</v>
      </c>
      <c r="B275" s="13">
        <v>43895</v>
      </c>
      <c r="C275" s="12">
        <v>15</v>
      </c>
    </row>
    <row r="276" spans="1:15" x14ac:dyDescent="0.3">
      <c r="A276" s="12" t="s">
        <v>96</v>
      </c>
      <c r="B276" s="13">
        <v>43895</v>
      </c>
      <c r="C276" s="12">
        <v>13</v>
      </c>
    </row>
    <row r="277" spans="1:15" x14ac:dyDescent="0.3">
      <c r="A277" s="12" t="s">
        <v>97</v>
      </c>
      <c r="B277" s="13">
        <v>43895</v>
      </c>
      <c r="C277" s="12">
        <v>24</v>
      </c>
    </row>
    <row r="278" spans="1:15" x14ac:dyDescent="0.3">
      <c r="A278" s="12" t="s">
        <v>98</v>
      </c>
      <c r="B278" s="13">
        <v>43895</v>
      </c>
      <c r="C278" s="12">
        <v>0</v>
      </c>
    </row>
    <row r="279" spans="1:15" x14ac:dyDescent="0.3">
      <c r="A279" s="12" t="s">
        <v>99</v>
      </c>
      <c r="B279" s="13">
        <v>43895</v>
      </c>
      <c r="C279" s="12">
        <v>30</v>
      </c>
    </row>
    <row r="280" spans="1:15" x14ac:dyDescent="0.3">
      <c r="A280" s="12" t="s">
        <v>100</v>
      </c>
      <c r="B280" s="13">
        <v>43895</v>
      </c>
      <c r="C280" s="12">
        <v>6</v>
      </c>
    </row>
    <row r="281" spans="1:15" x14ac:dyDescent="0.3">
      <c r="A281" s="12" t="s">
        <v>101</v>
      </c>
      <c r="B281" s="13">
        <v>43895</v>
      </c>
      <c r="C281" s="12">
        <v>3</v>
      </c>
    </row>
    <row r="282" spans="1:15" x14ac:dyDescent="0.3">
      <c r="A282" s="12" t="s">
        <v>102</v>
      </c>
      <c r="B282" s="13">
        <v>43895</v>
      </c>
      <c r="C282" s="12">
        <v>137</v>
      </c>
    </row>
    <row r="283" spans="1:15" x14ac:dyDescent="0.3">
      <c r="A283" s="12" t="s">
        <v>103</v>
      </c>
      <c r="B283" s="13">
        <v>43895</v>
      </c>
      <c r="C283" s="12">
        <v>0</v>
      </c>
    </row>
    <row r="284" spans="1:15" x14ac:dyDescent="0.3">
      <c r="A284" s="12" t="s">
        <v>104</v>
      </c>
      <c r="B284" s="13">
        <v>43895</v>
      </c>
      <c r="C284" s="12">
        <v>0</v>
      </c>
    </row>
    <row r="285" spans="1:15" x14ac:dyDescent="0.3">
      <c r="A285" s="12" t="s">
        <v>105</v>
      </c>
      <c r="B285" s="13">
        <v>43895</v>
      </c>
      <c r="C285" s="12">
        <v>3</v>
      </c>
    </row>
    <row r="286" spans="1:15" x14ac:dyDescent="0.3">
      <c r="A286" s="12" t="s">
        <v>106</v>
      </c>
      <c r="B286" s="13">
        <v>43895</v>
      </c>
      <c r="C286" s="12">
        <v>45</v>
      </c>
    </row>
    <row r="287" spans="1:15" x14ac:dyDescent="0.3">
      <c r="A287" s="12" t="s">
        <v>107</v>
      </c>
      <c r="B287" s="13">
        <v>43895</v>
      </c>
      <c r="C287" s="12">
        <v>29</v>
      </c>
    </row>
    <row r="288" spans="1:15" x14ac:dyDescent="0.3">
      <c r="A288" s="12" t="s">
        <v>89</v>
      </c>
      <c r="B288" s="13">
        <v>43896</v>
      </c>
      <c r="C288" s="12">
        <v>27</v>
      </c>
      <c r="O288" s="12">
        <f>SUM(C288:C306)</f>
        <v>386</v>
      </c>
    </row>
    <row r="289" spans="1:3" x14ac:dyDescent="0.3">
      <c r="A289" s="12" t="s">
        <v>90</v>
      </c>
      <c r="B289" s="13">
        <v>43896</v>
      </c>
      <c r="C289" s="12">
        <v>11</v>
      </c>
    </row>
    <row r="290" spans="1:3" x14ac:dyDescent="0.3">
      <c r="A290" s="12" t="s">
        <v>91</v>
      </c>
      <c r="B290" s="13">
        <v>43896</v>
      </c>
      <c r="C290" s="12">
        <v>5</v>
      </c>
    </row>
    <row r="291" spans="1:3" x14ac:dyDescent="0.3">
      <c r="A291" s="12" t="s">
        <v>92</v>
      </c>
      <c r="B291" s="13">
        <v>43896</v>
      </c>
      <c r="C291" s="12">
        <v>6</v>
      </c>
    </row>
    <row r="292" spans="1:3" x14ac:dyDescent="0.3">
      <c r="A292" s="12" t="s">
        <v>93</v>
      </c>
      <c r="B292" s="13">
        <v>43896</v>
      </c>
      <c r="C292" s="12">
        <v>11</v>
      </c>
    </row>
    <row r="293" spans="1:3" x14ac:dyDescent="0.3">
      <c r="A293" s="12" t="s">
        <v>94</v>
      </c>
      <c r="B293" s="13">
        <v>43896</v>
      </c>
      <c r="C293" s="12">
        <v>10</v>
      </c>
    </row>
    <row r="294" spans="1:3" x14ac:dyDescent="0.3">
      <c r="A294" s="12" t="s">
        <v>95</v>
      </c>
      <c r="B294" s="13">
        <v>43896</v>
      </c>
      <c r="C294" s="12">
        <v>15</v>
      </c>
    </row>
    <row r="295" spans="1:3" x14ac:dyDescent="0.3">
      <c r="A295" s="12" t="s">
        <v>96</v>
      </c>
      <c r="B295" s="13">
        <v>43896</v>
      </c>
      <c r="C295" s="12">
        <v>14</v>
      </c>
    </row>
    <row r="296" spans="1:3" x14ac:dyDescent="0.3">
      <c r="A296" s="12" t="s">
        <v>97</v>
      </c>
      <c r="B296" s="13">
        <v>43896</v>
      </c>
      <c r="C296" s="12">
        <v>24</v>
      </c>
    </row>
    <row r="297" spans="1:3" x14ac:dyDescent="0.3">
      <c r="A297" s="12" t="s">
        <v>98</v>
      </c>
      <c r="B297" s="13">
        <v>43896</v>
      </c>
      <c r="C297" s="12">
        <v>0</v>
      </c>
    </row>
    <row r="298" spans="1:3" x14ac:dyDescent="0.3">
      <c r="A298" s="12" t="s">
        <v>99</v>
      </c>
      <c r="B298" s="13">
        <v>43896</v>
      </c>
      <c r="C298" s="12">
        <v>30</v>
      </c>
    </row>
    <row r="299" spans="1:3" x14ac:dyDescent="0.3">
      <c r="A299" s="12" t="s">
        <v>100</v>
      </c>
      <c r="B299" s="13">
        <v>43896</v>
      </c>
      <c r="C299" s="12">
        <v>6</v>
      </c>
    </row>
    <row r="300" spans="1:3" x14ac:dyDescent="0.3">
      <c r="A300" s="12" t="s">
        <v>101</v>
      </c>
      <c r="B300" s="13">
        <v>43896</v>
      </c>
      <c r="C300" s="12">
        <v>3</v>
      </c>
    </row>
    <row r="301" spans="1:3" x14ac:dyDescent="0.3">
      <c r="A301" s="12" t="s">
        <v>102</v>
      </c>
      <c r="B301" s="13">
        <v>43896</v>
      </c>
      <c r="C301" s="12">
        <v>137</v>
      </c>
    </row>
    <row r="302" spans="1:3" x14ac:dyDescent="0.3">
      <c r="A302" s="12" t="s">
        <v>103</v>
      </c>
      <c r="B302" s="13">
        <v>43896</v>
      </c>
      <c r="C302" s="12">
        <v>0</v>
      </c>
    </row>
    <row r="303" spans="1:3" x14ac:dyDescent="0.3">
      <c r="A303" s="12" t="s">
        <v>104</v>
      </c>
      <c r="B303" s="13">
        <v>43896</v>
      </c>
      <c r="C303" s="12">
        <v>0</v>
      </c>
    </row>
    <row r="304" spans="1:3" x14ac:dyDescent="0.3">
      <c r="A304" s="12" t="s">
        <v>105</v>
      </c>
      <c r="B304" s="13">
        <v>43896</v>
      </c>
      <c r="C304" s="12">
        <v>3</v>
      </c>
    </row>
    <row r="305" spans="1:15" x14ac:dyDescent="0.3">
      <c r="A305" s="12" t="s">
        <v>106</v>
      </c>
      <c r="B305" s="13">
        <v>43896</v>
      </c>
      <c r="C305" s="12">
        <v>45</v>
      </c>
    </row>
    <row r="306" spans="1:15" x14ac:dyDescent="0.3">
      <c r="A306" s="12" t="s">
        <v>107</v>
      </c>
      <c r="B306" s="13">
        <v>43896</v>
      </c>
      <c r="C306" s="12">
        <v>39</v>
      </c>
    </row>
    <row r="307" spans="1:15" x14ac:dyDescent="0.3">
      <c r="A307" s="12" t="s">
        <v>89</v>
      </c>
      <c r="B307" s="13">
        <v>43897</v>
      </c>
      <c r="C307" s="12">
        <v>34</v>
      </c>
      <c r="O307" s="12">
        <f>SUM(C307:C325)</f>
        <v>526</v>
      </c>
    </row>
    <row r="308" spans="1:15" x14ac:dyDescent="0.3">
      <c r="A308" s="12" t="s">
        <v>90</v>
      </c>
      <c r="B308" s="13">
        <v>43897</v>
      </c>
      <c r="C308" s="12">
        <v>11</v>
      </c>
    </row>
    <row r="309" spans="1:15" x14ac:dyDescent="0.3">
      <c r="A309" s="12" t="s">
        <v>91</v>
      </c>
      <c r="B309" s="13">
        <v>43897</v>
      </c>
      <c r="C309" s="12">
        <v>7</v>
      </c>
    </row>
    <row r="310" spans="1:15" x14ac:dyDescent="0.3">
      <c r="A310" s="12" t="s">
        <v>92</v>
      </c>
      <c r="B310" s="13">
        <v>43897</v>
      </c>
      <c r="C310" s="12">
        <v>8</v>
      </c>
    </row>
    <row r="311" spans="1:15" x14ac:dyDescent="0.3">
      <c r="A311" s="12" t="s">
        <v>93</v>
      </c>
      <c r="B311" s="13">
        <v>43897</v>
      </c>
      <c r="C311" s="12">
        <v>17</v>
      </c>
    </row>
    <row r="312" spans="1:15" x14ac:dyDescent="0.3">
      <c r="A312" s="12" t="s">
        <v>94</v>
      </c>
      <c r="B312" s="13">
        <v>43897</v>
      </c>
      <c r="C312" s="12">
        <v>12</v>
      </c>
    </row>
    <row r="313" spans="1:15" x14ac:dyDescent="0.3">
      <c r="A313" s="12" t="s">
        <v>95</v>
      </c>
      <c r="B313" s="13">
        <v>43897</v>
      </c>
      <c r="C313" s="12">
        <v>15</v>
      </c>
    </row>
    <row r="314" spans="1:15" x14ac:dyDescent="0.3">
      <c r="A314" s="12" t="s">
        <v>96</v>
      </c>
      <c r="B314" s="13">
        <v>43897</v>
      </c>
      <c r="C314" s="12">
        <v>21</v>
      </c>
    </row>
    <row r="315" spans="1:15" x14ac:dyDescent="0.3">
      <c r="A315" s="12" t="s">
        <v>97</v>
      </c>
      <c r="B315" s="13">
        <v>43897</v>
      </c>
      <c r="C315" s="12">
        <v>49</v>
      </c>
    </row>
    <row r="316" spans="1:15" x14ac:dyDescent="0.3">
      <c r="A316" s="12" t="s">
        <v>98</v>
      </c>
      <c r="B316" s="13">
        <v>43897</v>
      </c>
      <c r="C316" s="12">
        <v>0</v>
      </c>
    </row>
    <row r="317" spans="1:15" x14ac:dyDescent="0.3">
      <c r="A317" s="12" t="s">
        <v>99</v>
      </c>
      <c r="B317" s="13">
        <v>43897</v>
      </c>
      <c r="C317" s="12">
        <v>37</v>
      </c>
    </row>
    <row r="318" spans="1:15" x14ac:dyDescent="0.3">
      <c r="A318" s="12" t="s">
        <v>100</v>
      </c>
      <c r="B318" s="13">
        <v>43897</v>
      </c>
      <c r="C318" s="12">
        <v>6</v>
      </c>
    </row>
    <row r="319" spans="1:15" x14ac:dyDescent="0.3">
      <c r="A319" s="12" t="s">
        <v>101</v>
      </c>
      <c r="B319" s="13">
        <v>43897</v>
      </c>
      <c r="C319" s="12">
        <v>5</v>
      </c>
    </row>
    <row r="320" spans="1:15" x14ac:dyDescent="0.3">
      <c r="A320" s="12" t="s">
        <v>102</v>
      </c>
      <c r="B320" s="13">
        <v>43897</v>
      </c>
      <c r="C320" s="12">
        <v>175</v>
      </c>
    </row>
    <row r="321" spans="1:15" x14ac:dyDescent="0.3">
      <c r="A321" s="12" t="s">
        <v>103</v>
      </c>
      <c r="B321" s="13">
        <v>43897</v>
      </c>
      <c r="C321" s="12">
        <v>0</v>
      </c>
    </row>
    <row r="322" spans="1:15" x14ac:dyDescent="0.3">
      <c r="A322" s="12" t="s">
        <v>104</v>
      </c>
      <c r="B322" s="13">
        <v>43897</v>
      </c>
      <c r="C322" s="12">
        <v>1</v>
      </c>
    </row>
    <row r="323" spans="1:15" x14ac:dyDescent="0.3">
      <c r="A323" s="12" t="s">
        <v>105</v>
      </c>
      <c r="B323" s="13">
        <v>43897</v>
      </c>
      <c r="C323" s="12">
        <v>3</v>
      </c>
    </row>
    <row r="324" spans="1:15" x14ac:dyDescent="0.3">
      <c r="A324" s="12" t="s">
        <v>106</v>
      </c>
      <c r="B324" s="13">
        <v>43897</v>
      </c>
      <c r="C324" s="12">
        <v>70</v>
      </c>
    </row>
    <row r="325" spans="1:15" x14ac:dyDescent="0.3">
      <c r="A325" s="12" t="s">
        <v>107</v>
      </c>
      <c r="B325" s="13">
        <v>43897</v>
      </c>
      <c r="C325" s="12">
        <v>55</v>
      </c>
    </row>
    <row r="326" spans="1:15" x14ac:dyDescent="0.3">
      <c r="A326" s="12" t="s">
        <v>89</v>
      </c>
      <c r="B326" s="13">
        <v>43898</v>
      </c>
      <c r="C326" s="12">
        <v>54</v>
      </c>
      <c r="E326" s="12">
        <v>1</v>
      </c>
      <c r="F326" s="12">
        <v>0</v>
      </c>
      <c r="O326" s="12">
        <f>SUM(C326:C344)</f>
        <v>1006</v>
      </c>
    </row>
    <row r="327" spans="1:15" x14ac:dyDescent="0.3">
      <c r="A327" s="12" t="s">
        <v>90</v>
      </c>
      <c r="B327" s="13">
        <v>43898</v>
      </c>
      <c r="C327" s="12">
        <v>13</v>
      </c>
      <c r="E327" s="12">
        <v>3</v>
      </c>
      <c r="F327" s="12">
        <v>3</v>
      </c>
    </row>
    <row r="328" spans="1:15" x14ac:dyDescent="0.3">
      <c r="A328" s="12" t="s">
        <v>91</v>
      </c>
      <c r="B328" s="13">
        <v>43898</v>
      </c>
      <c r="C328" s="12">
        <v>7</v>
      </c>
      <c r="E328" s="12">
        <v>2</v>
      </c>
      <c r="F328" s="12">
        <v>0</v>
      </c>
    </row>
    <row r="329" spans="1:15" x14ac:dyDescent="0.3">
      <c r="A329" s="12" t="s">
        <v>92</v>
      </c>
      <c r="B329" s="13">
        <v>43898</v>
      </c>
      <c r="C329" s="12">
        <v>11</v>
      </c>
      <c r="E329" s="12">
        <v>1</v>
      </c>
      <c r="F329" s="12">
        <v>0</v>
      </c>
    </row>
    <row r="330" spans="1:15" x14ac:dyDescent="0.3">
      <c r="A330" s="12" t="s">
        <v>93</v>
      </c>
      <c r="B330" s="13">
        <v>43898</v>
      </c>
      <c r="C330" s="12">
        <v>22</v>
      </c>
      <c r="E330" s="12">
        <v>0</v>
      </c>
      <c r="F330" s="12">
        <v>0</v>
      </c>
    </row>
    <row r="331" spans="1:15" x14ac:dyDescent="0.3">
      <c r="A331" s="12" t="s">
        <v>94</v>
      </c>
      <c r="B331" s="13">
        <v>43898</v>
      </c>
      <c r="C331" s="12">
        <v>12</v>
      </c>
      <c r="E331" s="12">
        <v>0</v>
      </c>
      <c r="F331" s="12">
        <v>0</v>
      </c>
    </row>
    <row r="332" spans="1:15" x14ac:dyDescent="0.3">
      <c r="A332" s="12" t="s">
        <v>95</v>
      </c>
      <c r="B332" s="13">
        <v>43898</v>
      </c>
      <c r="C332" s="12">
        <v>26</v>
      </c>
      <c r="E332" s="12">
        <v>2</v>
      </c>
      <c r="F332" s="12">
        <v>0</v>
      </c>
    </row>
    <row r="333" spans="1:15" x14ac:dyDescent="0.3">
      <c r="A333" s="12" t="s">
        <v>96</v>
      </c>
      <c r="B333" s="13">
        <v>43898</v>
      </c>
      <c r="C333" s="12">
        <v>30</v>
      </c>
      <c r="E333" s="12">
        <v>2</v>
      </c>
      <c r="F333" s="12">
        <v>0</v>
      </c>
    </row>
    <row r="334" spans="1:15" x14ac:dyDescent="0.3">
      <c r="A334" s="12" t="s">
        <v>97</v>
      </c>
      <c r="B334" s="13">
        <v>43898</v>
      </c>
      <c r="C334" s="12">
        <v>75</v>
      </c>
      <c r="E334" s="12">
        <v>0</v>
      </c>
      <c r="F334" s="12">
        <v>2</v>
      </c>
    </row>
    <row r="335" spans="1:15" x14ac:dyDescent="0.3">
      <c r="A335" s="12" t="s">
        <v>98</v>
      </c>
      <c r="B335" s="13">
        <v>43898</v>
      </c>
      <c r="C335" s="12">
        <v>0</v>
      </c>
      <c r="E335" s="12">
        <v>0</v>
      </c>
      <c r="F335" s="12">
        <v>0</v>
      </c>
    </row>
    <row r="336" spans="1:15" x14ac:dyDescent="0.3">
      <c r="A336" s="12" t="s">
        <v>99</v>
      </c>
      <c r="B336" s="13">
        <v>43898</v>
      </c>
      <c r="C336" s="12">
        <v>37</v>
      </c>
      <c r="E336" s="12">
        <v>1</v>
      </c>
      <c r="F336" s="12">
        <v>1</v>
      </c>
    </row>
    <row r="337" spans="1:15" x14ac:dyDescent="0.3">
      <c r="A337" s="12" t="s">
        <v>100</v>
      </c>
      <c r="B337" s="13">
        <v>43898</v>
      </c>
      <c r="C337" s="12">
        <v>7</v>
      </c>
      <c r="E337" s="12">
        <v>0</v>
      </c>
      <c r="F337" s="12">
        <v>0</v>
      </c>
    </row>
    <row r="338" spans="1:15" x14ac:dyDescent="0.3">
      <c r="A338" s="12" t="s">
        <v>101</v>
      </c>
      <c r="B338" s="13">
        <v>43898</v>
      </c>
      <c r="C338" s="12">
        <v>6</v>
      </c>
      <c r="E338" s="12">
        <v>2</v>
      </c>
      <c r="F338" s="12">
        <v>0</v>
      </c>
    </row>
    <row r="339" spans="1:15" x14ac:dyDescent="0.3">
      <c r="A339" s="12" t="s">
        <v>102</v>
      </c>
      <c r="B339" s="13">
        <v>43898</v>
      </c>
      <c r="C339" s="12">
        <v>469</v>
      </c>
      <c r="E339" s="12">
        <v>53</v>
      </c>
      <c r="F339" s="12">
        <v>16</v>
      </c>
    </row>
    <row r="340" spans="1:15" x14ac:dyDescent="0.3">
      <c r="A340" s="12" t="s">
        <v>103</v>
      </c>
      <c r="B340" s="13">
        <v>43898</v>
      </c>
      <c r="C340" s="12">
        <v>0</v>
      </c>
      <c r="E340" s="12">
        <v>0</v>
      </c>
      <c r="F340" s="12">
        <v>0</v>
      </c>
    </row>
    <row r="341" spans="1:15" x14ac:dyDescent="0.3">
      <c r="A341" s="12" t="s">
        <v>104</v>
      </c>
      <c r="B341" s="13">
        <v>43898</v>
      </c>
      <c r="C341" s="12">
        <v>4</v>
      </c>
      <c r="E341" s="12">
        <v>0</v>
      </c>
      <c r="F341" s="12">
        <v>0</v>
      </c>
    </row>
    <row r="342" spans="1:15" x14ac:dyDescent="0.3">
      <c r="A342" s="12" t="s">
        <v>105</v>
      </c>
      <c r="B342" s="13">
        <v>43898</v>
      </c>
      <c r="C342" s="12">
        <v>3</v>
      </c>
      <c r="E342" s="12">
        <v>1</v>
      </c>
      <c r="F342" s="12">
        <v>0</v>
      </c>
    </row>
    <row r="343" spans="1:15" x14ac:dyDescent="0.3">
      <c r="A343" s="12" t="s">
        <v>106</v>
      </c>
      <c r="B343" s="13">
        <v>43898</v>
      </c>
      <c r="C343" s="12">
        <v>149</v>
      </c>
      <c r="E343" s="12">
        <v>5</v>
      </c>
      <c r="F343" s="12">
        <v>6</v>
      </c>
    </row>
    <row r="344" spans="1:15" x14ac:dyDescent="0.3">
      <c r="A344" s="12" t="s">
        <v>107</v>
      </c>
      <c r="B344" s="13">
        <v>43898</v>
      </c>
      <c r="C344" s="12">
        <v>81</v>
      </c>
      <c r="E344" s="12">
        <v>1</v>
      </c>
      <c r="F344" s="12">
        <v>0</v>
      </c>
    </row>
    <row r="345" spans="1:15" x14ac:dyDescent="0.3">
      <c r="A345" s="12" t="s">
        <v>89</v>
      </c>
      <c r="B345" s="13">
        <v>43899</v>
      </c>
      <c r="C345" s="12">
        <v>71</v>
      </c>
      <c r="E345" s="12">
        <v>1</v>
      </c>
      <c r="F345" s="12">
        <v>0</v>
      </c>
      <c r="O345" s="12">
        <f>SUM(C345:C363)</f>
        <v>1606</v>
      </c>
    </row>
    <row r="346" spans="1:15" x14ac:dyDescent="0.3">
      <c r="A346" s="12" t="s">
        <v>90</v>
      </c>
      <c r="B346" s="13">
        <v>43899</v>
      </c>
      <c r="C346" s="12">
        <v>38</v>
      </c>
      <c r="E346" s="12">
        <v>3</v>
      </c>
      <c r="F346" s="12">
        <v>4</v>
      </c>
    </row>
    <row r="347" spans="1:15" x14ac:dyDescent="0.3">
      <c r="A347" s="12" t="s">
        <v>91</v>
      </c>
      <c r="B347" s="13">
        <v>43899</v>
      </c>
      <c r="C347" s="12">
        <v>22</v>
      </c>
      <c r="E347" s="12">
        <v>2</v>
      </c>
      <c r="F347" s="12">
        <v>0</v>
      </c>
    </row>
    <row r="348" spans="1:15" x14ac:dyDescent="0.3">
      <c r="A348" s="12" t="s">
        <v>92</v>
      </c>
      <c r="B348" s="13">
        <v>43899</v>
      </c>
      <c r="C348" s="12">
        <v>13</v>
      </c>
      <c r="E348" s="12">
        <v>1</v>
      </c>
      <c r="F348" s="12">
        <v>0</v>
      </c>
    </row>
    <row r="349" spans="1:15" x14ac:dyDescent="0.3">
      <c r="A349" s="12" t="s">
        <v>93</v>
      </c>
      <c r="B349" s="13">
        <v>43899</v>
      </c>
      <c r="C349" s="12">
        <v>25</v>
      </c>
      <c r="E349" s="12">
        <v>1</v>
      </c>
      <c r="F349" s="12">
        <v>0</v>
      </c>
    </row>
    <row r="350" spans="1:15" x14ac:dyDescent="0.3">
      <c r="A350" s="12" t="s">
        <v>94</v>
      </c>
      <c r="B350" s="13">
        <v>43899</v>
      </c>
      <c r="C350" s="12">
        <v>12</v>
      </c>
      <c r="E350" s="12">
        <v>0</v>
      </c>
      <c r="F350" s="12">
        <v>0</v>
      </c>
    </row>
    <row r="351" spans="1:15" x14ac:dyDescent="0.3">
      <c r="A351" s="12" t="s">
        <v>95</v>
      </c>
      <c r="B351" s="13">
        <v>43899</v>
      </c>
      <c r="C351" s="12">
        <v>39</v>
      </c>
      <c r="E351" s="12">
        <v>3</v>
      </c>
      <c r="F351" s="12">
        <v>0</v>
      </c>
    </row>
    <row r="352" spans="1:15" x14ac:dyDescent="0.3">
      <c r="A352" s="12" t="s">
        <v>96</v>
      </c>
      <c r="B352" s="13">
        <v>43899</v>
      </c>
      <c r="C352" s="12">
        <v>40</v>
      </c>
      <c r="E352" s="12">
        <v>2</v>
      </c>
      <c r="F352" s="12">
        <v>0</v>
      </c>
    </row>
    <row r="353" spans="1:15" x14ac:dyDescent="0.3">
      <c r="A353" s="12" t="s">
        <v>97</v>
      </c>
      <c r="B353" s="13">
        <v>43899</v>
      </c>
      <c r="C353" s="12">
        <v>124</v>
      </c>
      <c r="E353" s="12">
        <v>0</v>
      </c>
      <c r="F353" s="12">
        <v>3</v>
      </c>
    </row>
    <row r="354" spans="1:15" x14ac:dyDescent="0.3">
      <c r="A354" s="12" t="s">
        <v>98</v>
      </c>
      <c r="B354" s="13">
        <v>43899</v>
      </c>
      <c r="C354" s="12">
        <v>0</v>
      </c>
      <c r="E354" s="12">
        <v>0</v>
      </c>
      <c r="F354" s="12">
        <v>0</v>
      </c>
    </row>
    <row r="355" spans="1:15" x14ac:dyDescent="0.3">
      <c r="A355" s="12" t="s">
        <v>99</v>
      </c>
      <c r="B355" s="13">
        <v>43899</v>
      </c>
      <c r="C355" s="12">
        <v>50</v>
      </c>
      <c r="E355" s="12">
        <v>1</v>
      </c>
      <c r="F355" s="12">
        <v>1</v>
      </c>
    </row>
    <row r="356" spans="1:15" x14ac:dyDescent="0.3">
      <c r="A356" s="12" t="s">
        <v>100</v>
      </c>
      <c r="B356" s="13">
        <v>43899</v>
      </c>
      <c r="C356" s="12">
        <v>8</v>
      </c>
      <c r="E356" s="12">
        <v>0</v>
      </c>
      <c r="F356" s="12">
        <v>0</v>
      </c>
    </row>
    <row r="357" spans="1:15" x14ac:dyDescent="0.3">
      <c r="A357" s="12" t="s">
        <v>101</v>
      </c>
      <c r="B357" s="13">
        <v>43899</v>
      </c>
      <c r="C357" s="12">
        <v>22</v>
      </c>
      <c r="E357" s="12">
        <v>2</v>
      </c>
      <c r="F357" s="12">
        <v>0</v>
      </c>
    </row>
    <row r="358" spans="1:15" x14ac:dyDescent="0.3">
      <c r="A358" s="12" t="s">
        <v>102</v>
      </c>
      <c r="B358" s="13">
        <v>43899</v>
      </c>
      <c r="C358" s="12">
        <v>782</v>
      </c>
      <c r="E358" s="12">
        <v>77</v>
      </c>
      <c r="F358" s="12">
        <v>21</v>
      </c>
    </row>
    <row r="359" spans="1:15" x14ac:dyDescent="0.3">
      <c r="A359" s="12" t="s">
        <v>103</v>
      </c>
      <c r="B359" s="13">
        <v>43899</v>
      </c>
      <c r="C359" s="12">
        <v>0</v>
      </c>
      <c r="E359" s="12">
        <v>0</v>
      </c>
      <c r="F359" s="12">
        <v>0</v>
      </c>
    </row>
    <row r="360" spans="1:15" x14ac:dyDescent="0.3">
      <c r="A360" s="12" t="s">
        <v>104</v>
      </c>
      <c r="B360" s="13">
        <v>43899</v>
      </c>
      <c r="C360" s="12">
        <v>9</v>
      </c>
      <c r="E360" s="12">
        <v>0</v>
      </c>
      <c r="F360" s="12">
        <v>0</v>
      </c>
    </row>
    <row r="361" spans="1:15" x14ac:dyDescent="0.3">
      <c r="A361" s="12" t="s">
        <v>105</v>
      </c>
      <c r="B361" s="13">
        <v>43899</v>
      </c>
      <c r="C361" s="12">
        <v>12</v>
      </c>
      <c r="E361" s="12">
        <v>2</v>
      </c>
      <c r="F361" s="12">
        <v>0</v>
      </c>
    </row>
    <row r="362" spans="1:15" x14ac:dyDescent="0.3">
      <c r="A362" s="12" t="s">
        <v>106</v>
      </c>
      <c r="B362" s="13">
        <v>43899</v>
      </c>
      <c r="C362" s="12">
        <v>195</v>
      </c>
      <c r="E362" s="12">
        <v>5</v>
      </c>
      <c r="F362" s="12">
        <v>6</v>
      </c>
    </row>
    <row r="363" spans="1:15" x14ac:dyDescent="0.3">
      <c r="A363" s="12" t="s">
        <v>107</v>
      </c>
      <c r="B363" s="13">
        <v>43899</v>
      </c>
      <c r="C363" s="12">
        <v>144</v>
      </c>
      <c r="E363" s="12">
        <v>1</v>
      </c>
      <c r="F363" s="12">
        <v>1</v>
      </c>
    </row>
    <row r="364" spans="1:15" x14ac:dyDescent="0.3">
      <c r="A364" s="12" t="s">
        <v>89</v>
      </c>
      <c r="B364" s="13">
        <v>43900</v>
      </c>
      <c r="C364" s="12">
        <v>90</v>
      </c>
      <c r="D364" s="12">
        <v>32</v>
      </c>
      <c r="E364" s="12">
        <v>3</v>
      </c>
      <c r="F364" s="12">
        <v>0</v>
      </c>
      <c r="O364" s="12">
        <f>SUM(C364:C382)</f>
        <v>2117</v>
      </c>
    </row>
    <row r="365" spans="1:15" x14ac:dyDescent="0.3">
      <c r="A365" s="12" t="s">
        <v>90</v>
      </c>
      <c r="B365" s="13">
        <v>43900</v>
      </c>
      <c r="C365" s="12">
        <v>45</v>
      </c>
      <c r="D365" s="12">
        <v>22</v>
      </c>
      <c r="E365" s="12">
        <v>3</v>
      </c>
      <c r="F365" s="12">
        <v>4</v>
      </c>
    </row>
    <row r="366" spans="1:15" x14ac:dyDescent="0.3">
      <c r="A366" s="12" t="s">
        <v>91</v>
      </c>
      <c r="B366" s="13">
        <v>43900</v>
      </c>
      <c r="C366" s="12">
        <v>32</v>
      </c>
      <c r="D366" s="12">
        <v>12</v>
      </c>
      <c r="E366" s="12">
        <v>2</v>
      </c>
      <c r="F366" s="12">
        <v>0</v>
      </c>
    </row>
    <row r="367" spans="1:15" x14ac:dyDescent="0.3">
      <c r="A367" s="12" t="s">
        <v>92</v>
      </c>
      <c r="B367" s="13">
        <v>43900</v>
      </c>
      <c r="C367" s="12">
        <v>16</v>
      </c>
      <c r="D367" s="12">
        <v>8</v>
      </c>
      <c r="E367" s="12">
        <v>1</v>
      </c>
      <c r="F367" s="12">
        <v>0</v>
      </c>
    </row>
    <row r="368" spans="1:15" x14ac:dyDescent="0.3">
      <c r="A368" s="12" t="s">
        <v>93</v>
      </c>
      <c r="B368" s="13">
        <v>43900</v>
      </c>
      <c r="C368" s="12">
        <v>37</v>
      </c>
      <c r="D368" s="12">
        <v>10</v>
      </c>
      <c r="E368" s="12">
        <v>1</v>
      </c>
      <c r="F368" s="12">
        <v>0</v>
      </c>
    </row>
    <row r="369" spans="1:15" x14ac:dyDescent="0.3">
      <c r="A369" s="12" t="s">
        <v>94</v>
      </c>
      <c r="B369" s="13">
        <v>43900</v>
      </c>
      <c r="C369" s="12">
        <v>12</v>
      </c>
      <c r="D369" s="12">
        <v>0</v>
      </c>
      <c r="E369" s="12">
        <v>0</v>
      </c>
      <c r="F369" s="12">
        <v>0</v>
      </c>
    </row>
    <row r="370" spans="1:15" x14ac:dyDescent="0.3">
      <c r="A370" s="12" t="s">
        <v>95</v>
      </c>
      <c r="B370" s="13">
        <v>43900</v>
      </c>
      <c r="C370" s="12">
        <v>71</v>
      </c>
      <c r="D370" s="12">
        <v>0</v>
      </c>
      <c r="E370" s="12">
        <v>5</v>
      </c>
      <c r="F370" s="12">
        <v>0</v>
      </c>
    </row>
    <row r="371" spans="1:15" x14ac:dyDescent="0.3">
      <c r="A371" s="12" t="s">
        <v>96</v>
      </c>
      <c r="B371" s="13">
        <v>43900</v>
      </c>
      <c r="C371" s="12">
        <v>64</v>
      </c>
      <c r="D371" s="12">
        <v>14</v>
      </c>
      <c r="E371" s="12">
        <v>2</v>
      </c>
      <c r="F371" s="12">
        <v>0</v>
      </c>
    </row>
    <row r="372" spans="1:15" x14ac:dyDescent="0.3">
      <c r="A372" s="12" t="s">
        <v>97</v>
      </c>
      <c r="B372" s="13">
        <v>43900</v>
      </c>
      <c r="C372" s="12">
        <v>156</v>
      </c>
      <c r="D372" s="12">
        <v>0</v>
      </c>
      <c r="E372" s="12">
        <v>0</v>
      </c>
      <c r="F372" s="12">
        <v>3</v>
      </c>
    </row>
    <row r="373" spans="1:15" x14ac:dyDescent="0.3">
      <c r="A373" s="12" t="s">
        <v>98</v>
      </c>
      <c r="B373" s="13">
        <v>43900</v>
      </c>
      <c r="C373" s="12">
        <v>0</v>
      </c>
      <c r="D373" s="12">
        <v>0</v>
      </c>
      <c r="E373" s="12">
        <v>0</v>
      </c>
      <c r="F373" s="12">
        <v>0</v>
      </c>
    </row>
    <row r="374" spans="1:15" x14ac:dyDescent="0.3">
      <c r="A374" s="12" t="s">
        <v>99</v>
      </c>
      <c r="B374" s="13">
        <v>43900</v>
      </c>
      <c r="C374" s="12">
        <v>65</v>
      </c>
      <c r="D374" s="12">
        <v>0</v>
      </c>
      <c r="E374" s="12">
        <v>1</v>
      </c>
      <c r="F374" s="12">
        <v>1</v>
      </c>
    </row>
    <row r="375" spans="1:15" x14ac:dyDescent="0.3">
      <c r="A375" s="12" t="s">
        <v>100</v>
      </c>
      <c r="B375" s="13">
        <v>43900</v>
      </c>
      <c r="C375" s="12">
        <v>9</v>
      </c>
      <c r="D375" s="12">
        <v>2</v>
      </c>
      <c r="E375" s="12">
        <v>1</v>
      </c>
      <c r="F375" s="12">
        <v>1</v>
      </c>
    </row>
    <row r="376" spans="1:15" x14ac:dyDescent="0.3">
      <c r="A376" s="12" t="s">
        <v>101</v>
      </c>
      <c r="B376" s="13">
        <v>43900</v>
      </c>
      <c r="C376" s="12">
        <v>35</v>
      </c>
      <c r="D376" s="12">
        <v>7</v>
      </c>
      <c r="E376" s="12">
        <v>2</v>
      </c>
      <c r="F376" s="12">
        <v>0</v>
      </c>
    </row>
    <row r="377" spans="1:15" x14ac:dyDescent="0.3">
      <c r="A377" s="12" t="s">
        <v>102</v>
      </c>
      <c r="B377" s="13">
        <v>43900</v>
      </c>
      <c r="C377" s="12">
        <v>1024</v>
      </c>
      <c r="D377" s="12">
        <v>0</v>
      </c>
      <c r="E377" s="12">
        <v>102</v>
      </c>
      <c r="F377" s="12">
        <v>31</v>
      </c>
    </row>
    <row r="378" spans="1:15" x14ac:dyDescent="0.3">
      <c r="A378" s="12" t="s">
        <v>103</v>
      </c>
      <c r="B378" s="13">
        <v>43900</v>
      </c>
      <c r="C378" s="12">
        <v>0</v>
      </c>
      <c r="D378" s="12">
        <v>0</v>
      </c>
      <c r="E378" s="12">
        <v>0</v>
      </c>
      <c r="F378" s="12">
        <v>0</v>
      </c>
    </row>
    <row r="379" spans="1:15" x14ac:dyDescent="0.3">
      <c r="A379" s="12" t="s">
        <v>104</v>
      </c>
      <c r="B379" s="13">
        <v>43900</v>
      </c>
      <c r="C379" s="12">
        <v>11</v>
      </c>
      <c r="D379" s="12">
        <v>4</v>
      </c>
      <c r="E379" s="12">
        <v>0</v>
      </c>
      <c r="F379" s="12">
        <v>0</v>
      </c>
    </row>
    <row r="380" spans="1:15" x14ac:dyDescent="0.3">
      <c r="A380" s="12" t="s">
        <v>105</v>
      </c>
      <c r="B380" s="13">
        <v>43900</v>
      </c>
      <c r="C380" s="12">
        <v>46</v>
      </c>
      <c r="D380" s="12">
        <v>10</v>
      </c>
      <c r="E380" s="12">
        <v>3</v>
      </c>
      <c r="F380" s="12">
        <v>0</v>
      </c>
    </row>
    <row r="381" spans="1:15" x14ac:dyDescent="0.3">
      <c r="A381" s="12" t="s">
        <v>106</v>
      </c>
      <c r="B381" s="13">
        <v>43900</v>
      </c>
      <c r="C381" s="12">
        <v>225</v>
      </c>
      <c r="D381" s="12">
        <v>102</v>
      </c>
      <c r="E381" s="12">
        <v>15</v>
      </c>
      <c r="F381" s="12">
        <v>6</v>
      </c>
    </row>
    <row r="382" spans="1:15" x14ac:dyDescent="0.3">
      <c r="A382" s="12" t="s">
        <v>107</v>
      </c>
      <c r="B382" s="13">
        <v>43900</v>
      </c>
      <c r="C382" s="12">
        <v>179</v>
      </c>
      <c r="D382" s="12">
        <v>13</v>
      </c>
      <c r="E382" s="12">
        <v>1</v>
      </c>
      <c r="F382" s="12">
        <v>2</v>
      </c>
    </row>
    <row r="383" spans="1:15" x14ac:dyDescent="0.3">
      <c r="A383" s="12" t="s">
        <v>89</v>
      </c>
      <c r="B383" s="13">
        <v>43901</v>
      </c>
      <c r="C383" s="12">
        <v>115</v>
      </c>
      <c r="D383" s="12">
        <v>50</v>
      </c>
      <c r="E383" s="12">
        <v>4</v>
      </c>
      <c r="F383" s="12">
        <v>0</v>
      </c>
      <c r="O383" s="12">
        <f>SUM(C383:C401)</f>
        <v>2929</v>
      </c>
    </row>
    <row r="384" spans="1:15" x14ac:dyDescent="0.3">
      <c r="A384" s="12" t="s">
        <v>90</v>
      </c>
      <c r="B384" s="13">
        <v>43901</v>
      </c>
      <c r="C384" s="12">
        <v>64</v>
      </c>
      <c r="D384" s="12">
        <v>28</v>
      </c>
      <c r="E384" s="12">
        <v>3</v>
      </c>
      <c r="F384" s="12">
        <v>6</v>
      </c>
    </row>
    <row r="385" spans="1:6" x14ac:dyDescent="0.3">
      <c r="A385" s="12" t="s">
        <v>91</v>
      </c>
      <c r="B385" s="13">
        <v>43901</v>
      </c>
      <c r="C385" s="12">
        <v>47</v>
      </c>
      <c r="D385" s="12">
        <v>12</v>
      </c>
      <c r="E385" s="12">
        <v>2</v>
      </c>
      <c r="F385" s="12">
        <v>1</v>
      </c>
    </row>
    <row r="386" spans="1:6" x14ac:dyDescent="0.3">
      <c r="A386" s="12" t="s">
        <v>92</v>
      </c>
      <c r="B386" s="13">
        <v>43901</v>
      </c>
      <c r="C386" s="12">
        <v>22</v>
      </c>
      <c r="D386" s="12">
        <v>8</v>
      </c>
      <c r="E386" s="12">
        <v>2</v>
      </c>
      <c r="F386" s="12">
        <v>1</v>
      </c>
    </row>
    <row r="387" spans="1:6" x14ac:dyDescent="0.3">
      <c r="A387" s="12" t="s">
        <v>93</v>
      </c>
      <c r="B387" s="13">
        <v>43901</v>
      </c>
      <c r="C387" s="12">
        <v>51</v>
      </c>
      <c r="D387" s="12">
        <v>15</v>
      </c>
      <c r="E387" s="12">
        <v>3</v>
      </c>
      <c r="F387" s="12">
        <v>0</v>
      </c>
    </row>
    <row r="388" spans="1:6" x14ac:dyDescent="0.3">
      <c r="A388" s="12" t="s">
        <v>94</v>
      </c>
      <c r="B388" s="13">
        <v>43901</v>
      </c>
      <c r="C388" s="12">
        <v>16</v>
      </c>
      <c r="D388" s="12">
        <v>3</v>
      </c>
      <c r="E388" s="12">
        <v>0</v>
      </c>
      <c r="F388" s="12">
        <v>0</v>
      </c>
    </row>
    <row r="389" spans="1:6" x14ac:dyDescent="0.3">
      <c r="A389" s="12" t="s">
        <v>95</v>
      </c>
      <c r="B389" s="13">
        <v>43901</v>
      </c>
      <c r="C389" s="12">
        <v>115</v>
      </c>
      <c r="D389" s="12">
        <v>39</v>
      </c>
      <c r="E389" s="12">
        <v>9</v>
      </c>
      <c r="F389" s="12">
        <v>1</v>
      </c>
    </row>
    <row r="390" spans="1:6" x14ac:dyDescent="0.3">
      <c r="A390" s="12" t="s">
        <v>96</v>
      </c>
      <c r="B390" s="13">
        <v>43901</v>
      </c>
      <c r="C390" s="12">
        <v>71</v>
      </c>
      <c r="D390" s="12">
        <v>24</v>
      </c>
      <c r="E390" s="12">
        <v>2</v>
      </c>
      <c r="F390" s="12">
        <v>0</v>
      </c>
    </row>
    <row r="391" spans="1:6" x14ac:dyDescent="0.3">
      <c r="A391" s="12" t="s">
        <v>97</v>
      </c>
      <c r="B391" s="13">
        <v>43901</v>
      </c>
      <c r="C391" s="12">
        <v>260</v>
      </c>
      <c r="D391" s="12">
        <v>0</v>
      </c>
      <c r="E391" s="12">
        <v>0</v>
      </c>
      <c r="F391" s="12">
        <v>4</v>
      </c>
    </row>
    <row r="392" spans="1:6" x14ac:dyDescent="0.3">
      <c r="A392" s="12" t="s">
        <v>98</v>
      </c>
      <c r="B392" s="13">
        <v>43901</v>
      </c>
      <c r="C392" s="12">
        <v>0</v>
      </c>
      <c r="D392" s="12">
        <v>0</v>
      </c>
      <c r="E392" s="12">
        <v>0</v>
      </c>
      <c r="F392" s="12">
        <v>0</v>
      </c>
    </row>
    <row r="393" spans="1:6" x14ac:dyDescent="0.3">
      <c r="A393" s="12" t="s">
        <v>99</v>
      </c>
      <c r="B393" s="13">
        <v>43901</v>
      </c>
      <c r="C393" s="12">
        <v>76</v>
      </c>
      <c r="D393" s="12">
        <v>22</v>
      </c>
      <c r="E393" s="12">
        <v>2</v>
      </c>
      <c r="F393" s="12">
        <v>1</v>
      </c>
    </row>
    <row r="394" spans="1:6" x14ac:dyDescent="0.3">
      <c r="A394" s="12" t="s">
        <v>100</v>
      </c>
      <c r="B394" s="13">
        <v>43901</v>
      </c>
      <c r="C394" s="12">
        <v>19</v>
      </c>
      <c r="D394" s="12">
        <v>2</v>
      </c>
      <c r="E394" s="12">
        <v>1</v>
      </c>
      <c r="F394" s="12">
        <v>1</v>
      </c>
    </row>
    <row r="395" spans="1:6" x14ac:dyDescent="0.3">
      <c r="A395" s="12" t="s">
        <v>101</v>
      </c>
      <c r="B395" s="13">
        <v>43901</v>
      </c>
      <c r="C395" s="12">
        <v>35</v>
      </c>
      <c r="D395" s="12">
        <v>7</v>
      </c>
      <c r="E395" s="12">
        <v>2</v>
      </c>
      <c r="F395" s="12">
        <v>0</v>
      </c>
    </row>
    <row r="396" spans="1:6" x14ac:dyDescent="0.3">
      <c r="A396" s="12" t="s">
        <v>102</v>
      </c>
      <c r="B396" s="13">
        <v>43901</v>
      </c>
      <c r="C396" s="12">
        <v>1388</v>
      </c>
      <c r="D396" s="12">
        <v>0</v>
      </c>
      <c r="E396" s="12">
        <v>135</v>
      </c>
      <c r="F396" s="12">
        <v>56</v>
      </c>
    </row>
    <row r="397" spans="1:6" x14ac:dyDescent="0.3">
      <c r="A397" s="12" t="s">
        <v>103</v>
      </c>
      <c r="B397" s="13">
        <v>43901</v>
      </c>
      <c r="C397" s="12">
        <v>0</v>
      </c>
      <c r="D397" s="12">
        <v>0</v>
      </c>
      <c r="E397" s="12">
        <v>0</v>
      </c>
      <c r="F397" s="12">
        <v>0</v>
      </c>
    </row>
    <row r="398" spans="1:6" x14ac:dyDescent="0.3">
      <c r="A398" s="12" t="s">
        <v>104</v>
      </c>
      <c r="B398" s="13">
        <v>43901</v>
      </c>
      <c r="C398" s="12">
        <v>26</v>
      </c>
      <c r="D398" s="12">
        <v>5</v>
      </c>
      <c r="E398" s="12">
        <v>1</v>
      </c>
      <c r="F398" s="12">
        <v>0</v>
      </c>
    </row>
    <row r="399" spans="1:6" x14ac:dyDescent="0.3">
      <c r="A399" s="12" t="s">
        <v>105</v>
      </c>
      <c r="B399" s="13">
        <v>43901</v>
      </c>
      <c r="C399" s="12">
        <v>73</v>
      </c>
      <c r="D399" s="12">
        <v>17</v>
      </c>
      <c r="E399" s="12">
        <v>3</v>
      </c>
      <c r="F399" s="12">
        <v>0</v>
      </c>
    </row>
    <row r="400" spans="1:6" x14ac:dyDescent="0.3">
      <c r="A400" s="12" t="s">
        <v>106</v>
      </c>
      <c r="B400" s="13">
        <v>43901</v>
      </c>
      <c r="C400" s="12">
        <v>346</v>
      </c>
      <c r="D400" s="12">
        <v>146</v>
      </c>
      <c r="E400" s="12">
        <v>18</v>
      </c>
      <c r="F400" s="12">
        <v>11</v>
      </c>
    </row>
    <row r="401" spans="1:15" x14ac:dyDescent="0.3">
      <c r="A401" s="12" t="s">
        <v>107</v>
      </c>
      <c r="B401" s="13">
        <v>43901</v>
      </c>
      <c r="C401" s="12">
        <v>205</v>
      </c>
      <c r="D401" s="12">
        <v>21</v>
      </c>
      <c r="E401" s="12">
        <v>1</v>
      </c>
      <c r="F401" s="12">
        <v>2</v>
      </c>
    </row>
    <row r="402" spans="1:15" x14ac:dyDescent="0.3">
      <c r="A402" s="12" t="s">
        <v>89</v>
      </c>
      <c r="B402" s="13">
        <v>43902</v>
      </c>
      <c r="C402" s="12">
        <v>219</v>
      </c>
      <c r="D402" s="12">
        <v>92</v>
      </c>
      <c r="E402" s="12">
        <v>8</v>
      </c>
      <c r="F402" s="12">
        <v>0</v>
      </c>
      <c r="O402" s="12">
        <f>SUM(C402:C420)</f>
        <v>4130</v>
      </c>
    </row>
    <row r="403" spans="1:15" x14ac:dyDescent="0.3">
      <c r="A403" s="12" t="s">
        <v>90</v>
      </c>
      <c r="B403" s="13">
        <v>43902</v>
      </c>
      <c r="C403" s="12">
        <v>80</v>
      </c>
      <c r="D403" s="12">
        <v>30</v>
      </c>
      <c r="E403" s="12">
        <v>3</v>
      </c>
      <c r="F403" s="12">
        <v>7</v>
      </c>
    </row>
    <row r="404" spans="1:15" x14ac:dyDescent="0.3">
      <c r="A404" s="12" t="s">
        <v>91</v>
      </c>
      <c r="B404" s="13">
        <v>43902</v>
      </c>
      <c r="C404" s="12">
        <v>67</v>
      </c>
      <c r="D404" s="12">
        <v>16</v>
      </c>
      <c r="E404" s="12">
        <v>2</v>
      </c>
      <c r="F404" s="12">
        <v>1</v>
      </c>
    </row>
    <row r="405" spans="1:15" x14ac:dyDescent="0.3">
      <c r="A405" s="12" t="s">
        <v>92</v>
      </c>
      <c r="B405" s="13">
        <v>43902</v>
      </c>
      <c r="C405" s="12">
        <v>28</v>
      </c>
      <c r="D405" s="12">
        <v>9</v>
      </c>
      <c r="E405" s="12">
        <v>2</v>
      </c>
      <c r="F405" s="12">
        <v>1</v>
      </c>
    </row>
    <row r="406" spans="1:15" x14ac:dyDescent="0.3">
      <c r="A406" s="12" t="s">
        <v>93</v>
      </c>
      <c r="B406" s="13">
        <v>43902</v>
      </c>
      <c r="C406" s="12">
        <v>70</v>
      </c>
      <c r="D406" s="12">
        <v>15</v>
      </c>
      <c r="E406" s="12">
        <v>3</v>
      </c>
      <c r="F406" s="12">
        <v>0</v>
      </c>
    </row>
    <row r="407" spans="1:15" x14ac:dyDescent="0.3">
      <c r="A407" s="12" t="s">
        <v>94</v>
      </c>
      <c r="B407" s="13">
        <v>43902</v>
      </c>
      <c r="C407" s="12">
        <v>29</v>
      </c>
      <c r="D407" s="12">
        <v>3</v>
      </c>
      <c r="E407" s="12">
        <v>0</v>
      </c>
      <c r="F407" s="12">
        <v>0</v>
      </c>
    </row>
    <row r="408" spans="1:15" x14ac:dyDescent="0.3">
      <c r="A408" s="12" t="s">
        <v>95</v>
      </c>
      <c r="B408" s="13">
        <v>43902</v>
      </c>
      <c r="C408" s="12">
        <v>194</v>
      </c>
      <c r="D408" s="12">
        <v>78</v>
      </c>
      <c r="E408" s="12">
        <v>10</v>
      </c>
      <c r="F408" s="12">
        <v>5</v>
      </c>
    </row>
    <row r="409" spans="1:15" x14ac:dyDescent="0.3">
      <c r="A409" s="12" t="s">
        <v>96</v>
      </c>
      <c r="B409" s="13">
        <v>43902</v>
      </c>
      <c r="C409" s="12">
        <v>92</v>
      </c>
      <c r="D409" s="12">
        <v>25</v>
      </c>
      <c r="E409" s="12">
        <v>4</v>
      </c>
      <c r="F409" s="12">
        <v>0</v>
      </c>
    </row>
    <row r="410" spans="1:15" x14ac:dyDescent="0.3">
      <c r="A410" s="12" t="s">
        <v>97</v>
      </c>
      <c r="B410" s="13">
        <v>43902</v>
      </c>
      <c r="C410" s="12">
        <v>316</v>
      </c>
      <c r="D410" s="12">
        <v>0</v>
      </c>
      <c r="E410" s="12">
        <v>25</v>
      </c>
      <c r="F410" s="12">
        <v>6</v>
      </c>
    </row>
    <row r="411" spans="1:15" x14ac:dyDescent="0.3">
      <c r="A411" s="12" t="s">
        <v>98</v>
      </c>
      <c r="B411" s="13">
        <v>43902</v>
      </c>
      <c r="C411" s="12">
        <v>0</v>
      </c>
      <c r="D411" s="12">
        <v>0</v>
      </c>
      <c r="E411" s="12">
        <v>0</v>
      </c>
      <c r="F411" s="12">
        <v>0</v>
      </c>
    </row>
    <row r="412" spans="1:15" x14ac:dyDescent="0.3">
      <c r="A412" s="12" t="s">
        <v>99</v>
      </c>
      <c r="B412" s="13">
        <v>43902</v>
      </c>
      <c r="C412" s="12">
        <v>94</v>
      </c>
      <c r="D412" s="12">
        <v>23</v>
      </c>
      <c r="E412" s="12">
        <v>2</v>
      </c>
      <c r="F412" s="12">
        <v>1</v>
      </c>
    </row>
    <row r="413" spans="1:15" x14ac:dyDescent="0.3">
      <c r="A413" s="12" t="s">
        <v>100</v>
      </c>
      <c r="B413" s="13">
        <v>43902</v>
      </c>
      <c r="C413" s="12">
        <v>39</v>
      </c>
      <c r="D413" s="12">
        <v>3</v>
      </c>
      <c r="E413" s="12">
        <v>1</v>
      </c>
      <c r="F413" s="12">
        <v>1</v>
      </c>
    </row>
    <row r="414" spans="1:15" x14ac:dyDescent="0.3">
      <c r="A414" s="12" t="s">
        <v>101</v>
      </c>
      <c r="B414" s="13">
        <v>43902</v>
      </c>
      <c r="C414" s="12">
        <v>85</v>
      </c>
      <c r="D414" s="12">
        <v>15</v>
      </c>
      <c r="E414" s="12">
        <v>2</v>
      </c>
      <c r="F414" s="12">
        <v>0</v>
      </c>
    </row>
    <row r="415" spans="1:15" x14ac:dyDescent="0.3">
      <c r="A415" s="12" t="s">
        <v>102</v>
      </c>
      <c r="B415" s="13">
        <v>43902</v>
      </c>
      <c r="C415" s="12">
        <v>1990</v>
      </c>
      <c r="D415" s="12">
        <v>1304</v>
      </c>
      <c r="E415" s="12">
        <v>180</v>
      </c>
      <c r="F415" s="12">
        <v>81</v>
      </c>
    </row>
    <row r="416" spans="1:15" x14ac:dyDescent="0.3">
      <c r="A416" s="12" t="s">
        <v>103</v>
      </c>
      <c r="B416" s="13">
        <v>43902</v>
      </c>
      <c r="C416" s="12">
        <v>2</v>
      </c>
      <c r="D416" s="12">
        <v>3</v>
      </c>
      <c r="E416" s="12">
        <v>0</v>
      </c>
      <c r="F416" s="12">
        <v>0</v>
      </c>
    </row>
    <row r="417" spans="1:15" x14ac:dyDescent="0.3">
      <c r="A417" s="12" t="s">
        <v>104</v>
      </c>
      <c r="B417" s="13">
        <v>43902</v>
      </c>
      <c r="C417" s="12">
        <v>35</v>
      </c>
      <c r="D417" s="12">
        <v>8</v>
      </c>
      <c r="E417" s="12">
        <v>2</v>
      </c>
      <c r="F417" s="12">
        <v>0</v>
      </c>
    </row>
    <row r="418" spans="1:15" x14ac:dyDescent="0.3">
      <c r="A418" s="12" t="s">
        <v>105</v>
      </c>
      <c r="B418" s="13">
        <v>43902</v>
      </c>
      <c r="C418" s="12">
        <v>130</v>
      </c>
      <c r="D418" s="12">
        <v>28</v>
      </c>
      <c r="E418" s="12">
        <v>4</v>
      </c>
      <c r="F418" s="12">
        <v>0</v>
      </c>
    </row>
    <row r="419" spans="1:15" x14ac:dyDescent="0.3">
      <c r="A419" s="12" t="s">
        <v>106</v>
      </c>
      <c r="B419" s="13">
        <v>43902</v>
      </c>
      <c r="C419" s="12">
        <v>417</v>
      </c>
      <c r="D419" s="12">
        <v>179</v>
      </c>
      <c r="E419" s="12">
        <v>20</v>
      </c>
      <c r="F419" s="12">
        <v>14</v>
      </c>
    </row>
    <row r="420" spans="1:15" x14ac:dyDescent="0.3">
      <c r="A420" s="12" t="s">
        <v>107</v>
      </c>
      <c r="B420" s="13">
        <v>43902</v>
      </c>
      <c r="C420" s="12">
        <v>243</v>
      </c>
      <c r="D420" s="12">
        <v>27</v>
      </c>
      <c r="E420" s="12">
        <v>2</v>
      </c>
      <c r="F420" s="12">
        <v>3</v>
      </c>
    </row>
    <row r="421" spans="1:15" x14ac:dyDescent="0.3">
      <c r="A421" s="12" t="s">
        <v>89</v>
      </c>
      <c r="B421" s="13">
        <v>43903</v>
      </c>
      <c r="C421" s="12">
        <v>269</v>
      </c>
      <c r="D421" s="12">
        <v>92</v>
      </c>
      <c r="E421" s="12">
        <v>8</v>
      </c>
      <c r="F421" s="12">
        <v>2</v>
      </c>
      <c r="O421" s="12">
        <f>SUM(C421:C439)</f>
        <v>5844</v>
      </c>
    </row>
    <row r="422" spans="1:15" x14ac:dyDescent="0.3">
      <c r="A422" s="12" t="s">
        <v>90</v>
      </c>
      <c r="B422" s="13">
        <v>43903</v>
      </c>
      <c r="C422" s="12">
        <v>121</v>
      </c>
      <c r="D422" s="12">
        <v>42</v>
      </c>
      <c r="E422" s="12">
        <v>5</v>
      </c>
      <c r="F422" s="12">
        <v>7</v>
      </c>
    </row>
    <row r="423" spans="1:15" x14ac:dyDescent="0.3">
      <c r="A423" s="12" t="s">
        <v>91</v>
      </c>
      <c r="B423" s="13">
        <v>43903</v>
      </c>
      <c r="C423" s="12">
        <v>92</v>
      </c>
      <c r="D423" s="12">
        <v>16</v>
      </c>
      <c r="E423" s="12">
        <v>2</v>
      </c>
      <c r="F423" s="12">
        <v>1</v>
      </c>
    </row>
    <row r="424" spans="1:15" x14ac:dyDescent="0.3">
      <c r="A424" s="12" t="s">
        <v>92</v>
      </c>
      <c r="B424" s="13">
        <v>43903</v>
      </c>
      <c r="C424" s="12">
        <v>28</v>
      </c>
      <c r="D424" s="12">
        <v>9</v>
      </c>
      <c r="E424" s="12">
        <v>2</v>
      </c>
      <c r="F424" s="12">
        <v>1</v>
      </c>
    </row>
    <row r="425" spans="1:15" x14ac:dyDescent="0.3">
      <c r="A425" s="12" t="s">
        <v>93</v>
      </c>
      <c r="B425" s="13">
        <v>43903</v>
      </c>
      <c r="C425" s="12">
        <v>90</v>
      </c>
      <c r="D425" s="12">
        <v>15</v>
      </c>
      <c r="E425" s="12">
        <v>6</v>
      </c>
      <c r="F425" s="12">
        <v>1</v>
      </c>
    </row>
    <row r="426" spans="1:15" x14ac:dyDescent="0.3">
      <c r="A426" s="12" t="s">
        <v>94</v>
      </c>
      <c r="B426" s="13">
        <v>43903</v>
      </c>
      <c r="C426" s="12">
        <v>31</v>
      </c>
      <c r="D426" s="12">
        <v>3</v>
      </c>
      <c r="E426" s="12">
        <v>0</v>
      </c>
      <c r="F426" s="12">
        <v>0</v>
      </c>
    </row>
    <row r="427" spans="1:15" x14ac:dyDescent="0.3">
      <c r="A427" s="12" t="s">
        <v>95</v>
      </c>
      <c r="B427" s="13">
        <v>43903</v>
      </c>
      <c r="C427" s="12">
        <v>289</v>
      </c>
      <c r="D427" s="12">
        <v>78</v>
      </c>
      <c r="E427" s="12">
        <v>10</v>
      </c>
      <c r="F427" s="12">
        <v>6</v>
      </c>
    </row>
    <row r="428" spans="1:15" x14ac:dyDescent="0.3">
      <c r="A428" s="12" t="s">
        <v>96</v>
      </c>
      <c r="B428" s="13">
        <v>43903</v>
      </c>
      <c r="C428" s="12">
        <v>169</v>
      </c>
      <c r="D428" s="12">
        <v>25</v>
      </c>
      <c r="E428" s="12">
        <v>8</v>
      </c>
      <c r="F428" s="12">
        <v>1</v>
      </c>
    </row>
    <row r="429" spans="1:15" x14ac:dyDescent="0.3">
      <c r="A429" s="12" t="s">
        <v>97</v>
      </c>
      <c r="B429" s="13">
        <v>43903</v>
      </c>
      <c r="C429" s="12">
        <v>509</v>
      </c>
      <c r="D429" s="12">
        <v>0</v>
      </c>
      <c r="E429" s="12">
        <v>33</v>
      </c>
      <c r="F429" s="12">
        <v>6</v>
      </c>
    </row>
    <row r="430" spans="1:15" x14ac:dyDescent="0.3">
      <c r="A430" s="12" t="s">
        <v>98</v>
      </c>
      <c r="B430" s="13">
        <v>43903</v>
      </c>
      <c r="C430" s="12">
        <v>0</v>
      </c>
      <c r="D430" s="12">
        <v>0</v>
      </c>
      <c r="E430" s="12">
        <v>0</v>
      </c>
      <c r="F430" s="12">
        <v>0</v>
      </c>
    </row>
    <row r="431" spans="1:15" x14ac:dyDescent="0.3">
      <c r="A431" s="12" t="s">
        <v>99</v>
      </c>
      <c r="B431" s="13">
        <v>43903</v>
      </c>
      <c r="C431" s="12">
        <v>130</v>
      </c>
      <c r="D431" s="12">
        <v>31</v>
      </c>
      <c r="E431" s="12">
        <v>4</v>
      </c>
      <c r="F431" s="12">
        <v>4</v>
      </c>
    </row>
    <row r="432" spans="1:15" x14ac:dyDescent="0.3">
      <c r="A432" s="12" t="s">
        <v>100</v>
      </c>
      <c r="B432" s="13">
        <v>43903</v>
      </c>
      <c r="C432" s="12">
        <v>66</v>
      </c>
      <c r="D432" s="12">
        <v>3</v>
      </c>
      <c r="E432" s="12">
        <v>1</v>
      </c>
      <c r="F432" s="12">
        <v>2</v>
      </c>
    </row>
    <row r="433" spans="1:6" x14ac:dyDescent="0.3">
      <c r="A433" s="12" t="s">
        <v>101</v>
      </c>
      <c r="B433" s="13">
        <v>43903</v>
      </c>
      <c r="C433" s="12">
        <v>115</v>
      </c>
      <c r="D433" s="12">
        <v>32</v>
      </c>
      <c r="E433" s="12">
        <v>7</v>
      </c>
      <c r="F433" s="12">
        <v>0</v>
      </c>
    </row>
    <row r="434" spans="1:6" x14ac:dyDescent="0.3">
      <c r="A434" s="12" t="s">
        <v>102</v>
      </c>
      <c r="B434" s="13">
        <v>43903</v>
      </c>
      <c r="C434" s="12">
        <v>2940</v>
      </c>
      <c r="D434" s="12">
        <v>1518</v>
      </c>
      <c r="E434" s="12">
        <v>180</v>
      </c>
      <c r="F434" s="12">
        <v>86</v>
      </c>
    </row>
    <row r="435" spans="1:6" x14ac:dyDescent="0.3">
      <c r="A435" s="12" t="s">
        <v>103</v>
      </c>
      <c r="B435" s="13">
        <v>43903</v>
      </c>
      <c r="C435" s="12">
        <v>3</v>
      </c>
      <c r="D435" s="12">
        <v>3</v>
      </c>
      <c r="E435" s="12">
        <v>0</v>
      </c>
      <c r="F435" s="12">
        <v>0</v>
      </c>
    </row>
    <row r="436" spans="1:6" x14ac:dyDescent="0.3">
      <c r="A436" s="12" t="s">
        <v>104</v>
      </c>
      <c r="B436" s="13">
        <v>43903</v>
      </c>
      <c r="C436" s="12">
        <v>47</v>
      </c>
      <c r="D436" s="12">
        <v>8</v>
      </c>
      <c r="E436" s="12">
        <v>2</v>
      </c>
      <c r="F436" s="12">
        <v>0</v>
      </c>
    </row>
    <row r="437" spans="1:6" x14ac:dyDescent="0.3">
      <c r="A437" s="12" t="s">
        <v>105</v>
      </c>
      <c r="B437" s="13">
        <v>43903</v>
      </c>
      <c r="C437" s="12">
        <v>146</v>
      </c>
      <c r="D437" s="12">
        <v>28</v>
      </c>
      <c r="E437" s="12">
        <v>4</v>
      </c>
      <c r="F437" s="12">
        <v>0</v>
      </c>
    </row>
    <row r="438" spans="1:6" x14ac:dyDescent="0.3">
      <c r="A438" s="12" t="s">
        <v>106</v>
      </c>
      <c r="B438" s="13">
        <v>43903</v>
      </c>
      <c r="C438" s="12">
        <v>521</v>
      </c>
      <c r="D438" s="12">
        <v>179</v>
      </c>
      <c r="E438" s="12">
        <v>22</v>
      </c>
      <c r="F438" s="12">
        <v>14</v>
      </c>
    </row>
    <row r="439" spans="1:6" x14ac:dyDescent="0.3">
      <c r="A439" s="12" t="s">
        <v>107</v>
      </c>
      <c r="B439" s="13">
        <v>43903</v>
      </c>
      <c r="C439" s="12">
        <v>278</v>
      </c>
      <c r="D439" s="12">
        <v>38</v>
      </c>
      <c r="E439" s="12">
        <v>2</v>
      </c>
      <c r="F439" s="12">
        <v>3</v>
      </c>
    </row>
    <row r="440" spans="1:6" x14ac:dyDescent="0.3">
      <c r="A440" s="12" t="s">
        <v>89</v>
      </c>
      <c r="B440" s="13">
        <v>43904</v>
      </c>
      <c r="C440" s="12">
        <v>437</v>
      </c>
      <c r="D440" s="12">
        <v>92</v>
      </c>
      <c r="E440" s="12">
        <v>8</v>
      </c>
      <c r="F440" s="12">
        <v>6</v>
      </c>
    </row>
    <row r="441" spans="1:6" x14ac:dyDescent="0.3">
      <c r="A441" s="12" t="s">
        <v>90</v>
      </c>
      <c r="B441" s="13">
        <v>43904</v>
      </c>
      <c r="C441" s="12">
        <v>147</v>
      </c>
      <c r="D441" s="12">
        <v>59</v>
      </c>
      <c r="E441" s="12">
        <v>5</v>
      </c>
      <c r="F441" s="12">
        <v>7</v>
      </c>
    </row>
    <row r="442" spans="1:6" x14ac:dyDescent="0.3">
      <c r="A442" s="12" t="s">
        <v>91</v>
      </c>
      <c r="B442" s="13">
        <v>43904</v>
      </c>
      <c r="C442" s="12">
        <v>137</v>
      </c>
      <c r="D442" s="12">
        <v>16</v>
      </c>
      <c r="E442" s="12">
        <v>3</v>
      </c>
      <c r="F442" s="12">
        <v>1</v>
      </c>
    </row>
    <row r="443" spans="1:6" x14ac:dyDescent="0.3">
      <c r="A443" s="12" t="s">
        <v>92</v>
      </c>
      <c r="B443" s="13">
        <v>43904</v>
      </c>
      <c r="C443" s="12">
        <v>42</v>
      </c>
      <c r="D443" s="12">
        <v>9</v>
      </c>
      <c r="E443" s="12">
        <v>2</v>
      </c>
      <c r="F443" s="12">
        <v>1</v>
      </c>
    </row>
    <row r="444" spans="1:6" x14ac:dyDescent="0.3">
      <c r="A444" s="12" t="s">
        <v>93</v>
      </c>
      <c r="B444" s="13">
        <v>43904</v>
      </c>
      <c r="C444" s="12">
        <v>109</v>
      </c>
      <c r="D444" s="12">
        <v>15</v>
      </c>
      <c r="E444" s="12">
        <v>6</v>
      </c>
      <c r="F444" s="12">
        <v>1</v>
      </c>
    </row>
    <row r="445" spans="1:6" x14ac:dyDescent="0.3">
      <c r="A445" s="12" t="s">
        <v>94</v>
      </c>
      <c r="B445" s="13">
        <v>43904</v>
      </c>
      <c r="C445" s="12">
        <v>51</v>
      </c>
      <c r="D445" s="12">
        <v>3</v>
      </c>
      <c r="E445" s="12">
        <v>0</v>
      </c>
      <c r="F445" s="12">
        <v>0</v>
      </c>
    </row>
    <row r="446" spans="1:6" x14ac:dyDescent="0.3">
      <c r="A446" s="12" t="s">
        <v>95</v>
      </c>
      <c r="B446" s="13">
        <v>43904</v>
      </c>
      <c r="C446" s="12">
        <v>401</v>
      </c>
      <c r="D446" s="12">
        <v>78</v>
      </c>
      <c r="E446" s="12">
        <v>10</v>
      </c>
      <c r="F446" s="12">
        <v>10</v>
      </c>
    </row>
    <row r="447" spans="1:6" x14ac:dyDescent="0.3">
      <c r="A447" s="12" t="s">
        <v>96</v>
      </c>
      <c r="B447" s="13">
        <v>43904</v>
      </c>
      <c r="C447" s="12">
        <v>223</v>
      </c>
      <c r="D447" s="12">
        <v>45</v>
      </c>
      <c r="E447" s="12">
        <v>8</v>
      </c>
      <c r="F447" s="12">
        <v>3</v>
      </c>
    </row>
    <row r="448" spans="1:6" x14ac:dyDescent="0.3">
      <c r="A448" s="12" t="s">
        <v>97</v>
      </c>
      <c r="B448" s="13">
        <v>43904</v>
      </c>
      <c r="C448" s="12">
        <v>715</v>
      </c>
      <c r="D448" s="12">
        <v>0</v>
      </c>
      <c r="E448" s="12">
        <v>33</v>
      </c>
      <c r="F448" s="12">
        <v>8</v>
      </c>
    </row>
    <row r="449" spans="1:6" x14ac:dyDescent="0.3">
      <c r="A449" s="12" t="s">
        <v>98</v>
      </c>
      <c r="B449" s="13">
        <v>43904</v>
      </c>
      <c r="C449" s="12">
        <v>1</v>
      </c>
      <c r="D449" s="12">
        <v>0</v>
      </c>
      <c r="E449" s="12">
        <v>0</v>
      </c>
      <c r="F449" s="12">
        <v>0</v>
      </c>
    </row>
    <row r="450" spans="1:6" x14ac:dyDescent="0.3">
      <c r="A450" s="12" t="s">
        <v>99</v>
      </c>
      <c r="B450" s="13">
        <v>43904</v>
      </c>
      <c r="C450" s="12">
        <v>409</v>
      </c>
      <c r="D450" s="12">
        <v>31</v>
      </c>
      <c r="E450" s="12">
        <v>4</v>
      </c>
      <c r="F450" s="12">
        <v>5</v>
      </c>
    </row>
    <row r="451" spans="1:6" x14ac:dyDescent="0.3">
      <c r="A451" s="12" t="s">
        <v>100</v>
      </c>
      <c r="B451" s="13">
        <v>43904</v>
      </c>
      <c r="C451" s="12">
        <v>95</v>
      </c>
      <c r="D451" s="12">
        <v>8</v>
      </c>
      <c r="E451" s="12">
        <v>1</v>
      </c>
      <c r="F451" s="12">
        <v>2</v>
      </c>
    </row>
    <row r="452" spans="1:6" x14ac:dyDescent="0.3">
      <c r="A452" s="12" t="s">
        <v>101</v>
      </c>
      <c r="B452" s="13">
        <v>43904</v>
      </c>
      <c r="C452" s="12">
        <v>195</v>
      </c>
      <c r="D452" s="12">
        <v>32</v>
      </c>
      <c r="E452" s="12">
        <v>8</v>
      </c>
      <c r="F452" s="12">
        <v>2</v>
      </c>
    </row>
    <row r="453" spans="1:6" x14ac:dyDescent="0.3">
      <c r="A453" s="12" t="s">
        <v>102</v>
      </c>
      <c r="B453" s="13">
        <v>43904</v>
      </c>
      <c r="C453" s="12">
        <v>3544</v>
      </c>
      <c r="D453" s="12">
        <v>2337</v>
      </c>
      <c r="E453" s="12">
        <v>253</v>
      </c>
      <c r="F453" s="12">
        <v>213</v>
      </c>
    </row>
    <row r="454" spans="1:6" x14ac:dyDescent="0.3">
      <c r="A454" s="12" t="s">
        <v>103</v>
      </c>
      <c r="B454" s="13">
        <v>43904</v>
      </c>
      <c r="C454" s="12">
        <v>8</v>
      </c>
      <c r="D454" s="12">
        <v>4</v>
      </c>
      <c r="E454" s="12">
        <v>0</v>
      </c>
      <c r="F454" s="12">
        <v>0</v>
      </c>
    </row>
    <row r="455" spans="1:6" x14ac:dyDescent="0.3">
      <c r="A455" s="12" t="s">
        <v>104</v>
      </c>
      <c r="B455" s="13">
        <v>43904</v>
      </c>
      <c r="C455" s="12">
        <v>71</v>
      </c>
      <c r="D455" s="12">
        <v>13</v>
      </c>
      <c r="E455" s="12">
        <v>2</v>
      </c>
      <c r="F455" s="12">
        <v>0</v>
      </c>
    </row>
    <row r="456" spans="1:6" x14ac:dyDescent="0.3">
      <c r="A456" s="12" t="s">
        <v>105</v>
      </c>
      <c r="B456" s="13">
        <v>43904</v>
      </c>
      <c r="C456" s="12">
        <v>183</v>
      </c>
      <c r="D456" s="12">
        <v>34</v>
      </c>
      <c r="E456" s="12">
        <v>4</v>
      </c>
      <c r="F456" s="12">
        <v>0</v>
      </c>
    </row>
    <row r="457" spans="1:6" x14ac:dyDescent="0.3">
      <c r="A457" s="12" t="s">
        <v>106</v>
      </c>
      <c r="B457" s="13">
        <v>43904</v>
      </c>
      <c r="C457" s="12">
        <v>630</v>
      </c>
      <c r="D457" s="12">
        <v>262</v>
      </c>
      <c r="E457" s="12">
        <v>29</v>
      </c>
      <c r="F457" s="12">
        <v>23</v>
      </c>
    </row>
    <row r="458" spans="1:6" x14ac:dyDescent="0.3">
      <c r="A458" s="12" t="s">
        <v>107</v>
      </c>
      <c r="B458" s="13">
        <v>43904</v>
      </c>
      <c r="C458" s="12">
        <v>300</v>
      </c>
      <c r="D458" s="12">
        <v>58</v>
      </c>
      <c r="E458" s="12">
        <v>7</v>
      </c>
      <c r="F458" s="12">
        <v>3</v>
      </c>
    </row>
    <row r="459" spans="1:6" x14ac:dyDescent="0.3">
      <c r="A459" s="12" t="s">
        <v>89</v>
      </c>
      <c r="B459" s="13">
        <v>43905</v>
      </c>
      <c r="C459" s="12">
        <v>554</v>
      </c>
      <c r="D459" s="12">
        <v>197</v>
      </c>
      <c r="E459" s="12">
        <v>11</v>
      </c>
      <c r="F459" s="12">
        <v>7</v>
      </c>
    </row>
    <row r="460" spans="1:6" x14ac:dyDescent="0.3">
      <c r="A460" s="12" t="s">
        <v>90</v>
      </c>
      <c r="B460" s="13">
        <v>43905</v>
      </c>
      <c r="C460" s="12">
        <v>174</v>
      </c>
      <c r="D460" s="12">
        <v>64</v>
      </c>
      <c r="E460" s="12">
        <v>7</v>
      </c>
      <c r="F460" s="12">
        <v>11</v>
      </c>
    </row>
    <row r="461" spans="1:6" x14ac:dyDescent="0.3">
      <c r="A461" s="12" t="s">
        <v>91</v>
      </c>
      <c r="B461" s="13">
        <v>43905</v>
      </c>
      <c r="C461" s="12">
        <v>177</v>
      </c>
      <c r="D461" s="12">
        <v>16</v>
      </c>
      <c r="E461" s="12">
        <v>3</v>
      </c>
      <c r="F461" s="12">
        <v>1</v>
      </c>
    </row>
    <row r="462" spans="1:6" x14ac:dyDescent="0.3">
      <c r="A462" s="12" t="s">
        <v>92</v>
      </c>
      <c r="B462" s="13">
        <v>43905</v>
      </c>
      <c r="C462" s="12">
        <v>73</v>
      </c>
      <c r="D462" s="12">
        <v>21</v>
      </c>
      <c r="E462" s="12">
        <v>4</v>
      </c>
      <c r="F462" s="12">
        <v>1</v>
      </c>
    </row>
    <row r="463" spans="1:6" x14ac:dyDescent="0.3">
      <c r="A463" s="12" t="s">
        <v>93</v>
      </c>
      <c r="B463" s="13">
        <v>43905</v>
      </c>
      <c r="C463" s="12">
        <v>119</v>
      </c>
      <c r="D463" s="12">
        <v>40</v>
      </c>
      <c r="E463" s="12">
        <v>9</v>
      </c>
      <c r="F463" s="12">
        <v>1</v>
      </c>
    </row>
    <row r="464" spans="1:6" x14ac:dyDescent="0.3">
      <c r="A464" s="12" t="s">
        <v>94</v>
      </c>
      <c r="B464" s="13">
        <v>43905</v>
      </c>
      <c r="C464" s="12">
        <v>58</v>
      </c>
      <c r="D464" s="12">
        <v>18</v>
      </c>
      <c r="E464" s="12">
        <v>2</v>
      </c>
      <c r="F464" s="12">
        <v>0</v>
      </c>
    </row>
    <row r="465" spans="1:6" x14ac:dyDescent="0.3">
      <c r="A465" s="12" t="s">
        <v>95</v>
      </c>
      <c r="B465" s="13">
        <v>43905</v>
      </c>
      <c r="C465" s="12">
        <v>567</v>
      </c>
      <c r="D465" s="12">
        <v>207</v>
      </c>
      <c r="E465" s="12">
        <v>23</v>
      </c>
      <c r="F465" s="12">
        <v>17</v>
      </c>
    </row>
    <row r="466" spans="1:6" x14ac:dyDescent="0.3">
      <c r="A466" s="12" t="s">
        <v>96</v>
      </c>
      <c r="B466" s="13">
        <v>43905</v>
      </c>
      <c r="C466" s="12">
        <v>292</v>
      </c>
      <c r="D466" s="12">
        <v>45</v>
      </c>
      <c r="E466" s="12">
        <v>8</v>
      </c>
      <c r="F466" s="12">
        <v>6</v>
      </c>
    </row>
    <row r="467" spans="1:6" x14ac:dyDescent="0.3">
      <c r="A467" s="12" t="s">
        <v>97</v>
      </c>
      <c r="B467" s="13">
        <v>43905</v>
      </c>
      <c r="C467" s="12">
        <v>903</v>
      </c>
      <c r="D467" s="12">
        <v>0</v>
      </c>
      <c r="E467" s="12">
        <v>33</v>
      </c>
      <c r="F467" s="12">
        <v>12</v>
      </c>
    </row>
    <row r="468" spans="1:6" x14ac:dyDescent="0.3">
      <c r="A468" s="12" t="s">
        <v>98</v>
      </c>
      <c r="B468" s="13">
        <v>43905</v>
      </c>
      <c r="C468" s="12">
        <v>1</v>
      </c>
      <c r="D468" s="12">
        <v>0</v>
      </c>
      <c r="E468" s="12">
        <v>0</v>
      </c>
      <c r="F468" s="12">
        <v>0</v>
      </c>
    </row>
    <row r="469" spans="1:6" x14ac:dyDescent="0.3">
      <c r="A469" s="12" t="s">
        <v>99</v>
      </c>
      <c r="B469" s="13">
        <v>43905</v>
      </c>
      <c r="C469" s="12">
        <v>409</v>
      </c>
      <c r="D469" s="12">
        <v>31</v>
      </c>
      <c r="E469" s="12">
        <v>4</v>
      </c>
      <c r="F469" s="12">
        <v>5</v>
      </c>
    </row>
    <row r="470" spans="1:6" x14ac:dyDescent="0.3">
      <c r="A470" s="12" t="s">
        <v>100</v>
      </c>
      <c r="B470" s="13">
        <v>43905</v>
      </c>
      <c r="C470" s="12">
        <v>111</v>
      </c>
      <c r="D470" s="12">
        <v>9</v>
      </c>
      <c r="E470" s="12">
        <v>1</v>
      </c>
      <c r="F470" s="12">
        <v>2</v>
      </c>
    </row>
    <row r="471" spans="1:6" x14ac:dyDescent="0.3">
      <c r="A471" s="12" t="s">
        <v>101</v>
      </c>
      <c r="B471" s="13">
        <v>43905</v>
      </c>
      <c r="C471" s="12">
        <v>245</v>
      </c>
      <c r="D471" s="12">
        <v>49</v>
      </c>
      <c r="E471" s="12">
        <v>9</v>
      </c>
      <c r="F471" s="12">
        <v>2</v>
      </c>
    </row>
    <row r="472" spans="1:6" x14ac:dyDescent="0.3">
      <c r="A472" s="12" t="s">
        <v>102</v>
      </c>
      <c r="B472" s="13">
        <v>43905</v>
      </c>
      <c r="C472" s="12">
        <v>4165</v>
      </c>
      <c r="D472" s="12">
        <v>2337</v>
      </c>
      <c r="E472" s="12">
        <v>253</v>
      </c>
      <c r="F472" s="12">
        <v>213</v>
      </c>
    </row>
    <row r="473" spans="1:6" x14ac:dyDescent="0.3">
      <c r="A473" s="12" t="s">
        <v>103</v>
      </c>
      <c r="B473" s="13">
        <v>43905</v>
      </c>
      <c r="C473" s="12">
        <v>8</v>
      </c>
      <c r="D473" s="12">
        <v>4</v>
      </c>
      <c r="E473" s="12">
        <v>0</v>
      </c>
      <c r="F473" s="12">
        <v>0</v>
      </c>
    </row>
    <row r="474" spans="1:6" x14ac:dyDescent="0.3">
      <c r="A474" s="12" t="s">
        <v>104</v>
      </c>
      <c r="B474" s="13">
        <v>43905</v>
      </c>
      <c r="C474" s="12">
        <v>77</v>
      </c>
      <c r="D474" s="12">
        <v>13</v>
      </c>
      <c r="E474" s="12">
        <v>2</v>
      </c>
      <c r="F474" s="12">
        <v>0</v>
      </c>
    </row>
    <row r="475" spans="1:6" x14ac:dyDescent="0.3">
      <c r="A475" s="12" t="s">
        <v>105</v>
      </c>
      <c r="B475" s="13">
        <v>43905</v>
      </c>
      <c r="C475" s="12">
        <v>274</v>
      </c>
      <c r="D475" s="12">
        <v>58</v>
      </c>
      <c r="E475" s="12">
        <v>5</v>
      </c>
      <c r="F475" s="12">
        <v>1</v>
      </c>
    </row>
    <row r="476" spans="1:6" x14ac:dyDescent="0.3">
      <c r="A476" s="12" t="s">
        <v>106</v>
      </c>
      <c r="B476" s="13">
        <v>43905</v>
      </c>
      <c r="C476" s="12">
        <v>630</v>
      </c>
      <c r="D476" s="12">
        <v>262</v>
      </c>
      <c r="E476" s="12">
        <v>29</v>
      </c>
      <c r="F476" s="12">
        <v>23</v>
      </c>
    </row>
    <row r="477" spans="1:6" x14ac:dyDescent="0.3">
      <c r="A477" s="12" t="s">
        <v>107</v>
      </c>
      <c r="B477" s="13">
        <v>43905</v>
      </c>
      <c r="C477" s="12">
        <v>312</v>
      </c>
      <c r="D477" s="12">
        <v>64</v>
      </c>
      <c r="E477" s="12">
        <v>13</v>
      </c>
      <c r="F477" s="12">
        <v>4</v>
      </c>
    </row>
    <row r="478" spans="1:6" x14ac:dyDescent="0.3">
      <c r="A478" s="12" t="s">
        <v>89</v>
      </c>
      <c r="B478" s="13">
        <v>43906</v>
      </c>
      <c r="C478" s="12">
        <v>683</v>
      </c>
      <c r="D478" s="12">
        <v>229</v>
      </c>
      <c r="E478" s="12">
        <v>13</v>
      </c>
      <c r="F478" s="12">
        <v>11</v>
      </c>
    </row>
    <row r="479" spans="1:6" x14ac:dyDescent="0.3">
      <c r="A479" s="12" t="s">
        <v>90</v>
      </c>
      <c r="B479" s="13">
        <v>43906</v>
      </c>
      <c r="C479" s="12">
        <v>207</v>
      </c>
      <c r="D479" s="12">
        <v>74</v>
      </c>
      <c r="E479" s="12">
        <v>9</v>
      </c>
      <c r="F479" s="12">
        <v>12</v>
      </c>
    </row>
    <row r="480" spans="1:6" x14ac:dyDescent="0.3">
      <c r="A480" s="12" t="s">
        <v>91</v>
      </c>
      <c r="B480" s="13">
        <v>43906</v>
      </c>
      <c r="C480" s="12">
        <v>193</v>
      </c>
      <c r="D480" s="12">
        <v>34</v>
      </c>
      <c r="E480" s="12">
        <v>5</v>
      </c>
      <c r="F480" s="12">
        <v>1</v>
      </c>
    </row>
    <row r="481" spans="1:6" x14ac:dyDescent="0.3">
      <c r="A481" s="12" t="s">
        <v>92</v>
      </c>
      <c r="B481" s="13">
        <v>43906</v>
      </c>
      <c r="C481" s="12">
        <v>92</v>
      </c>
      <c r="D481" s="12">
        <v>26</v>
      </c>
      <c r="E481" s="12">
        <v>4</v>
      </c>
      <c r="F481" s="12">
        <v>1</v>
      </c>
    </row>
    <row r="482" spans="1:6" x14ac:dyDescent="0.3">
      <c r="A482" s="12" t="s">
        <v>93</v>
      </c>
      <c r="B482" s="13">
        <v>43906</v>
      </c>
      <c r="C482" s="12">
        <v>148</v>
      </c>
      <c r="D482" s="12">
        <v>56</v>
      </c>
      <c r="E482" s="12">
        <v>13</v>
      </c>
      <c r="F482" s="12">
        <v>2</v>
      </c>
    </row>
    <row r="483" spans="1:6" x14ac:dyDescent="0.3">
      <c r="A483" s="12" t="s">
        <v>94</v>
      </c>
      <c r="B483" s="13">
        <v>43906</v>
      </c>
      <c r="C483" s="12">
        <v>58</v>
      </c>
      <c r="D483" s="12">
        <v>18</v>
      </c>
      <c r="E483" s="12">
        <v>2</v>
      </c>
      <c r="F483" s="12">
        <v>0</v>
      </c>
    </row>
    <row r="484" spans="1:6" x14ac:dyDescent="0.3">
      <c r="A484" s="12" t="s">
        <v>95</v>
      </c>
      <c r="B484" s="13">
        <v>43906</v>
      </c>
      <c r="C484" s="12">
        <v>567</v>
      </c>
      <c r="D484" s="12">
        <v>207</v>
      </c>
      <c r="E484" s="12">
        <v>23</v>
      </c>
      <c r="F484" s="12">
        <v>17</v>
      </c>
    </row>
    <row r="485" spans="1:6" x14ac:dyDescent="0.3">
      <c r="A485" s="12" t="s">
        <v>96</v>
      </c>
      <c r="B485" s="13">
        <v>43906</v>
      </c>
      <c r="C485" s="12">
        <v>431</v>
      </c>
      <c r="D485" s="12">
        <v>95</v>
      </c>
      <c r="E485" s="12">
        <v>24</v>
      </c>
      <c r="F485" s="12">
        <v>12</v>
      </c>
    </row>
    <row r="486" spans="1:6" x14ac:dyDescent="0.3">
      <c r="A486" s="12" t="s">
        <v>97</v>
      </c>
      <c r="B486" s="13">
        <v>43906</v>
      </c>
      <c r="C486" s="12">
        <v>1394</v>
      </c>
      <c r="D486" s="12">
        <v>0</v>
      </c>
      <c r="E486" s="12">
        <v>33</v>
      </c>
      <c r="F486" s="12">
        <v>18</v>
      </c>
    </row>
    <row r="487" spans="1:6" x14ac:dyDescent="0.3">
      <c r="A487" s="12" t="s">
        <v>98</v>
      </c>
      <c r="B487" s="13">
        <v>43906</v>
      </c>
      <c r="C487" s="12">
        <v>1</v>
      </c>
      <c r="D487" s="12">
        <v>0</v>
      </c>
      <c r="E487" s="12">
        <v>0</v>
      </c>
      <c r="F487" s="12">
        <v>0</v>
      </c>
    </row>
    <row r="488" spans="1:6" x14ac:dyDescent="0.3">
      <c r="A488" s="12" t="s">
        <v>99</v>
      </c>
      <c r="B488" s="13">
        <v>43906</v>
      </c>
      <c r="C488" s="12">
        <v>541</v>
      </c>
      <c r="D488" s="12">
        <v>135</v>
      </c>
      <c r="E488" s="12">
        <v>27</v>
      </c>
      <c r="F488" s="12">
        <v>13</v>
      </c>
    </row>
    <row r="489" spans="1:6" x14ac:dyDescent="0.3">
      <c r="A489" s="12" t="s">
        <v>100</v>
      </c>
      <c r="B489" s="13">
        <v>43906</v>
      </c>
      <c r="C489" s="12">
        <v>153</v>
      </c>
      <c r="D489" s="12">
        <v>18</v>
      </c>
      <c r="E489" s="12">
        <v>2</v>
      </c>
      <c r="F489" s="12">
        <v>3</v>
      </c>
    </row>
    <row r="490" spans="1:6" x14ac:dyDescent="0.3">
      <c r="A490" s="12" t="s">
        <v>101</v>
      </c>
      <c r="B490" s="13">
        <v>43906</v>
      </c>
      <c r="C490" s="12">
        <v>292</v>
      </c>
      <c r="D490" s="12">
        <v>49</v>
      </c>
      <c r="E490" s="12">
        <v>9</v>
      </c>
      <c r="F490" s="12">
        <v>3</v>
      </c>
    </row>
    <row r="491" spans="1:6" x14ac:dyDescent="0.3">
      <c r="A491" s="12" t="s">
        <v>102</v>
      </c>
      <c r="B491" s="13">
        <v>43906</v>
      </c>
      <c r="C491" s="12">
        <v>4871</v>
      </c>
      <c r="D491" s="12">
        <v>3710</v>
      </c>
      <c r="E491" s="12">
        <v>340</v>
      </c>
      <c r="F491" s="12">
        <v>355</v>
      </c>
    </row>
    <row r="492" spans="1:6" x14ac:dyDescent="0.3">
      <c r="A492" s="12" t="s">
        <v>103</v>
      </c>
      <c r="B492" s="13">
        <v>43906</v>
      </c>
      <c r="C492" s="12">
        <v>17</v>
      </c>
      <c r="D492" s="12">
        <v>4</v>
      </c>
      <c r="E492" s="12">
        <v>0</v>
      </c>
      <c r="F492" s="12">
        <v>0</v>
      </c>
    </row>
    <row r="493" spans="1:6" x14ac:dyDescent="0.3">
      <c r="A493" s="12" t="s">
        <v>104</v>
      </c>
      <c r="B493" s="13">
        <v>43906</v>
      </c>
      <c r="C493" s="12">
        <v>97</v>
      </c>
      <c r="D493" s="12">
        <v>18</v>
      </c>
      <c r="E493" s="12">
        <v>3</v>
      </c>
      <c r="F493" s="12">
        <v>0</v>
      </c>
    </row>
    <row r="494" spans="1:6" x14ac:dyDescent="0.3">
      <c r="A494" s="12" t="s">
        <v>105</v>
      </c>
      <c r="B494" s="13">
        <v>43906</v>
      </c>
      <c r="C494" s="12">
        <v>313</v>
      </c>
      <c r="D494" s="12">
        <v>72</v>
      </c>
      <c r="E494" s="12">
        <v>10</v>
      </c>
      <c r="F494" s="12">
        <v>2</v>
      </c>
    </row>
    <row r="495" spans="1:6" x14ac:dyDescent="0.3">
      <c r="A495" s="12" t="s">
        <v>106</v>
      </c>
      <c r="B495" s="13">
        <v>43906</v>
      </c>
      <c r="C495" s="12">
        <v>765</v>
      </c>
      <c r="D495" s="12">
        <v>309</v>
      </c>
      <c r="E495" s="12">
        <v>33</v>
      </c>
      <c r="F495" s="12">
        <v>36</v>
      </c>
    </row>
    <row r="496" spans="1:6" x14ac:dyDescent="0.3">
      <c r="A496" s="12" t="s">
        <v>107</v>
      </c>
      <c r="B496" s="13">
        <v>43906</v>
      </c>
      <c r="C496" s="12">
        <v>355</v>
      </c>
      <c r="D496" s="12">
        <v>82</v>
      </c>
      <c r="E496" s="12">
        <v>13</v>
      </c>
      <c r="F496" s="12">
        <v>5</v>
      </c>
    </row>
    <row r="497" spans="1:6" x14ac:dyDescent="0.3">
      <c r="A497" s="12" t="s">
        <v>89</v>
      </c>
      <c r="B497" s="13">
        <v>43907</v>
      </c>
      <c r="C497" s="12">
        <v>859</v>
      </c>
      <c r="D497" s="12">
        <v>319</v>
      </c>
      <c r="E497" s="12">
        <v>21</v>
      </c>
      <c r="F497" s="12">
        <v>19</v>
      </c>
    </row>
    <row r="498" spans="1:6" x14ac:dyDescent="0.3">
      <c r="A498" s="12" t="s">
        <v>90</v>
      </c>
      <c r="B498" s="13">
        <v>43907</v>
      </c>
      <c r="C498" s="12">
        <v>226</v>
      </c>
      <c r="D498" s="12">
        <v>81</v>
      </c>
      <c r="E498" s="12">
        <v>9</v>
      </c>
      <c r="F498" s="12">
        <v>13</v>
      </c>
    </row>
    <row r="499" spans="1:6" x14ac:dyDescent="0.3">
      <c r="A499" s="12" t="s">
        <v>91</v>
      </c>
      <c r="B499" s="13">
        <v>43907</v>
      </c>
      <c r="C499" s="12">
        <v>242</v>
      </c>
      <c r="D499" s="12">
        <v>45</v>
      </c>
      <c r="E499" s="12">
        <v>5</v>
      </c>
      <c r="F499" s="12">
        <v>1</v>
      </c>
    </row>
    <row r="500" spans="1:6" x14ac:dyDescent="0.3">
      <c r="A500" s="12" t="s">
        <v>92</v>
      </c>
      <c r="B500" s="13">
        <v>43907</v>
      </c>
      <c r="C500" s="12">
        <v>112</v>
      </c>
      <c r="D500" s="12">
        <v>29</v>
      </c>
      <c r="E500" s="12">
        <v>4</v>
      </c>
      <c r="F500" s="12">
        <v>1</v>
      </c>
    </row>
    <row r="501" spans="1:6" x14ac:dyDescent="0.3">
      <c r="A501" s="12" t="s">
        <v>93</v>
      </c>
      <c r="B501" s="13">
        <v>43907</v>
      </c>
      <c r="C501" s="12">
        <v>181</v>
      </c>
      <c r="D501" s="12">
        <v>73</v>
      </c>
      <c r="E501" s="12">
        <v>17</v>
      </c>
      <c r="F501" s="12">
        <v>3</v>
      </c>
    </row>
    <row r="502" spans="1:6" x14ac:dyDescent="0.3">
      <c r="A502" s="12" t="s">
        <v>94</v>
      </c>
      <c r="B502" s="13">
        <v>43907</v>
      </c>
      <c r="C502" s="12">
        <v>68</v>
      </c>
      <c r="D502" s="12">
        <v>25</v>
      </c>
      <c r="E502" s="12">
        <v>3</v>
      </c>
      <c r="F502" s="12">
        <v>1</v>
      </c>
    </row>
    <row r="503" spans="1:6" x14ac:dyDescent="0.3">
      <c r="A503" s="12" t="s">
        <v>95</v>
      </c>
      <c r="B503" s="13">
        <v>43907</v>
      </c>
      <c r="C503" s="12">
        <v>675</v>
      </c>
      <c r="D503" s="12">
        <v>277</v>
      </c>
      <c r="E503" s="12">
        <v>29</v>
      </c>
      <c r="F503" s="12">
        <v>28</v>
      </c>
    </row>
    <row r="504" spans="1:6" x14ac:dyDescent="0.3">
      <c r="A504" s="12" t="s">
        <v>96</v>
      </c>
      <c r="B504" s="13">
        <v>43907</v>
      </c>
      <c r="C504" s="12">
        <v>668</v>
      </c>
      <c r="D504" s="12">
        <v>219</v>
      </c>
      <c r="E504" s="12">
        <v>43</v>
      </c>
      <c r="F504" s="12">
        <v>22</v>
      </c>
    </row>
    <row r="505" spans="1:6" x14ac:dyDescent="0.3">
      <c r="A505" s="12" t="s">
        <v>97</v>
      </c>
      <c r="B505" s="13">
        <v>43907</v>
      </c>
      <c r="C505" s="12">
        <v>1866</v>
      </c>
      <c r="D505" s="12">
        <v>0</v>
      </c>
      <c r="E505" s="12">
        <v>33</v>
      </c>
      <c r="F505" s="12">
        <v>41</v>
      </c>
    </row>
    <row r="506" spans="1:6" x14ac:dyDescent="0.3">
      <c r="A506" s="12" t="s">
        <v>98</v>
      </c>
      <c r="B506" s="13">
        <v>43907</v>
      </c>
      <c r="C506" s="12">
        <v>1</v>
      </c>
      <c r="D506" s="12">
        <v>0</v>
      </c>
      <c r="E506" s="12">
        <v>0</v>
      </c>
      <c r="F506" s="12">
        <v>0</v>
      </c>
    </row>
    <row r="507" spans="1:6" x14ac:dyDescent="0.3">
      <c r="A507" s="12" t="s">
        <v>99</v>
      </c>
      <c r="B507" s="13">
        <v>43907</v>
      </c>
      <c r="C507" s="12">
        <v>726</v>
      </c>
      <c r="D507" s="12">
        <v>252</v>
      </c>
      <c r="E507" s="12">
        <v>40</v>
      </c>
      <c r="F507" s="12">
        <v>22</v>
      </c>
    </row>
    <row r="508" spans="1:6" x14ac:dyDescent="0.3">
      <c r="A508" s="12" t="s">
        <v>100</v>
      </c>
      <c r="B508" s="13">
        <v>43907</v>
      </c>
      <c r="C508" s="12">
        <v>194</v>
      </c>
      <c r="D508" s="12">
        <v>27</v>
      </c>
      <c r="E508" s="12">
        <v>3</v>
      </c>
      <c r="F508" s="12">
        <v>6</v>
      </c>
    </row>
    <row r="509" spans="1:6" x14ac:dyDescent="0.3">
      <c r="A509" s="12" t="s">
        <v>101</v>
      </c>
      <c r="B509" s="13">
        <v>43907</v>
      </c>
      <c r="C509" s="12">
        <v>341</v>
      </c>
      <c r="D509" s="12">
        <v>63</v>
      </c>
      <c r="E509" s="12">
        <v>12</v>
      </c>
      <c r="F509" s="12">
        <v>3</v>
      </c>
    </row>
    <row r="510" spans="1:6" x14ac:dyDescent="0.3">
      <c r="A510" s="12" t="s">
        <v>102</v>
      </c>
      <c r="B510" s="13">
        <v>43907</v>
      </c>
      <c r="C510" s="12">
        <v>5637</v>
      </c>
      <c r="D510" s="12">
        <v>3778</v>
      </c>
      <c r="E510" s="12">
        <v>491</v>
      </c>
      <c r="F510" s="12">
        <v>390</v>
      </c>
    </row>
    <row r="511" spans="1:6" x14ac:dyDescent="0.3">
      <c r="A511" s="12" t="s">
        <v>103</v>
      </c>
      <c r="B511" s="13">
        <v>43907</v>
      </c>
      <c r="C511" s="12">
        <v>20</v>
      </c>
      <c r="D511" s="12">
        <v>4</v>
      </c>
      <c r="E511" s="12">
        <v>0</v>
      </c>
      <c r="F511" s="12">
        <v>0</v>
      </c>
    </row>
    <row r="512" spans="1:6" x14ac:dyDescent="0.3">
      <c r="A512" s="12" t="s">
        <v>104</v>
      </c>
      <c r="B512" s="13">
        <v>43907</v>
      </c>
      <c r="C512" s="12">
        <v>122</v>
      </c>
      <c r="D512" s="12">
        <v>22</v>
      </c>
      <c r="E512" s="12">
        <v>4</v>
      </c>
      <c r="F512" s="12">
        <v>0</v>
      </c>
    </row>
    <row r="513" spans="1:6" x14ac:dyDescent="0.3">
      <c r="A513" s="12" t="s">
        <v>105</v>
      </c>
      <c r="B513" s="13">
        <v>43907</v>
      </c>
      <c r="C513" s="12">
        <v>386</v>
      </c>
      <c r="D513" s="12">
        <v>93</v>
      </c>
      <c r="E513" s="12">
        <v>10</v>
      </c>
      <c r="F513" s="12">
        <v>3</v>
      </c>
    </row>
    <row r="514" spans="1:6" x14ac:dyDescent="0.3">
      <c r="A514" s="12" t="s">
        <v>106</v>
      </c>
      <c r="B514" s="13">
        <v>43907</v>
      </c>
      <c r="C514" s="12">
        <v>973</v>
      </c>
      <c r="D514" s="12">
        <v>353</v>
      </c>
      <c r="E514" s="12">
        <v>37</v>
      </c>
      <c r="F514" s="12">
        <v>40</v>
      </c>
    </row>
    <row r="515" spans="1:6" x14ac:dyDescent="0.3">
      <c r="A515" s="12" t="s">
        <v>107</v>
      </c>
      <c r="B515" s="13">
        <v>43907</v>
      </c>
      <c r="C515" s="12">
        <v>419</v>
      </c>
      <c r="D515" s="12">
        <v>99</v>
      </c>
      <c r="E515" s="12">
        <v>13</v>
      </c>
      <c r="F515" s="12">
        <v>5</v>
      </c>
    </row>
    <row r="516" spans="1:6" x14ac:dyDescent="0.3">
      <c r="A516" s="12" t="s">
        <v>89</v>
      </c>
      <c r="B516" s="13">
        <v>43908</v>
      </c>
      <c r="C516" s="12">
        <v>1008</v>
      </c>
      <c r="D516" s="12">
        <v>384</v>
      </c>
      <c r="E516" s="12">
        <v>25</v>
      </c>
      <c r="F516" s="12">
        <v>23</v>
      </c>
    </row>
    <row r="517" spans="1:6" x14ac:dyDescent="0.3">
      <c r="A517" s="12" t="s">
        <v>90</v>
      </c>
      <c r="B517" s="13">
        <v>43908</v>
      </c>
      <c r="C517" s="12">
        <v>281</v>
      </c>
      <c r="D517" s="12">
        <v>101</v>
      </c>
      <c r="E517" s="12">
        <v>14</v>
      </c>
      <c r="F517" s="12">
        <v>15</v>
      </c>
    </row>
    <row r="518" spans="1:6" x14ac:dyDescent="0.3">
      <c r="A518" s="12" t="s">
        <v>91</v>
      </c>
      <c r="B518" s="13">
        <v>43908</v>
      </c>
      <c r="C518" s="12">
        <v>292</v>
      </c>
      <c r="D518" s="12">
        <v>61</v>
      </c>
      <c r="E518" s="12">
        <v>6</v>
      </c>
      <c r="F518" s="12">
        <v>1</v>
      </c>
    </row>
    <row r="519" spans="1:6" x14ac:dyDescent="0.3">
      <c r="A519" s="12" t="s">
        <v>92</v>
      </c>
      <c r="B519" s="13">
        <v>43908</v>
      </c>
      <c r="C519" s="12">
        <v>169</v>
      </c>
      <c r="D519" s="12">
        <v>31</v>
      </c>
      <c r="E519" s="12">
        <v>7</v>
      </c>
      <c r="F519" s="12">
        <v>2</v>
      </c>
    </row>
    <row r="520" spans="1:6" x14ac:dyDescent="0.3">
      <c r="A520" s="12" t="s">
        <v>93</v>
      </c>
      <c r="B520" s="13">
        <v>43908</v>
      </c>
      <c r="C520" s="12">
        <v>220</v>
      </c>
      <c r="D520" s="12">
        <v>82</v>
      </c>
      <c r="E520" s="12">
        <v>23</v>
      </c>
      <c r="F520" s="12">
        <v>3</v>
      </c>
    </row>
    <row r="521" spans="1:6" x14ac:dyDescent="0.3">
      <c r="A521" s="12" t="s">
        <v>94</v>
      </c>
      <c r="B521" s="13">
        <v>43908</v>
      </c>
      <c r="C521" s="12">
        <v>83</v>
      </c>
      <c r="D521" s="12">
        <v>40</v>
      </c>
      <c r="E521" s="12">
        <v>4</v>
      </c>
      <c r="F521" s="12">
        <v>1</v>
      </c>
    </row>
    <row r="522" spans="1:6" x14ac:dyDescent="0.3">
      <c r="A522" s="12" t="s">
        <v>95</v>
      </c>
      <c r="B522" s="13">
        <v>43908</v>
      </c>
      <c r="C522" s="12">
        <v>801</v>
      </c>
      <c r="D522" s="12">
        <v>313</v>
      </c>
      <c r="E522" s="12">
        <v>37</v>
      </c>
      <c r="F522" s="12">
        <v>42</v>
      </c>
    </row>
    <row r="523" spans="1:6" x14ac:dyDescent="0.3">
      <c r="A523" s="12" t="s">
        <v>96</v>
      </c>
      <c r="B523" s="13">
        <v>43908</v>
      </c>
      <c r="C523" s="12">
        <v>868</v>
      </c>
      <c r="D523" s="12">
        <v>281</v>
      </c>
      <c r="E523" s="12">
        <v>54</v>
      </c>
      <c r="F523" s="12">
        <v>29</v>
      </c>
    </row>
    <row r="524" spans="1:6" x14ac:dyDescent="0.3">
      <c r="A524" s="12" t="s">
        <v>97</v>
      </c>
      <c r="B524" s="13">
        <v>43908</v>
      </c>
      <c r="C524" s="12">
        <v>2702</v>
      </c>
      <c r="D524" s="12">
        <v>0</v>
      </c>
      <c r="E524" s="12">
        <v>33</v>
      </c>
      <c r="F524" s="12">
        <v>55</v>
      </c>
    </row>
    <row r="525" spans="1:6" x14ac:dyDescent="0.3">
      <c r="A525" s="12" t="s">
        <v>98</v>
      </c>
      <c r="B525" s="13">
        <v>43908</v>
      </c>
      <c r="C525" s="12">
        <v>1</v>
      </c>
      <c r="D525" s="12">
        <v>0</v>
      </c>
      <c r="E525" s="12">
        <v>0</v>
      </c>
      <c r="F525" s="12">
        <v>0</v>
      </c>
    </row>
    <row r="526" spans="1:6" x14ac:dyDescent="0.3">
      <c r="A526" s="12" t="s">
        <v>99</v>
      </c>
      <c r="B526" s="13">
        <v>43908</v>
      </c>
      <c r="C526" s="12">
        <v>921</v>
      </c>
      <c r="D526" s="12">
        <v>274</v>
      </c>
      <c r="E526" s="12">
        <v>52</v>
      </c>
      <c r="F526" s="12">
        <v>24</v>
      </c>
    </row>
    <row r="527" spans="1:6" x14ac:dyDescent="0.3">
      <c r="A527" s="12" t="s">
        <v>100</v>
      </c>
      <c r="B527" s="13">
        <v>43908</v>
      </c>
      <c r="C527" s="12">
        <v>241</v>
      </c>
      <c r="D527" s="12">
        <v>36</v>
      </c>
      <c r="E527" s="12">
        <v>3</v>
      </c>
      <c r="F527" s="12">
        <v>8</v>
      </c>
    </row>
    <row r="528" spans="1:6" x14ac:dyDescent="0.3">
      <c r="A528" s="12" t="s">
        <v>101</v>
      </c>
      <c r="B528" s="13">
        <v>43908</v>
      </c>
      <c r="C528" s="12">
        <v>453</v>
      </c>
      <c r="D528" s="12">
        <v>100</v>
      </c>
      <c r="E528" s="12">
        <v>15</v>
      </c>
      <c r="F528" s="12">
        <v>4</v>
      </c>
    </row>
    <row r="529" spans="1:6" x14ac:dyDescent="0.3">
      <c r="A529" s="12" t="s">
        <v>102</v>
      </c>
      <c r="B529" s="13">
        <v>43908</v>
      </c>
      <c r="C529" s="12">
        <v>6777</v>
      </c>
      <c r="D529" s="12">
        <v>5168</v>
      </c>
      <c r="E529" s="12">
        <v>590</v>
      </c>
      <c r="F529" s="12">
        <v>498</v>
      </c>
    </row>
    <row r="530" spans="1:6" x14ac:dyDescent="0.3">
      <c r="A530" s="12" t="s">
        <v>103</v>
      </c>
      <c r="B530" s="13">
        <v>43908</v>
      </c>
      <c r="C530" s="12">
        <v>23</v>
      </c>
      <c r="D530" s="12">
        <v>4</v>
      </c>
      <c r="E530" s="12">
        <v>0</v>
      </c>
      <c r="F530" s="12">
        <v>0</v>
      </c>
    </row>
    <row r="531" spans="1:6" x14ac:dyDescent="0.3">
      <c r="A531" s="12" t="s">
        <v>104</v>
      </c>
      <c r="B531" s="13">
        <v>43908</v>
      </c>
      <c r="C531" s="12">
        <v>167</v>
      </c>
      <c r="D531" s="12">
        <v>36</v>
      </c>
      <c r="E531" s="12">
        <v>6</v>
      </c>
      <c r="F531" s="12">
        <v>0</v>
      </c>
    </row>
    <row r="532" spans="1:6" x14ac:dyDescent="0.3">
      <c r="A532" s="12" t="s">
        <v>105</v>
      </c>
      <c r="B532" s="13">
        <v>43908</v>
      </c>
      <c r="C532" s="12">
        <v>482</v>
      </c>
      <c r="D532" s="12">
        <v>132</v>
      </c>
      <c r="E532" s="12">
        <v>11</v>
      </c>
      <c r="F532" s="12">
        <v>4</v>
      </c>
    </row>
    <row r="533" spans="1:6" x14ac:dyDescent="0.3">
      <c r="A533" s="12" t="s">
        <v>106</v>
      </c>
      <c r="B533" s="13">
        <v>43908</v>
      </c>
      <c r="C533" s="12">
        <v>1190</v>
      </c>
      <c r="D533" s="12">
        <v>455</v>
      </c>
      <c r="E533" s="12">
        <v>44</v>
      </c>
      <c r="F533" s="12">
        <v>53</v>
      </c>
    </row>
    <row r="534" spans="1:6" x14ac:dyDescent="0.3">
      <c r="A534" s="12" t="s">
        <v>107</v>
      </c>
      <c r="B534" s="13">
        <v>43908</v>
      </c>
      <c r="C534" s="12">
        <v>468</v>
      </c>
      <c r="D534" s="12">
        <v>121</v>
      </c>
      <c r="E534" s="12">
        <v>15</v>
      </c>
      <c r="F534" s="12">
        <v>5</v>
      </c>
    </row>
    <row r="535" spans="1:6" x14ac:dyDescent="0.3">
      <c r="A535" s="12" t="s">
        <v>89</v>
      </c>
      <c r="B535" s="13">
        <v>43909</v>
      </c>
      <c r="C535" s="12">
        <v>1287</v>
      </c>
      <c r="D535" s="12">
        <v>501</v>
      </c>
      <c r="E535" s="12">
        <v>38</v>
      </c>
      <c r="F535" s="12">
        <v>30</v>
      </c>
    </row>
    <row r="536" spans="1:6" x14ac:dyDescent="0.3">
      <c r="A536" s="12" t="s">
        <v>90</v>
      </c>
      <c r="B536" s="13">
        <v>43909</v>
      </c>
      <c r="C536" s="12">
        <v>360</v>
      </c>
      <c r="D536" s="12">
        <v>127</v>
      </c>
      <c r="E536" s="12">
        <v>28</v>
      </c>
      <c r="F536" s="12">
        <v>17</v>
      </c>
    </row>
    <row r="537" spans="1:6" x14ac:dyDescent="0.3">
      <c r="A537" s="12" t="s">
        <v>91</v>
      </c>
      <c r="B537" s="13">
        <v>43909</v>
      </c>
      <c r="C537" s="12">
        <v>344</v>
      </c>
      <c r="D537" s="12">
        <v>87</v>
      </c>
      <c r="E537" s="12">
        <v>7</v>
      </c>
      <c r="F537" s="12">
        <v>2</v>
      </c>
    </row>
    <row r="538" spans="1:6" x14ac:dyDescent="0.3">
      <c r="A538" s="12" t="s">
        <v>92</v>
      </c>
      <c r="B538" s="13">
        <v>43909</v>
      </c>
      <c r="C538" s="12">
        <v>203</v>
      </c>
      <c r="D538" s="12">
        <v>48</v>
      </c>
      <c r="E538" s="12">
        <v>10</v>
      </c>
      <c r="F538" s="12">
        <v>2</v>
      </c>
    </row>
    <row r="539" spans="1:6" x14ac:dyDescent="0.3">
      <c r="A539" s="12" t="s">
        <v>93</v>
      </c>
      <c r="B539" s="13">
        <v>43909</v>
      </c>
      <c r="C539" s="12">
        <v>287</v>
      </c>
      <c r="D539" s="12">
        <v>115</v>
      </c>
      <c r="E539" s="12">
        <v>25</v>
      </c>
      <c r="F539" s="12">
        <v>4</v>
      </c>
    </row>
    <row r="540" spans="1:6" x14ac:dyDescent="0.3">
      <c r="A540" s="12" t="s">
        <v>94</v>
      </c>
      <c r="B540" s="13">
        <v>43909</v>
      </c>
      <c r="C540" s="12">
        <v>144</v>
      </c>
      <c r="D540" s="12">
        <v>61</v>
      </c>
      <c r="E540" s="12">
        <v>7</v>
      </c>
      <c r="F540" s="12">
        <v>1</v>
      </c>
    </row>
    <row r="541" spans="1:6" x14ac:dyDescent="0.3">
      <c r="A541" s="12" t="s">
        <v>95</v>
      </c>
      <c r="B541" s="13">
        <v>43909</v>
      </c>
      <c r="C541" s="12">
        <v>1044</v>
      </c>
      <c r="D541" s="12">
        <v>313</v>
      </c>
      <c r="E541" s="12">
        <v>37</v>
      </c>
      <c r="F541" s="12">
        <v>42</v>
      </c>
    </row>
    <row r="542" spans="1:6" x14ac:dyDescent="0.3">
      <c r="A542" s="12" t="s">
        <v>96</v>
      </c>
      <c r="B542" s="13">
        <v>43909</v>
      </c>
      <c r="C542" s="12">
        <v>1147</v>
      </c>
      <c r="D542" s="12">
        <v>370</v>
      </c>
      <c r="E542" s="12">
        <v>69</v>
      </c>
      <c r="F542" s="12">
        <v>43</v>
      </c>
    </row>
    <row r="543" spans="1:6" x14ac:dyDescent="0.3">
      <c r="A543" s="12" t="s">
        <v>97</v>
      </c>
      <c r="B543" s="13">
        <v>43909</v>
      </c>
      <c r="C543" s="12">
        <v>3270</v>
      </c>
      <c r="D543" s="12">
        <v>1002</v>
      </c>
      <c r="E543" s="12">
        <v>33</v>
      </c>
      <c r="F543" s="12">
        <v>82</v>
      </c>
    </row>
    <row r="544" spans="1:6" x14ac:dyDescent="0.3">
      <c r="A544" s="12" t="s">
        <v>98</v>
      </c>
      <c r="B544" s="13">
        <v>43909</v>
      </c>
      <c r="C544" s="12">
        <v>5</v>
      </c>
      <c r="D544" s="12">
        <v>0</v>
      </c>
      <c r="E544" s="12">
        <v>0</v>
      </c>
      <c r="F544" s="12">
        <v>0</v>
      </c>
    </row>
    <row r="545" spans="1:6" x14ac:dyDescent="0.3">
      <c r="A545" s="12" t="s">
        <v>99</v>
      </c>
      <c r="B545" s="13">
        <v>43909</v>
      </c>
      <c r="C545" s="12">
        <v>1105</v>
      </c>
      <c r="D545" s="12">
        <v>378</v>
      </c>
      <c r="E545" s="12">
        <v>71</v>
      </c>
      <c r="F545" s="12">
        <v>33</v>
      </c>
    </row>
    <row r="546" spans="1:6" x14ac:dyDescent="0.3">
      <c r="A546" s="12" t="s">
        <v>100</v>
      </c>
      <c r="B546" s="13">
        <v>43909</v>
      </c>
      <c r="C546" s="12">
        <v>297</v>
      </c>
      <c r="D546" s="12">
        <v>44</v>
      </c>
      <c r="E546" s="12">
        <v>4</v>
      </c>
      <c r="F546" s="12">
        <v>10</v>
      </c>
    </row>
    <row r="547" spans="1:6" x14ac:dyDescent="0.3">
      <c r="A547" s="12" t="s">
        <v>101</v>
      </c>
      <c r="B547" s="13">
        <v>43909</v>
      </c>
      <c r="C547" s="12">
        <v>578</v>
      </c>
      <c r="D547" s="12">
        <v>138</v>
      </c>
      <c r="E547" s="12">
        <v>19</v>
      </c>
      <c r="F547" s="12">
        <v>5</v>
      </c>
    </row>
    <row r="548" spans="1:6" x14ac:dyDescent="0.3">
      <c r="A548" s="12" t="s">
        <v>102</v>
      </c>
      <c r="B548" s="13">
        <v>43909</v>
      </c>
      <c r="C548" s="12">
        <v>7165</v>
      </c>
      <c r="D548" s="12">
        <v>6338</v>
      </c>
      <c r="E548" s="12">
        <v>678</v>
      </c>
      <c r="F548" s="12">
        <v>628</v>
      </c>
    </row>
    <row r="549" spans="1:6" x14ac:dyDescent="0.3">
      <c r="A549" s="12" t="s">
        <v>103</v>
      </c>
      <c r="B549" s="13">
        <v>43909</v>
      </c>
      <c r="C549" s="12">
        <v>24</v>
      </c>
      <c r="D549" s="12">
        <v>5</v>
      </c>
      <c r="E549" s="12">
        <v>1</v>
      </c>
      <c r="F549" s="12">
        <v>0</v>
      </c>
    </row>
    <row r="550" spans="1:6" x14ac:dyDescent="0.3">
      <c r="A550" s="12" t="s">
        <v>104</v>
      </c>
      <c r="B550" s="13">
        <v>43909</v>
      </c>
      <c r="C550" s="12">
        <v>204</v>
      </c>
      <c r="D550" s="12">
        <v>47</v>
      </c>
      <c r="E550" s="12">
        <v>11</v>
      </c>
      <c r="F550" s="12">
        <v>0</v>
      </c>
    </row>
    <row r="551" spans="1:6" x14ac:dyDescent="0.3">
      <c r="A551" s="12" t="s">
        <v>105</v>
      </c>
      <c r="B551" s="13">
        <v>43909</v>
      </c>
      <c r="C551" s="12">
        <v>554</v>
      </c>
      <c r="D551" s="12">
        <v>172</v>
      </c>
      <c r="E551" s="12">
        <v>19</v>
      </c>
      <c r="F551" s="12">
        <v>5</v>
      </c>
    </row>
    <row r="552" spans="1:6" x14ac:dyDescent="0.3">
      <c r="A552" s="12" t="s">
        <v>106</v>
      </c>
      <c r="B552" s="13">
        <v>43909</v>
      </c>
      <c r="C552" s="12">
        <v>1465</v>
      </c>
      <c r="D552" s="12">
        <v>550</v>
      </c>
      <c r="E552" s="12">
        <v>53</v>
      </c>
      <c r="F552" s="12">
        <v>71</v>
      </c>
    </row>
    <row r="553" spans="1:6" x14ac:dyDescent="0.3">
      <c r="A553" s="12" t="s">
        <v>107</v>
      </c>
      <c r="B553" s="13">
        <v>43909</v>
      </c>
      <c r="C553" s="12">
        <v>497</v>
      </c>
      <c r="D553" s="12">
        <v>122</v>
      </c>
      <c r="E553" s="12">
        <v>15</v>
      </c>
      <c r="F553" s="12">
        <v>7</v>
      </c>
    </row>
    <row r="554" spans="1:6" x14ac:dyDescent="0.3">
      <c r="A554" s="12" t="s">
        <v>89</v>
      </c>
      <c r="B554" s="13">
        <v>43910</v>
      </c>
      <c r="C554" s="12">
        <v>1515</v>
      </c>
      <c r="D554" s="12">
        <v>605</v>
      </c>
      <c r="E554" s="12">
        <v>53</v>
      </c>
      <c r="F554" s="12">
        <v>40</v>
      </c>
    </row>
    <row r="555" spans="1:6" x14ac:dyDescent="0.3">
      <c r="A555" s="12" t="s">
        <v>90</v>
      </c>
      <c r="B555" s="13">
        <v>43910</v>
      </c>
      <c r="C555" s="12">
        <v>424</v>
      </c>
      <c r="D555" s="12">
        <v>192</v>
      </c>
      <c r="E555" s="12">
        <v>33</v>
      </c>
      <c r="F555" s="12">
        <v>22</v>
      </c>
    </row>
    <row r="556" spans="1:6" x14ac:dyDescent="0.3">
      <c r="A556" s="12" t="s">
        <v>91</v>
      </c>
      <c r="B556" s="13">
        <v>43910</v>
      </c>
      <c r="C556" s="12">
        <v>486</v>
      </c>
      <c r="D556" s="12">
        <v>133</v>
      </c>
      <c r="E556" s="12">
        <v>12</v>
      </c>
      <c r="F556" s="12">
        <v>5</v>
      </c>
    </row>
    <row r="557" spans="1:6" x14ac:dyDescent="0.3">
      <c r="A557" s="12" t="s">
        <v>92</v>
      </c>
      <c r="B557" s="13">
        <v>43910</v>
      </c>
      <c r="C557" s="12">
        <v>246</v>
      </c>
      <c r="D557" s="12">
        <v>60</v>
      </c>
      <c r="E557" s="12">
        <v>14</v>
      </c>
      <c r="F557" s="12">
        <v>4</v>
      </c>
    </row>
    <row r="558" spans="1:6" x14ac:dyDescent="0.3">
      <c r="A558" s="12" t="s">
        <v>93</v>
      </c>
      <c r="B558" s="13">
        <v>43910</v>
      </c>
      <c r="C558" s="12">
        <v>348</v>
      </c>
      <c r="D558" s="12">
        <v>139</v>
      </c>
      <c r="E558" s="12">
        <v>29</v>
      </c>
      <c r="F558" s="12">
        <v>7</v>
      </c>
    </row>
    <row r="559" spans="1:6" x14ac:dyDescent="0.3">
      <c r="A559" s="12" t="s">
        <v>94</v>
      </c>
      <c r="B559" s="13">
        <v>43910</v>
      </c>
      <c r="C559" s="12">
        <v>215</v>
      </c>
      <c r="D559" s="12">
        <v>92</v>
      </c>
      <c r="E559" s="12">
        <v>9</v>
      </c>
      <c r="F559" s="12">
        <v>2</v>
      </c>
    </row>
    <row r="560" spans="1:6" x14ac:dyDescent="0.3">
      <c r="A560" s="12" t="s">
        <v>95</v>
      </c>
      <c r="B560" s="13">
        <v>43910</v>
      </c>
      <c r="C560" s="12">
        <v>1423</v>
      </c>
      <c r="D560" s="12">
        <v>635</v>
      </c>
      <c r="E560" s="12">
        <v>65</v>
      </c>
      <c r="F560" s="12">
        <v>84</v>
      </c>
    </row>
    <row r="561" spans="1:6" x14ac:dyDescent="0.3">
      <c r="A561" s="12" t="s">
        <v>96</v>
      </c>
      <c r="B561" s="13">
        <v>43910</v>
      </c>
      <c r="C561" s="12">
        <v>1466</v>
      </c>
      <c r="D561" s="12">
        <v>575</v>
      </c>
      <c r="E561" s="12">
        <v>85</v>
      </c>
      <c r="F561" s="12">
        <v>55</v>
      </c>
    </row>
    <row r="562" spans="1:6" x14ac:dyDescent="0.3">
      <c r="A562" s="12" t="s">
        <v>97</v>
      </c>
      <c r="B562" s="13">
        <v>43910</v>
      </c>
      <c r="C562" s="12">
        <v>4203</v>
      </c>
      <c r="D562" s="12">
        <v>1681</v>
      </c>
      <c r="E562" s="12">
        <v>298</v>
      </c>
      <c r="F562" s="12">
        <v>122</v>
      </c>
    </row>
    <row r="563" spans="1:6" x14ac:dyDescent="0.3">
      <c r="A563" s="12" t="s">
        <v>98</v>
      </c>
      <c r="B563" s="13">
        <v>43910</v>
      </c>
      <c r="C563" s="12">
        <v>5</v>
      </c>
      <c r="D563" s="12">
        <v>0</v>
      </c>
      <c r="E563" s="12">
        <v>0</v>
      </c>
      <c r="F563" s="12">
        <v>0</v>
      </c>
    </row>
    <row r="564" spans="1:6" x14ac:dyDescent="0.3">
      <c r="A564" s="12" t="s">
        <v>99</v>
      </c>
      <c r="B564" s="13">
        <v>43910</v>
      </c>
      <c r="C564" s="12">
        <v>1363</v>
      </c>
      <c r="D564" s="12">
        <v>476</v>
      </c>
      <c r="E564" s="12">
        <v>84</v>
      </c>
      <c r="F564" s="12">
        <v>50</v>
      </c>
    </row>
    <row r="565" spans="1:6" x14ac:dyDescent="0.3">
      <c r="A565" s="12" t="s">
        <v>100</v>
      </c>
      <c r="B565" s="13">
        <v>43910</v>
      </c>
      <c r="C565" s="12">
        <v>354</v>
      </c>
      <c r="D565" s="12">
        <v>65</v>
      </c>
      <c r="E565" s="12">
        <v>6</v>
      </c>
      <c r="F565" s="12">
        <v>12</v>
      </c>
    </row>
    <row r="566" spans="1:6" x14ac:dyDescent="0.3">
      <c r="A566" s="12" t="s">
        <v>101</v>
      </c>
      <c r="B566" s="13">
        <v>43910</v>
      </c>
      <c r="C566" s="12">
        <v>739</v>
      </c>
      <c r="D566" s="12">
        <v>168</v>
      </c>
      <c r="E566" s="12">
        <v>29</v>
      </c>
      <c r="F566" s="12">
        <v>9</v>
      </c>
    </row>
    <row r="567" spans="1:6" x14ac:dyDescent="0.3">
      <c r="A567" s="12" t="s">
        <v>102</v>
      </c>
      <c r="B567" s="13">
        <v>43910</v>
      </c>
      <c r="C567" s="12">
        <v>8921</v>
      </c>
      <c r="D567" s="12">
        <v>7388</v>
      </c>
      <c r="E567" s="12">
        <v>767</v>
      </c>
      <c r="F567" s="12">
        <v>804</v>
      </c>
    </row>
    <row r="568" spans="1:6" x14ac:dyDescent="0.3">
      <c r="A568" s="12" t="s">
        <v>103</v>
      </c>
      <c r="B568" s="13">
        <v>43910</v>
      </c>
      <c r="C568" s="12">
        <v>25</v>
      </c>
      <c r="D568" s="12">
        <v>8</v>
      </c>
      <c r="E568" s="12">
        <v>1</v>
      </c>
      <c r="F568" s="12">
        <v>0</v>
      </c>
    </row>
    <row r="569" spans="1:6" x14ac:dyDescent="0.3">
      <c r="A569" s="12" t="s">
        <v>104</v>
      </c>
      <c r="B569" s="13">
        <v>43910</v>
      </c>
      <c r="C569" s="12">
        <v>240</v>
      </c>
      <c r="D569" s="12">
        <v>61</v>
      </c>
      <c r="E569" s="12">
        <v>14</v>
      </c>
      <c r="F569" s="12">
        <v>1</v>
      </c>
    </row>
    <row r="570" spans="1:6" x14ac:dyDescent="0.3">
      <c r="A570" s="12" t="s">
        <v>105</v>
      </c>
      <c r="B570" s="13">
        <v>43910</v>
      </c>
      <c r="C570" s="12">
        <v>664</v>
      </c>
      <c r="D570" s="12">
        <v>222</v>
      </c>
      <c r="E570" s="12">
        <v>25</v>
      </c>
      <c r="F570" s="12">
        <v>9</v>
      </c>
    </row>
    <row r="571" spans="1:6" x14ac:dyDescent="0.3">
      <c r="A571" s="12" t="s">
        <v>106</v>
      </c>
      <c r="B571" s="13">
        <v>43910</v>
      </c>
      <c r="C571" s="12">
        <v>1725</v>
      </c>
      <c r="D571" s="12">
        <v>654</v>
      </c>
      <c r="E571" s="12">
        <v>71</v>
      </c>
      <c r="F571" s="12">
        <v>85</v>
      </c>
    </row>
    <row r="572" spans="1:6" x14ac:dyDescent="0.3">
      <c r="A572" s="12" t="s">
        <v>107</v>
      </c>
      <c r="B572" s="13">
        <v>43910</v>
      </c>
      <c r="C572" s="12">
        <v>564</v>
      </c>
      <c r="D572" s="12">
        <v>128</v>
      </c>
      <c r="E572" s="12">
        <v>17</v>
      </c>
      <c r="F572" s="12">
        <v>15</v>
      </c>
    </row>
    <row r="573" spans="1:6" x14ac:dyDescent="0.3">
      <c r="A573" s="12" t="s">
        <v>89</v>
      </c>
      <c r="B573" s="13">
        <v>43911</v>
      </c>
      <c r="C573" s="12">
        <v>1725</v>
      </c>
      <c r="D573" s="12">
        <v>724</v>
      </c>
      <c r="E573" s="12">
        <v>55</v>
      </c>
      <c r="F573" s="12">
        <v>47</v>
      </c>
    </row>
    <row r="574" spans="1:6" x14ac:dyDescent="0.3">
      <c r="A574" s="12" t="s">
        <v>90</v>
      </c>
      <c r="B574" s="13">
        <v>43911</v>
      </c>
      <c r="C574" s="12">
        <v>532</v>
      </c>
      <c r="D574" s="12">
        <v>241</v>
      </c>
      <c r="E574" s="12">
        <v>45</v>
      </c>
      <c r="F574" s="12">
        <v>24</v>
      </c>
    </row>
    <row r="575" spans="1:6" x14ac:dyDescent="0.3">
      <c r="A575" s="12" t="s">
        <v>91</v>
      </c>
      <c r="B575" s="13">
        <v>43911</v>
      </c>
      <c r="C575" s="12">
        <v>545</v>
      </c>
      <c r="D575" s="12">
        <v>171</v>
      </c>
      <c r="E575" s="12">
        <v>15</v>
      </c>
      <c r="F575" s="12">
        <v>8</v>
      </c>
    </row>
    <row r="576" spans="1:6" x14ac:dyDescent="0.3">
      <c r="A576" s="12" t="s">
        <v>92</v>
      </c>
      <c r="B576" s="13">
        <v>43911</v>
      </c>
      <c r="C576" s="12">
        <v>331</v>
      </c>
      <c r="D576" s="12">
        <v>79</v>
      </c>
      <c r="E576" s="12">
        <v>14</v>
      </c>
      <c r="F576" s="12">
        <v>4</v>
      </c>
    </row>
    <row r="577" spans="1:6" x14ac:dyDescent="0.3">
      <c r="A577" s="12" t="s">
        <v>93</v>
      </c>
      <c r="B577" s="13">
        <v>43911</v>
      </c>
      <c r="C577" s="12">
        <v>414</v>
      </c>
      <c r="D577" s="12">
        <v>150</v>
      </c>
      <c r="E577" s="12">
        <v>32</v>
      </c>
      <c r="F577" s="12">
        <v>9</v>
      </c>
    </row>
    <row r="578" spans="1:6" x14ac:dyDescent="0.3">
      <c r="A578" s="12" t="s">
        <v>94</v>
      </c>
      <c r="B578" s="13">
        <v>43911</v>
      </c>
      <c r="C578" s="12">
        <v>282</v>
      </c>
      <c r="D578" s="12">
        <v>116</v>
      </c>
      <c r="E578" s="12">
        <v>9</v>
      </c>
      <c r="F578" s="12">
        <v>5</v>
      </c>
    </row>
    <row r="579" spans="1:6" x14ac:dyDescent="0.3">
      <c r="A579" s="12" t="s">
        <v>95</v>
      </c>
      <c r="B579" s="13">
        <v>43911</v>
      </c>
      <c r="C579" s="12">
        <v>1819</v>
      </c>
      <c r="D579" s="12">
        <v>838</v>
      </c>
      <c r="E579" s="12">
        <v>76</v>
      </c>
      <c r="F579" s="12">
        <v>112</v>
      </c>
    </row>
    <row r="580" spans="1:6" x14ac:dyDescent="0.3">
      <c r="A580" s="12" t="s">
        <v>96</v>
      </c>
      <c r="B580" s="13">
        <v>43911</v>
      </c>
      <c r="C580" s="12">
        <v>1744</v>
      </c>
      <c r="D580" s="12">
        <v>709</v>
      </c>
      <c r="E580" s="12">
        <v>106</v>
      </c>
      <c r="F580" s="12">
        <v>74</v>
      </c>
    </row>
    <row r="581" spans="1:6" x14ac:dyDescent="0.3">
      <c r="A581" s="12" t="s">
        <v>97</v>
      </c>
      <c r="B581" s="13">
        <v>43911</v>
      </c>
      <c r="C581" s="12">
        <v>4704</v>
      </c>
      <c r="D581" s="12">
        <v>1681</v>
      </c>
      <c r="E581" s="12">
        <v>298</v>
      </c>
      <c r="F581" s="12">
        <v>191</v>
      </c>
    </row>
    <row r="582" spans="1:6" x14ac:dyDescent="0.3">
      <c r="A582" s="12" t="s">
        <v>98</v>
      </c>
      <c r="B582" s="13">
        <v>43911</v>
      </c>
      <c r="C582" s="12">
        <v>5</v>
      </c>
      <c r="D582" s="12">
        <v>0</v>
      </c>
      <c r="E582" s="12">
        <v>0</v>
      </c>
      <c r="F582" s="12">
        <v>0</v>
      </c>
    </row>
    <row r="583" spans="1:6" x14ac:dyDescent="0.3">
      <c r="A583" s="12" t="s">
        <v>99</v>
      </c>
      <c r="B583" s="13">
        <v>43911</v>
      </c>
      <c r="C583" s="12">
        <v>1604</v>
      </c>
      <c r="D583" s="12">
        <v>590</v>
      </c>
      <c r="E583" s="12">
        <v>113</v>
      </c>
      <c r="F583" s="12">
        <v>69</v>
      </c>
    </row>
    <row r="584" spans="1:6" x14ac:dyDescent="0.3">
      <c r="A584" s="12" t="s">
        <v>100</v>
      </c>
      <c r="B584" s="13">
        <v>43911</v>
      </c>
      <c r="C584" s="12">
        <v>384</v>
      </c>
      <c r="D584" s="12">
        <v>87</v>
      </c>
      <c r="E584" s="12">
        <v>8</v>
      </c>
      <c r="F584" s="12">
        <v>14</v>
      </c>
    </row>
    <row r="585" spans="1:6" x14ac:dyDescent="0.3">
      <c r="A585" s="12" t="s">
        <v>101</v>
      </c>
      <c r="B585" s="13">
        <v>43911</v>
      </c>
      <c r="C585" s="12">
        <v>915</v>
      </c>
      <c r="D585" s="12">
        <v>227</v>
      </c>
      <c r="E585" s="12">
        <v>35</v>
      </c>
      <c r="F585" s="12">
        <v>12</v>
      </c>
    </row>
    <row r="586" spans="1:6" x14ac:dyDescent="0.3">
      <c r="A586" s="12" t="s">
        <v>102</v>
      </c>
      <c r="B586" s="13">
        <v>43911</v>
      </c>
      <c r="C586" s="12">
        <v>9702</v>
      </c>
      <c r="D586" s="12">
        <v>8441</v>
      </c>
      <c r="E586" s="12">
        <v>834</v>
      </c>
      <c r="F586" s="12">
        <v>1021</v>
      </c>
    </row>
    <row r="587" spans="1:6" x14ac:dyDescent="0.3">
      <c r="A587" s="12" t="s">
        <v>103</v>
      </c>
      <c r="B587" s="13">
        <v>43911</v>
      </c>
      <c r="C587" s="12">
        <v>25</v>
      </c>
      <c r="D587" s="12">
        <v>12</v>
      </c>
      <c r="E587" s="12">
        <v>1</v>
      </c>
      <c r="F587" s="12">
        <v>0</v>
      </c>
    </row>
    <row r="588" spans="1:6" x14ac:dyDescent="0.3">
      <c r="A588" s="12" t="s">
        <v>104</v>
      </c>
      <c r="B588" s="13">
        <v>43911</v>
      </c>
      <c r="C588" s="12">
        <v>296</v>
      </c>
      <c r="D588" s="12">
        <v>78</v>
      </c>
      <c r="E588" s="12">
        <v>16</v>
      </c>
      <c r="F588" s="12">
        <v>1</v>
      </c>
    </row>
    <row r="589" spans="1:6" x14ac:dyDescent="0.3">
      <c r="A589" s="12" t="s">
        <v>105</v>
      </c>
      <c r="B589" s="13">
        <v>43911</v>
      </c>
      <c r="C589" s="12">
        <v>794</v>
      </c>
      <c r="D589" s="12">
        <v>288</v>
      </c>
      <c r="E589" s="12">
        <v>30</v>
      </c>
      <c r="F589" s="12">
        <v>14</v>
      </c>
    </row>
    <row r="590" spans="1:6" x14ac:dyDescent="0.3">
      <c r="A590" s="12" t="s">
        <v>106</v>
      </c>
      <c r="B590" s="13">
        <v>43911</v>
      </c>
      <c r="C590" s="12">
        <v>2097</v>
      </c>
      <c r="D590" s="12">
        <v>988</v>
      </c>
      <c r="E590" s="12">
        <v>81</v>
      </c>
      <c r="F590" s="12">
        <v>97</v>
      </c>
    </row>
    <row r="591" spans="1:6" x14ac:dyDescent="0.3">
      <c r="A591" s="12" t="s">
        <v>107</v>
      </c>
      <c r="B591" s="13">
        <v>43911</v>
      </c>
      <c r="C591" s="12">
        <v>654</v>
      </c>
      <c r="D591" s="12">
        <v>134</v>
      </c>
      <c r="E591" s="12">
        <v>17</v>
      </c>
      <c r="F591" s="12">
        <v>18</v>
      </c>
    </row>
    <row r="592" spans="1:6" x14ac:dyDescent="0.3">
      <c r="A592" s="12" t="s">
        <v>89</v>
      </c>
      <c r="B592" s="13">
        <v>43912</v>
      </c>
      <c r="C592" s="12">
        <v>1961</v>
      </c>
      <c r="D592" s="12">
        <v>865</v>
      </c>
      <c r="E592" s="12">
        <v>77</v>
      </c>
      <c r="F592" s="12">
        <v>58</v>
      </c>
    </row>
    <row r="593" spans="1:6" x14ac:dyDescent="0.3">
      <c r="A593" s="12" t="s">
        <v>90</v>
      </c>
      <c r="B593" s="13">
        <v>43912</v>
      </c>
      <c r="C593" s="12">
        <v>638</v>
      </c>
      <c r="D593" s="12">
        <v>298</v>
      </c>
      <c r="E593" s="12">
        <v>52</v>
      </c>
      <c r="F593" s="12">
        <v>32</v>
      </c>
    </row>
    <row r="594" spans="1:6" x14ac:dyDescent="0.3">
      <c r="A594" s="12" t="s">
        <v>91</v>
      </c>
      <c r="B594" s="13">
        <v>43912</v>
      </c>
      <c r="C594" s="12">
        <v>594</v>
      </c>
      <c r="D594" s="12">
        <v>194</v>
      </c>
      <c r="E594" s="12">
        <v>22</v>
      </c>
      <c r="F594" s="12">
        <v>12</v>
      </c>
    </row>
    <row r="595" spans="1:6" x14ac:dyDescent="0.3">
      <c r="A595" s="12" t="s">
        <v>92</v>
      </c>
      <c r="B595" s="13">
        <v>43912</v>
      </c>
      <c r="C595" s="12">
        <v>400</v>
      </c>
      <c r="D595" s="12">
        <v>87</v>
      </c>
      <c r="E595" s="12">
        <v>27</v>
      </c>
      <c r="F595" s="12">
        <v>10</v>
      </c>
    </row>
    <row r="596" spans="1:6" x14ac:dyDescent="0.3">
      <c r="A596" s="12" t="s">
        <v>93</v>
      </c>
      <c r="B596" s="13">
        <v>43912</v>
      </c>
      <c r="C596" s="12">
        <v>481</v>
      </c>
      <c r="D596" s="12">
        <v>172</v>
      </c>
      <c r="E596" s="12">
        <v>32</v>
      </c>
      <c r="F596" s="12">
        <v>11</v>
      </c>
    </row>
    <row r="597" spans="1:6" x14ac:dyDescent="0.3">
      <c r="A597" s="12" t="s">
        <v>94</v>
      </c>
      <c r="B597" s="13">
        <v>43912</v>
      </c>
      <c r="C597" s="12">
        <v>347</v>
      </c>
      <c r="D597" s="12">
        <v>157</v>
      </c>
      <c r="E597" s="12">
        <v>14</v>
      </c>
      <c r="F597" s="12">
        <v>6</v>
      </c>
    </row>
    <row r="598" spans="1:6" x14ac:dyDescent="0.3">
      <c r="A598" s="12" t="s">
        <v>95</v>
      </c>
      <c r="B598" s="13">
        <v>43912</v>
      </c>
      <c r="C598" s="12">
        <v>2078</v>
      </c>
      <c r="D598" s="12">
        <v>1547</v>
      </c>
      <c r="E598" s="12">
        <v>142</v>
      </c>
      <c r="F598" s="12">
        <v>145</v>
      </c>
    </row>
    <row r="599" spans="1:6" x14ac:dyDescent="0.3">
      <c r="A599" s="12" t="s">
        <v>96</v>
      </c>
      <c r="B599" s="13">
        <v>43912</v>
      </c>
      <c r="C599" s="12">
        <v>2055</v>
      </c>
      <c r="D599" s="12">
        <v>860</v>
      </c>
      <c r="E599" s="12">
        <v>120</v>
      </c>
      <c r="F599" s="12">
        <v>102</v>
      </c>
    </row>
    <row r="600" spans="1:6" x14ac:dyDescent="0.3">
      <c r="A600" s="12" t="s">
        <v>97</v>
      </c>
      <c r="B600" s="13">
        <v>43912</v>
      </c>
      <c r="C600" s="12">
        <v>5925</v>
      </c>
      <c r="D600" s="12">
        <v>1681</v>
      </c>
      <c r="E600" s="12">
        <v>551</v>
      </c>
      <c r="F600" s="12">
        <v>245</v>
      </c>
    </row>
    <row r="601" spans="1:6" x14ac:dyDescent="0.3">
      <c r="A601" s="12" t="s">
        <v>98</v>
      </c>
      <c r="B601" s="13">
        <v>43912</v>
      </c>
      <c r="C601" s="12">
        <v>6</v>
      </c>
      <c r="D601" s="12">
        <v>0</v>
      </c>
      <c r="E601" s="12">
        <v>0</v>
      </c>
      <c r="F601" s="12">
        <v>0</v>
      </c>
    </row>
    <row r="602" spans="1:6" x14ac:dyDescent="0.3">
      <c r="A602" s="12" t="s">
        <v>99</v>
      </c>
      <c r="B602" s="13">
        <v>43912</v>
      </c>
      <c r="C602" s="12">
        <v>1901</v>
      </c>
      <c r="D602" s="12">
        <v>702</v>
      </c>
      <c r="E602" s="12">
        <v>138</v>
      </c>
      <c r="F602" s="12">
        <v>94</v>
      </c>
    </row>
    <row r="603" spans="1:6" x14ac:dyDescent="0.3">
      <c r="A603" s="12" t="s">
        <v>100</v>
      </c>
      <c r="B603" s="13">
        <v>43912</v>
      </c>
      <c r="C603" s="12">
        <v>493</v>
      </c>
      <c r="D603" s="12">
        <v>131</v>
      </c>
      <c r="E603" s="12">
        <v>13</v>
      </c>
      <c r="F603" s="12">
        <v>18</v>
      </c>
    </row>
    <row r="604" spans="1:6" x14ac:dyDescent="0.3">
      <c r="A604" s="12" t="s">
        <v>101</v>
      </c>
      <c r="B604" s="13">
        <v>43912</v>
      </c>
      <c r="C604" s="12">
        <v>1208</v>
      </c>
      <c r="D604" s="12">
        <v>270</v>
      </c>
      <c r="E604" s="12">
        <v>47</v>
      </c>
      <c r="F604" s="12">
        <v>18</v>
      </c>
    </row>
    <row r="605" spans="1:6" x14ac:dyDescent="0.3">
      <c r="A605" s="12" t="s">
        <v>102</v>
      </c>
      <c r="B605" s="13">
        <v>43912</v>
      </c>
      <c r="C605" s="12">
        <v>10575</v>
      </c>
      <c r="D605" s="12">
        <v>9561</v>
      </c>
      <c r="E605" s="12">
        <v>942</v>
      </c>
      <c r="F605" s="12">
        <v>1263</v>
      </c>
    </row>
    <row r="606" spans="1:6" x14ac:dyDescent="0.3">
      <c r="A606" s="12" t="s">
        <v>103</v>
      </c>
      <c r="B606" s="13">
        <v>43912</v>
      </c>
      <c r="C606" s="12">
        <v>28</v>
      </c>
      <c r="D606" s="12">
        <v>12</v>
      </c>
      <c r="E606" s="12">
        <v>1</v>
      </c>
      <c r="F606" s="12">
        <v>0</v>
      </c>
    </row>
    <row r="607" spans="1:6" x14ac:dyDescent="0.3">
      <c r="A607" s="12" t="s">
        <v>104</v>
      </c>
      <c r="B607" s="13">
        <v>43912</v>
      </c>
      <c r="C607" s="12">
        <v>345</v>
      </c>
      <c r="D607" s="12">
        <v>80</v>
      </c>
      <c r="E607" s="12">
        <v>23</v>
      </c>
      <c r="F607" s="12">
        <v>2</v>
      </c>
    </row>
    <row r="608" spans="1:6" x14ac:dyDescent="0.3">
      <c r="A608" s="12" t="s">
        <v>105</v>
      </c>
      <c r="B608" s="13">
        <v>43912</v>
      </c>
      <c r="C608" s="12">
        <v>886</v>
      </c>
      <c r="D608" s="12">
        <v>339</v>
      </c>
      <c r="E608" s="12">
        <v>40</v>
      </c>
      <c r="F608" s="12">
        <v>24</v>
      </c>
    </row>
    <row r="609" spans="1:6" x14ac:dyDescent="0.3">
      <c r="A609" s="12" t="s">
        <v>106</v>
      </c>
      <c r="B609" s="13">
        <v>43912</v>
      </c>
      <c r="C609" s="12">
        <v>2421</v>
      </c>
      <c r="D609" s="12">
        <v>1252</v>
      </c>
      <c r="E609" s="12">
        <v>92</v>
      </c>
      <c r="F609" s="12">
        <v>120</v>
      </c>
    </row>
    <row r="610" spans="1:6" x14ac:dyDescent="0.3">
      <c r="A610" s="12" t="s">
        <v>107</v>
      </c>
      <c r="B610" s="13">
        <v>43912</v>
      </c>
      <c r="C610" s="12">
        <v>747</v>
      </c>
      <c r="D610" s="12">
        <v>166</v>
      </c>
      <c r="E610" s="12">
        <v>22</v>
      </c>
      <c r="F610" s="12">
        <v>22</v>
      </c>
    </row>
    <row r="611" spans="1:6" x14ac:dyDescent="0.3">
      <c r="A611" s="12" t="s">
        <v>89</v>
      </c>
      <c r="B611" s="13">
        <v>43913</v>
      </c>
      <c r="C611" s="12">
        <v>2471</v>
      </c>
      <c r="D611" s="12">
        <v>1132</v>
      </c>
      <c r="E611" s="12">
        <v>102</v>
      </c>
      <c r="F611" s="12">
        <v>87</v>
      </c>
    </row>
    <row r="612" spans="1:6" x14ac:dyDescent="0.3">
      <c r="A612" s="12" t="s">
        <v>90</v>
      </c>
      <c r="B612" s="13">
        <v>43913</v>
      </c>
      <c r="C612" s="12">
        <v>758</v>
      </c>
      <c r="D612" s="12">
        <v>384</v>
      </c>
      <c r="E612" s="12">
        <v>66</v>
      </c>
      <c r="F612" s="12">
        <v>37</v>
      </c>
    </row>
    <row r="613" spans="1:6" x14ac:dyDescent="0.3">
      <c r="A613" s="12" t="s">
        <v>91</v>
      </c>
      <c r="B613" s="13">
        <v>43913</v>
      </c>
      <c r="C613" s="12">
        <v>662</v>
      </c>
      <c r="D613" s="12">
        <v>224</v>
      </c>
      <c r="E613" s="12">
        <v>23</v>
      </c>
      <c r="F613" s="12">
        <v>22</v>
      </c>
    </row>
    <row r="614" spans="1:6" x14ac:dyDescent="0.3">
      <c r="A614" s="12" t="s">
        <v>92</v>
      </c>
      <c r="B614" s="13">
        <v>43913</v>
      </c>
      <c r="C614" s="12">
        <v>478</v>
      </c>
      <c r="D614" s="12">
        <v>127</v>
      </c>
      <c r="E614" s="12">
        <v>35</v>
      </c>
      <c r="F614" s="12">
        <v>10</v>
      </c>
    </row>
    <row r="615" spans="1:6" x14ac:dyDescent="0.3">
      <c r="A615" s="12" t="s">
        <v>93</v>
      </c>
      <c r="B615" s="13">
        <v>43913</v>
      </c>
      <c r="C615" s="12">
        <v>557</v>
      </c>
      <c r="D615" s="12">
        <v>207</v>
      </c>
      <c r="E615" s="12">
        <v>36</v>
      </c>
      <c r="F615" s="12">
        <v>16</v>
      </c>
    </row>
    <row r="616" spans="1:6" x14ac:dyDescent="0.3">
      <c r="A616" s="12" t="s">
        <v>94</v>
      </c>
      <c r="B616" s="13">
        <v>43913</v>
      </c>
      <c r="C616" s="12">
        <v>425</v>
      </c>
      <c r="D616" s="12">
        <v>200</v>
      </c>
      <c r="E616" s="12">
        <v>16</v>
      </c>
      <c r="F616" s="12">
        <v>9</v>
      </c>
    </row>
    <row r="617" spans="1:6" x14ac:dyDescent="0.3">
      <c r="A617" s="12" t="s">
        <v>95</v>
      </c>
      <c r="B617" s="13">
        <v>43913</v>
      </c>
      <c r="C617" s="12">
        <v>2465</v>
      </c>
      <c r="D617" s="12">
        <v>1826</v>
      </c>
      <c r="E617" s="12">
        <v>182</v>
      </c>
      <c r="F617" s="12">
        <v>216</v>
      </c>
    </row>
    <row r="618" spans="1:6" x14ac:dyDescent="0.3">
      <c r="A618" s="12" t="s">
        <v>96</v>
      </c>
      <c r="B618" s="13">
        <v>43913</v>
      </c>
      <c r="C618" s="12">
        <v>2460</v>
      </c>
      <c r="D618" s="12">
        <v>1057</v>
      </c>
      <c r="E618" s="12">
        <v>137</v>
      </c>
      <c r="F618" s="12">
        <v>124</v>
      </c>
    </row>
    <row r="619" spans="1:6" x14ac:dyDescent="0.3">
      <c r="A619" s="12" t="s">
        <v>97</v>
      </c>
      <c r="B619" s="13">
        <v>43913</v>
      </c>
      <c r="C619" s="12">
        <v>7864</v>
      </c>
      <c r="D619" s="12">
        <v>3599</v>
      </c>
      <c r="E619" s="12">
        <v>551</v>
      </c>
      <c r="F619" s="12">
        <v>282</v>
      </c>
    </row>
    <row r="620" spans="1:6" x14ac:dyDescent="0.3">
      <c r="A620" s="12" t="s">
        <v>98</v>
      </c>
      <c r="B620" s="13">
        <v>43913</v>
      </c>
      <c r="C620" s="12">
        <v>6</v>
      </c>
      <c r="D620" s="12">
        <v>0</v>
      </c>
      <c r="E620" s="12">
        <v>0</v>
      </c>
      <c r="F620" s="12">
        <v>0</v>
      </c>
    </row>
    <row r="621" spans="1:6" x14ac:dyDescent="0.3">
      <c r="A621" s="12" t="s">
        <v>99</v>
      </c>
      <c r="B621" s="13">
        <v>43913</v>
      </c>
      <c r="C621" s="12">
        <v>2167</v>
      </c>
      <c r="D621" s="12">
        <v>917</v>
      </c>
      <c r="E621" s="12">
        <v>161</v>
      </c>
      <c r="F621" s="12">
        <v>115</v>
      </c>
    </row>
    <row r="622" spans="1:6" x14ac:dyDescent="0.3">
      <c r="A622" s="12" t="s">
        <v>100</v>
      </c>
      <c r="B622" s="13">
        <v>43913</v>
      </c>
      <c r="C622" s="12">
        <v>636</v>
      </c>
      <c r="D622" s="12">
        <v>161</v>
      </c>
      <c r="E622" s="12">
        <v>20</v>
      </c>
      <c r="F622" s="12">
        <v>26</v>
      </c>
    </row>
    <row r="623" spans="1:6" x14ac:dyDescent="0.3">
      <c r="A623" s="12" t="s">
        <v>101</v>
      </c>
      <c r="B623" s="13">
        <v>43913</v>
      </c>
      <c r="C623" s="12">
        <v>1415</v>
      </c>
      <c r="D623" s="12">
        <v>338</v>
      </c>
      <c r="E623" s="12">
        <v>55</v>
      </c>
      <c r="F623" s="12">
        <v>20</v>
      </c>
    </row>
    <row r="624" spans="1:6" x14ac:dyDescent="0.3">
      <c r="A624" s="12" t="s">
        <v>102</v>
      </c>
      <c r="B624" s="13">
        <v>43913</v>
      </c>
      <c r="C624" s="12">
        <v>12352</v>
      </c>
      <c r="D624" s="12">
        <v>10443</v>
      </c>
      <c r="E624" s="12">
        <v>1050</v>
      </c>
      <c r="F624" s="12">
        <v>1535</v>
      </c>
    </row>
    <row r="625" spans="1:15" x14ac:dyDescent="0.3">
      <c r="A625" s="12" t="s">
        <v>103</v>
      </c>
      <c r="B625" s="13">
        <v>43913</v>
      </c>
      <c r="C625" s="12">
        <v>28</v>
      </c>
      <c r="D625" s="12">
        <v>12</v>
      </c>
      <c r="E625" s="12">
        <v>1</v>
      </c>
      <c r="F625" s="12">
        <v>0</v>
      </c>
    </row>
    <row r="626" spans="1:15" x14ac:dyDescent="0.3">
      <c r="A626" s="12" t="s">
        <v>104</v>
      </c>
      <c r="B626" s="13">
        <v>43913</v>
      </c>
      <c r="C626" s="12">
        <v>385</v>
      </c>
      <c r="D626" s="12">
        <v>99</v>
      </c>
      <c r="E626" s="12">
        <v>26</v>
      </c>
      <c r="F626" s="12">
        <v>3</v>
      </c>
    </row>
    <row r="627" spans="1:15" x14ac:dyDescent="0.3">
      <c r="A627" s="12" t="s">
        <v>105</v>
      </c>
      <c r="B627" s="13">
        <v>43913</v>
      </c>
      <c r="C627" s="12">
        <v>1014</v>
      </c>
      <c r="D627" s="12">
        <v>405</v>
      </c>
      <c r="E627" s="12">
        <v>45</v>
      </c>
      <c r="F627" s="12">
        <v>31</v>
      </c>
    </row>
    <row r="628" spans="1:15" x14ac:dyDescent="0.3">
      <c r="A628" s="12" t="s">
        <v>106</v>
      </c>
      <c r="B628" s="13">
        <v>43913</v>
      </c>
      <c r="C628" s="12">
        <v>2728</v>
      </c>
      <c r="D628" s="12">
        <v>1425</v>
      </c>
      <c r="E628" s="12">
        <v>106</v>
      </c>
      <c r="F628" s="12">
        <v>133</v>
      </c>
    </row>
    <row r="629" spans="1:15" x14ac:dyDescent="0.3">
      <c r="A629" s="12" t="s">
        <v>107</v>
      </c>
      <c r="B629" s="13">
        <v>43913</v>
      </c>
      <c r="C629" s="12">
        <v>802</v>
      </c>
      <c r="D629" s="12">
        <v>206</v>
      </c>
      <c r="E629" s="12">
        <v>24</v>
      </c>
      <c r="F629" s="12">
        <v>30</v>
      </c>
    </row>
    <row r="630" spans="1:15" x14ac:dyDescent="0.3">
      <c r="A630" s="12" t="s">
        <v>89</v>
      </c>
      <c r="B630" s="13">
        <v>43914</v>
      </c>
      <c r="C630" s="12">
        <v>3010</v>
      </c>
      <c r="D630" s="12">
        <v>1433</v>
      </c>
      <c r="E630" s="12">
        <v>116</v>
      </c>
      <c r="F630" s="12">
        <v>113</v>
      </c>
      <c r="O630" s="12">
        <f>SUM(C630:C648)</f>
        <v>47610</v>
      </c>
    </row>
    <row r="631" spans="1:15" x14ac:dyDescent="0.3">
      <c r="A631" s="12" t="s">
        <v>90</v>
      </c>
      <c r="B631" s="13">
        <v>43914</v>
      </c>
      <c r="C631" s="12">
        <v>907</v>
      </c>
      <c r="D631" s="12">
        <v>459</v>
      </c>
      <c r="E631" s="12">
        <v>75</v>
      </c>
      <c r="F631" s="12">
        <v>40</v>
      </c>
    </row>
    <row r="632" spans="1:15" x14ac:dyDescent="0.3">
      <c r="A632" s="12" t="s">
        <v>91</v>
      </c>
      <c r="B632" s="13">
        <v>43914</v>
      </c>
      <c r="C632" s="12">
        <v>779</v>
      </c>
      <c r="D632" s="12">
        <v>263</v>
      </c>
      <c r="E632" s="12">
        <v>29</v>
      </c>
      <c r="F632" s="12">
        <v>25</v>
      </c>
    </row>
    <row r="633" spans="1:15" x14ac:dyDescent="0.3">
      <c r="A633" s="12" t="s">
        <v>92</v>
      </c>
      <c r="B633" s="13">
        <v>43914</v>
      </c>
      <c r="C633" s="12">
        <v>562</v>
      </c>
      <c r="D633" s="12">
        <v>164</v>
      </c>
      <c r="E633" s="12">
        <v>40</v>
      </c>
      <c r="F633" s="12">
        <v>13</v>
      </c>
    </row>
    <row r="634" spans="1:15" x14ac:dyDescent="0.3">
      <c r="A634" s="12" t="s">
        <v>93</v>
      </c>
      <c r="B634" s="13">
        <v>43914</v>
      </c>
      <c r="C634" s="12">
        <v>657</v>
      </c>
      <c r="D634" s="12">
        <v>235</v>
      </c>
      <c r="E634" s="12">
        <v>43</v>
      </c>
      <c r="F634" s="12">
        <v>21</v>
      </c>
    </row>
    <row r="635" spans="1:15" x14ac:dyDescent="0.3">
      <c r="A635" s="12" t="s">
        <v>94</v>
      </c>
      <c r="B635" s="13">
        <v>43914</v>
      </c>
      <c r="C635" s="12">
        <v>510</v>
      </c>
      <c r="D635" s="12">
        <v>241</v>
      </c>
      <c r="E635" s="12">
        <v>18</v>
      </c>
      <c r="F635" s="12">
        <v>14</v>
      </c>
    </row>
    <row r="636" spans="1:15" x14ac:dyDescent="0.3">
      <c r="A636" s="12" t="s">
        <v>95</v>
      </c>
      <c r="B636" s="13">
        <v>43914</v>
      </c>
      <c r="C636" s="12">
        <v>2780</v>
      </c>
      <c r="D636" s="12">
        <v>2162</v>
      </c>
      <c r="E636" s="12">
        <v>210</v>
      </c>
      <c r="F636" s="12">
        <v>263</v>
      </c>
    </row>
    <row r="637" spans="1:15" x14ac:dyDescent="0.3">
      <c r="A637" s="12" t="s">
        <v>96</v>
      </c>
      <c r="B637" s="13">
        <v>43914</v>
      </c>
      <c r="C637" s="12">
        <v>2940</v>
      </c>
      <c r="D637" s="12">
        <v>1244</v>
      </c>
      <c r="E637" s="12">
        <v>170</v>
      </c>
      <c r="F637" s="12">
        <v>165</v>
      </c>
    </row>
    <row r="638" spans="1:15" x14ac:dyDescent="0.3">
      <c r="A638" s="12" t="s">
        <v>97</v>
      </c>
      <c r="B638" s="13">
        <v>43914</v>
      </c>
      <c r="C638" s="12">
        <v>9937</v>
      </c>
      <c r="D638" s="12">
        <v>5434</v>
      </c>
      <c r="E638" s="12">
        <v>781</v>
      </c>
      <c r="F638" s="12">
        <v>516</v>
      </c>
    </row>
    <row r="639" spans="1:15" x14ac:dyDescent="0.3">
      <c r="A639" s="12" t="s">
        <v>98</v>
      </c>
      <c r="B639" s="13">
        <v>43914</v>
      </c>
      <c r="C639" s="12">
        <v>9</v>
      </c>
      <c r="D639" s="12">
        <v>2</v>
      </c>
      <c r="E639" s="12">
        <v>1</v>
      </c>
      <c r="F639" s="12">
        <v>0</v>
      </c>
    </row>
    <row r="640" spans="1:15" x14ac:dyDescent="0.3">
      <c r="A640" s="12" t="s">
        <v>99</v>
      </c>
      <c r="B640" s="13">
        <v>43914</v>
      </c>
      <c r="C640" s="12">
        <v>2616</v>
      </c>
      <c r="D640" s="12">
        <v>1071</v>
      </c>
      <c r="E640" s="12">
        <v>198</v>
      </c>
      <c r="F640" s="12">
        <v>143</v>
      </c>
    </row>
    <row r="641" spans="1:15" x14ac:dyDescent="0.3">
      <c r="A641" s="12" t="s">
        <v>100</v>
      </c>
      <c r="B641" s="13">
        <v>43914</v>
      </c>
      <c r="C641" s="12">
        <v>742</v>
      </c>
      <c r="D641" s="12">
        <v>209</v>
      </c>
      <c r="E641" s="12">
        <v>28</v>
      </c>
      <c r="F641" s="12">
        <v>39</v>
      </c>
    </row>
    <row r="642" spans="1:15" x14ac:dyDescent="0.3">
      <c r="A642" s="12" t="s">
        <v>101</v>
      </c>
      <c r="B642" s="13">
        <v>43914</v>
      </c>
      <c r="C642" s="12">
        <v>1653</v>
      </c>
      <c r="D642" s="12">
        <v>412</v>
      </c>
      <c r="E642" s="12">
        <v>69</v>
      </c>
      <c r="F642" s="12">
        <v>27</v>
      </c>
    </row>
    <row r="643" spans="1:15" x14ac:dyDescent="0.3">
      <c r="A643" s="12" t="s">
        <v>102</v>
      </c>
      <c r="B643" s="13">
        <v>43914</v>
      </c>
      <c r="C643" s="12">
        <v>14597</v>
      </c>
      <c r="D643" s="12">
        <v>11153</v>
      </c>
      <c r="E643" s="12">
        <v>1150</v>
      </c>
      <c r="F643" s="12">
        <v>1825</v>
      </c>
    </row>
    <row r="644" spans="1:15" x14ac:dyDescent="0.3">
      <c r="A644" s="12" t="s">
        <v>103</v>
      </c>
      <c r="B644" s="13">
        <v>43914</v>
      </c>
      <c r="C644" s="12">
        <v>38</v>
      </c>
      <c r="D644" s="12">
        <v>14</v>
      </c>
      <c r="E644" s="12">
        <v>2</v>
      </c>
      <c r="F644" s="12">
        <v>0</v>
      </c>
    </row>
    <row r="645" spans="1:15" x14ac:dyDescent="0.3">
      <c r="A645" s="12" t="s">
        <v>104</v>
      </c>
      <c r="B645" s="13">
        <v>43914</v>
      </c>
      <c r="C645" s="12">
        <v>477</v>
      </c>
      <c r="D645" s="12">
        <v>127</v>
      </c>
      <c r="E645" s="12">
        <v>33</v>
      </c>
      <c r="F645" s="12">
        <v>5</v>
      </c>
    </row>
    <row r="646" spans="1:15" x14ac:dyDescent="0.3">
      <c r="A646" s="12" t="s">
        <v>105</v>
      </c>
      <c r="B646" s="13">
        <v>43914</v>
      </c>
      <c r="C646" s="12">
        <v>1197</v>
      </c>
      <c r="D646" s="12">
        <v>506</v>
      </c>
      <c r="E646" s="12">
        <v>51</v>
      </c>
      <c r="F646" s="12">
        <v>33</v>
      </c>
    </row>
    <row r="647" spans="1:15" x14ac:dyDescent="0.3">
      <c r="A647" s="12" t="s">
        <v>106</v>
      </c>
      <c r="B647" s="13">
        <v>43914</v>
      </c>
      <c r="C647" s="12">
        <v>3271</v>
      </c>
      <c r="D647" s="12">
        <v>1577</v>
      </c>
      <c r="E647" s="12">
        <v>119</v>
      </c>
      <c r="F647" s="12">
        <v>155</v>
      </c>
    </row>
    <row r="648" spans="1:15" x14ac:dyDescent="0.3">
      <c r="A648" s="12" t="s">
        <v>107</v>
      </c>
      <c r="B648" s="13">
        <v>43914</v>
      </c>
      <c r="C648" s="12">
        <v>928</v>
      </c>
      <c r="D648" s="12">
        <v>254</v>
      </c>
      <c r="E648" s="12">
        <v>33</v>
      </c>
      <c r="F648" s="12">
        <v>37</v>
      </c>
    </row>
    <row r="649" spans="1:15" x14ac:dyDescent="0.3">
      <c r="A649" s="12" t="s">
        <v>89</v>
      </c>
      <c r="B649" s="13">
        <v>43915</v>
      </c>
      <c r="C649" s="12">
        <v>3406</v>
      </c>
      <c r="D649" s="12">
        <v>1626</v>
      </c>
      <c r="E649" s="12">
        <v>134</v>
      </c>
      <c r="F649" s="12">
        <v>134</v>
      </c>
      <c r="O649" s="12">
        <f>SUM(C649:C667)</f>
        <v>56188</v>
      </c>
    </row>
    <row r="650" spans="1:15" x14ac:dyDescent="0.3">
      <c r="A650" s="12" t="s">
        <v>90</v>
      </c>
      <c r="B650" s="13">
        <v>43915</v>
      </c>
      <c r="C650" s="12">
        <v>1116</v>
      </c>
      <c r="D650" s="12">
        <v>562</v>
      </c>
      <c r="E650" s="12">
        <v>93</v>
      </c>
      <c r="F650" s="12">
        <v>48</v>
      </c>
    </row>
    <row r="651" spans="1:15" x14ac:dyDescent="0.3">
      <c r="A651" s="12" t="s">
        <v>91</v>
      </c>
      <c r="B651" s="13">
        <v>43915</v>
      </c>
      <c r="C651" s="12">
        <v>841</v>
      </c>
      <c r="D651" s="12">
        <v>300</v>
      </c>
      <c r="E651" s="12">
        <v>34</v>
      </c>
      <c r="F651" s="12">
        <v>27</v>
      </c>
    </row>
    <row r="652" spans="1:15" x14ac:dyDescent="0.3">
      <c r="A652" s="12" t="s">
        <v>92</v>
      </c>
      <c r="B652" s="13">
        <v>43915</v>
      </c>
      <c r="C652" s="12">
        <v>660</v>
      </c>
      <c r="D652" s="12">
        <v>205</v>
      </c>
      <c r="E652" s="12">
        <v>43</v>
      </c>
      <c r="F652" s="12">
        <v>17</v>
      </c>
    </row>
    <row r="653" spans="1:15" x14ac:dyDescent="0.3">
      <c r="A653" s="12" t="s">
        <v>93</v>
      </c>
      <c r="B653" s="13">
        <v>43915</v>
      </c>
      <c r="C653" s="12">
        <v>784</v>
      </c>
      <c r="D653" s="12">
        <v>279</v>
      </c>
      <c r="E653" s="12">
        <v>45</v>
      </c>
      <c r="F653" s="12">
        <v>24</v>
      </c>
    </row>
    <row r="654" spans="1:15" x14ac:dyDescent="0.3">
      <c r="A654" s="12" t="s">
        <v>94</v>
      </c>
      <c r="B654" s="13">
        <v>43915</v>
      </c>
      <c r="C654" s="12">
        <v>671</v>
      </c>
      <c r="D654" s="12">
        <v>300</v>
      </c>
      <c r="E654" s="12">
        <v>26</v>
      </c>
      <c r="F654" s="12">
        <v>17</v>
      </c>
    </row>
    <row r="655" spans="1:15" x14ac:dyDescent="0.3">
      <c r="A655" s="12" t="s">
        <v>95</v>
      </c>
      <c r="B655" s="13">
        <v>43915</v>
      </c>
      <c r="C655" s="12">
        <v>3383</v>
      </c>
      <c r="D655" s="12">
        <v>2162</v>
      </c>
      <c r="E655" s="12">
        <v>243</v>
      </c>
      <c r="F655" s="12">
        <v>316</v>
      </c>
    </row>
    <row r="656" spans="1:15" x14ac:dyDescent="0.3">
      <c r="A656" s="12" t="s">
        <v>96</v>
      </c>
      <c r="B656" s="13">
        <v>43915</v>
      </c>
      <c r="C656" s="12">
        <v>3488</v>
      </c>
      <c r="D656" s="12">
        <v>1515</v>
      </c>
      <c r="E656" s="12">
        <v>202</v>
      </c>
      <c r="F656" s="12">
        <v>206</v>
      </c>
    </row>
    <row r="657" spans="1:6" x14ac:dyDescent="0.3">
      <c r="A657" s="12" t="s">
        <v>97</v>
      </c>
      <c r="B657" s="13">
        <v>43915</v>
      </c>
      <c r="C657" s="12">
        <v>11592</v>
      </c>
      <c r="D657" s="12">
        <v>7439</v>
      </c>
      <c r="E657" s="12">
        <v>1021</v>
      </c>
      <c r="F657" s="12">
        <v>672</v>
      </c>
    </row>
    <row r="658" spans="1:6" x14ac:dyDescent="0.3">
      <c r="A658" s="12" t="s">
        <v>98</v>
      </c>
      <c r="B658" s="13">
        <v>43915</v>
      </c>
      <c r="C658" s="12">
        <v>10</v>
      </c>
      <c r="D658" s="12">
        <v>2</v>
      </c>
      <c r="E658" s="12">
        <v>2</v>
      </c>
      <c r="F658" s="12">
        <v>0</v>
      </c>
    </row>
    <row r="659" spans="1:6" x14ac:dyDescent="0.3">
      <c r="A659" s="12" t="s">
        <v>99</v>
      </c>
      <c r="B659" s="13">
        <v>43915</v>
      </c>
      <c r="C659" s="12">
        <v>3200</v>
      </c>
      <c r="D659" s="12">
        <v>1278</v>
      </c>
      <c r="E659" s="12">
        <v>230</v>
      </c>
      <c r="F659" s="12">
        <v>167</v>
      </c>
    </row>
    <row r="660" spans="1:6" x14ac:dyDescent="0.3">
      <c r="A660" s="12" t="s">
        <v>100</v>
      </c>
      <c r="B660" s="13">
        <v>43915</v>
      </c>
      <c r="C660" s="12">
        <v>969</v>
      </c>
      <c r="D660" s="12">
        <v>241</v>
      </c>
      <c r="E660" s="12">
        <v>34</v>
      </c>
      <c r="F660" s="12">
        <v>58</v>
      </c>
    </row>
    <row r="661" spans="1:6" x14ac:dyDescent="0.3">
      <c r="A661" s="12" t="s">
        <v>101</v>
      </c>
      <c r="B661" s="13">
        <v>43915</v>
      </c>
      <c r="C661" s="12">
        <v>1915</v>
      </c>
      <c r="D661" s="12">
        <v>503</v>
      </c>
      <c r="E661" s="12">
        <v>86</v>
      </c>
      <c r="F661" s="12">
        <v>32</v>
      </c>
    </row>
    <row r="662" spans="1:6" x14ac:dyDescent="0.3">
      <c r="A662" s="12" t="s">
        <v>102</v>
      </c>
      <c r="B662" s="13">
        <v>43915</v>
      </c>
      <c r="C662" s="12">
        <v>17166</v>
      </c>
      <c r="D662" s="12">
        <v>12440</v>
      </c>
      <c r="E662" s="12">
        <v>1221</v>
      </c>
      <c r="F662" s="12">
        <v>2090</v>
      </c>
    </row>
    <row r="663" spans="1:6" x14ac:dyDescent="0.3">
      <c r="A663" s="12" t="s">
        <v>103</v>
      </c>
      <c r="B663" s="13">
        <v>43915</v>
      </c>
      <c r="C663" s="12">
        <v>39</v>
      </c>
      <c r="D663" s="12">
        <v>16</v>
      </c>
      <c r="E663" s="12">
        <v>2</v>
      </c>
      <c r="F663" s="12">
        <v>1</v>
      </c>
    </row>
    <row r="664" spans="1:6" x14ac:dyDescent="0.3">
      <c r="A664" s="12" t="s">
        <v>104</v>
      </c>
      <c r="B664" s="13">
        <v>43915</v>
      </c>
      <c r="C664" s="12">
        <v>596</v>
      </c>
      <c r="D664" s="12">
        <v>172</v>
      </c>
      <c r="E664" s="12">
        <v>36</v>
      </c>
      <c r="F664" s="12">
        <v>8</v>
      </c>
    </row>
    <row r="665" spans="1:6" x14ac:dyDescent="0.3">
      <c r="A665" s="12" t="s">
        <v>105</v>
      </c>
      <c r="B665" s="13">
        <v>43915</v>
      </c>
      <c r="C665" s="12">
        <v>1411</v>
      </c>
      <c r="D665" s="12">
        <v>649</v>
      </c>
      <c r="E665" s="12">
        <v>54</v>
      </c>
      <c r="F665" s="12">
        <v>49</v>
      </c>
    </row>
    <row r="666" spans="1:6" x14ac:dyDescent="0.3">
      <c r="A666" s="12" t="s">
        <v>106</v>
      </c>
      <c r="B666" s="13">
        <v>43915</v>
      </c>
      <c r="C666" s="12">
        <v>3946</v>
      </c>
      <c r="D666" s="12">
        <v>1907</v>
      </c>
      <c r="E666" s="12">
        <v>137</v>
      </c>
      <c r="F666" s="12">
        <v>180</v>
      </c>
    </row>
    <row r="667" spans="1:6" x14ac:dyDescent="0.3">
      <c r="A667" s="12" t="s">
        <v>107</v>
      </c>
      <c r="B667" s="13">
        <v>43915</v>
      </c>
      <c r="C667" s="12">
        <v>995</v>
      </c>
      <c r="D667" s="12">
        <v>316</v>
      </c>
      <c r="E667" s="12">
        <v>36</v>
      </c>
      <c r="F667" s="12">
        <v>43</v>
      </c>
    </row>
    <row r="668" spans="1:6" x14ac:dyDescent="0.3">
      <c r="A668" s="12" t="s">
        <v>89</v>
      </c>
      <c r="B668" s="13">
        <v>43916</v>
      </c>
      <c r="C668" s="12">
        <v>3793</v>
      </c>
      <c r="D668" s="12">
        <v>1843</v>
      </c>
      <c r="E668" s="12">
        <v>148</v>
      </c>
      <c r="F668" s="12">
        <v>144</v>
      </c>
    </row>
    <row r="669" spans="1:6" x14ac:dyDescent="0.3">
      <c r="A669" s="12" t="s">
        <v>90</v>
      </c>
      <c r="B669" s="13">
        <v>43916</v>
      </c>
      <c r="C669" s="12">
        <v>1338</v>
      </c>
      <c r="D669" s="12">
        <v>693</v>
      </c>
      <c r="E669" s="12">
        <v>114</v>
      </c>
      <c r="F669" s="12">
        <v>58</v>
      </c>
    </row>
    <row r="670" spans="1:6" x14ac:dyDescent="0.3">
      <c r="A670" s="12" t="s">
        <v>91</v>
      </c>
      <c r="B670" s="13">
        <v>43916</v>
      </c>
      <c r="C670" s="12">
        <v>900</v>
      </c>
      <c r="D670" s="12">
        <v>339</v>
      </c>
      <c r="E670" s="12">
        <v>47</v>
      </c>
      <c r="F670" s="12">
        <v>29</v>
      </c>
    </row>
    <row r="671" spans="1:6" x14ac:dyDescent="0.3">
      <c r="A671" s="12" t="s">
        <v>92</v>
      </c>
      <c r="B671" s="13">
        <v>43916</v>
      </c>
      <c r="C671" s="12">
        <v>755</v>
      </c>
      <c r="D671" s="12">
        <v>237</v>
      </c>
      <c r="E671" s="12">
        <v>46</v>
      </c>
      <c r="F671" s="12">
        <v>22</v>
      </c>
    </row>
    <row r="672" spans="1:6" x14ac:dyDescent="0.3">
      <c r="A672" s="12" t="s">
        <v>93</v>
      </c>
      <c r="B672" s="13">
        <v>43916</v>
      </c>
      <c r="C672" s="12">
        <v>878</v>
      </c>
      <c r="D672" s="12">
        <v>328</v>
      </c>
      <c r="E672" s="12">
        <v>61</v>
      </c>
      <c r="F672" s="12">
        <v>27</v>
      </c>
    </row>
    <row r="673" spans="1:6" x14ac:dyDescent="0.3">
      <c r="A673" s="12" t="s">
        <v>94</v>
      </c>
      <c r="B673" s="13">
        <v>43916</v>
      </c>
      <c r="C673" s="12">
        <v>810</v>
      </c>
      <c r="D673" s="12">
        <v>355</v>
      </c>
      <c r="E673" s="12">
        <v>29</v>
      </c>
      <c r="F673" s="12">
        <v>21</v>
      </c>
    </row>
    <row r="674" spans="1:6" x14ac:dyDescent="0.3">
      <c r="A674" s="12" t="s">
        <v>95</v>
      </c>
      <c r="B674" s="13">
        <v>43916</v>
      </c>
      <c r="C674" s="12">
        <v>3934</v>
      </c>
      <c r="D674" s="12">
        <v>2707</v>
      </c>
      <c r="E674" s="12">
        <v>273</v>
      </c>
      <c r="F674" s="12">
        <v>367</v>
      </c>
    </row>
    <row r="675" spans="1:6" x14ac:dyDescent="0.3">
      <c r="A675" s="12" t="s">
        <v>96</v>
      </c>
      <c r="B675" s="13">
        <v>43916</v>
      </c>
      <c r="C675" s="12">
        <v>4132</v>
      </c>
      <c r="D675" s="12">
        <v>1791</v>
      </c>
      <c r="E675" s="12">
        <v>228</v>
      </c>
      <c r="F675" s="12">
        <v>252</v>
      </c>
    </row>
    <row r="676" spans="1:6" x14ac:dyDescent="0.3">
      <c r="A676" s="12" t="s">
        <v>97</v>
      </c>
      <c r="B676" s="13">
        <v>43916</v>
      </c>
      <c r="C676" s="12">
        <v>12940</v>
      </c>
      <c r="D676" s="12">
        <v>8545</v>
      </c>
      <c r="E676" s="12">
        <v>1187</v>
      </c>
      <c r="F676" s="12">
        <v>880</v>
      </c>
    </row>
    <row r="677" spans="1:6" x14ac:dyDescent="0.3">
      <c r="A677" s="12" t="s">
        <v>98</v>
      </c>
      <c r="B677" s="13">
        <v>43916</v>
      </c>
      <c r="C677" s="12">
        <v>17</v>
      </c>
      <c r="D677" s="12">
        <v>2</v>
      </c>
      <c r="E677" s="12">
        <v>2</v>
      </c>
      <c r="F677" s="12">
        <v>0</v>
      </c>
    </row>
    <row r="678" spans="1:6" x14ac:dyDescent="0.3">
      <c r="A678" s="12" t="s">
        <v>99</v>
      </c>
      <c r="B678" s="13">
        <v>43916</v>
      </c>
      <c r="C678" s="12">
        <v>3532</v>
      </c>
      <c r="D678" s="12">
        <v>1422</v>
      </c>
      <c r="E678" s="12">
        <v>252</v>
      </c>
      <c r="F678" s="12">
        <v>198</v>
      </c>
    </row>
    <row r="679" spans="1:6" x14ac:dyDescent="0.3">
      <c r="A679" s="12" t="s">
        <v>100</v>
      </c>
      <c r="B679" s="13">
        <v>43916</v>
      </c>
      <c r="C679" s="12">
        <v>1231</v>
      </c>
      <c r="D679" s="12">
        <v>277</v>
      </c>
      <c r="E679" s="12">
        <v>41</v>
      </c>
      <c r="F679" s="12">
        <v>69</v>
      </c>
    </row>
    <row r="680" spans="1:6" x14ac:dyDescent="0.3">
      <c r="A680" s="12" t="s">
        <v>101</v>
      </c>
      <c r="B680" s="13">
        <v>43916</v>
      </c>
      <c r="C680" s="12">
        <v>2322</v>
      </c>
      <c r="D680" s="12">
        <v>557</v>
      </c>
      <c r="E680" s="12">
        <v>98</v>
      </c>
      <c r="F680" s="12">
        <v>43</v>
      </c>
    </row>
    <row r="681" spans="1:6" x14ac:dyDescent="0.3">
      <c r="A681" s="12" t="s">
        <v>102</v>
      </c>
      <c r="B681" s="13">
        <v>43916</v>
      </c>
      <c r="C681" s="12">
        <v>19243</v>
      </c>
      <c r="D681" s="12">
        <v>13580</v>
      </c>
      <c r="E681" s="12">
        <v>1312</v>
      </c>
      <c r="F681" s="12">
        <v>2412</v>
      </c>
    </row>
    <row r="682" spans="1:6" x14ac:dyDescent="0.3">
      <c r="A682" s="12" t="s">
        <v>103</v>
      </c>
      <c r="B682" s="13">
        <v>43916</v>
      </c>
      <c r="C682" s="12">
        <v>42</v>
      </c>
      <c r="D682" s="12">
        <v>18</v>
      </c>
      <c r="E682" s="12">
        <v>2</v>
      </c>
      <c r="F682" s="12">
        <v>1</v>
      </c>
    </row>
    <row r="683" spans="1:6" x14ac:dyDescent="0.3">
      <c r="A683" s="12" t="s">
        <v>104</v>
      </c>
      <c r="B683" s="13">
        <v>43916</v>
      </c>
      <c r="C683" s="12">
        <v>714</v>
      </c>
      <c r="D683" s="12">
        <v>209</v>
      </c>
      <c r="E683" s="12">
        <v>53</v>
      </c>
      <c r="F683" s="12">
        <v>15</v>
      </c>
    </row>
    <row r="684" spans="1:6" x14ac:dyDescent="0.3">
      <c r="A684" s="12" t="s">
        <v>105</v>
      </c>
      <c r="B684" s="13">
        <v>43916</v>
      </c>
      <c r="C684" s="12">
        <v>1641</v>
      </c>
      <c r="D684" s="12">
        <v>732</v>
      </c>
      <c r="E684" s="12">
        <v>75</v>
      </c>
      <c r="F684" s="12">
        <v>58</v>
      </c>
    </row>
    <row r="685" spans="1:6" x14ac:dyDescent="0.3">
      <c r="A685" s="12" t="s">
        <v>106</v>
      </c>
      <c r="B685" s="13">
        <v>43916</v>
      </c>
      <c r="C685" s="12">
        <v>4601</v>
      </c>
      <c r="D685" s="12">
        <v>2270</v>
      </c>
      <c r="E685" s="12">
        <v>154</v>
      </c>
      <c r="F685" s="12">
        <v>207</v>
      </c>
    </row>
    <row r="686" spans="1:6" x14ac:dyDescent="0.3">
      <c r="A686" s="12" t="s">
        <v>107</v>
      </c>
      <c r="B686" s="13">
        <v>43916</v>
      </c>
      <c r="C686" s="12">
        <v>1236</v>
      </c>
      <c r="D686" s="12">
        <v>388</v>
      </c>
      <c r="E686" s="12">
        <v>43</v>
      </c>
      <c r="F686" s="12">
        <v>55</v>
      </c>
    </row>
    <row r="687" spans="1:6" x14ac:dyDescent="0.3">
      <c r="A687" s="12" t="s">
        <v>89</v>
      </c>
      <c r="B687" s="13">
        <v>43917</v>
      </c>
      <c r="C687" s="12">
        <v>4277</v>
      </c>
      <c r="D687" s="12">
        <v>2106</v>
      </c>
      <c r="E687" s="12">
        <v>172</v>
      </c>
      <c r="F687" s="12">
        <v>175</v>
      </c>
    </row>
    <row r="688" spans="1:6" x14ac:dyDescent="0.3">
      <c r="A688" s="12" t="s">
        <v>90</v>
      </c>
      <c r="B688" s="13">
        <v>43917</v>
      </c>
      <c r="C688" s="12">
        <v>1592</v>
      </c>
      <c r="D688" s="12">
        <v>835</v>
      </c>
      <c r="E688" s="12">
        <v>124</v>
      </c>
      <c r="F688" s="12" t="s">
        <v>138</v>
      </c>
    </row>
    <row r="689" spans="1:6" x14ac:dyDescent="0.3">
      <c r="A689" s="12" t="s">
        <v>91</v>
      </c>
      <c r="B689" s="13">
        <v>43917</v>
      </c>
      <c r="C689" s="12">
        <v>1004</v>
      </c>
      <c r="D689" s="12">
        <v>408</v>
      </c>
      <c r="E689" s="12">
        <v>50</v>
      </c>
      <c r="F689" s="12">
        <v>33</v>
      </c>
    </row>
    <row r="690" spans="1:6" x14ac:dyDescent="0.3">
      <c r="A690" s="12" t="s">
        <v>92</v>
      </c>
      <c r="B690" s="13">
        <v>43917</v>
      </c>
      <c r="C690" s="12">
        <v>862</v>
      </c>
      <c r="D690" s="12">
        <v>283</v>
      </c>
      <c r="E690" s="12">
        <v>59</v>
      </c>
      <c r="F690" s="12">
        <v>26</v>
      </c>
    </row>
    <row r="691" spans="1:6" x14ac:dyDescent="0.3">
      <c r="A691" s="12" t="s">
        <v>93</v>
      </c>
      <c r="B691" s="13">
        <v>43917</v>
      </c>
      <c r="C691" s="12">
        <v>1025</v>
      </c>
      <c r="D691" s="12">
        <v>377</v>
      </c>
      <c r="E691" s="12">
        <v>68</v>
      </c>
      <c r="F691" s="12">
        <v>36</v>
      </c>
    </row>
    <row r="692" spans="1:6" x14ac:dyDescent="0.3">
      <c r="A692" s="12" t="s">
        <v>94</v>
      </c>
      <c r="B692" s="13">
        <v>43917</v>
      </c>
      <c r="C692" s="12">
        <v>937</v>
      </c>
      <c r="D692" s="12">
        <v>406</v>
      </c>
      <c r="E692" s="12">
        <v>37</v>
      </c>
      <c r="F692" s="12">
        <v>22</v>
      </c>
    </row>
    <row r="693" spans="1:6" x14ac:dyDescent="0.3">
      <c r="A693" s="12" t="s">
        <v>95</v>
      </c>
      <c r="B693" s="13">
        <v>43917</v>
      </c>
      <c r="C693" s="12">
        <v>4512</v>
      </c>
      <c r="D693" s="12">
        <v>2977</v>
      </c>
      <c r="E693" s="12">
        <v>289</v>
      </c>
      <c r="F693" s="12">
        <v>448</v>
      </c>
    </row>
    <row r="694" spans="1:6" x14ac:dyDescent="0.3">
      <c r="A694" s="12" t="s">
        <v>96</v>
      </c>
      <c r="B694" s="13">
        <v>43917</v>
      </c>
      <c r="C694" s="12">
        <v>4791</v>
      </c>
      <c r="D694" s="12">
        <v>2063</v>
      </c>
      <c r="E694" s="12">
        <v>249</v>
      </c>
      <c r="F694" s="12">
        <v>321</v>
      </c>
    </row>
    <row r="695" spans="1:6" x14ac:dyDescent="0.3">
      <c r="A695" s="12" t="s">
        <v>97</v>
      </c>
      <c r="B695" s="13">
        <v>43917</v>
      </c>
      <c r="C695" s="12">
        <v>14263</v>
      </c>
      <c r="D695" s="12">
        <v>9900</v>
      </c>
      <c r="E695" s="12">
        <v>1324</v>
      </c>
      <c r="F695" s="12">
        <v>1070</v>
      </c>
    </row>
    <row r="696" spans="1:6" x14ac:dyDescent="0.3">
      <c r="A696" s="12" t="s">
        <v>98</v>
      </c>
      <c r="B696" s="13">
        <v>43917</v>
      </c>
      <c r="C696" s="12">
        <v>17</v>
      </c>
      <c r="D696" s="12">
        <v>2</v>
      </c>
      <c r="E696" s="12">
        <v>2</v>
      </c>
      <c r="F696" s="12">
        <v>1</v>
      </c>
    </row>
    <row r="697" spans="1:6" x14ac:dyDescent="0.3">
      <c r="A697" s="12" t="s">
        <v>99</v>
      </c>
      <c r="B697" s="13">
        <v>43917</v>
      </c>
      <c r="C697" s="12">
        <v>4034</v>
      </c>
      <c r="D697" s="12">
        <v>1694</v>
      </c>
      <c r="E697" s="12">
        <v>282</v>
      </c>
      <c r="F697" s="12">
        <v>234</v>
      </c>
    </row>
    <row r="698" spans="1:6" x14ac:dyDescent="0.3">
      <c r="A698" s="12" t="s">
        <v>100</v>
      </c>
      <c r="B698" s="13">
        <v>43917</v>
      </c>
      <c r="C698" s="12">
        <v>1394</v>
      </c>
      <c r="D698" s="12">
        <v>312</v>
      </c>
      <c r="E698" s="12">
        <v>40</v>
      </c>
      <c r="F698" s="12">
        <v>88</v>
      </c>
    </row>
    <row r="699" spans="1:6" x14ac:dyDescent="0.3">
      <c r="A699" s="12" t="s">
        <v>101</v>
      </c>
      <c r="B699" s="13">
        <v>43917</v>
      </c>
      <c r="C699" s="12">
        <v>2772</v>
      </c>
      <c r="D699" s="12">
        <v>906</v>
      </c>
      <c r="E699" s="12">
        <v>112</v>
      </c>
      <c r="F699" s="12">
        <v>47</v>
      </c>
    </row>
    <row r="700" spans="1:6" x14ac:dyDescent="0.3">
      <c r="A700" s="12" t="s">
        <v>102</v>
      </c>
      <c r="B700" s="13">
        <v>43917</v>
      </c>
      <c r="C700" s="12">
        <v>21520</v>
      </c>
      <c r="D700" s="12">
        <v>14211</v>
      </c>
      <c r="E700" s="12">
        <v>1404</v>
      </c>
      <c r="F700" s="12">
        <v>2757</v>
      </c>
    </row>
    <row r="701" spans="1:6" x14ac:dyDescent="0.3">
      <c r="A701" s="12" t="s">
        <v>103</v>
      </c>
      <c r="B701" s="13">
        <v>43917</v>
      </c>
      <c r="C701" s="12">
        <v>45</v>
      </c>
      <c r="D701" s="12">
        <v>22</v>
      </c>
      <c r="E701" s="12">
        <v>2</v>
      </c>
      <c r="F701" s="12">
        <v>1</v>
      </c>
    </row>
    <row r="702" spans="1:6" x14ac:dyDescent="0.3">
      <c r="A702" s="12" t="s">
        <v>104</v>
      </c>
      <c r="B702" s="13">
        <v>43917</v>
      </c>
      <c r="C702" s="12">
        <v>802</v>
      </c>
      <c r="D702" s="12">
        <v>231</v>
      </c>
      <c r="E702" s="12">
        <v>58</v>
      </c>
      <c r="F702" s="12">
        <v>17</v>
      </c>
    </row>
    <row r="703" spans="1:6" x14ac:dyDescent="0.3">
      <c r="A703" s="12" t="s">
        <v>105</v>
      </c>
      <c r="B703" s="13">
        <v>43917</v>
      </c>
      <c r="C703" s="12">
        <v>1829</v>
      </c>
      <c r="D703" s="12">
        <v>827</v>
      </c>
      <c r="E703" s="12">
        <v>84</v>
      </c>
      <c r="F703" s="12">
        <v>70</v>
      </c>
    </row>
    <row r="704" spans="1:6" x14ac:dyDescent="0.3">
      <c r="A704" s="12" t="s">
        <v>106</v>
      </c>
      <c r="B704" s="13">
        <v>43917</v>
      </c>
      <c r="C704" s="12">
        <v>5136</v>
      </c>
      <c r="D704" s="12">
        <v>2612</v>
      </c>
      <c r="E704" s="12">
        <v>176</v>
      </c>
      <c r="F704" s="12">
        <v>221</v>
      </c>
    </row>
    <row r="705" spans="1:6" x14ac:dyDescent="0.3">
      <c r="A705" s="12" t="s">
        <v>107</v>
      </c>
      <c r="B705" s="13">
        <v>43917</v>
      </c>
      <c r="C705" s="12">
        <v>1436</v>
      </c>
      <c r="D705" s="12">
        <v>458</v>
      </c>
      <c r="E705" s="12">
        <v>43</v>
      </c>
      <c r="F705" s="12">
        <v>65</v>
      </c>
    </row>
    <row r="706" spans="1:6" x14ac:dyDescent="0.3">
      <c r="B706" s="13">
        <f>+B705+1</f>
        <v>43918</v>
      </c>
      <c r="C706" s="12">
        <v>72248</v>
      </c>
      <c r="F706" s="12">
        <v>5690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B7F3-EB66-42AE-ABCC-7D8C59C35FE9}">
  <dimension ref="B24:Z370"/>
  <sheetViews>
    <sheetView tabSelected="1" workbookViewId="0"/>
  </sheetViews>
  <sheetFormatPr baseColWidth="10" defaultRowHeight="14.4" x14ac:dyDescent="0.3"/>
  <cols>
    <col min="1" max="16384" width="11.5546875" style="12"/>
  </cols>
  <sheetData>
    <row r="24" spans="2:26" x14ac:dyDescent="0.3">
      <c r="B24" s="67">
        <v>20000</v>
      </c>
    </row>
    <row r="25" spans="2:26" x14ac:dyDescent="0.3">
      <c r="I25" s="1"/>
    </row>
    <row r="26" spans="2:26" x14ac:dyDescent="0.3">
      <c r="B26" s="94" t="s">
        <v>77</v>
      </c>
      <c r="C26" s="94"/>
      <c r="D26" s="94"/>
      <c r="E26" s="94" t="s">
        <v>135</v>
      </c>
      <c r="F26" s="94"/>
      <c r="G26" s="94"/>
      <c r="H26" s="94" t="s">
        <v>136</v>
      </c>
      <c r="I26" s="94"/>
      <c r="J26" s="94"/>
      <c r="K26" s="94" t="s">
        <v>137</v>
      </c>
      <c r="L26" s="94"/>
      <c r="M26" s="94"/>
      <c r="O26" s="94" t="s">
        <v>77</v>
      </c>
      <c r="P26" s="94"/>
      <c r="Q26" s="94"/>
      <c r="R26" s="94" t="s">
        <v>135</v>
      </c>
      <c r="S26" s="94"/>
      <c r="T26" s="94"/>
      <c r="U26" s="94" t="s">
        <v>136</v>
      </c>
      <c r="V26" s="94"/>
      <c r="W26" s="94"/>
      <c r="X26" s="94" t="s">
        <v>137</v>
      </c>
      <c r="Y26" s="94"/>
      <c r="Z26" s="94"/>
    </row>
    <row r="27" spans="2:26" x14ac:dyDescent="0.3">
      <c r="B27" s="17"/>
      <c r="C27" s="17"/>
      <c r="D27" s="54" t="s">
        <v>4</v>
      </c>
      <c r="E27" s="17"/>
      <c r="F27" s="17"/>
      <c r="G27" s="54" t="s">
        <v>4</v>
      </c>
      <c r="H27" s="17"/>
      <c r="I27" s="17"/>
      <c r="J27" s="54" t="s">
        <v>4</v>
      </c>
      <c r="K27" s="17"/>
      <c r="L27" s="17"/>
      <c r="M27" s="54" t="s">
        <v>4</v>
      </c>
      <c r="O27" s="17"/>
      <c r="P27" s="17"/>
      <c r="Q27" s="54" t="s">
        <v>4</v>
      </c>
      <c r="R27" s="17"/>
      <c r="S27" s="17"/>
      <c r="T27" s="54" t="s">
        <v>4</v>
      </c>
      <c r="U27" s="17"/>
      <c r="V27" s="17"/>
      <c r="W27" s="54" t="s">
        <v>4</v>
      </c>
      <c r="X27" s="17"/>
      <c r="Y27" s="17"/>
      <c r="Z27" s="54" t="s">
        <v>4</v>
      </c>
    </row>
    <row r="28" spans="2:26" x14ac:dyDescent="0.3">
      <c r="B28" s="45" t="s">
        <v>5</v>
      </c>
      <c r="C28" s="45" t="s">
        <v>81</v>
      </c>
      <c r="D28" s="45" t="s">
        <v>81</v>
      </c>
      <c r="E28" s="45" t="s">
        <v>5</v>
      </c>
      <c r="F28" s="45" t="s">
        <v>81</v>
      </c>
      <c r="G28" s="45" t="s">
        <v>81</v>
      </c>
      <c r="H28" s="45" t="s">
        <v>5</v>
      </c>
      <c r="I28" s="45" t="s">
        <v>81</v>
      </c>
      <c r="J28" s="45" t="s">
        <v>81</v>
      </c>
      <c r="K28" s="45" t="s">
        <v>5</v>
      </c>
      <c r="L28" s="45" t="s">
        <v>81</v>
      </c>
      <c r="M28" s="45" t="s">
        <v>81</v>
      </c>
      <c r="O28" s="45" t="s">
        <v>5</v>
      </c>
      <c r="P28" s="45" t="s">
        <v>19</v>
      </c>
      <c r="Q28" s="45" t="s">
        <v>19</v>
      </c>
      <c r="R28" s="45" t="s">
        <v>5</v>
      </c>
      <c r="S28" s="45" t="s">
        <v>19</v>
      </c>
      <c r="T28" s="45" t="s">
        <v>19</v>
      </c>
      <c r="U28" s="45" t="s">
        <v>5</v>
      </c>
      <c r="V28" s="45" t="s">
        <v>19</v>
      </c>
      <c r="W28" s="45" t="s">
        <v>19</v>
      </c>
      <c r="X28" s="45" t="s">
        <v>5</v>
      </c>
      <c r="Y28" s="45" t="s">
        <v>19</v>
      </c>
      <c r="Z28" s="45" t="s">
        <v>19</v>
      </c>
    </row>
    <row r="29" spans="2:26" x14ac:dyDescent="0.3">
      <c r="B29" s="12">
        <v>1</v>
      </c>
      <c r="C29" s="1">
        <f>+SR!E8</f>
        <v>4</v>
      </c>
      <c r="D29" s="41">
        <f t="shared" ref="D29:D92" si="0">+C29/$B$24</f>
        <v>2.0000000000000001E-4</v>
      </c>
      <c r="E29" s="12">
        <v>1</v>
      </c>
      <c r="F29" s="1">
        <f>+SR!$E8</f>
        <v>4</v>
      </c>
      <c r="G29" s="41">
        <f>+F29/20000</f>
        <v>2.0000000000000001E-4</v>
      </c>
      <c r="H29" s="12">
        <v>1</v>
      </c>
      <c r="I29" s="1">
        <f>+SR!$E8</f>
        <v>4</v>
      </c>
      <c r="J29" s="41">
        <f>+I29/20000</f>
        <v>2.0000000000000001E-4</v>
      </c>
      <c r="K29" s="12">
        <v>1</v>
      </c>
      <c r="L29" s="1">
        <f>+SR!$E8</f>
        <v>4</v>
      </c>
      <c r="M29" s="41">
        <f>+L29/20000</f>
        <v>2.0000000000000001E-4</v>
      </c>
      <c r="O29" s="12">
        <v>1</v>
      </c>
      <c r="P29" s="1">
        <f>+SR!$B8</f>
        <v>4</v>
      </c>
      <c r="Q29" s="41">
        <f t="shared" ref="Q29:Q92" si="1">+P29/$B$24</f>
        <v>2.0000000000000001E-4</v>
      </c>
      <c r="R29" s="12">
        <v>1</v>
      </c>
      <c r="S29" s="1">
        <f>+SR!$B8</f>
        <v>4</v>
      </c>
      <c r="T29" s="41">
        <f>+S29/20000</f>
        <v>2.0000000000000001E-4</v>
      </c>
      <c r="U29" s="12">
        <v>1</v>
      </c>
      <c r="V29" s="1">
        <f>+SR!$B8</f>
        <v>4</v>
      </c>
      <c r="W29" s="41">
        <f>+V29/20000</f>
        <v>2.0000000000000001E-4</v>
      </c>
      <c r="X29" s="12">
        <v>1</v>
      </c>
      <c r="Y29" s="1">
        <f>+SR!$B8</f>
        <v>4</v>
      </c>
      <c r="Z29" s="41">
        <f>+Y29/20000</f>
        <v>2.0000000000000001E-4</v>
      </c>
    </row>
    <row r="30" spans="2:26" x14ac:dyDescent="0.3">
      <c r="B30" s="12">
        <f>+B29+1</f>
        <v>2</v>
      </c>
      <c r="C30" s="1">
        <f>+SR!E9</f>
        <v>4</v>
      </c>
      <c r="D30" s="41">
        <f t="shared" si="0"/>
        <v>2.0000000000000001E-4</v>
      </c>
      <c r="E30" s="12">
        <f>+E29+1</f>
        <v>2</v>
      </c>
      <c r="F30" s="1">
        <f>+SR!$E9</f>
        <v>4</v>
      </c>
      <c r="G30" s="41">
        <f t="shared" ref="G30:G93" si="2">+F30/20000</f>
        <v>2.0000000000000001E-4</v>
      </c>
      <c r="H30" s="12">
        <f>+H29+1</f>
        <v>2</v>
      </c>
      <c r="I30" s="1">
        <f>+SR!$E9</f>
        <v>4</v>
      </c>
      <c r="J30" s="41">
        <f t="shared" ref="J30:J93" si="3">+I30/20000</f>
        <v>2.0000000000000001E-4</v>
      </c>
      <c r="K30" s="12">
        <f>+K29+1</f>
        <v>2</v>
      </c>
      <c r="L30" s="1">
        <f>+SR!$E9</f>
        <v>4</v>
      </c>
      <c r="M30" s="41">
        <f t="shared" ref="M30:M93" si="4">+L30/20000</f>
        <v>2.0000000000000001E-4</v>
      </c>
      <c r="O30" s="12">
        <f>+O29+1</f>
        <v>2</v>
      </c>
      <c r="P30" s="1">
        <f>+SR!$B9</f>
        <v>4</v>
      </c>
      <c r="Q30" s="41">
        <f t="shared" si="1"/>
        <v>2.0000000000000001E-4</v>
      </c>
      <c r="R30" s="12">
        <f>+R29+1</f>
        <v>2</v>
      </c>
      <c r="S30" s="1">
        <f>+SR!$B9</f>
        <v>4</v>
      </c>
      <c r="T30" s="41">
        <f t="shared" ref="T30:T93" si="5">+S30/20000</f>
        <v>2.0000000000000001E-4</v>
      </c>
      <c r="U30" s="12">
        <f>+U29+1</f>
        <v>2</v>
      </c>
      <c r="V30" s="1">
        <f>+SR!$B9</f>
        <v>4</v>
      </c>
      <c r="W30" s="41">
        <f t="shared" ref="W30:W93" si="6">+V30/20000</f>
        <v>2.0000000000000001E-4</v>
      </c>
      <c r="X30" s="12">
        <f>+X29+1</f>
        <v>2</v>
      </c>
      <c r="Y30" s="1">
        <f>+SR!$B9</f>
        <v>4</v>
      </c>
      <c r="Z30" s="41">
        <f t="shared" ref="Z30:Z93" si="7">+Y30/20000</f>
        <v>2.0000000000000001E-4</v>
      </c>
    </row>
    <row r="31" spans="2:26" x14ac:dyDescent="0.3">
      <c r="B31" s="12">
        <f t="shared" ref="B31:B94" si="8">+B30+1</f>
        <v>3</v>
      </c>
      <c r="C31" s="1">
        <f>+SR!E10</f>
        <v>4</v>
      </c>
      <c r="D31" s="41">
        <f t="shared" si="0"/>
        <v>2.0000000000000001E-4</v>
      </c>
      <c r="E31" s="12">
        <f t="shared" ref="E31:E94" si="9">+E30+1</f>
        <v>3</v>
      </c>
      <c r="F31" s="1">
        <f>+SR!$E10</f>
        <v>4</v>
      </c>
      <c r="G31" s="41">
        <f t="shared" si="2"/>
        <v>2.0000000000000001E-4</v>
      </c>
      <c r="H31" s="12">
        <f t="shared" ref="H31:H94" si="10">+H30+1</f>
        <v>3</v>
      </c>
      <c r="I31" s="1">
        <f>+SR!$E10</f>
        <v>4</v>
      </c>
      <c r="J31" s="41">
        <f t="shared" si="3"/>
        <v>2.0000000000000001E-4</v>
      </c>
      <c r="K31" s="12">
        <f t="shared" ref="K31:K94" si="11">+K30+1</f>
        <v>3</v>
      </c>
      <c r="L31" s="1">
        <f>+SR!$E10</f>
        <v>4</v>
      </c>
      <c r="M31" s="41">
        <f t="shared" si="4"/>
        <v>2.0000000000000001E-4</v>
      </c>
      <c r="O31" s="12">
        <f t="shared" ref="O31:O94" si="12">+O30+1</f>
        <v>3</v>
      </c>
      <c r="P31" s="1">
        <f>+SR!$B10</f>
        <v>4</v>
      </c>
      <c r="Q31" s="41">
        <f t="shared" si="1"/>
        <v>2.0000000000000001E-4</v>
      </c>
      <c r="R31" s="12">
        <f t="shared" ref="R31:R94" si="13">+R30+1</f>
        <v>3</v>
      </c>
      <c r="S31" s="1">
        <f>+SR!$B10</f>
        <v>4</v>
      </c>
      <c r="T31" s="41">
        <f t="shared" si="5"/>
        <v>2.0000000000000001E-4</v>
      </c>
      <c r="U31" s="12">
        <f t="shared" ref="U31:U94" si="14">+U30+1</f>
        <v>3</v>
      </c>
      <c r="V31" s="1">
        <f>+SR!$B10</f>
        <v>4</v>
      </c>
      <c r="W31" s="41">
        <f t="shared" si="6"/>
        <v>2.0000000000000001E-4</v>
      </c>
      <c r="X31" s="12">
        <f t="shared" ref="X31:X94" si="15">+X30+1</f>
        <v>3</v>
      </c>
      <c r="Y31" s="1">
        <f>+SR!$B10</f>
        <v>4</v>
      </c>
      <c r="Z31" s="41">
        <f t="shared" si="7"/>
        <v>2.0000000000000001E-4</v>
      </c>
    </row>
    <row r="32" spans="2:26" x14ac:dyDescent="0.3">
      <c r="B32" s="12">
        <f t="shared" si="8"/>
        <v>4</v>
      </c>
      <c r="C32" s="1">
        <f>+SR!E11</f>
        <v>4</v>
      </c>
      <c r="D32" s="41">
        <f t="shared" si="0"/>
        <v>2.0000000000000001E-4</v>
      </c>
      <c r="E32" s="12">
        <f t="shared" si="9"/>
        <v>4</v>
      </c>
      <c r="F32" s="1">
        <f>+SR!$E11</f>
        <v>4</v>
      </c>
      <c r="G32" s="41">
        <f t="shared" si="2"/>
        <v>2.0000000000000001E-4</v>
      </c>
      <c r="H32" s="12">
        <f t="shared" si="10"/>
        <v>4</v>
      </c>
      <c r="I32" s="1">
        <f>+SR!$E11</f>
        <v>4</v>
      </c>
      <c r="J32" s="41">
        <f t="shared" si="3"/>
        <v>2.0000000000000001E-4</v>
      </c>
      <c r="K32" s="12">
        <f t="shared" si="11"/>
        <v>4</v>
      </c>
      <c r="L32" s="1">
        <f>+SR!$E11</f>
        <v>4</v>
      </c>
      <c r="M32" s="41">
        <f t="shared" si="4"/>
        <v>2.0000000000000001E-4</v>
      </c>
      <c r="O32" s="12">
        <f t="shared" si="12"/>
        <v>4</v>
      </c>
      <c r="P32" s="1">
        <f>+SR!$B11</f>
        <v>4</v>
      </c>
      <c r="Q32" s="41">
        <f t="shared" si="1"/>
        <v>2.0000000000000001E-4</v>
      </c>
      <c r="R32" s="12">
        <f t="shared" si="13"/>
        <v>4</v>
      </c>
      <c r="S32" s="1">
        <f>+SR!$B11</f>
        <v>4</v>
      </c>
      <c r="T32" s="41">
        <f t="shared" si="5"/>
        <v>2.0000000000000001E-4</v>
      </c>
      <c r="U32" s="12">
        <f t="shared" si="14"/>
        <v>4</v>
      </c>
      <c r="V32" s="1">
        <f>+SR!$B11</f>
        <v>4</v>
      </c>
      <c r="W32" s="41">
        <f t="shared" si="6"/>
        <v>2.0000000000000001E-4</v>
      </c>
      <c r="X32" s="12">
        <f t="shared" si="15"/>
        <v>4</v>
      </c>
      <c r="Y32" s="1">
        <f>+SR!$B11</f>
        <v>4</v>
      </c>
      <c r="Z32" s="41">
        <f t="shared" si="7"/>
        <v>2.0000000000000001E-4</v>
      </c>
    </row>
    <row r="33" spans="2:26" x14ac:dyDescent="0.3">
      <c r="B33" s="12">
        <f t="shared" si="8"/>
        <v>5</v>
      </c>
      <c r="C33" s="1">
        <f>+SR!E12</f>
        <v>4</v>
      </c>
      <c r="D33" s="41">
        <f t="shared" si="0"/>
        <v>2.0000000000000001E-4</v>
      </c>
      <c r="E33" s="12">
        <f t="shared" si="9"/>
        <v>5</v>
      </c>
      <c r="F33" s="1">
        <f>+SR!$E12</f>
        <v>4</v>
      </c>
      <c r="G33" s="41">
        <f t="shared" si="2"/>
        <v>2.0000000000000001E-4</v>
      </c>
      <c r="H33" s="12">
        <f t="shared" si="10"/>
        <v>5</v>
      </c>
      <c r="I33" s="1">
        <f>+SR!$E12</f>
        <v>4</v>
      </c>
      <c r="J33" s="41">
        <f t="shared" si="3"/>
        <v>2.0000000000000001E-4</v>
      </c>
      <c r="K33" s="12">
        <f t="shared" si="11"/>
        <v>5</v>
      </c>
      <c r="L33" s="1">
        <f>+SR!$E12</f>
        <v>4</v>
      </c>
      <c r="M33" s="41">
        <f t="shared" si="4"/>
        <v>2.0000000000000001E-4</v>
      </c>
      <c r="O33" s="12">
        <f t="shared" si="12"/>
        <v>5</v>
      </c>
      <c r="P33" s="1">
        <f>+SR!$B12</f>
        <v>4</v>
      </c>
      <c r="Q33" s="41">
        <f t="shared" si="1"/>
        <v>2.0000000000000001E-4</v>
      </c>
      <c r="R33" s="12">
        <f t="shared" si="13"/>
        <v>5</v>
      </c>
      <c r="S33" s="1">
        <f>+SR!$B12</f>
        <v>4</v>
      </c>
      <c r="T33" s="41">
        <f t="shared" si="5"/>
        <v>2.0000000000000001E-4</v>
      </c>
      <c r="U33" s="12">
        <f t="shared" si="14"/>
        <v>5</v>
      </c>
      <c r="V33" s="1">
        <f>+SR!$B12</f>
        <v>4</v>
      </c>
      <c r="W33" s="41">
        <f t="shared" si="6"/>
        <v>2.0000000000000001E-4</v>
      </c>
      <c r="X33" s="12">
        <f t="shared" si="15"/>
        <v>5</v>
      </c>
      <c r="Y33" s="1">
        <f>+SR!$B12</f>
        <v>4</v>
      </c>
      <c r="Z33" s="41">
        <f t="shared" si="7"/>
        <v>2.0000000000000001E-4</v>
      </c>
    </row>
    <row r="34" spans="2:26" x14ac:dyDescent="0.3">
      <c r="B34" s="12">
        <f t="shared" si="8"/>
        <v>6</v>
      </c>
      <c r="C34" s="1">
        <f>+SR!E13</f>
        <v>4</v>
      </c>
      <c r="D34" s="41">
        <f t="shared" si="0"/>
        <v>2.0000000000000001E-4</v>
      </c>
      <c r="E34" s="12">
        <f t="shared" si="9"/>
        <v>6</v>
      </c>
      <c r="F34" s="1">
        <f>+SR!$E13</f>
        <v>4</v>
      </c>
      <c r="G34" s="41">
        <f t="shared" si="2"/>
        <v>2.0000000000000001E-4</v>
      </c>
      <c r="H34" s="12">
        <f t="shared" si="10"/>
        <v>6</v>
      </c>
      <c r="I34" s="1">
        <f>+SR!$E13</f>
        <v>4</v>
      </c>
      <c r="J34" s="41">
        <f t="shared" si="3"/>
        <v>2.0000000000000001E-4</v>
      </c>
      <c r="K34" s="12">
        <f t="shared" si="11"/>
        <v>6</v>
      </c>
      <c r="L34" s="1">
        <f>+SR!$E13</f>
        <v>4</v>
      </c>
      <c r="M34" s="41">
        <f t="shared" si="4"/>
        <v>2.0000000000000001E-4</v>
      </c>
      <c r="O34" s="12">
        <f t="shared" si="12"/>
        <v>6</v>
      </c>
      <c r="P34" s="1">
        <f>+SR!$B13</f>
        <v>4</v>
      </c>
      <c r="Q34" s="41">
        <f t="shared" si="1"/>
        <v>2.0000000000000001E-4</v>
      </c>
      <c r="R34" s="12">
        <f t="shared" si="13"/>
        <v>6</v>
      </c>
      <c r="S34" s="1">
        <f>+SR!$B13</f>
        <v>4</v>
      </c>
      <c r="T34" s="41">
        <f t="shared" si="5"/>
        <v>2.0000000000000001E-4</v>
      </c>
      <c r="U34" s="12">
        <f t="shared" si="14"/>
        <v>6</v>
      </c>
      <c r="V34" s="1">
        <f>+SR!$B13</f>
        <v>4</v>
      </c>
      <c r="W34" s="41">
        <f t="shared" si="6"/>
        <v>2.0000000000000001E-4</v>
      </c>
      <c r="X34" s="12">
        <f t="shared" si="15"/>
        <v>6</v>
      </c>
      <c r="Y34" s="1">
        <f>+SR!$B13</f>
        <v>4</v>
      </c>
      <c r="Z34" s="41">
        <f t="shared" si="7"/>
        <v>2.0000000000000001E-4</v>
      </c>
    </row>
    <row r="35" spans="2:26" x14ac:dyDescent="0.3">
      <c r="B35" s="12">
        <f t="shared" si="8"/>
        <v>7</v>
      </c>
      <c r="C35" s="1">
        <f>+SR!E14</f>
        <v>5</v>
      </c>
      <c r="D35" s="41">
        <f t="shared" si="0"/>
        <v>2.5000000000000001E-4</v>
      </c>
      <c r="E35" s="12">
        <f t="shared" si="9"/>
        <v>7</v>
      </c>
      <c r="F35" s="1">
        <f>+SR!$E14</f>
        <v>5</v>
      </c>
      <c r="G35" s="41">
        <f t="shared" si="2"/>
        <v>2.5000000000000001E-4</v>
      </c>
      <c r="H35" s="12">
        <f t="shared" si="10"/>
        <v>7</v>
      </c>
      <c r="I35" s="1">
        <f>+SR!$E14</f>
        <v>5</v>
      </c>
      <c r="J35" s="41">
        <f t="shared" si="3"/>
        <v>2.5000000000000001E-4</v>
      </c>
      <c r="K35" s="12">
        <f t="shared" si="11"/>
        <v>7</v>
      </c>
      <c r="L35" s="1">
        <f>+SR!$E14</f>
        <v>5</v>
      </c>
      <c r="M35" s="41">
        <f t="shared" si="4"/>
        <v>2.5000000000000001E-4</v>
      </c>
      <c r="O35" s="12">
        <f t="shared" si="12"/>
        <v>7</v>
      </c>
      <c r="P35" s="1">
        <f>+SR!$B14</f>
        <v>5</v>
      </c>
      <c r="Q35" s="41">
        <f t="shared" si="1"/>
        <v>2.5000000000000001E-4</v>
      </c>
      <c r="R35" s="12">
        <f t="shared" si="13"/>
        <v>7</v>
      </c>
      <c r="S35" s="1">
        <f>+SR!$B14</f>
        <v>5</v>
      </c>
      <c r="T35" s="41">
        <f t="shared" si="5"/>
        <v>2.5000000000000001E-4</v>
      </c>
      <c r="U35" s="12">
        <f t="shared" si="14"/>
        <v>7</v>
      </c>
      <c r="V35" s="1">
        <f>+SR!$B14</f>
        <v>5</v>
      </c>
      <c r="W35" s="41">
        <f t="shared" si="6"/>
        <v>2.5000000000000001E-4</v>
      </c>
      <c r="X35" s="12">
        <f t="shared" si="15"/>
        <v>7</v>
      </c>
      <c r="Y35" s="1">
        <f>+SR!$B14</f>
        <v>5</v>
      </c>
      <c r="Z35" s="41">
        <f t="shared" si="7"/>
        <v>2.5000000000000001E-4</v>
      </c>
    </row>
    <row r="36" spans="2:26" x14ac:dyDescent="0.3">
      <c r="B36" s="12">
        <f t="shared" si="8"/>
        <v>8</v>
      </c>
      <c r="C36" s="1">
        <f>+SR!E15</f>
        <v>6</v>
      </c>
      <c r="D36" s="41">
        <f t="shared" si="0"/>
        <v>2.9999999999999997E-4</v>
      </c>
      <c r="E36" s="12">
        <f t="shared" si="9"/>
        <v>8</v>
      </c>
      <c r="F36" s="1">
        <f>+SR!$E15</f>
        <v>6</v>
      </c>
      <c r="G36" s="41">
        <f t="shared" si="2"/>
        <v>2.9999999999999997E-4</v>
      </c>
      <c r="H36" s="12">
        <f t="shared" si="10"/>
        <v>8</v>
      </c>
      <c r="I36" s="1">
        <f>+SR!$E15</f>
        <v>6</v>
      </c>
      <c r="J36" s="41">
        <f t="shared" si="3"/>
        <v>2.9999999999999997E-4</v>
      </c>
      <c r="K36" s="12">
        <f t="shared" si="11"/>
        <v>8</v>
      </c>
      <c r="L36" s="1">
        <f>+SR!$E15</f>
        <v>6</v>
      </c>
      <c r="M36" s="41">
        <f t="shared" si="4"/>
        <v>2.9999999999999997E-4</v>
      </c>
      <c r="O36" s="12">
        <f t="shared" si="12"/>
        <v>8</v>
      </c>
      <c r="P36" s="1">
        <f>+SR!$B15</f>
        <v>6</v>
      </c>
      <c r="Q36" s="41">
        <f t="shared" si="1"/>
        <v>2.9999999999999997E-4</v>
      </c>
      <c r="R36" s="12">
        <f t="shared" si="13"/>
        <v>8</v>
      </c>
      <c r="S36" s="1">
        <f>+SR!$B15</f>
        <v>6</v>
      </c>
      <c r="T36" s="41">
        <f t="shared" si="5"/>
        <v>2.9999999999999997E-4</v>
      </c>
      <c r="U36" s="12">
        <f t="shared" si="14"/>
        <v>8</v>
      </c>
      <c r="V36" s="1">
        <f>+SR!$B15</f>
        <v>6</v>
      </c>
      <c r="W36" s="41">
        <f t="shared" si="6"/>
        <v>2.9999999999999997E-4</v>
      </c>
      <c r="X36" s="12">
        <f t="shared" si="15"/>
        <v>8</v>
      </c>
      <c r="Y36" s="1">
        <f>+SR!$B15</f>
        <v>6</v>
      </c>
      <c r="Z36" s="41">
        <f t="shared" si="7"/>
        <v>2.9999999999999997E-4</v>
      </c>
    </row>
    <row r="37" spans="2:26" x14ac:dyDescent="0.3">
      <c r="B37" s="12">
        <f t="shared" si="8"/>
        <v>9</v>
      </c>
      <c r="C37" s="1">
        <f>+SR!E16</f>
        <v>6</v>
      </c>
      <c r="D37" s="41">
        <f t="shared" si="0"/>
        <v>2.9999999999999997E-4</v>
      </c>
      <c r="E37" s="12">
        <f t="shared" si="9"/>
        <v>9</v>
      </c>
      <c r="F37" s="1">
        <f>+SR!$E16</f>
        <v>6</v>
      </c>
      <c r="G37" s="41">
        <f t="shared" si="2"/>
        <v>2.9999999999999997E-4</v>
      </c>
      <c r="H37" s="12">
        <f t="shared" si="10"/>
        <v>9</v>
      </c>
      <c r="I37" s="1">
        <f>+SR!$E16</f>
        <v>6</v>
      </c>
      <c r="J37" s="41">
        <f t="shared" si="3"/>
        <v>2.9999999999999997E-4</v>
      </c>
      <c r="K37" s="12">
        <f t="shared" si="11"/>
        <v>9</v>
      </c>
      <c r="L37" s="1">
        <f>+SR!$E16</f>
        <v>6</v>
      </c>
      <c r="M37" s="41">
        <f t="shared" si="4"/>
        <v>2.9999999999999997E-4</v>
      </c>
      <c r="O37" s="12">
        <f t="shared" si="12"/>
        <v>9</v>
      </c>
      <c r="P37" s="1">
        <f>+SR!$B16</f>
        <v>6</v>
      </c>
      <c r="Q37" s="41">
        <f t="shared" si="1"/>
        <v>2.9999999999999997E-4</v>
      </c>
      <c r="R37" s="12">
        <f t="shared" si="13"/>
        <v>9</v>
      </c>
      <c r="S37" s="1">
        <f>+SR!$B16</f>
        <v>6</v>
      </c>
      <c r="T37" s="41">
        <f t="shared" si="5"/>
        <v>2.9999999999999997E-4</v>
      </c>
      <c r="U37" s="12">
        <f t="shared" si="14"/>
        <v>9</v>
      </c>
      <c r="V37" s="1">
        <f>+SR!$B16</f>
        <v>6</v>
      </c>
      <c r="W37" s="41">
        <f t="shared" si="6"/>
        <v>2.9999999999999997E-4</v>
      </c>
      <c r="X37" s="12">
        <f t="shared" si="15"/>
        <v>9</v>
      </c>
      <c r="Y37" s="1">
        <f>+SR!$B16</f>
        <v>6</v>
      </c>
      <c r="Z37" s="41">
        <f t="shared" si="7"/>
        <v>2.9999999999999997E-4</v>
      </c>
    </row>
    <row r="38" spans="2:26" x14ac:dyDescent="0.3">
      <c r="B38" s="12">
        <f t="shared" si="8"/>
        <v>10</v>
      </c>
      <c r="C38" s="1">
        <f>+SR!E17</f>
        <v>8</v>
      </c>
      <c r="D38" s="41">
        <f t="shared" si="0"/>
        <v>4.0000000000000002E-4</v>
      </c>
      <c r="E38" s="12">
        <f t="shared" si="9"/>
        <v>10</v>
      </c>
      <c r="F38" s="1">
        <f>+SR!$E17</f>
        <v>8</v>
      </c>
      <c r="G38" s="41">
        <f t="shared" si="2"/>
        <v>4.0000000000000002E-4</v>
      </c>
      <c r="H38" s="12">
        <f t="shared" si="10"/>
        <v>10</v>
      </c>
      <c r="I38" s="1">
        <f>+SR!$E17</f>
        <v>8</v>
      </c>
      <c r="J38" s="41">
        <f t="shared" si="3"/>
        <v>4.0000000000000002E-4</v>
      </c>
      <c r="K38" s="12">
        <f t="shared" si="11"/>
        <v>10</v>
      </c>
      <c r="L38" s="1">
        <f>+SR!$E17</f>
        <v>8</v>
      </c>
      <c r="M38" s="41">
        <f t="shared" si="4"/>
        <v>4.0000000000000002E-4</v>
      </c>
      <c r="O38" s="12">
        <f t="shared" si="12"/>
        <v>10</v>
      </c>
      <c r="P38" s="1">
        <f>+SR!$B17</f>
        <v>8</v>
      </c>
      <c r="Q38" s="41">
        <f t="shared" si="1"/>
        <v>4.0000000000000002E-4</v>
      </c>
      <c r="R38" s="12">
        <f t="shared" si="13"/>
        <v>10</v>
      </c>
      <c r="S38" s="1">
        <f>+SR!$B17</f>
        <v>8</v>
      </c>
      <c r="T38" s="41">
        <f t="shared" si="5"/>
        <v>4.0000000000000002E-4</v>
      </c>
      <c r="U38" s="12">
        <f t="shared" si="14"/>
        <v>10</v>
      </c>
      <c r="V38" s="1">
        <f>+SR!$B17</f>
        <v>8</v>
      </c>
      <c r="W38" s="41">
        <f t="shared" si="6"/>
        <v>4.0000000000000002E-4</v>
      </c>
      <c r="X38" s="12">
        <f t="shared" si="15"/>
        <v>10</v>
      </c>
      <c r="Y38" s="1">
        <f>+SR!$B17</f>
        <v>8</v>
      </c>
      <c r="Z38" s="41">
        <f t="shared" si="7"/>
        <v>4.0000000000000002E-4</v>
      </c>
    </row>
    <row r="39" spans="2:26" x14ac:dyDescent="0.3">
      <c r="B39" s="12">
        <f t="shared" si="8"/>
        <v>11</v>
      </c>
      <c r="C39" s="1">
        <f>+SR!E18</f>
        <v>12</v>
      </c>
      <c r="D39" s="41">
        <f t="shared" si="0"/>
        <v>5.9999999999999995E-4</v>
      </c>
      <c r="E39" s="12">
        <f t="shared" si="9"/>
        <v>11</v>
      </c>
      <c r="F39" s="1">
        <f>+SR!$E18</f>
        <v>12</v>
      </c>
      <c r="G39" s="41">
        <f t="shared" si="2"/>
        <v>5.9999999999999995E-4</v>
      </c>
      <c r="H39" s="12">
        <f t="shared" si="10"/>
        <v>11</v>
      </c>
      <c r="I39" s="1">
        <f>+SR!$E18</f>
        <v>12</v>
      </c>
      <c r="J39" s="41">
        <f t="shared" si="3"/>
        <v>5.9999999999999995E-4</v>
      </c>
      <c r="K39" s="12">
        <f t="shared" si="11"/>
        <v>11</v>
      </c>
      <c r="L39" s="1">
        <f>+SR!$E18</f>
        <v>12</v>
      </c>
      <c r="M39" s="41">
        <f t="shared" si="4"/>
        <v>5.9999999999999995E-4</v>
      </c>
      <c r="O39" s="12">
        <f t="shared" si="12"/>
        <v>11</v>
      </c>
      <c r="P39" s="1">
        <f>+SR!$B18</f>
        <v>12</v>
      </c>
      <c r="Q39" s="41">
        <f t="shared" si="1"/>
        <v>5.9999999999999995E-4</v>
      </c>
      <c r="R39" s="12">
        <f t="shared" si="13"/>
        <v>11</v>
      </c>
      <c r="S39" s="1">
        <f>+SR!$B18</f>
        <v>12</v>
      </c>
      <c r="T39" s="41">
        <f t="shared" si="5"/>
        <v>5.9999999999999995E-4</v>
      </c>
      <c r="U39" s="12">
        <f t="shared" si="14"/>
        <v>11</v>
      </c>
      <c r="V39" s="1">
        <f>+SR!$B18</f>
        <v>12</v>
      </c>
      <c r="W39" s="41">
        <f t="shared" si="6"/>
        <v>5.9999999999999995E-4</v>
      </c>
      <c r="X39" s="12">
        <f t="shared" si="15"/>
        <v>11</v>
      </c>
      <c r="Y39" s="1">
        <f>+SR!$B18</f>
        <v>12</v>
      </c>
      <c r="Z39" s="41">
        <f t="shared" si="7"/>
        <v>5.9999999999999995E-4</v>
      </c>
    </row>
    <row r="40" spans="2:26" x14ac:dyDescent="0.3">
      <c r="B40" s="12">
        <f t="shared" si="8"/>
        <v>12</v>
      </c>
      <c r="C40" s="1">
        <f>+SR!E19</f>
        <v>13</v>
      </c>
      <c r="D40" s="41">
        <f t="shared" si="0"/>
        <v>6.4999999999999997E-4</v>
      </c>
      <c r="E40" s="12">
        <f t="shared" si="9"/>
        <v>12</v>
      </c>
      <c r="F40" s="1">
        <f>+SR!$E19</f>
        <v>13</v>
      </c>
      <c r="G40" s="41">
        <f t="shared" si="2"/>
        <v>6.4999999999999997E-4</v>
      </c>
      <c r="H40" s="12">
        <f t="shared" si="10"/>
        <v>12</v>
      </c>
      <c r="I40" s="1">
        <f>+SR!$E19</f>
        <v>13</v>
      </c>
      <c r="J40" s="41">
        <f t="shared" si="3"/>
        <v>6.4999999999999997E-4</v>
      </c>
      <c r="K40" s="12">
        <f t="shared" si="11"/>
        <v>12</v>
      </c>
      <c r="L40" s="1">
        <f>+SR!$E19</f>
        <v>13</v>
      </c>
      <c r="M40" s="41">
        <f t="shared" si="4"/>
        <v>6.4999999999999997E-4</v>
      </c>
      <c r="O40" s="12">
        <f t="shared" si="12"/>
        <v>12</v>
      </c>
      <c r="P40" s="1">
        <f>+SR!$B19</f>
        <v>13</v>
      </c>
      <c r="Q40" s="41">
        <f t="shared" si="1"/>
        <v>6.4999999999999997E-4</v>
      </c>
      <c r="R40" s="12">
        <f t="shared" si="13"/>
        <v>12</v>
      </c>
      <c r="S40" s="1">
        <f>+SR!$B19</f>
        <v>13</v>
      </c>
      <c r="T40" s="41">
        <f t="shared" si="5"/>
        <v>6.4999999999999997E-4</v>
      </c>
      <c r="U40" s="12">
        <f t="shared" si="14"/>
        <v>12</v>
      </c>
      <c r="V40" s="1">
        <f>+SR!$B19</f>
        <v>13</v>
      </c>
      <c r="W40" s="41">
        <f t="shared" si="6"/>
        <v>6.4999999999999997E-4</v>
      </c>
      <c r="X40" s="12">
        <f t="shared" si="15"/>
        <v>12</v>
      </c>
      <c r="Y40" s="1">
        <f>+SR!$B19</f>
        <v>13</v>
      </c>
      <c r="Z40" s="41">
        <f t="shared" si="7"/>
        <v>6.4999999999999997E-4</v>
      </c>
    </row>
    <row r="41" spans="2:26" x14ac:dyDescent="0.3">
      <c r="B41" s="12">
        <f t="shared" si="8"/>
        <v>13</v>
      </c>
      <c r="C41" s="1">
        <f>+SR!E20</f>
        <v>22</v>
      </c>
      <c r="D41" s="41">
        <f t="shared" si="0"/>
        <v>1.1000000000000001E-3</v>
      </c>
      <c r="E41" s="12">
        <f t="shared" si="9"/>
        <v>13</v>
      </c>
      <c r="F41" s="1">
        <f>+SR!$E20</f>
        <v>22</v>
      </c>
      <c r="G41" s="41">
        <f t="shared" si="2"/>
        <v>1.1000000000000001E-3</v>
      </c>
      <c r="H41" s="12">
        <f t="shared" si="10"/>
        <v>13</v>
      </c>
      <c r="I41" s="1">
        <f>+SR!$E20</f>
        <v>22</v>
      </c>
      <c r="J41" s="41">
        <f t="shared" si="3"/>
        <v>1.1000000000000001E-3</v>
      </c>
      <c r="K41" s="12">
        <f t="shared" si="11"/>
        <v>13</v>
      </c>
      <c r="L41" s="1">
        <f>+SR!$E20</f>
        <v>22</v>
      </c>
      <c r="M41" s="41">
        <f t="shared" si="4"/>
        <v>1.1000000000000001E-3</v>
      </c>
      <c r="O41" s="12">
        <f t="shared" si="12"/>
        <v>13</v>
      </c>
      <c r="P41" s="1">
        <f>+SR!$B20</f>
        <v>22</v>
      </c>
      <c r="Q41" s="41">
        <f t="shared" si="1"/>
        <v>1.1000000000000001E-3</v>
      </c>
      <c r="R41" s="12">
        <f t="shared" si="13"/>
        <v>13</v>
      </c>
      <c r="S41" s="1">
        <f>+SR!$B20</f>
        <v>22</v>
      </c>
      <c r="T41" s="41">
        <f t="shared" si="5"/>
        <v>1.1000000000000001E-3</v>
      </c>
      <c r="U41" s="12">
        <f t="shared" si="14"/>
        <v>13</v>
      </c>
      <c r="V41" s="1">
        <f>+SR!$B20</f>
        <v>22</v>
      </c>
      <c r="W41" s="41">
        <f t="shared" si="6"/>
        <v>1.1000000000000001E-3</v>
      </c>
      <c r="X41" s="12">
        <f t="shared" si="15"/>
        <v>13</v>
      </c>
      <c r="Y41" s="1">
        <f>+SR!$B20</f>
        <v>22</v>
      </c>
      <c r="Z41" s="41">
        <f t="shared" si="7"/>
        <v>1.1000000000000001E-3</v>
      </c>
    </row>
    <row r="42" spans="2:26" x14ac:dyDescent="0.3">
      <c r="B42" s="12">
        <f t="shared" si="8"/>
        <v>14</v>
      </c>
      <c r="C42" s="1">
        <f>+SR!E21</f>
        <v>42</v>
      </c>
      <c r="D42" s="41">
        <f t="shared" si="0"/>
        <v>2.0999999999999999E-3</v>
      </c>
      <c r="E42" s="12">
        <f t="shared" si="9"/>
        <v>14</v>
      </c>
      <c r="F42" s="1">
        <f>+SR!$E21</f>
        <v>42</v>
      </c>
      <c r="G42" s="41">
        <f t="shared" si="2"/>
        <v>2.0999999999999999E-3</v>
      </c>
      <c r="H42" s="12">
        <f t="shared" si="10"/>
        <v>14</v>
      </c>
      <c r="I42" s="1">
        <f>+SR!$E21</f>
        <v>42</v>
      </c>
      <c r="J42" s="41">
        <f t="shared" si="3"/>
        <v>2.0999999999999999E-3</v>
      </c>
      <c r="K42" s="12">
        <f t="shared" si="11"/>
        <v>14</v>
      </c>
      <c r="L42" s="1">
        <f>+SR!$E21</f>
        <v>42</v>
      </c>
      <c r="M42" s="41">
        <f t="shared" si="4"/>
        <v>2.0999999999999999E-3</v>
      </c>
      <c r="O42" s="12">
        <f t="shared" si="12"/>
        <v>14</v>
      </c>
      <c r="P42" s="1">
        <f>+SR!$B21</f>
        <v>42</v>
      </c>
      <c r="Q42" s="41">
        <f t="shared" si="1"/>
        <v>2.0999999999999999E-3</v>
      </c>
      <c r="R42" s="12">
        <f t="shared" si="13"/>
        <v>14</v>
      </c>
      <c r="S42" s="1">
        <f>+SR!$B21</f>
        <v>42</v>
      </c>
      <c r="T42" s="41">
        <f t="shared" si="5"/>
        <v>2.0999999999999999E-3</v>
      </c>
      <c r="U42" s="12">
        <f t="shared" si="14"/>
        <v>14</v>
      </c>
      <c r="V42" s="1">
        <f>+SR!$B21</f>
        <v>42</v>
      </c>
      <c r="W42" s="41">
        <f t="shared" si="6"/>
        <v>2.0999999999999999E-3</v>
      </c>
      <c r="X42" s="12">
        <f t="shared" si="15"/>
        <v>14</v>
      </c>
      <c r="Y42" s="1">
        <f>+SR!$B21</f>
        <v>42</v>
      </c>
      <c r="Z42" s="41">
        <f t="shared" si="7"/>
        <v>2.0999999999999999E-3</v>
      </c>
    </row>
    <row r="43" spans="2:26" x14ac:dyDescent="0.3">
      <c r="B43" s="12">
        <f t="shared" si="8"/>
        <v>15</v>
      </c>
      <c r="C43" s="1">
        <f>+SR!E22</f>
        <v>61</v>
      </c>
      <c r="D43" s="41">
        <f t="shared" si="0"/>
        <v>3.0500000000000002E-3</v>
      </c>
      <c r="E43" s="12">
        <f t="shared" si="9"/>
        <v>15</v>
      </c>
      <c r="F43" s="1">
        <f>+SR!$E22</f>
        <v>61</v>
      </c>
      <c r="G43" s="41">
        <f t="shared" si="2"/>
        <v>3.0500000000000002E-3</v>
      </c>
      <c r="H43" s="12">
        <f t="shared" si="10"/>
        <v>15</v>
      </c>
      <c r="I43" s="1">
        <f>+SR!$E22</f>
        <v>61</v>
      </c>
      <c r="J43" s="41">
        <f t="shared" si="3"/>
        <v>3.0500000000000002E-3</v>
      </c>
      <c r="K43" s="12">
        <f t="shared" si="11"/>
        <v>15</v>
      </c>
      <c r="L43" s="1">
        <f>+SR!$E22</f>
        <v>61</v>
      </c>
      <c r="M43" s="41">
        <f t="shared" si="4"/>
        <v>3.0500000000000002E-3</v>
      </c>
      <c r="O43" s="12">
        <f t="shared" si="12"/>
        <v>15</v>
      </c>
      <c r="P43" s="1">
        <f>+SR!$B22</f>
        <v>61</v>
      </c>
      <c r="Q43" s="41">
        <f t="shared" si="1"/>
        <v>3.0500000000000002E-3</v>
      </c>
      <c r="R43" s="12">
        <f t="shared" si="13"/>
        <v>15</v>
      </c>
      <c r="S43" s="1">
        <f>+SR!$B22</f>
        <v>61</v>
      </c>
      <c r="T43" s="41">
        <f t="shared" si="5"/>
        <v>3.0500000000000002E-3</v>
      </c>
      <c r="U43" s="12">
        <f t="shared" si="14"/>
        <v>15</v>
      </c>
      <c r="V43" s="1">
        <f>+SR!$B22</f>
        <v>61</v>
      </c>
      <c r="W43" s="41">
        <f t="shared" si="6"/>
        <v>3.0500000000000002E-3</v>
      </c>
      <c r="X43" s="12">
        <f t="shared" si="15"/>
        <v>15</v>
      </c>
      <c r="Y43" s="1">
        <f>+SR!$B22</f>
        <v>61</v>
      </c>
      <c r="Z43" s="41">
        <f t="shared" si="7"/>
        <v>3.0500000000000002E-3</v>
      </c>
    </row>
    <row r="44" spans="2:26" x14ac:dyDescent="0.3">
      <c r="B44" s="12">
        <f t="shared" si="8"/>
        <v>16</v>
      </c>
      <c r="C44" s="1">
        <f>+SR!E23</f>
        <v>81</v>
      </c>
      <c r="D44" s="41">
        <f t="shared" si="0"/>
        <v>4.0499999999999998E-3</v>
      </c>
      <c r="E44" s="12">
        <f t="shared" si="9"/>
        <v>16</v>
      </c>
      <c r="F44" s="1">
        <f>+SR!$E23</f>
        <v>81</v>
      </c>
      <c r="G44" s="41">
        <f t="shared" si="2"/>
        <v>4.0499999999999998E-3</v>
      </c>
      <c r="H44" s="12">
        <f t="shared" si="10"/>
        <v>16</v>
      </c>
      <c r="I44" s="1">
        <f>+SR!$E23</f>
        <v>81</v>
      </c>
      <c r="J44" s="41">
        <f t="shared" si="3"/>
        <v>4.0499999999999998E-3</v>
      </c>
      <c r="K44" s="12">
        <f t="shared" si="11"/>
        <v>16</v>
      </c>
      <c r="L44" s="1">
        <f>+SR!$E23</f>
        <v>81</v>
      </c>
      <c r="M44" s="41">
        <f t="shared" si="4"/>
        <v>4.0499999999999998E-3</v>
      </c>
      <c r="O44" s="12">
        <f t="shared" si="12"/>
        <v>16</v>
      </c>
      <c r="P44" s="1">
        <f>+SR!$B23</f>
        <v>81</v>
      </c>
      <c r="Q44" s="41">
        <f t="shared" si="1"/>
        <v>4.0499999999999998E-3</v>
      </c>
      <c r="R44" s="12">
        <f t="shared" si="13"/>
        <v>16</v>
      </c>
      <c r="S44" s="1">
        <f>+SR!$B23</f>
        <v>81</v>
      </c>
      <c r="T44" s="41">
        <f t="shared" si="5"/>
        <v>4.0499999999999998E-3</v>
      </c>
      <c r="U44" s="12">
        <f t="shared" si="14"/>
        <v>16</v>
      </c>
      <c r="V44" s="1">
        <f>+SR!$B23</f>
        <v>81</v>
      </c>
      <c r="W44" s="41">
        <f t="shared" si="6"/>
        <v>4.0499999999999998E-3</v>
      </c>
      <c r="X44" s="12">
        <f t="shared" si="15"/>
        <v>16</v>
      </c>
      <c r="Y44" s="1">
        <f>+SR!$B23</f>
        <v>81</v>
      </c>
      <c r="Z44" s="41">
        <f t="shared" si="7"/>
        <v>4.0499999999999998E-3</v>
      </c>
    </row>
    <row r="45" spans="2:26" x14ac:dyDescent="0.3">
      <c r="B45" s="12">
        <f t="shared" si="8"/>
        <v>17</v>
      </c>
      <c r="C45" s="1">
        <f>+SR!E24</f>
        <v>101</v>
      </c>
      <c r="D45" s="41">
        <f t="shared" si="0"/>
        <v>5.0499999999999998E-3</v>
      </c>
      <c r="E45" s="12">
        <f t="shared" si="9"/>
        <v>17</v>
      </c>
      <c r="F45" s="1">
        <f>+SR!$E24</f>
        <v>101</v>
      </c>
      <c r="G45" s="41">
        <f t="shared" si="2"/>
        <v>5.0499999999999998E-3</v>
      </c>
      <c r="H45" s="12">
        <f t="shared" si="10"/>
        <v>17</v>
      </c>
      <c r="I45" s="1">
        <f>+SR!$E24</f>
        <v>101</v>
      </c>
      <c r="J45" s="41">
        <f t="shared" si="3"/>
        <v>5.0499999999999998E-3</v>
      </c>
      <c r="K45" s="12">
        <f t="shared" si="11"/>
        <v>17</v>
      </c>
      <c r="L45" s="1">
        <f>+SR!$E24</f>
        <v>101</v>
      </c>
      <c r="M45" s="41">
        <f t="shared" si="4"/>
        <v>5.0499999999999998E-3</v>
      </c>
      <c r="O45" s="12">
        <f t="shared" si="12"/>
        <v>17</v>
      </c>
      <c r="P45" s="1">
        <f>+SR!$B24</f>
        <v>101</v>
      </c>
      <c r="Q45" s="41">
        <f t="shared" si="1"/>
        <v>5.0499999999999998E-3</v>
      </c>
      <c r="R45" s="12">
        <f t="shared" si="13"/>
        <v>17</v>
      </c>
      <c r="S45" s="1">
        <f>+SR!$B24</f>
        <v>101</v>
      </c>
      <c r="T45" s="41">
        <f t="shared" si="5"/>
        <v>5.0499999999999998E-3</v>
      </c>
      <c r="U45" s="12">
        <f t="shared" si="14"/>
        <v>17</v>
      </c>
      <c r="V45" s="1">
        <f>+SR!$B24</f>
        <v>101</v>
      </c>
      <c r="W45" s="41">
        <f t="shared" si="6"/>
        <v>5.0499999999999998E-3</v>
      </c>
      <c r="X45" s="12">
        <f t="shared" si="15"/>
        <v>17</v>
      </c>
      <c r="Y45" s="1">
        <f>+SR!$B24</f>
        <v>101</v>
      </c>
      <c r="Z45" s="41">
        <f t="shared" si="7"/>
        <v>5.0499999999999998E-3</v>
      </c>
    </row>
    <row r="46" spans="2:26" x14ac:dyDescent="0.3">
      <c r="B46" s="12">
        <f t="shared" si="8"/>
        <v>18</v>
      </c>
      <c r="C46" s="1">
        <f>+SR!E25</f>
        <v>120</v>
      </c>
      <c r="D46" s="41">
        <f t="shared" si="0"/>
        <v>6.0000000000000001E-3</v>
      </c>
      <c r="E46" s="12">
        <f t="shared" si="9"/>
        <v>18</v>
      </c>
      <c r="F46" s="1">
        <f>+SR!$E25</f>
        <v>120</v>
      </c>
      <c r="G46" s="41">
        <f t="shared" si="2"/>
        <v>6.0000000000000001E-3</v>
      </c>
      <c r="H46" s="12">
        <f t="shared" si="10"/>
        <v>18</v>
      </c>
      <c r="I46" s="1">
        <f>+SR!$E25</f>
        <v>120</v>
      </c>
      <c r="J46" s="41">
        <f t="shared" si="3"/>
        <v>6.0000000000000001E-3</v>
      </c>
      <c r="K46" s="12">
        <f t="shared" si="11"/>
        <v>18</v>
      </c>
      <c r="L46" s="1">
        <f>+SR!$E25</f>
        <v>120</v>
      </c>
      <c r="M46" s="41">
        <f t="shared" si="4"/>
        <v>6.0000000000000001E-3</v>
      </c>
      <c r="O46" s="12">
        <f t="shared" si="12"/>
        <v>18</v>
      </c>
      <c r="P46" s="1">
        <f>+SR!$B25</f>
        <v>120</v>
      </c>
      <c r="Q46" s="41">
        <f t="shared" si="1"/>
        <v>6.0000000000000001E-3</v>
      </c>
      <c r="R46" s="12">
        <f t="shared" si="13"/>
        <v>18</v>
      </c>
      <c r="S46" s="1">
        <f>+SR!$B25</f>
        <v>120</v>
      </c>
      <c r="T46" s="41">
        <f t="shared" si="5"/>
        <v>6.0000000000000001E-3</v>
      </c>
      <c r="U46" s="12">
        <f t="shared" si="14"/>
        <v>18</v>
      </c>
      <c r="V46" s="1">
        <f>+SR!$B25</f>
        <v>120</v>
      </c>
      <c r="W46" s="41">
        <f t="shared" si="6"/>
        <v>6.0000000000000001E-3</v>
      </c>
      <c r="X46" s="12">
        <f t="shared" si="15"/>
        <v>18</v>
      </c>
      <c r="Y46" s="1">
        <f>+SR!$B25</f>
        <v>120</v>
      </c>
      <c r="Z46" s="41">
        <f t="shared" si="7"/>
        <v>6.0000000000000001E-3</v>
      </c>
    </row>
    <row r="47" spans="2:26" x14ac:dyDescent="0.3">
      <c r="B47" s="12">
        <f t="shared" si="8"/>
        <v>19</v>
      </c>
      <c r="C47" s="1">
        <f>+SR!E26</f>
        <v>126</v>
      </c>
      <c r="D47" s="41">
        <f t="shared" si="0"/>
        <v>6.3E-3</v>
      </c>
      <c r="E47" s="12">
        <f t="shared" si="9"/>
        <v>19</v>
      </c>
      <c r="F47" s="1">
        <f>+SR!$E26</f>
        <v>126</v>
      </c>
      <c r="G47" s="41">
        <f t="shared" si="2"/>
        <v>6.3E-3</v>
      </c>
      <c r="H47" s="12">
        <f t="shared" si="10"/>
        <v>19</v>
      </c>
      <c r="I47" s="1">
        <f>+SR!$E26</f>
        <v>126</v>
      </c>
      <c r="J47" s="41">
        <f t="shared" si="3"/>
        <v>6.3E-3</v>
      </c>
      <c r="K47" s="12">
        <f t="shared" si="11"/>
        <v>19</v>
      </c>
      <c r="L47" s="1">
        <f>+SR!$E26</f>
        <v>126</v>
      </c>
      <c r="M47" s="41">
        <f t="shared" si="4"/>
        <v>6.3E-3</v>
      </c>
      <c r="O47" s="12">
        <f t="shared" si="12"/>
        <v>19</v>
      </c>
      <c r="P47" s="1">
        <f>+SR!$B26</f>
        <v>126</v>
      </c>
      <c r="Q47" s="41">
        <f t="shared" si="1"/>
        <v>6.3E-3</v>
      </c>
      <c r="R47" s="12">
        <f t="shared" si="13"/>
        <v>19</v>
      </c>
      <c r="S47" s="1">
        <f>+SR!$B26</f>
        <v>126</v>
      </c>
      <c r="T47" s="41">
        <f t="shared" si="5"/>
        <v>6.3E-3</v>
      </c>
      <c r="U47" s="12">
        <f t="shared" si="14"/>
        <v>19</v>
      </c>
      <c r="V47" s="1">
        <f>+SR!$B26</f>
        <v>126</v>
      </c>
      <c r="W47" s="41">
        <f t="shared" si="6"/>
        <v>6.3E-3</v>
      </c>
      <c r="X47" s="12">
        <f t="shared" si="15"/>
        <v>19</v>
      </c>
      <c r="Y47" s="1">
        <f>+SR!$B26</f>
        <v>126</v>
      </c>
      <c r="Z47" s="41">
        <f t="shared" si="7"/>
        <v>6.3E-3</v>
      </c>
    </row>
    <row r="48" spans="2:26" x14ac:dyDescent="0.3">
      <c r="B48" s="12">
        <f t="shared" si="8"/>
        <v>20</v>
      </c>
      <c r="C48" s="1">
        <f>+SR!E27</f>
        <v>131</v>
      </c>
      <c r="D48" s="41">
        <f t="shared" si="0"/>
        <v>6.5500000000000003E-3</v>
      </c>
      <c r="E48" s="12">
        <f t="shared" si="9"/>
        <v>20</v>
      </c>
      <c r="F48" s="1">
        <f>+SR!$E27</f>
        <v>131</v>
      </c>
      <c r="G48" s="41">
        <f t="shared" si="2"/>
        <v>6.5500000000000003E-3</v>
      </c>
      <c r="H48" s="12">
        <f t="shared" si="10"/>
        <v>20</v>
      </c>
      <c r="I48" s="1">
        <f>+SR!$E27</f>
        <v>131</v>
      </c>
      <c r="J48" s="41">
        <f t="shared" si="3"/>
        <v>6.5500000000000003E-3</v>
      </c>
      <c r="K48" s="12">
        <f t="shared" si="11"/>
        <v>20</v>
      </c>
      <c r="L48" s="1">
        <f>+SR!$E27</f>
        <v>131</v>
      </c>
      <c r="M48" s="41">
        <f t="shared" si="4"/>
        <v>6.5500000000000003E-3</v>
      </c>
      <c r="O48" s="12">
        <f t="shared" si="12"/>
        <v>20</v>
      </c>
      <c r="P48" s="1">
        <f>+SR!$B27</f>
        <v>131</v>
      </c>
      <c r="Q48" s="41">
        <f t="shared" si="1"/>
        <v>6.5500000000000003E-3</v>
      </c>
      <c r="R48" s="12">
        <f t="shared" si="13"/>
        <v>20</v>
      </c>
      <c r="S48" s="1">
        <f>+SR!$B27</f>
        <v>131</v>
      </c>
      <c r="T48" s="41">
        <f t="shared" si="5"/>
        <v>6.5500000000000003E-3</v>
      </c>
      <c r="U48" s="12">
        <f t="shared" si="14"/>
        <v>20</v>
      </c>
      <c r="V48" s="1">
        <f>+SR!$B27</f>
        <v>131</v>
      </c>
      <c r="W48" s="41">
        <f t="shared" si="6"/>
        <v>6.5500000000000003E-3</v>
      </c>
      <c r="X48" s="12">
        <f t="shared" si="15"/>
        <v>20</v>
      </c>
      <c r="Y48" s="1">
        <f>+SR!$B27</f>
        <v>131</v>
      </c>
      <c r="Z48" s="41">
        <f t="shared" si="7"/>
        <v>6.5500000000000003E-3</v>
      </c>
    </row>
    <row r="49" spans="2:26" x14ac:dyDescent="0.3">
      <c r="B49" s="12">
        <f t="shared" si="8"/>
        <v>21</v>
      </c>
      <c r="C49" s="1">
        <f>+SR!E28</f>
        <v>140</v>
      </c>
      <c r="D49" s="41">
        <f t="shared" si="0"/>
        <v>7.0000000000000001E-3</v>
      </c>
      <c r="E49" s="12">
        <f t="shared" si="9"/>
        <v>21</v>
      </c>
      <c r="F49" s="1">
        <f>+SR!$E28</f>
        <v>140</v>
      </c>
      <c r="G49" s="41">
        <f t="shared" si="2"/>
        <v>7.0000000000000001E-3</v>
      </c>
      <c r="H49" s="12">
        <f t="shared" si="10"/>
        <v>21</v>
      </c>
      <c r="I49" s="1">
        <f>+SR!$E28</f>
        <v>140</v>
      </c>
      <c r="J49" s="41">
        <f t="shared" si="3"/>
        <v>7.0000000000000001E-3</v>
      </c>
      <c r="K49" s="12">
        <f t="shared" si="11"/>
        <v>21</v>
      </c>
      <c r="L49" s="1">
        <f>+SR!$E28</f>
        <v>140</v>
      </c>
      <c r="M49" s="41">
        <f t="shared" si="4"/>
        <v>7.0000000000000001E-3</v>
      </c>
      <c r="O49" s="12">
        <f t="shared" si="12"/>
        <v>21</v>
      </c>
      <c r="P49" s="1">
        <f>+SR!$B28</f>
        <v>140</v>
      </c>
      <c r="Q49" s="41">
        <f t="shared" si="1"/>
        <v>7.0000000000000001E-3</v>
      </c>
      <c r="R49" s="12">
        <f t="shared" si="13"/>
        <v>21</v>
      </c>
      <c r="S49" s="1">
        <f>+SR!$B28</f>
        <v>140</v>
      </c>
      <c r="T49" s="41">
        <f t="shared" si="5"/>
        <v>7.0000000000000001E-3</v>
      </c>
      <c r="U49" s="12">
        <f t="shared" si="14"/>
        <v>21</v>
      </c>
      <c r="V49" s="1">
        <f>+SR!$B28</f>
        <v>140</v>
      </c>
      <c r="W49" s="41">
        <f t="shared" si="6"/>
        <v>7.0000000000000001E-3</v>
      </c>
      <c r="X49" s="12">
        <f t="shared" si="15"/>
        <v>21</v>
      </c>
      <c r="Y49" s="1">
        <f>+SR!$B28</f>
        <v>140</v>
      </c>
      <c r="Z49" s="41">
        <f t="shared" si="7"/>
        <v>7.0000000000000001E-3</v>
      </c>
    </row>
    <row r="50" spans="2:26" x14ac:dyDescent="0.3">
      <c r="B50" s="12">
        <f t="shared" si="8"/>
        <v>22</v>
      </c>
      <c r="C50" s="1">
        <f>+SR!E29</f>
        <v>153</v>
      </c>
      <c r="D50" s="41">
        <f t="shared" si="0"/>
        <v>7.6499999999999997E-3</v>
      </c>
      <c r="E50" s="12">
        <f t="shared" si="9"/>
        <v>22</v>
      </c>
      <c r="F50" s="1">
        <f>+SR!$E29</f>
        <v>153</v>
      </c>
      <c r="G50" s="41">
        <f t="shared" si="2"/>
        <v>7.6499999999999997E-3</v>
      </c>
      <c r="H50" s="12">
        <f t="shared" si="10"/>
        <v>22</v>
      </c>
      <c r="I50" s="1">
        <f>+SR!$E29</f>
        <v>153</v>
      </c>
      <c r="J50" s="41">
        <f t="shared" si="3"/>
        <v>7.6499999999999997E-3</v>
      </c>
      <c r="K50" s="12">
        <f t="shared" si="11"/>
        <v>22</v>
      </c>
      <c r="L50" s="1">
        <f>+SR!$E29</f>
        <v>153</v>
      </c>
      <c r="M50" s="41">
        <f t="shared" si="4"/>
        <v>7.6499999999999997E-3</v>
      </c>
      <c r="O50" s="12">
        <f t="shared" si="12"/>
        <v>22</v>
      </c>
      <c r="P50" s="1">
        <f>+SR!$B29</f>
        <v>153</v>
      </c>
      <c r="Q50" s="41">
        <f t="shared" si="1"/>
        <v>7.6499999999999997E-3</v>
      </c>
      <c r="R50" s="12">
        <f t="shared" si="13"/>
        <v>22</v>
      </c>
      <c r="S50" s="1">
        <f>+SR!$B29</f>
        <v>153</v>
      </c>
      <c r="T50" s="41">
        <f t="shared" si="5"/>
        <v>7.6499999999999997E-3</v>
      </c>
      <c r="U50" s="12">
        <f t="shared" si="14"/>
        <v>22</v>
      </c>
      <c r="V50" s="1">
        <f>+SR!$B29</f>
        <v>153</v>
      </c>
      <c r="W50" s="41">
        <f t="shared" si="6"/>
        <v>7.6499999999999997E-3</v>
      </c>
      <c r="X50" s="12">
        <f t="shared" si="15"/>
        <v>22</v>
      </c>
      <c r="Y50" s="1">
        <f>+SR!$B29</f>
        <v>153</v>
      </c>
      <c r="Z50" s="41">
        <f t="shared" si="7"/>
        <v>7.6499999999999997E-3</v>
      </c>
    </row>
    <row r="51" spans="2:26" x14ac:dyDescent="0.3">
      <c r="B51" s="12">
        <f t="shared" si="8"/>
        <v>23</v>
      </c>
      <c r="C51" s="1">
        <f>+SR!E30</f>
        <v>169</v>
      </c>
      <c r="D51" s="41">
        <f t="shared" si="0"/>
        <v>8.4499999999999992E-3</v>
      </c>
      <c r="E51" s="12">
        <f t="shared" si="9"/>
        <v>23</v>
      </c>
      <c r="F51" s="1">
        <f>+SR!$E30</f>
        <v>169</v>
      </c>
      <c r="G51" s="41">
        <f t="shared" si="2"/>
        <v>8.4499999999999992E-3</v>
      </c>
      <c r="H51" s="12">
        <f t="shared" si="10"/>
        <v>23</v>
      </c>
      <c r="I51" s="1">
        <f>+SR!$E30</f>
        <v>169</v>
      </c>
      <c r="J51" s="41">
        <f t="shared" si="3"/>
        <v>8.4499999999999992E-3</v>
      </c>
      <c r="K51" s="12">
        <f t="shared" si="11"/>
        <v>23</v>
      </c>
      <c r="L51" s="1">
        <f>+SR!$E30</f>
        <v>169</v>
      </c>
      <c r="M51" s="41">
        <f t="shared" si="4"/>
        <v>8.4499999999999992E-3</v>
      </c>
      <c r="O51" s="12">
        <f t="shared" si="12"/>
        <v>23</v>
      </c>
      <c r="P51" s="1">
        <f>+SR!$B30</f>
        <v>169</v>
      </c>
      <c r="Q51" s="41">
        <f t="shared" si="1"/>
        <v>8.4499999999999992E-3</v>
      </c>
      <c r="R51" s="12">
        <f t="shared" si="13"/>
        <v>23</v>
      </c>
      <c r="S51" s="1">
        <f>+SR!$B30</f>
        <v>169</v>
      </c>
      <c r="T51" s="41">
        <f t="shared" si="5"/>
        <v>8.4499999999999992E-3</v>
      </c>
      <c r="U51" s="12">
        <f t="shared" si="14"/>
        <v>23</v>
      </c>
      <c r="V51" s="1">
        <f>+SR!$B30</f>
        <v>169</v>
      </c>
      <c r="W51" s="41">
        <f t="shared" si="6"/>
        <v>8.4499999999999992E-3</v>
      </c>
      <c r="X51" s="12">
        <f t="shared" si="15"/>
        <v>23</v>
      </c>
      <c r="Y51" s="1">
        <f>+SR!$B30</f>
        <v>169</v>
      </c>
      <c r="Z51" s="41">
        <f t="shared" si="7"/>
        <v>8.4499999999999992E-3</v>
      </c>
    </row>
    <row r="52" spans="2:26" x14ac:dyDescent="0.3">
      <c r="B52" s="12">
        <f t="shared" si="8"/>
        <v>24</v>
      </c>
      <c r="C52" s="1">
        <f>+SR!E31</f>
        <v>194</v>
      </c>
      <c r="D52" s="41">
        <f t="shared" si="0"/>
        <v>9.7000000000000003E-3</v>
      </c>
      <c r="E52" s="12">
        <f t="shared" si="9"/>
        <v>24</v>
      </c>
      <c r="F52" s="1">
        <f>+SR!$E31</f>
        <v>194</v>
      </c>
      <c r="G52" s="41">
        <f t="shared" si="2"/>
        <v>9.7000000000000003E-3</v>
      </c>
      <c r="H52" s="12">
        <f t="shared" si="10"/>
        <v>24</v>
      </c>
      <c r="I52" s="1">
        <f>+SR!$E31</f>
        <v>194</v>
      </c>
      <c r="J52" s="41">
        <f t="shared" si="3"/>
        <v>9.7000000000000003E-3</v>
      </c>
      <c r="K52" s="12">
        <f t="shared" si="11"/>
        <v>24</v>
      </c>
      <c r="L52" s="1">
        <f>+SR!$E31</f>
        <v>194</v>
      </c>
      <c r="M52" s="41">
        <f t="shared" si="4"/>
        <v>9.7000000000000003E-3</v>
      </c>
      <c r="O52" s="12">
        <f t="shared" si="12"/>
        <v>24</v>
      </c>
      <c r="P52" s="1">
        <f>+SR!$B31</f>
        <v>194</v>
      </c>
      <c r="Q52" s="41">
        <f t="shared" si="1"/>
        <v>9.7000000000000003E-3</v>
      </c>
      <c r="R52" s="12">
        <f t="shared" si="13"/>
        <v>24</v>
      </c>
      <c r="S52" s="1">
        <f>+SR!$B31</f>
        <v>194</v>
      </c>
      <c r="T52" s="41">
        <f t="shared" si="5"/>
        <v>9.7000000000000003E-3</v>
      </c>
      <c r="U52" s="12">
        <f t="shared" si="14"/>
        <v>24</v>
      </c>
      <c r="V52" s="1">
        <f>+SR!$B31</f>
        <v>194</v>
      </c>
      <c r="W52" s="41">
        <f t="shared" si="6"/>
        <v>9.7000000000000003E-3</v>
      </c>
      <c r="X52" s="12">
        <f t="shared" si="15"/>
        <v>24</v>
      </c>
      <c r="Y52" s="1">
        <f>+SR!$B31</f>
        <v>194</v>
      </c>
      <c r="Z52" s="41">
        <f t="shared" si="7"/>
        <v>9.7000000000000003E-3</v>
      </c>
    </row>
    <row r="53" spans="2:26" x14ac:dyDescent="0.3">
      <c r="B53" s="12">
        <f t="shared" si="8"/>
        <v>25</v>
      </c>
      <c r="C53" s="1">
        <f>+SR!E32</f>
        <v>257</v>
      </c>
      <c r="D53" s="41">
        <f t="shared" si="0"/>
        <v>1.285E-2</v>
      </c>
      <c r="E53" s="12">
        <f t="shared" si="9"/>
        <v>25</v>
      </c>
      <c r="F53" s="1">
        <f>+SR!$E32</f>
        <v>257</v>
      </c>
      <c r="G53" s="41">
        <f t="shared" si="2"/>
        <v>1.285E-2</v>
      </c>
      <c r="H53" s="12">
        <f t="shared" si="10"/>
        <v>25</v>
      </c>
      <c r="I53" s="1">
        <f>+SR!$E32</f>
        <v>257</v>
      </c>
      <c r="J53" s="41">
        <f t="shared" si="3"/>
        <v>1.285E-2</v>
      </c>
      <c r="K53" s="12">
        <f t="shared" si="11"/>
        <v>25</v>
      </c>
      <c r="L53" s="1">
        <f>+SR!$E32</f>
        <v>257</v>
      </c>
      <c r="M53" s="41">
        <f t="shared" si="4"/>
        <v>1.285E-2</v>
      </c>
      <c r="O53" s="12">
        <f t="shared" si="12"/>
        <v>25</v>
      </c>
      <c r="P53" s="1">
        <f>+SR!$B32</f>
        <v>257</v>
      </c>
      <c r="Q53" s="41">
        <f t="shared" si="1"/>
        <v>1.285E-2</v>
      </c>
      <c r="R53" s="12">
        <f t="shared" si="13"/>
        <v>25</v>
      </c>
      <c r="S53" s="1">
        <f>+SR!$B32</f>
        <v>257</v>
      </c>
      <c r="T53" s="41">
        <f t="shared" si="5"/>
        <v>1.285E-2</v>
      </c>
      <c r="U53" s="12">
        <f t="shared" si="14"/>
        <v>25</v>
      </c>
      <c r="V53" s="1">
        <f>+SR!$B32</f>
        <v>257</v>
      </c>
      <c r="W53" s="41">
        <f t="shared" si="6"/>
        <v>1.285E-2</v>
      </c>
      <c r="X53" s="12">
        <f t="shared" si="15"/>
        <v>25</v>
      </c>
      <c r="Y53" s="1">
        <f>+SR!$B32</f>
        <v>257</v>
      </c>
      <c r="Z53" s="41">
        <f t="shared" si="7"/>
        <v>1.285E-2</v>
      </c>
    </row>
    <row r="54" spans="2:26" x14ac:dyDescent="0.3">
      <c r="B54" s="12">
        <f t="shared" si="8"/>
        <v>26</v>
      </c>
      <c r="C54" s="1">
        <f>+SR!E33</f>
        <v>317</v>
      </c>
      <c r="D54" s="41">
        <f t="shared" si="0"/>
        <v>1.585E-2</v>
      </c>
      <c r="E54" s="12">
        <f t="shared" si="9"/>
        <v>26</v>
      </c>
      <c r="F54" s="1">
        <f>+SR!$E33</f>
        <v>317</v>
      </c>
      <c r="G54" s="41">
        <f t="shared" si="2"/>
        <v>1.585E-2</v>
      </c>
      <c r="H54" s="12">
        <f t="shared" si="10"/>
        <v>26</v>
      </c>
      <c r="I54" s="1">
        <f>+SR!$E33</f>
        <v>317</v>
      </c>
      <c r="J54" s="41">
        <f t="shared" si="3"/>
        <v>1.585E-2</v>
      </c>
      <c r="K54" s="12">
        <f t="shared" si="11"/>
        <v>26</v>
      </c>
      <c r="L54" s="1">
        <f>+SR!$E33</f>
        <v>317</v>
      </c>
      <c r="M54" s="41">
        <f t="shared" si="4"/>
        <v>1.585E-2</v>
      </c>
      <c r="O54" s="12">
        <f t="shared" si="12"/>
        <v>26</v>
      </c>
      <c r="P54" s="1">
        <f>+SR!$B33</f>
        <v>317</v>
      </c>
      <c r="Q54" s="41">
        <f t="shared" si="1"/>
        <v>1.585E-2</v>
      </c>
      <c r="R54" s="12">
        <f t="shared" si="13"/>
        <v>26</v>
      </c>
      <c r="S54" s="1">
        <f>+SR!$B33</f>
        <v>317</v>
      </c>
      <c r="T54" s="41">
        <f t="shared" si="5"/>
        <v>1.585E-2</v>
      </c>
      <c r="U54" s="12">
        <f t="shared" si="14"/>
        <v>26</v>
      </c>
      <c r="V54" s="1">
        <f>+SR!$B33</f>
        <v>317</v>
      </c>
      <c r="W54" s="41">
        <f t="shared" si="6"/>
        <v>1.585E-2</v>
      </c>
      <c r="X54" s="12">
        <f t="shared" si="15"/>
        <v>26</v>
      </c>
      <c r="Y54" s="1">
        <f>+SR!$B33</f>
        <v>317</v>
      </c>
      <c r="Z54" s="41">
        <f t="shared" si="7"/>
        <v>1.585E-2</v>
      </c>
    </row>
    <row r="55" spans="2:26" x14ac:dyDescent="0.3">
      <c r="B55" s="12">
        <f t="shared" si="8"/>
        <v>27</v>
      </c>
      <c r="C55" s="1">
        <f>+SR!E34</f>
        <v>407</v>
      </c>
      <c r="D55" s="41">
        <f t="shared" si="0"/>
        <v>2.035E-2</v>
      </c>
      <c r="E55" s="12">
        <f t="shared" si="9"/>
        <v>27</v>
      </c>
      <c r="F55" s="1">
        <f>+SR!$E34</f>
        <v>407</v>
      </c>
      <c r="G55" s="41">
        <f t="shared" si="2"/>
        <v>2.035E-2</v>
      </c>
      <c r="H55" s="12">
        <f t="shared" si="10"/>
        <v>27</v>
      </c>
      <c r="I55" s="1">
        <f>+SR!$E34</f>
        <v>407</v>
      </c>
      <c r="J55" s="41">
        <f t="shared" si="3"/>
        <v>2.035E-2</v>
      </c>
      <c r="K55" s="12">
        <f t="shared" si="11"/>
        <v>27</v>
      </c>
      <c r="L55" s="1">
        <f>+SR!$E34</f>
        <v>407</v>
      </c>
      <c r="M55" s="41">
        <f t="shared" si="4"/>
        <v>2.035E-2</v>
      </c>
      <c r="O55" s="12">
        <f t="shared" si="12"/>
        <v>27</v>
      </c>
      <c r="P55" s="1">
        <f>+SR!$B34</f>
        <v>407</v>
      </c>
      <c r="Q55" s="41">
        <f t="shared" si="1"/>
        <v>2.035E-2</v>
      </c>
      <c r="R55" s="12">
        <f t="shared" si="13"/>
        <v>27</v>
      </c>
      <c r="S55" s="1">
        <f>+SR!$B34</f>
        <v>407</v>
      </c>
      <c r="T55" s="41">
        <f t="shared" si="5"/>
        <v>2.035E-2</v>
      </c>
      <c r="U55" s="12">
        <f t="shared" si="14"/>
        <v>27</v>
      </c>
      <c r="V55" s="1">
        <f>+SR!$B34</f>
        <v>407</v>
      </c>
      <c r="W55" s="41">
        <f t="shared" si="6"/>
        <v>2.035E-2</v>
      </c>
      <c r="X55" s="12">
        <f t="shared" si="15"/>
        <v>27</v>
      </c>
      <c r="Y55" s="1">
        <f>+SR!$B34</f>
        <v>407</v>
      </c>
      <c r="Z55" s="41">
        <f t="shared" si="7"/>
        <v>2.035E-2</v>
      </c>
    </row>
    <row r="56" spans="2:26" x14ac:dyDescent="0.3">
      <c r="B56" s="12">
        <f t="shared" si="8"/>
        <v>28</v>
      </c>
      <c r="C56" s="1">
        <f>+SR!E35</f>
        <v>523</v>
      </c>
      <c r="D56" s="41">
        <f t="shared" si="0"/>
        <v>2.615E-2</v>
      </c>
      <c r="E56" s="12">
        <f t="shared" si="9"/>
        <v>28</v>
      </c>
      <c r="F56" s="1">
        <f>+SR!$E35</f>
        <v>523</v>
      </c>
      <c r="G56" s="41">
        <f t="shared" si="2"/>
        <v>2.615E-2</v>
      </c>
      <c r="H56" s="12">
        <f t="shared" si="10"/>
        <v>28</v>
      </c>
      <c r="I56" s="1">
        <f>+SR!$E35</f>
        <v>523</v>
      </c>
      <c r="J56" s="41">
        <f t="shared" si="3"/>
        <v>2.615E-2</v>
      </c>
      <c r="K56" s="12">
        <f t="shared" si="11"/>
        <v>28</v>
      </c>
      <c r="L56" s="1">
        <f>+SR!$E35</f>
        <v>523</v>
      </c>
      <c r="M56" s="41">
        <f t="shared" si="4"/>
        <v>2.615E-2</v>
      </c>
      <c r="O56" s="12">
        <f t="shared" si="12"/>
        <v>28</v>
      </c>
      <c r="P56" s="1">
        <f>+SR!$B35</f>
        <v>523</v>
      </c>
      <c r="Q56" s="41">
        <f t="shared" si="1"/>
        <v>2.615E-2</v>
      </c>
      <c r="R56" s="12">
        <f t="shared" si="13"/>
        <v>28</v>
      </c>
      <c r="S56" s="1">
        <f>+SR!$B35</f>
        <v>523</v>
      </c>
      <c r="T56" s="41">
        <f t="shared" si="5"/>
        <v>2.615E-2</v>
      </c>
      <c r="U56" s="12">
        <f t="shared" si="14"/>
        <v>28</v>
      </c>
      <c r="V56" s="1">
        <f>+SR!$B35</f>
        <v>523</v>
      </c>
      <c r="W56" s="41">
        <f t="shared" si="6"/>
        <v>2.615E-2</v>
      </c>
      <c r="X56" s="12">
        <f t="shared" si="15"/>
        <v>28</v>
      </c>
      <c r="Y56" s="1">
        <f>+SR!$B35</f>
        <v>523</v>
      </c>
      <c r="Z56" s="41">
        <f t="shared" si="7"/>
        <v>2.615E-2</v>
      </c>
    </row>
    <row r="57" spans="2:26" x14ac:dyDescent="0.3">
      <c r="B57" s="12">
        <f t="shared" si="8"/>
        <v>29</v>
      </c>
      <c r="C57" s="1">
        <f>+SR!E36</f>
        <v>598</v>
      </c>
      <c r="D57" s="41">
        <f t="shared" si="0"/>
        <v>2.9899999999999999E-2</v>
      </c>
      <c r="E57" s="12">
        <f t="shared" si="9"/>
        <v>29</v>
      </c>
      <c r="F57" s="1">
        <f>+SR!$E36</f>
        <v>598</v>
      </c>
      <c r="G57" s="41">
        <f t="shared" si="2"/>
        <v>2.9899999999999999E-2</v>
      </c>
      <c r="H57" s="12">
        <f t="shared" si="10"/>
        <v>29</v>
      </c>
      <c r="I57" s="1">
        <f>+SR!$E36</f>
        <v>598</v>
      </c>
      <c r="J57" s="41">
        <f t="shared" si="3"/>
        <v>2.9899999999999999E-2</v>
      </c>
      <c r="K57" s="12">
        <f t="shared" si="11"/>
        <v>29</v>
      </c>
      <c r="L57" s="1">
        <f>+SR!$E36</f>
        <v>598</v>
      </c>
      <c r="M57" s="41">
        <f t="shared" si="4"/>
        <v>2.9899999999999999E-2</v>
      </c>
      <c r="O57" s="12">
        <f t="shared" si="12"/>
        <v>29</v>
      </c>
      <c r="P57" s="1">
        <f>+SR!$B36</f>
        <v>600</v>
      </c>
      <c r="Q57" s="41">
        <f t="shared" si="1"/>
        <v>0.03</v>
      </c>
      <c r="R57" s="12">
        <f t="shared" si="13"/>
        <v>29</v>
      </c>
      <c r="S57" s="1">
        <f>+SR!$B36</f>
        <v>600</v>
      </c>
      <c r="T57" s="41">
        <f t="shared" si="5"/>
        <v>0.03</v>
      </c>
      <c r="U57" s="12">
        <f t="shared" si="14"/>
        <v>29</v>
      </c>
      <c r="V57" s="1">
        <f>+SR!$B36</f>
        <v>600</v>
      </c>
      <c r="W57" s="41">
        <f t="shared" si="6"/>
        <v>0.03</v>
      </c>
      <c r="X57" s="12">
        <f t="shared" si="15"/>
        <v>29</v>
      </c>
      <c r="Y57" s="1">
        <f>+SR!$B36</f>
        <v>600</v>
      </c>
      <c r="Z57" s="41">
        <f t="shared" si="7"/>
        <v>0.03</v>
      </c>
    </row>
    <row r="58" spans="2:26" x14ac:dyDescent="0.3">
      <c r="B58" s="12">
        <f t="shared" si="8"/>
        <v>30</v>
      </c>
      <c r="C58" s="1">
        <f>+SR!E37</f>
        <v>667</v>
      </c>
      <c r="D58" s="41">
        <f t="shared" si="0"/>
        <v>3.3349999999999998E-2</v>
      </c>
      <c r="E58" s="12">
        <f t="shared" si="9"/>
        <v>30</v>
      </c>
      <c r="F58" s="1">
        <f>+SR!$E37</f>
        <v>667</v>
      </c>
      <c r="G58" s="41">
        <f t="shared" si="2"/>
        <v>3.3349999999999998E-2</v>
      </c>
      <c r="H58" s="12">
        <f t="shared" si="10"/>
        <v>30</v>
      </c>
      <c r="I58" s="1">
        <f>+SR!$E37</f>
        <v>667</v>
      </c>
      <c r="J58" s="41">
        <f t="shared" si="3"/>
        <v>3.3349999999999998E-2</v>
      </c>
      <c r="K58" s="12">
        <f t="shared" si="11"/>
        <v>30</v>
      </c>
      <c r="L58" s="1">
        <f>+SR!$E37</f>
        <v>667</v>
      </c>
      <c r="M58" s="41">
        <f t="shared" si="4"/>
        <v>3.3349999999999998E-2</v>
      </c>
      <c r="O58" s="12">
        <f t="shared" si="12"/>
        <v>30</v>
      </c>
      <c r="P58" s="1">
        <f>+SR!$B37</f>
        <v>671</v>
      </c>
      <c r="Q58" s="41">
        <f t="shared" si="1"/>
        <v>3.3550000000000003E-2</v>
      </c>
      <c r="R58" s="12">
        <f t="shared" si="13"/>
        <v>30</v>
      </c>
      <c r="S58" s="1">
        <f>+SR!$B37</f>
        <v>671</v>
      </c>
      <c r="T58" s="41">
        <f t="shared" si="5"/>
        <v>3.3550000000000003E-2</v>
      </c>
      <c r="U58" s="12">
        <f t="shared" si="14"/>
        <v>30</v>
      </c>
      <c r="V58" s="1">
        <f>+SR!$B37</f>
        <v>671</v>
      </c>
      <c r="W58" s="41">
        <f t="shared" si="6"/>
        <v>3.3550000000000003E-2</v>
      </c>
      <c r="X58" s="12">
        <f t="shared" si="15"/>
        <v>30</v>
      </c>
      <c r="Y58" s="1">
        <f>+SR!$B37</f>
        <v>671</v>
      </c>
      <c r="Z58" s="41">
        <f t="shared" si="7"/>
        <v>3.3550000000000003E-2</v>
      </c>
    </row>
    <row r="59" spans="2:26" x14ac:dyDescent="0.3">
      <c r="B59" s="12">
        <f t="shared" si="8"/>
        <v>31</v>
      </c>
      <c r="C59" s="1">
        <f>+SR!E38</f>
        <v>743</v>
      </c>
      <c r="D59" s="41">
        <f t="shared" si="0"/>
        <v>3.7150000000000002E-2</v>
      </c>
      <c r="E59" s="12">
        <f t="shared" si="9"/>
        <v>31</v>
      </c>
      <c r="F59" s="52">
        <f>+SR30_CRa!$E8</f>
        <v>709</v>
      </c>
      <c r="G59" s="41">
        <f t="shared" si="2"/>
        <v>3.5450000000000002E-2</v>
      </c>
      <c r="H59" s="12">
        <f t="shared" si="10"/>
        <v>31</v>
      </c>
      <c r="I59" s="1">
        <f>+SR!$E38</f>
        <v>743</v>
      </c>
      <c r="J59" s="41">
        <f t="shared" si="3"/>
        <v>3.7150000000000002E-2</v>
      </c>
      <c r="K59" s="12">
        <f t="shared" si="11"/>
        <v>31</v>
      </c>
      <c r="L59" s="1">
        <f>+SR!$E38</f>
        <v>743</v>
      </c>
      <c r="M59" s="41">
        <f t="shared" si="4"/>
        <v>3.7150000000000002E-2</v>
      </c>
      <c r="O59" s="12">
        <f t="shared" si="12"/>
        <v>31</v>
      </c>
      <c r="P59" s="1">
        <f>+SR!$B38</f>
        <v>750</v>
      </c>
      <c r="Q59" s="41">
        <f t="shared" si="1"/>
        <v>3.7499999999999999E-2</v>
      </c>
      <c r="R59" s="12">
        <f t="shared" si="13"/>
        <v>31</v>
      </c>
      <c r="S59" s="52">
        <f>+SR30_CRa!$B8</f>
        <v>714</v>
      </c>
      <c r="T59" s="41">
        <f t="shared" si="5"/>
        <v>3.5700000000000003E-2</v>
      </c>
      <c r="U59" s="12">
        <f t="shared" si="14"/>
        <v>31</v>
      </c>
      <c r="V59" s="1">
        <f>+SR!$B38</f>
        <v>750</v>
      </c>
      <c r="W59" s="41">
        <f t="shared" si="6"/>
        <v>3.7499999999999999E-2</v>
      </c>
      <c r="X59" s="12">
        <f t="shared" si="15"/>
        <v>31</v>
      </c>
      <c r="Y59" s="1">
        <f>+SR!$B38</f>
        <v>750</v>
      </c>
      <c r="Z59" s="41">
        <f t="shared" si="7"/>
        <v>3.7499999999999999E-2</v>
      </c>
    </row>
    <row r="60" spans="2:26" x14ac:dyDescent="0.3">
      <c r="B60" s="12">
        <f t="shared" si="8"/>
        <v>32</v>
      </c>
      <c r="C60" s="1">
        <f>+SR!E39</f>
        <v>811</v>
      </c>
      <c r="D60" s="41">
        <f t="shared" si="0"/>
        <v>4.0550000000000003E-2</v>
      </c>
      <c r="E60" s="12">
        <f t="shared" si="9"/>
        <v>32</v>
      </c>
      <c r="F60" s="52">
        <f>+SR30_CRa!$E9</f>
        <v>745</v>
      </c>
      <c r="G60" s="41">
        <f t="shared" si="2"/>
        <v>3.7249999999999998E-2</v>
      </c>
      <c r="H60" s="12">
        <f t="shared" si="10"/>
        <v>32</v>
      </c>
      <c r="I60" s="1">
        <f>+SR!$E39</f>
        <v>811</v>
      </c>
      <c r="J60" s="41">
        <f t="shared" si="3"/>
        <v>4.0550000000000003E-2</v>
      </c>
      <c r="K60" s="12">
        <f t="shared" si="11"/>
        <v>32</v>
      </c>
      <c r="L60" s="1">
        <f>+SR!$E39</f>
        <v>811</v>
      </c>
      <c r="M60" s="41">
        <f t="shared" si="4"/>
        <v>4.0550000000000003E-2</v>
      </c>
      <c r="O60" s="12">
        <f t="shared" si="12"/>
        <v>32</v>
      </c>
      <c r="P60" s="1">
        <f>+SR!$B39</f>
        <v>824</v>
      </c>
      <c r="Q60" s="41">
        <f t="shared" si="1"/>
        <v>4.1200000000000001E-2</v>
      </c>
      <c r="R60" s="12">
        <f t="shared" si="13"/>
        <v>32</v>
      </c>
      <c r="S60" s="52">
        <f>+SR30_CRa!$B9</f>
        <v>757</v>
      </c>
      <c r="T60" s="41">
        <f t="shared" si="5"/>
        <v>3.7850000000000002E-2</v>
      </c>
      <c r="U60" s="12">
        <f t="shared" si="14"/>
        <v>32</v>
      </c>
      <c r="V60" s="1">
        <f>+SR!$B39</f>
        <v>824</v>
      </c>
      <c r="W60" s="41">
        <f t="shared" si="6"/>
        <v>4.1200000000000001E-2</v>
      </c>
      <c r="X60" s="12">
        <f t="shared" si="15"/>
        <v>32</v>
      </c>
      <c r="Y60" s="1">
        <f>+SR!$B39</f>
        <v>824</v>
      </c>
      <c r="Z60" s="41">
        <f t="shared" si="7"/>
        <v>4.1200000000000001E-2</v>
      </c>
    </row>
    <row r="61" spans="2:26" x14ac:dyDescent="0.3">
      <c r="B61" s="12">
        <f t="shared" si="8"/>
        <v>33</v>
      </c>
      <c r="C61" s="1">
        <f>+SR!E40</f>
        <v>911</v>
      </c>
      <c r="D61" s="41">
        <f t="shared" si="0"/>
        <v>4.555E-2</v>
      </c>
      <c r="E61" s="12">
        <f t="shared" si="9"/>
        <v>33</v>
      </c>
      <c r="F61" s="52">
        <f>+SR30_CRa!$E10</f>
        <v>804</v>
      </c>
      <c r="G61" s="41">
        <f t="shared" si="2"/>
        <v>4.02E-2</v>
      </c>
      <c r="H61" s="12">
        <f t="shared" si="10"/>
        <v>33</v>
      </c>
      <c r="I61" s="1">
        <f>+SR!$E40</f>
        <v>911</v>
      </c>
      <c r="J61" s="41">
        <f t="shared" si="3"/>
        <v>4.555E-2</v>
      </c>
      <c r="K61" s="12">
        <f t="shared" si="11"/>
        <v>33</v>
      </c>
      <c r="L61" s="1">
        <f>+SR!$E40</f>
        <v>911</v>
      </c>
      <c r="M61" s="41">
        <f t="shared" si="4"/>
        <v>4.555E-2</v>
      </c>
      <c r="O61" s="12">
        <f t="shared" si="12"/>
        <v>33</v>
      </c>
      <c r="P61" s="1">
        <f>+SR!$B40</f>
        <v>930</v>
      </c>
      <c r="Q61" s="41">
        <f t="shared" si="1"/>
        <v>4.65E-2</v>
      </c>
      <c r="R61" s="12">
        <f t="shared" si="13"/>
        <v>33</v>
      </c>
      <c r="S61" s="52">
        <f>+SR30_CRa!$B10</f>
        <v>817</v>
      </c>
      <c r="T61" s="41">
        <f t="shared" si="5"/>
        <v>4.0849999999999997E-2</v>
      </c>
      <c r="U61" s="12">
        <f t="shared" si="14"/>
        <v>33</v>
      </c>
      <c r="V61" s="1">
        <f>+SR!$B40</f>
        <v>930</v>
      </c>
      <c r="W61" s="41">
        <f t="shared" si="6"/>
        <v>4.65E-2</v>
      </c>
      <c r="X61" s="12">
        <f t="shared" si="15"/>
        <v>33</v>
      </c>
      <c r="Y61" s="1">
        <f>+SR!$B40</f>
        <v>930</v>
      </c>
      <c r="Z61" s="41">
        <f t="shared" si="7"/>
        <v>4.65E-2</v>
      </c>
    </row>
    <row r="62" spans="2:26" x14ac:dyDescent="0.3">
      <c r="B62" s="12">
        <f t="shared" si="8"/>
        <v>34</v>
      </c>
      <c r="C62" s="1">
        <f>+SR!E41</f>
        <v>1044</v>
      </c>
      <c r="D62" s="41">
        <f t="shared" si="0"/>
        <v>5.2200000000000003E-2</v>
      </c>
      <c r="E62" s="12">
        <f t="shared" si="9"/>
        <v>34</v>
      </c>
      <c r="F62" s="52">
        <f>+SR30_CRa!$E11</f>
        <v>888</v>
      </c>
      <c r="G62" s="41">
        <f t="shared" si="2"/>
        <v>4.4400000000000002E-2</v>
      </c>
      <c r="H62" s="12">
        <f t="shared" si="10"/>
        <v>34</v>
      </c>
      <c r="I62" s="1">
        <f>+SR!$E41</f>
        <v>1044</v>
      </c>
      <c r="J62" s="41">
        <f t="shared" si="3"/>
        <v>5.2200000000000003E-2</v>
      </c>
      <c r="K62" s="12">
        <f t="shared" si="11"/>
        <v>34</v>
      </c>
      <c r="L62" s="1">
        <f>+SR!$E41</f>
        <v>1044</v>
      </c>
      <c r="M62" s="41">
        <f t="shared" si="4"/>
        <v>5.2200000000000003E-2</v>
      </c>
      <c r="O62" s="12">
        <f t="shared" si="12"/>
        <v>34</v>
      </c>
      <c r="P62" s="1">
        <f>+SR!$B41</f>
        <v>1069</v>
      </c>
      <c r="Q62" s="41">
        <f t="shared" si="1"/>
        <v>5.3449999999999998E-2</v>
      </c>
      <c r="R62" s="12">
        <f t="shared" si="13"/>
        <v>34</v>
      </c>
      <c r="S62" s="52">
        <f>+SR30_CRa!$B11</f>
        <v>906</v>
      </c>
      <c r="T62" s="41">
        <f t="shared" si="5"/>
        <v>4.53E-2</v>
      </c>
      <c r="U62" s="12">
        <f t="shared" si="14"/>
        <v>34</v>
      </c>
      <c r="V62" s="1">
        <f>+SR!$B41</f>
        <v>1069</v>
      </c>
      <c r="W62" s="41">
        <f t="shared" si="6"/>
        <v>5.3449999999999998E-2</v>
      </c>
      <c r="X62" s="12">
        <f t="shared" si="15"/>
        <v>34</v>
      </c>
      <c r="Y62" s="1">
        <f>+SR!$B41</f>
        <v>1069</v>
      </c>
      <c r="Z62" s="41">
        <f t="shared" si="7"/>
        <v>5.3449999999999998E-2</v>
      </c>
    </row>
    <row r="63" spans="2:26" x14ac:dyDescent="0.3">
      <c r="B63" s="12">
        <f t="shared" si="8"/>
        <v>35</v>
      </c>
      <c r="C63" s="1">
        <f>+SR!E42</f>
        <v>1153</v>
      </c>
      <c r="D63" s="41">
        <f t="shared" si="0"/>
        <v>5.765E-2</v>
      </c>
      <c r="E63" s="12">
        <f t="shared" si="9"/>
        <v>35</v>
      </c>
      <c r="F63" s="52">
        <f>+SR30_CRa!$E12</f>
        <v>944</v>
      </c>
      <c r="G63" s="41">
        <f t="shared" si="2"/>
        <v>4.7199999999999999E-2</v>
      </c>
      <c r="H63" s="12">
        <f t="shared" si="10"/>
        <v>35</v>
      </c>
      <c r="I63" s="1">
        <f>+SR!$E42</f>
        <v>1153</v>
      </c>
      <c r="J63" s="41">
        <f t="shared" si="3"/>
        <v>5.765E-2</v>
      </c>
      <c r="K63" s="12">
        <f t="shared" si="11"/>
        <v>35</v>
      </c>
      <c r="L63" s="1">
        <f>+SR!$E42</f>
        <v>1153</v>
      </c>
      <c r="M63" s="41">
        <f t="shared" si="4"/>
        <v>5.765E-2</v>
      </c>
      <c r="O63" s="12">
        <f t="shared" si="12"/>
        <v>35</v>
      </c>
      <c r="P63" s="1">
        <f>+SR!$B42</f>
        <v>1184</v>
      </c>
      <c r="Q63" s="41">
        <f t="shared" si="1"/>
        <v>5.9200000000000003E-2</v>
      </c>
      <c r="R63" s="12">
        <f t="shared" si="13"/>
        <v>35</v>
      </c>
      <c r="S63" s="52">
        <f>+SR30_CRa!$B12</f>
        <v>967</v>
      </c>
      <c r="T63" s="41">
        <f t="shared" si="5"/>
        <v>4.8349999999999997E-2</v>
      </c>
      <c r="U63" s="12">
        <f t="shared" si="14"/>
        <v>35</v>
      </c>
      <c r="V63" s="1">
        <f>+SR!$B42</f>
        <v>1184</v>
      </c>
      <c r="W63" s="41">
        <f t="shared" si="6"/>
        <v>5.9200000000000003E-2</v>
      </c>
      <c r="X63" s="12">
        <f t="shared" si="15"/>
        <v>35</v>
      </c>
      <c r="Y63" s="1">
        <f>+SR!$B42</f>
        <v>1184</v>
      </c>
      <c r="Z63" s="41">
        <f t="shared" si="7"/>
        <v>5.9200000000000003E-2</v>
      </c>
    </row>
    <row r="64" spans="2:26" x14ac:dyDescent="0.3">
      <c r="B64" s="12">
        <f t="shared" si="8"/>
        <v>36</v>
      </c>
      <c r="C64" s="1">
        <f>+SR!E43</f>
        <v>1281</v>
      </c>
      <c r="D64" s="41">
        <f t="shared" si="0"/>
        <v>6.4049999999999996E-2</v>
      </c>
      <c r="E64" s="12">
        <f t="shared" si="9"/>
        <v>36</v>
      </c>
      <c r="F64" s="52">
        <f>+SR30_CRa!$E13</f>
        <v>989</v>
      </c>
      <c r="G64" s="41">
        <f t="shared" si="2"/>
        <v>4.9450000000000001E-2</v>
      </c>
      <c r="H64" s="12">
        <f t="shared" si="10"/>
        <v>36</v>
      </c>
      <c r="I64" s="1">
        <f>+SR!$E43</f>
        <v>1281</v>
      </c>
      <c r="J64" s="41">
        <f t="shared" si="3"/>
        <v>6.4049999999999996E-2</v>
      </c>
      <c r="K64" s="12">
        <f t="shared" si="11"/>
        <v>36</v>
      </c>
      <c r="L64" s="1">
        <f>+SR!$E43</f>
        <v>1281</v>
      </c>
      <c r="M64" s="41">
        <f t="shared" si="4"/>
        <v>6.4049999999999996E-2</v>
      </c>
      <c r="O64" s="12">
        <f t="shared" si="12"/>
        <v>36</v>
      </c>
      <c r="P64" s="1">
        <f>+SR!$B43</f>
        <v>1323</v>
      </c>
      <c r="Q64" s="41">
        <f t="shared" si="1"/>
        <v>6.615E-2</v>
      </c>
      <c r="R64" s="12">
        <f t="shared" si="13"/>
        <v>36</v>
      </c>
      <c r="S64" s="52">
        <f>+SR30_CRa!$B13</f>
        <v>1022</v>
      </c>
      <c r="T64" s="41">
        <f t="shared" si="5"/>
        <v>5.11E-2</v>
      </c>
      <c r="U64" s="12">
        <f t="shared" si="14"/>
        <v>36</v>
      </c>
      <c r="V64" s="1">
        <f>+SR!$B43</f>
        <v>1323</v>
      </c>
      <c r="W64" s="41">
        <f t="shared" si="6"/>
        <v>6.615E-2</v>
      </c>
      <c r="X64" s="12">
        <f t="shared" si="15"/>
        <v>36</v>
      </c>
      <c r="Y64" s="1">
        <f>+SR!$B43</f>
        <v>1323</v>
      </c>
      <c r="Z64" s="41">
        <f t="shared" si="7"/>
        <v>6.615E-2</v>
      </c>
    </row>
    <row r="65" spans="2:26" x14ac:dyDescent="0.3">
      <c r="B65" s="12">
        <f t="shared" si="8"/>
        <v>37</v>
      </c>
      <c r="C65" s="1">
        <f>+SR!E44</f>
        <v>1428</v>
      </c>
      <c r="D65" s="41">
        <f t="shared" si="0"/>
        <v>7.1400000000000005E-2</v>
      </c>
      <c r="E65" s="12">
        <f t="shared" si="9"/>
        <v>37</v>
      </c>
      <c r="F65" s="52">
        <f>+SR30_CRa!$E14</f>
        <v>1052</v>
      </c>
      <c r="G65" s="41">
        <f t="shared" si="2"/>
        <v>5.2600000000000001E-2</v>
      </c>
      <c r="H65" s="12">
        <f t="shared" si="10"/>
        <v>37</v>
      </c>
      <c r="I65" s="1">
        <f>+SR!$E44</f>
        <v>1428</v>
      </c>
      <c r="J65" s="41">
        <f t="shared" si="3"/>
        <v>7.1400000000000005E-2</v>
      </c>
      <c r="K65" s="12">
        <f t="shared" si="11"/>
        <v>37</v>
      </c>
      <c r="L65" s="1">
        <f>+SR!$E44</f>
        <v>1428</v>
      </c>
      <c r="M65" s="41">
        <f t="shared" si="4"/>
        <v>7.1400000000000005E-2</v>
      </c>
      <c r="O65" s="12">
        <f t="shared" si="12"/>
        <v>37</v>
      </c>
      <c r="P65" s="1">
        <f>+SR!$B44</f>
        <v>1482</v>
      </c>
      <c r="Q65" s="41">
        <f t="shared" si="1"/>
        <v>7.4099999999999999E-2</v>
      </c>
      <c r="R65" s="12">
        <f t="shared" si="13"/>
        <v>37</v>
      </c>
      <c r="S65" s="52">
        <f>+SR30_CRa!$B14</f>
        <v>1093</v>
      </c>
      <c r="T65" s="41">
        <f t="shared" si="5"/>
        <v>5.4649999999999997E-2</v>
      </c>
      <c r="U65" s="12">
        <f t="shared" si="14"/>
        <v>37</v>
      </c>
      <c r="V65" s="1">
        <f>+SR!$B44</f>
        <v>1482</v>
      </c>
      <c r="W65" s="41">
        <f t="shared" si="6"/>
        <v>7.4099999999999999E-2</v>
      </c>
      <c r="X65" s="12">
        <f t="shared" si="15"/>
        <v>37</v>
      </c>
      <c r="Y65" s="1">
        <f>+SR!$B44</f>
        <v>1482</v>
      </c>
      <c r="Z65" s="41">
        <f t="shared" si="7"/>
        <v>7.4099999999999999E-2</v>
      </c>
    </row>
    <row r="66" spans="2:26" x14ac:dyDescent="0.3">
      <c r="B66" s="12">
        <f t="shared" si="8"/>
        <v>38</v>
      </c>
      <c r="C66" s="1">
        <f>+SR!E45</f>
        <v>1654</v>
      </c>
      <c r="D66" s="41">
        <f t="shared" si="0"/>
        <v>8.2699999999999996E-2</v>
      </c>
      <c r="E66" s="12">
        <f t="shared" si="9"/>
        <v>38</v>
      </c>
      <c r="F66" s="52">
        <f>+SR30_CRa!$E15</f>
        <v>1122</v>
      </c>
      <c r="G66" s="41">
        <f t="shared" si="2"/>
        <v>5.6099999999999997E-2</v>
      </c>
      <c r="H66" s="12">
        <f t="shared" si="10"/>
        <v>38</v>
      </c>
      <c r="I66" s="1">
        <f>+SR!$E45</f>
        <v>1654</v>
      </c>
      <c r="J66" s="41">
        <f t="shared" si="3"/>
        <v>8.2699999999999996E-2</v>
      </c>
      <c r="K66" s="12">
        <f t="shared" si="11"/>
        <v>38</v>
      </c>
      <c r="L66" s="1">
        <f>+SR!$E45</f>
        <v>1654</v>
      </c>
      <c r="M66" s="41">
        <f t="shared" si="4"/>
        <v>8.2699999999999996E-2</v>
      </c>
      <c r="O66" s="12">
        <f t="shared" si="12"/>
        <v>38</v>
      </c>
      <c r="P66" s="1">
        <f>+SR!$B45</f>
        <v>1718</v>
      </c>
      <c r="Q66" s="41">
        <f t="shared" si="1"/>
        <v>8.5900000000000004E-2</v>
      </c>
      <c r="R66" s="12">
        <f t="shared" si="13"/>
        <v>38</v>
      </c>
      <c r="S66" s="52">
        <f>+SR30_CRa!$B15</f>
        <v>1175</v>
      </c>
      <c r="T66" s="41">
        <f t="shared" si="5"/>
        <v>5.8749999999999997E-2</v>
      </c>
      <c r="U66" s="12">
        <f t="shared" si="14"/>
        <v>38</v>
      </c>
      <c r="V66" s="1">
        <f>+SR!$B45</f>
        <v>1718</v>
      </c>
      <c r="W66" s="41">
        <f t="shared" si="6"/>
        <v>8.5900000000000004E-2</v>
      </c>
      <c r="X66" s="12">
        <f t="shared" si="15"/>
        <v>38</v>
      </c>
      <c r="Y66" s="1">
        <f>+SR!$B45</f>
        <v>1718</v>
      </c>
      <c r="Z66" s="41">
        <f t="shared" si="7"/>
        <v>8.5900000000000004E-2</v>
      </c>
    </row>
    <row r="67" spans="2:26" x14ac:dyDescent="0.3">
      <c r="B67" s="12">
        <f t="shared" si="8"/>
        <v>39</v>
      </c>
      <c r="C67" s="1">
        <f>+SR!E46</f>
        <v>1877</v>
      </c>
      <c r="D67" s="41">
        <f t="shared" si="0"/>
        <v>9.3850000000000003E-2</v>
      </c>
      <c r="E67" s="12">
        <f t="shared" si="9"/>
        <v>39</v>
      </c>
      <c r="F67" s="52">
        <f>+SR30_CRa!$E16</f>
        <v>1185</v>
      </c>
      <c r="G67" s="41">
        <f t="shared" si="2"/>
        <v>5.9249999999999997E-2</v>
      </c>
      <c r="H67" s="12">
        <f t="shared" si="10"/>
        <v>39</v>
      </c>
      <c r="I67" s="1">
        <f>+SR!$E46</f>
        <v>1877</v>
      </c>
      <c r="J67" s="41">
        <f t="shared" si="3"/>
        <v>9.3850000000000003E-2</v>
      </c>
      <c r="K67" s="12">
        <f t="shared" si="11"/>
        <v>39</v>
      </c>
      <c r="L67" s="1">
        <f>+SR!$E46</f>
        <v>1877</v>
      </c>
      <c r="M67" s="41">
        <f t="shared" si="4"/>
        <v>9.3850000000000003E-2</v>
      </c>
      <c r="O67" s="12">
        <f t="shared" si="12"/>
        <v>39</v>
      </c>
      <c r="P67" s="1">
        <f>+SR!$B46</f>
        <v>1947</v>
      </c>
      <c r="Q67" s="41">
        <f t="shared" si="1"/>
        <v>9.7350000000000006E-2</v>
      </c>
      <c r="R67" s="12">
        <f t="shared" si="13"/>
        <v>39</v>
      </c>
      <c r="S67" s="52">
        <f>+SR30_CRa!$B16</f>
        <v>1245</v>
      </c>
      <c r="T67" s="41">
        <f t="shared" si="5"/>
        <v>6.225E-2</v>
      </c>
      <c r="U67" s="12">
        <f t="shared" si="14"/>
        <v>39</v>
      </c>
      <c r="V67" s="1">
        <f>+SR!$B46</f>
        <v>1947</v>
      </c>
      <c r="W67" s="41">
        <f t="shared" si="6"/>
        <v>9.7350000000000006E-2</v>
      </c>
      <c r="X67" s="12">
        <f t="shared" si="15"/>
        <v>39</v>
      </c>
      <c r="Y67" s="1">
        <f>+SR!$B46</f>
        <v>1947</v>
      </c>
      <c r="Z67" s="41">
        <f t="shared" si="7"/>
        <v>9.7350000000000006E-2</v>
      </c>
    </row>
    <row r="68" spans="2:26" x14ac:dyDescent="0.3">
      <c r="B68" s="12">
        <f t="shared" si="8"/>
        <v>40</v>
      </c>
      <c r="C68" s="1">
        <f>+SR!E47</f>
        <v>2102</v>
      </c>
      <c r="D68" s="41">
        <f t="shared" si="0"/>
        <v>0.1051</v>
      </c>
      <c r="E68" s="12">
        <f t="shared" si="9"/>
        <v>40</v>
      </c>
      <c r="F68" s="52">
        <f>+SR30_CRa!$E17</f>
        <v>1252</v>
      </c>
      <c r="G68" s="41">
        <f t="shared" si="2"/>
        <v>6.2600000000000003E-2</v>
      </c>
      <c r="H68" s="12">
        <f t="shared" si="10"/>
        <v>40</v>
      </c>
      <c r="I68" s="1">
        <f>+SR!$E47</f>
        <v>2102</v>
      </c>
      <c r="J68" s="41">
        <f t="shared" si="3"/>
        <v>0.1051</v>
      </c>
      <c r="K68" s="12">
        <f t="shared" si="11"/>
        <v>40</v>
      </c>
      <c r="L68" s="1">
        <f>+SR!$E47</f>
        <v>2102</v>
      </c>
      <c r="M68" s="41">
        <f t="shared" si="4"/>
        <v>0.1051</v>
      </c>
      <c r="O68" s="12">
        <f t="shared" si="12"/>
        <v>40</v>
      </c>
      <c r="P68" s="1">
        <f>+SR!$B47</f>
        <v>2185</v>
      </c>
      <c r="Q68" s="41">
        <f t="shared" si="1"/>
        <v>0.10925</v>
      </c>
      <c r="R68" s="12">
        <f t="shared" si="13"/>
        <v>40</v>
      </c>
      <c r="S68" s="52">
        <f>+SR30_CRa!$B17</f>
        <v>1322</v>
      </c>
      <c r="T68" s="41">
        <f t="shared" si="5"/>
        <v>6.6100000000000006E-2</v>
      </c>
      <c r="U68" s="12">
        <f t="shared" si="14"/>
        <v>40</v>
      </c>
      <c r="V68" s="1">
        <f>+SR!$B47</f>
        <v>2185</v>
      </c>
      <c r="W68" s="41">
        <f t="shared" si="6"/>
        <v>0.10925</v>
      </c>
      <c r="X68" s="12">
        <f t="shared" si="15"/>
        <v>40</v>
      </c>
      <c r="Y68" s="1">
        <f>+SR!$B47</f>
        <v>2185</v>
      </c>
      <c r="Z68" s="41">
        <f t="shared" si="7"/>
        <v>0.10925</v>
      </c>
    </row>
    <row r="69" spans="2:26" x14ac:dyDescent="0.3">
      <c r="B69" s="12">
        <f t="shared" si="8"/>
        <v>41</v>
      </c>
      <c r="C69" s="1">
        <f>+SR!E48</f>
        <v>2344</v>
      </c>
      <c r="D69" s="41">
        <f t="shared" si="0"/>
        <v>0.1172</v>
      </c>
      <c r="E69" s="12">
        <f t="shared" si="9"/>
        <v>41</v>
      </c>
      <c r="F69" s="52">
        <f>+SR30_CRa!$E18</f>
        <v>1272</v>
      </c>
      <c r="G69" s="41">
        <f t="shared" si="2"/>
        <v>6.3600000000000004E-2</v>
      </c>
      <c r="H69" s="12">
        <f t="shared" si="10"/>
        <v>41</v>
      </c>
      <c r="I69" s="52">
        <f>+SR40_CRa!$E8</f>
        <v>2152</v>
      </c>
      <c r="J69" s="41">
        <f t="shared" si="3"/>
        <v>0.1076</v>
      </c>
      <c r="K69" s="12">
        <f t="shared" si="11"/>
        <v>41</v>
      </c>
      <c r="L69" s="1">
        <f>+SR!$E48</f>
        <v>2344</v>
      </c>
      <c r="M69" s="41">
        <f t="shared" si="4"/>
        <v>0.1172</v>
      </c>
      <c r="O69" s="12">
        <f t="shared" si="12"/>
        <v>41</v>
      </c>
      <c r="P69" s="1">
        <f>+SR!$B48</f>
        <v>2443</v>
      </c>
      <c r="Q69" s="41">
        <f t="shared" si="1"/>
        <v>0.12214999999999999</v>
      </c>
      <c r="R69" s="12">
        <f t="shared" si="13"/>
        <v>41</v>
      </c>
      <c r="S69" s="52">
        <f>+SR30_CRa!$B18</f>
        <v>1354</v>
      </c>
      <c r="T69" s="41">
        <f t="shared" si="5"/>
        <v>6.7699999999999996E-2</v>
      </c>
      <c r="U69" s="12">
        <f t="shared" si="14"/>
        <v>41</v>
      </c>
      <c r="V69" s="52">
        <f>+SR40_CRa!$B8</f>
        <v>2245</v>
      </c>
      <c r="W69" s="41">
        <f t="shared" si="6"/>
        <v>0.11225</v>
      </c>
      <c r="X69" s="12">
        <f t="shared" si="15"/>
        <v>41</v>
      </c>
      <c r="Y69" s="1">
        <f>+SR!$B48</f>
        <v>2443</v>
      </c>
      <c r="Z69" s="41">
        <f t="shared" si="7"/>
        <v>0.12214999999999999</v>
      </c>
    </row>
    <row r="70" spans="2:26" x14ac:dyDescent="0.3">
      <c r="B70" s="12">
        <f t="shared" si="8"/>
        <v>42</v>
      </c>
      <c r="C70" s="1">
        <f>+SR!E49</f>
        <v>2614</v>
      </c>
      <c r="D70" s="41">
        <f t="shared" si="0"/>
        <v>0.13070000000000001</v>
      </c>
      <c r="E70" s="12">
        <f t="shared" si="9"/>
        <v>42</v>
      </c>
      <c r="F70" s="52">
        <f>+SR30_CRa!$E19</f>
        <v>1309</v>
      </c>
      <c r="G70" s="41">
        <f t="shared" si="2"/>
        <v>6.5449999999999994E-2</v>
      </c>
      <c r="H70" s="12">
        <f t="shared" si="10"/>
        <v>42</v>
      </c>
      <c r="I70" s="52">
        <f>+SR40_CRa!$E9</f>
        <v>2240</v>
      </c>
      <c r="J70" s="41">
        <f t="shared" si="3"/>
        <v>0.112</v>
      </c>
      <c r="K70" s="12">
        <f t="shared" si="11"/>
        <v>42</v>
      </c>
      <c r="L70" s="1">
        <f>+SR!$E49</f>
        <v>2614</v>
      </c>
      <c r="M70" s="41">
        <f t="shared" si="4"/>
        <v>0.13070000000000001</v>
      </c>
      <c r="O70" s="12">
        <f t="shared" si="12"/>
        <v>42</v>
      </c>
      <c r="P70" s="1">
        <f>+SR!$B49</f>
        <v>2728</v>
      </c>
      <c r="Q70" s="41">
        <f t="shared" si="1"/>
        <v>0.13639999999999999</v>
      </c>
      <c r="R70" s="12">
        <f t="shared" si="13"/>
        <v>42</v>
      </c>
      <c r="S70" s="52">
        <f>+SR30_CRa!$B19</f>
        <v>1408</v>
      </c>
      <c r="T70" s="41">
        <f t="shared" si="5"/>
        <v>7.0400000000000004E-2</v>
      </c>
      <c r="U70" s="12">
        <f t="shared" si="14"/>
        <v>42</v>
      </c>
      <c r="V70" s="52">
        <f>+SR40_CRa!$B9</f>
        <v>2351</v>
      </c>
      <c r="W70" s="41">
        <f t="shared" si="6"/>
        <v>0.11755</v>
      </c>
      <c r="X70" s="12">
        <f t="shared" si="15"/>
        <v>42</v>
      </c>
      <c r="Y70" s="1">
        <f>+SR!$B49</f>
        <v>2728</v>
      </c>
      <c r="Z70" s="41">
        <f t="shared" si="7"/>
        <v>0.13639999999999999</v>
      </c>
    </row>
    <row r="71" spans="2:26" x14ac:dyDescent="0.3">
      <c r="B71" s="12">
        <f t="shared" si="8"/>
        <v>43</v>
      </c>
      <c r="C71" s="1">
        <f>+SR!E50</f>
        <v>2880</v>
      </c>
      <c r="D71" s="41">
        <f t="shared" si="0"/>
        <v>0.14399999999999999</v>
      </c>
      <c r="E71" s="12">
        <f t="shared" si="9"/>
        <v>43</v>
      </c>
      <c r="F71" s="52">
        <f>+SR30_CRa!$E20</f>
        <v>1315</v>
      </c>
      <c r="G71" s="41">
        <f t="shared" si="2"/>
        <v>6.5750000000000003E-2</v>
      </c>
      <c r="H71" s="12">
        <f t="shared" si="10"/>
        <v>43</v>
      </c>
      <c r="I71" s="52">
        <f>+SR40_CRa!$E10</f>
        <v>2322</v>
      </c>
      <c r="J71" s="41">
        <f t="shared" si="3"/>
        <v>0.11609999999999999</v>
      </c>
      <c r="K71" s="12">
        <f t="shared" si="11"/>
        <v>43</v>
      </c>
      <c r="L71" s="1">
        <f>+SR!$E50</f>
        <v>2880</v>
      </c>
      <c r="M71" s="41">
        <f t="shared" si="4"/>
        <v>0.14399999999999999</v>
      </c>
      <c r="O71" s="12">
        <f t="shared" si="12"/>
        <v>43</v>
      </c>
      <c r="P71" s="1">
        <f>+SR!$B50</f>
        <v>3010</v>
      </c>
      <c r="Q71" s="41">
        <f t="shared" si="1"/>
        <v>0.15049999999999999</v>
      </c>
      <c r="R71" s="12">
        <f t="shared" si="13"/>
        <v>43</v>
      </c>
      <c r="S71" s="52">
        <f>+SR30_CRa!$B20</f>
        <v>1443</v>
      </c>
      <c r="T71" s="41">
        <f t="shared" si="5"/>
        <v>7.2150000000000006E-2</v>
      </c>
      <c r="U71" s="12">
        <f t="shared" si="14"/>
        <v>43</v>
      </c>
      <c r="V71" s="52">
        <f>+SR40_CRa!$B10</f>
        <v>2452</v>
      </c>
      <c r="W71" s="41">
        <f t="shared" si="6"/>
        <v>0.1226</v>
      </c>
      <c r="X71" s="12">
        <f t="shared" si="15"/>
        <v>43</v>
      </c>
      <c r="Y71" s="1">
        <f>+SR!$B50</f>
        <v>3010</v>
      </c>
      <c r="Z71" s="41">
        <f t="shared" si="7"/>
        <v>0.15049999999999999</v>
      </c>
    </row>
    <row r="72" spans="2:26" x14ac:dyDescent="0.3">
      <c r="B72" s="12">
        <f t="shared" si="8"/>
        <v>44</v>
      </c>
      <c r="C72" s="1">
        <f>+SR!E51</f>
        <v>3137</v>
      </c>
      <c r="D72" s="41">
        <f t="shared" si="0"/>
        <v>0.15684999999999999</v>
      </c>
      <c r="E72" s="12">
        <f t="shared" si="9"/>
        <v>44</v>
      </c>
      <c r="F72" s="52">
        <f>+SR30_CRa!$E21</f>
        <v>1347</v>
      </c>
      <c r="G72" s="41">
        <f t="shared" si="2"/>
        <v>6.7349999999999993E-2</v>
      </c>
      <c r="H72" s="12">
        <f t="shared" si="10"/>
        <v>44</v>
      </c>
      <c r="I72" s="52">
        <f>+SR40_CRa!$E11</f>
        <v>2370</v>
      </c>
      <c r="J72" s="41">
        <f t="shared" si="3"/>
        <v>0.11849999999999999</v>
      </c>
      <c r="K72" s="12">
        <f t="shared" si="11"/>
        <v>44</v>
      </c>
      <c r="L72" s="1">
        <f>+SR!$E51</f>
        <v>3137</v>
      </c>
      <c r="M72" s="41">
        <f t="shared" si="4"/>
        <v>0.15684999999999999</v>
      </c>
      <c r="O72" s="12">
        <f t="shared" si="12"/>
        <v>44</v>
      </c>
      <c r="P72" s="1">
        <f>+SR!$B51</f>
        <v>3289</v>
      </c>
      <c r="Q72" s="41">
        <f t="shared" si="1"/>
        <v>0.16445000000000001</v>
      </c>
      <c r="R72" s="12">
        <f t="shared" si="13"/>
        <v>44</v>
      </c>
      <c r="S72" s="52">
        <f>+SR30_CRa!$B21</f>
        <v>1495</v>
      </c>
      <c r="T72" s="41">
        <f t="shared" si="5"/>
        <v>7.4749999999999997E-2</v>
      </c>
      <c r="U72" s="12">
        <f t="shared" si="14"/>
        <v>44</v>
      </c>
      <c r="V72" s="52">
        <f>+SR40_CRa!$B11</f>
        <v>2524</v>
      </c>
      <c r="W72" s="41">
        <f t="shared" si="6"/>
        <v>0.12620000000000001</v>
      </c>
      <c r="X72" s="12">
        <f t="shared" si="15"/>
        <v>44</v>
      </c>
      <c r="Y72" s="1">
        <f>+SR!$B51</f>
        <v>3289</v>
      </c>
      <c r="Z72" s="41">
        <f t="shared" si="7"/>
        <v>0.16445000000000001</v>
      </c>
    </row>
    <row r="73" spans="2:26" x14ac:dyDescent="0.3">
      <c r="B73" s="12">
        <f t="shared" si="8"/>
        <v>45</v>
      </c>
      <c r="C73" s="1">
        <f>+SR!E52</f>
        <v>3397</v>
      </c>
      <c r="D73" s="41">
        <f t="shared" si="0"/>
        <v>0.16985</v>
      </c>
      <c r="E73" s="12">
        <f t="shared" si="9"/>
        <v>45</v>
      </c>
      <c r="F73" s="52">
        <f>+SR30_CRa!$E22</f>
        <v>1359</v>
      </c>
      <c r="G73" s="41">
        <f t="shared" si="2"/>
        <v>6.7949999999999997E-2</v>
      </c>
      <c r="H73" s="12">
        <f t="shared" si="10"/>
        <v>45</v>
      </c>
      <c r="I73" s="52">
        <f>+SR40_CRa!$E12</f>
        <v>2478</v>
      </c>
      <c r="J73" s="41">
        <f t="shared" si="3"/>
        <v>0.1239</v>
      </c>
      <c r="K73" s="12">
        <f t="shared" si="11"/>
        <v>45</v>
      </c>
      <c r="L73" s="1">
        <f>+SR!$E52</f>
        <v>3397</v>
      </c>
      <c r="M73" s="41">
        <f t="shared" si="4"/>
        <v>0.16985</v>
      </c>
      <c r="O73" s="12">
        <f t="shared" si="12"/>
        <v>45</v>
      </c>
      <c r="P73" s="1">
        <f>+SR!$B52</f>
        <v>3579</v>
      </c>
      <c r="Q73" s="41">
        <f t="shared" si="1"/>
        <v>0.17895</v>
      </c>
      <c r="R73" s="12">
        <f t="shared" si="13"/>
        <v>45</v>
      </c>
      <c r="S73" s="52">
        <f>+SR30_CRa!$B22</f>
        <v>1538</v>
      </c>
      <c r="T73" s="41">
        <f t="shared" si="5"/>
        <v>7.6899999999999996E-2</v>
      </c>
      <c r="U73" s="12">
        <f t="shared" si="14"/>
        <v>45</v>
      </c>
      <c r="V73" s="52">
        <f>+SR40_CRa!$B12</f>
        <v>2662</v>
      </c>
      <c r="W73" s="41">
        <f t="shared" si="6"/>
        <v>0.1331</v>
      </c>
      <c r="X73" s="12">
        <f t="shared" si="15"/>
        <v>45</v>
      </c>
      <c r="Y73" s="1">
        <f>+SR!$B52</f>
        <v>3579</v>
      </c>
      <c r="Z73" s="41">
        <f t="shared" si="7"/>
        <v>0.17895</v>
      </c>
    </row>
    <row r="74" spans="2:26" x14ac:dyDescent="0.3">
      <c r="B74" s="12">
        <f t="shared" si="8"/>
        <v>46</v>
      </c>
      <c r="C74" s="1">
        <f>+SR!E53</f>
        <v>3632</v>
      </c>
      <c r="D74" s="41">
        <f t="shared" si="0"/>
        <v>0.18160000000000001</v>
      </c>
      <c r="E74" s="12">
        <f t="shared" si="9"/>
        <v>46</v>
      </c>
      <c r="F74" s="52">
        <f>+SR30_CRa!$E23</f>
        <v>1397</v>
      </c>
      <c r="G74" s="41">
        <f t="shared" si="2"/>
        <v>6.9849999999999995E-2</v>
      </c>
      <c r="H74" s="12">
        <f t="shared" si="10"/>
        <v>46</v>
      </c>
      <c r="I74" s="52">
        <f>+SR40_CRa!$E13</f>
        <v>2558</v>
      </c>
      <c r="J74" s="41">
        <f t="shared" si="3"/>
        <v>0.12790000000000001</v>
      </c>
      <c r="K74" s="12">
        <f t="shared" si="11"/>
        <v>46</v>
      </c>
      <c r="L74" s="1">
        <f>+SR!$E53</f>
        <v>3632</v>
      </c>
      <c r="M74" s="41">
        <f t="shared" si="4"/>
        <v>0.18160000000000001</v>
      </c>
      <c r="O74" s="12">
        <f t="shared" si="12"/>
        <v>46</v>
      </c>
      <c r="P74" s="1">
        <f>+SR!$B53</f>
        <v>3844</v>
      </c>
      <c r="Q74" s="41">
        <f t="shared" si="1"/>
        <v>0.19220000000000001</v>
      </c>
      <c r="R74" s="12">
        <f t="shared" si="13"/>
        <v>46</v>
      </c>
      <c r="S74" s="52">
        <f>+SR30_CRa!$B23</f>
        <v>1605</v>
      </c>
      <c r="T74" s="41">
        <f t="shared" si="5"/>
        <v>8.0250000000000002E-2</v>
      </c>
      <c r="U74" s="12">
        <f t="shared" si="14"/>
        <v>46</v>
      </c>
      <c r="V74" s="52">
        <f>+SR40_CRa!$B13</f>
        <v>2771</v>
      </c>
      <c r="W74" s="41">
        <f t="shared" si="6"/>
        <v>0.13855000000000001</v>
      </c>
      <c r="X74" s="12">
        <f t="shared" si="15"/>
        <v>46</v>
      </c>
      <c r="Y74" s="1">
        <f>+SR!$B53</f>
        <v>3844</v>
      </c>
      <c r="Z74" s="41">
        <f t="shared" si="7"/>
        <v>0.19220000000000001</v>
      </c>
    </row>
    <row r="75" spans="2:26" x14ac:dyDescent="0.3">
      <c r="B75" s="12">
        <f t="shared" si="8"/>
        <v>47</v>
      </c>
      <c r="C75" s="1">
        <f>+SR!E54</f>
        <v>3855</v>
      </c>
      <c r="D75" s="41">
        <f t="shared" si="0"/>
        <v>0.19275</v>
      </c>
      <c r="E75" s="12">
        <f t="shared" si="9"/>
        <v>47</v>
      </c>
      <c r="F75" s="52">
        <f>+SR30_CRa!$E24</f>
        <v>1419</v>
      </c>
      <c r="G75" s="41">
        <f t="shared" si="2"/>
        <v>7.0949999999999999E-2</v>
      </c>
      <c r="H75" s="12">
        <f t="shared" si="10"/>
        <v>47</v>
      </c>
      <c r="I75" s="52">
        <f>+SR40_CRa!$E14</f>
        <v>2624</v>
      </c>
      <c r="J75" s="41">
        <f t="shared" si="3"/>
        <v>0.13120000000000001</v>
      </c>
      <c r="K75" s="12">
        <f t="shared" si="11"/>
        <v>47</v>
      </c>
      <c r="L75" s="1">
        <f>+SR!$E54</f>
        <v>3855</v>
      </c>
      <c r="M75" s="41">
        <f t="shared" si="4"/>
        <v>0.19275</v>
      </c>
      <c r="O75" s="12">
        <f t="shared" si="12"/>
        <v>47</v>
      </c>
      <c r="P75" s="1">
        <f>+SR!$B54</f>
        <v>4103</v>
      </c>
      <c r="Q75" s="41">
        <f t="shared" si="1"/>
        <v>0.20515</v>
      </c>
      <c r="R75" s="12">
        <f t="shared" si="13"/>
        <v>47</v>
      </c>
      <c r="S75" s="52">
        <f>+SR30_CRa!$B24</f>
        <v>1660</v>
      </c>
      <c r="T75" s="41">
        <f t="shared" si="5"/>
        <v>8.3000000000000004E-2</v>
      </c>
      <c r="U75" s="12">
        <f t="shared" si="14"/>
        <v>47</v>
      </c>
      <c r="V75" s="52">
        <f>+SR40_CRa!$B14</f>
        <v>2876</v>
      </c>
      <c r="W75" s="41">
        <f t="shared" si="6"/>
        <v>0.14380000000000001</v>
      </c>
      <c r="X75" s="12">
        <f t="shared" si="15"/>
        <v>47</v>
      </c>
      <c r="Y75" s="1">
        <f>+SR!$B54</f>
        <v>4103</v>
      </c>
      <c r="Z75" s="41">
        <f t="shared" si="7"/>
        <v>0.20515</v>
      </c>
    </row>
    <row r="76" spans="2:26" x14ac:dyDescent="0.3">
      <c r="B76" s="12">
        <f t="shared" si="8"/>
        <v>48</v>
      </c>
      <c r="C76" s="1">
        <f>+SR!E55</f>
        <v>4027</v>
      </c>
      <c r="D76" s="41">
        <f t="shared" si="0"/>
        <v>0.20135</v>
      </c>
      <c r="E76" s="12">
        <f t="shared" si="9"/>
        <v>48</v>
      </c>
      <c r="F76" s="52">
        <f>+SR30_CRa!$E25</f>
        <v>1418</v>
      </c>
      <c r="G76" s="41">
        <f t="shared" si="2"/>
        <v>7.0900000000000005E-2</v>
      </c>
      <c r="H76" s="12">
        <f t="shared" si="10"/>
        <v>48</v>
      </c>
      <c r="I76" s="52">
        <f>+SR40_CRa!$E15</f>
        <v>2680</v>
      </c>
      <c r="J76" s="41">
        <f t="shared" si="3"/>
        <v>0.13400000000000001</v>
      </c>
      <c r="K76" s="12">
        <f t="shared" si="11"/>
        <v>48</v>
      </c>
      <c r="L76" s="1">
        <f>+SR!$E55</f>
        <v>4027</v>
      </c>
      <c r="M76" s="41">
        <f t="shared" si="4"/>
        <v>0.20135</v>
      </c>
      <c r="O76" s="12">
        <f t="shared" si="12"/>
        <v>48</v>
      </c>
      <c r="P76" s="1">
        <f>+SR!$B55</f>
        <v>4316</v>
      </c>
      <c r="Q76" s="41">
        <f t="shared" si="1"/>
        <v>0.21579999999999999</v>
      </c>
      <c r="R76" s="12">
        <f t="shared" si="13"/>
        <v>48</v>
      </c>
      <c r="S76" s="52">
        <f>+SR30_CRa!$B25</f>
        <v>1698</v>
      </c>
      <c r="T76" s="41">
        <f t="shared" si="5"/>
        <v>8.4900000000000003E-2</v>
      </c>
      <c r="U76" s="12">
        <f t="shared" si="14"/>
        <v>48</v>
      </c>
      <c r="V76" s="52">
        <f>+SR40_CRa!$B15</f>
        <v>2982</v>
      </c>
      <c r="W76" s="41">
        <f t="shared" si="6"/>
        <v>0.14910000000000001</v>
      </c>
      <c r="X76" s="12">
        <f t="shared" si="15"/>
        <v>48</v>
      </c>
      <c r="Y76" s="1">
        <f>+SR!$B55</f>
        <v>4316</v>
      </c>
      <c r="Z76" s="41">
        <f t="shared" si="7"/>
        <v>0.21579999999999999</v>
      </c>
    </row>
    <row r="77" spans="2:26" x14ac:dyDescent="0.3">
      <c r="B77" s="12">
        <f t="shared" si="8"/>
        <v>49</v>
      </c>
      <c r="C77" s="1">
        <f>+SR!E56</f>
        <v>4168</v>
      </c>
      <c r="D77" s="41">
        <f t="shared" si="0"/>
        <v>0.2084</v>
      </c>
      <c r="E77" s="12">
        <f t="shared" si="9"/>
        <v>49</v>
      </c>
      <c r="F77" s="52">
        <f>+SR30_CRa!$E26</f>
        <v>1446</v>
      </c>
      <c r="G77" s="41">
        <f t="shared" si="2"/>
        <v>7.2300000000000003E-2</v>
      </c>
      <c r="H77" s="12">
        <f t="shared" si="10"/>
        <v>49</v>
      </c>
      <c r="I77" s="52">
        <f>+SR40_CRa!$E16</f>
        <v>2702</v>
      </c>
      <c r="J77" s="41">
        <f t="shared" si="3"/>
        <v>0.1351</v>
      </c>
      <c r="K77" s="12">
        <f t="shared" si="11"/>
        <v>49</v>
      </c>
      <c r="L77" s="1">
        <f>+SR!$E56</f>
        <v>4168</v>
      </c>
      <c r="M77" s="41">
        <f t="shared" si="4"/>
        <v>0.2084</v>
      </c>
      <c r="O77" s="12">
        <f t="shared" si="12"/>
        <v>49</v>
      </c>
      <c r="P77" s="1">
        <f>+SR!$B56</f>
        <v>4508</v>
      </c>
      <c r="Q77" s="41">
        <f t="shared" si="1"/>
        <v>0.22539999999999999</v>
      </c>
      <c r="R77" s="12">
        <f t="shared" si="13"/>
        <v>49</v>
      </c>
      <c r="S77" s="52">
        <f>+SR30_CRa!$B26</f>
        <v>1761</v>
      </c>
      <c r="T77" s="41">
        <f t="shared" si="5"/>
        <v>8.8050000000000003E-2</v>
      </c>
      <c r="U77" s="12">
        <f t="shared" si="14"/>
        <v>49</v>
      </c>
      <c r="V77" s="52">
        <f>+SR40_CRa!$B16</f>
        <v>3044</v>
      </c>
      <c r="W77" s="41">
        <f t="shared" si="6"/>
        <v>0.1522</v>
      </c>
      <c r="X77" s="12">
        <f t="shared" si="15"/>
        <v>49</v>
      </c>
      <c r="Y77" s="1">
        <f>+SR!$B56</f>
        <v>4508</v>
      </c>
      <c r="Z77" s="41">
        <f t="shared" si="7"/>
        <v>0.22539999999999999</v>
      </c>
    </row>
    <row r="78" spans="2:26" x14ac:dyDescent="0.3">
      <c r="B78" s="12">
        <f t="shared" si="8"/>
        <v>50</v>
      </c>
      <c r="C78" s="1">
        <f>+SR!E57</f>
        <v>4313</v>
      </c>
      <c r="D78" s="41">
        <f t="shared" si="0"/>
        <v>0.21565000000000001</v>
      </c>
      <c r="E78" s="12">
        <f t="shared" si="9"/>
        <v>50</v>
      </c>
      <c r="F78" s="52">
        <f>+SR30_CRa!$E27</f>
        <v>1477</v>
      </c>
      <c r="G78" s="41">
        <f t="shared" si="2"/>
        <v>7.3849999999999999E-2</v>
      </c>
      <c r="H78" s="12">
        <f t="shared" si="10"/>
        <v>50</v>
      </c>
      <c r="I78" s="52">
        <f>+SR40_CRa!$E17</f>
        <v>2705</v>
      </c>
      <c r="J78" s="41">
        <f t="shared" si="3"/>
        <v>0.13525000000000001</v>
      </c>
      <c r="K78" s="12">
        <f t="shared" si="11"/>
        <v>50</v>
      </c>
      <c r="L78" s="1">
        <f>+SR!$E57</f>
        <v>4313</v>
      </c>
      <c r="M78" s="41">
        <f t="shared" si="4"/>
        <v>0.21565000000000001</v>
      </c>
      <c r="O78" s="12">
        <f t="shared" si="12"/>
        <v>50</v>
      </c>
      <c r="P78" s="1">
        <f>+SR!$B57</f>
        <v>4693</v>
      </c>
      <c r="Q78" s="41">
        <f t="shared" si="1"/>
        <v>0.23465</v>
      </c>
      <c r="R78" s="12">
        <f t="shared" si="13"/>
        <v>50</v>
      </c>
      <c r="S78" s="52">
        <f>+SR30_CRa!$B27</f>
        <v>1830</v>
      </c>
      <c r="T78" s="41">
        <f t="shared" si="5"/>
        <v>9.1499999999999998E-2</v>
      </c>
      <c r="U78" s="12">
        <f t="shared" si="14"/>
        <v>50</v>
      </c>
      <c r="V78" s="52">
        <f>+SR40_CRa!$B17</f>
        <v>3102</v>
      </c>
      <c r="W78" s="41">
        <f t="shared" si="6"/>
        <v>0.15509999999999999</v>
      </c>
      <c r="X78" s="12">
        <f t="shared" si="15"/>
        <v>50</v>
      </c>
      <c r="Y78" s="1">
        <f>+SR!$B57</f>
        <v>4693</v>
      </c>
      <c r="Z78" s="41">
        <f t="shared" si="7"/>
        <v>0.23465</v>
      </c>
    </row>
    <row r="79" spans="2:26" x14ac:dyDescent="0.3">
      <c r="B79" s="12">
        <f t="shared" si="8"/>
        <v>51</v>
      </c>
      <c r="C79" s="1">
        <f>+SR!E58</f>
        <v>4431</v>
      </c>
      <c r="D79" s="41">
        <f t="shared" si="0"/>
        <v>0.22155</v>
      </c>
      <c r="E79" s="12">
        <f t="shared" si="9"/>
        <v>51</v>
      </c>
      <c r="F79" s="52">
        <f>+SR30_CRa!$E28</f>
        <v>1498</v>
      </c>
      <c r="G79" s="41">
        <f t="shared" si="2"/>
        <v>7.4899999999999994E-2</v>
      </c>
      <c r="H79" s="12">
        <f t="shared" si="10"/>
        <v>51</v>
      </c>
      <c r="I79" s="52">
        <f>+SR40_CRa!$E18</f>
        <v>2702</v>
      </c>
      <c r="J79" s="41">
        <f t="shared" si="3"/>
        <v>0.1351</v>
      </c>
      <c r="K79" s="12">
        <f t="shared" si="11"/>
        <v>51</v>
      </c>
      <c r="L79" s="52">
        <f>+SR50_CRa!$E8</f>
        <v>4340</v>
      </c>
      <c r="M79" s="41">
        <f t="shared" si="4"/>
        <v>0.217</v>
      </c>
      <c r="O79" s="12">
        <f t="shared" si="12"/>
        <v>51</v>
      </c>
      <c r="P79" s="1">
        <f>+SR!$B58</f>
        <v>4859</v>
      </c>
      <c r="Q79" s="41">
        <f t="shared" si="1"/>
        <v>0.24295</v>
      </c>
      <c r="R79" s="12">
        <f t="shared" si="13"/>
        <v>51</v>
      </c>
      <c r="S79" s="52">
        <f>+SR30_CRa!$B28</f>
        <v>1885</v>
      </c>
      <c r="T79" s="41">
        <f t="shared" si="5"/>
        <v>9.425E-2</v>
      </c>
      <c r="U79" s="12">
        <f t="shared" si="14"/>
        <v>51</v>
      </c>
      <c r="V79" s="52">
        <f>+SR40_CRa!$B18</f>
        <v>3150</v>
      </c>
      <c r="W79" s="41">
        <f t="shared" si="6"/>
        <v>0.1575</v>
      </c>
      <c r="X79" s="12">
        <f t="shared" si="15"/>
        <v>51</v>
      </c>
      <c r="Y79" s="52">
        <f>+SR50_CRa!$B8</f>
        <v>4766</v>
      </c>
      <c r="Z79" s="41">
        <f t="shared" si="7"/>
        <v>0.23830000000000001</v>
      </c>
    </row>
    <row r="80" spans="2:26" x14ac:dyDescent="0.3">
      <c r="B80" s="12">
        <f t="shared" si="8"/>
        <v>52</v>
      </c>
      <c r="C80" s="1">
        <f>+SR!E59</f>
        <v>4511</v>
      </c>
      <c r="D80" s="41">
        <f t="shared" si="0"/>
        <v>0.22555</v>
      </c>
      <c r="E80" s="12">
        <f t="shared" si="9"/>
        <v>52</v>
      </c>
      <c r="F80" s="52">
        <f>+SR30_CRa!$E29</f>
        <v>1532</v>
      </c>
      <c r="G80" s="41">
        <f t="shared" si="2"/>
        <v>7.6600000000000001E-2</v>
      </c>
      <c r="H80" s="12">
        <f t="shared" si="10"/>
        <v>52</v>
      </c>
      <c r="I80" s="52">
        <f>+SR40_CRa!$E19</f>
        <v>2719</v>
      </c>
      <c r="J80" s="41">
        <f t="shared" si="3"/>
        <v>0.13594999999999999</v>
      </c>
      <c r="K80" s="12">
        <f t="shared" si="11"/>
        <v>52</v>
      </c>
      <c r="L80" s="52">
        <f>+SR50_CRa!$E9</f>
        <v>4361</v>
      </c>
      <c r="M80" s="41">
        <f t="shared" si="4"/>
        <v>0.21804999999999999</v>
      </c>
      <c r="O80" s="12">
        <f t="shared" si="12"/>
        <v>52</v>
      </c>
      <c r="P80" s="1">
        <f>+SR!$B59</f>
        <v>5005</v>
      </c>
      <c r="Q80" s="41">
        <f t="shared" si="1"/>
        <v>0.25024999999999997</v>
      </c>
      <c r="R80" s="12">
        <f t="shared" si="13"/>
        <v>52</v>
      </c>
      <c r="S80" s="52">
        <f>+SR30_CRa!$B29</f>
        <v>1954</v>
      </c>
      <c r="T80" s="41">
        <f t="shared" si="5"/>
        <v>9.7699999999999995E-2</v>
      </c>
      <c r="U80" s="12">
        <f t="shared" si="14"/>
        <v>52</v>
      </c>
      <c r="V80" s="52">
        <f>+SR40_CRa!$B19</f>
        <v>3216</v>
      </c>
      <c r="W80" s="41">
        <f t="shared" si="6"/>
        <v>0.1608</v>
      </c>
      <c r="X80" s="12">
        <f t="shared" si="15"/>
        <v>52</v>
      </c>
      <c r="Y80" s="52">
        <f>+SR50_CRa!$B9</f>
        <v>4851</v>
      </c>
      <c r="Z80" s="41">
        <f t="shared" si="7"/>
        <v>0.24254999999999999</v>
      </c>
    </row>
    <row r="81" spans="2:26" x14ac:dyDescent="0.3">
      <c r="B81" s="12">
        <f t="shared" si="8"/>
        <v>53</v>
      </c>
      <c r="C81" s="1">
        <f>+SR!E60</f>
        <v>4559</v>
      </c>
      <c r="D81" s="41">
        <f t="shared" si="0"/>
        <v>0.22795000000000001</v>
      </c>
      <c r="E81" s="12">
        <f t="shared" si="9"/>
        <v>53</v>
      </c>
      <c r="F81" s="52">
        <f>+SR30_CRa!$E30</f>
        <v>1521</v>
      </c>
      <c r="G81" s="41">
        <f t="shared" si="2"/>
        <v>7.6050000000000006E-2</v>
      </c>
      <c r="H81" s="12">
        <f t="shared" si="10"/>
        <v>53</v>
      </c>
      <c r="I81" s="52">
        <f>+SR40_CRa!$E20</f>
        <v>2686</v>
      </c>
      <c r="J81" s="41">
        <f t="shared" si="3"/>
        <v>0.1343</v>
      </c>
      <c r="K81" s="12">
        <f t="shared" si="11"/>
        <v>53</v>
      </c>
      <c r="L81" s="52">
        <f>+SR50_CRa!$E10</f>
        <v>4359</v>
      </c>
      <c r="M81" s="41">
        <f t="shared" si="4"/>
        <v>0.21795</v>
      </c>
      <c r="O81" s="12">
        <f t="shared" si="12"/>
        <v>53</v>
      </c>
      <c r="P81" s="1">
        <f>+SR!$B60</f>
        <v>5112</v>
      </c>
      <c r="Q81" s="41">
        <f t="shared" si="1"/>
        <v>0.25559999999999999</v>
      </c>
      <c r="R81" s="12">
        <f t="shared" si="13"/>
        <v>53</v>
      </c>
      <c r="S81" s="52">
        <f>+SR30_CRa!$B30</f>
        <v>1988</v>
      </c>
      <c r="T81" s="41">
        <f t="shared" si="5"/>
        <v>9.9400000000000002E-2</v>
      </c>
      <c r="U81" s="12">
        <f t="shared" si="14"/>
        <v>53</v>
      </c>
      <c r="V81" s="52">
        <f>+SR40_CRa!$B20</f>
        <v>3252</v>
      </c>
      <c r="W81" s="41">
        <f t="shared" si="6"/>
        <v>0.16259999999999999</v>
      </c>
      <c r="X81" s="12">
        <f t="shared" si="15"/>
        <v>53</v>
      </c>
      <c r="Y81" s="52">
        <f>+SR50_CRa!$B10</f>
        <v>4924</v>
      </c>
      <c r="Z81" s="41">
        <f t="shared" si="7"/>
        <v>0.2462</v>
      </c>
    </row>
    <row r="82" spans="2:26" x14ac:dyDescent="0.3">
      <c r="B82" s="12">
        <f t="shared" si="8"/>
        <v>54</v>
      </c>
      <c r="C82" s="1">
        <f>+SR!E61</f>
        <v>4630</v>
      </c>
      <c r="D82" s="41">
        <f t="shared" si="0"/>
        <v>0.23150000000000001</v>
      </c>
      <c r="E82" s="12">
        <f t="shared" si="9"/>
        <v>54</v>
      </c>
      <c r="F82" s="52">
        <f>+SR30_CRa!$E31</f>
        <v>1507</v>
      </c>
      <c r="G82" s="41">
        <f t="shared" si="2"/>
        <v>7.535E-2</v>
      </c>
      <c r="H82" s="12">
        <f t="shared" si="10"/>
        <v>54</v>
      </c>
      <c r="I82" s="52">
        <f>+SR40_CRa!$E21</f>
        <v>2654</v>
      </c>
      <c r="J82" s="41">
        <f t="shared" si="3"/>
        <v>0.13270000000000001</v>
      </c>
      <c r="K82" s="12">
        <f t="shared" si="11"/>
        <v>54</v>
      </c>
      <c r="L82" s="52">
        <f>+SR50_CRa!$E11</f>
        <v>4347</v>
      </c>
      <c r="M82" s="41">
        <f t="shared" si="4"/>
        <v>0.21734999999999999</v>
      </c>
      <c r="O82" s="12">
        <f t="shared" si="12"/>
        <v>54</v>
      </c>
      <c r="P82" s="1">
        <f>+SR!$B61</f>
        <v>5262</v>
      </c>
      <c r="Q82" s="41">
        <f t="shared" si="1"/>
        <v>0.2631</v>
      </c>
      <c r="R82" s="12">
        <f t="shared" si="13"/>
        <v>54</v>
      </c>
      <c r="S82" s="52">
        <f>+SR30_CRa!$B31</f>
        <v>2029</v>
      </c>
      <c r="T82" s="41">
        <f t="shared" si="5"/>
        <v>0.10145</v>
      </c>
      <c r="U82" s="12">
        <f t="shared" si="14"/>
        <v>54</v>
      </c>
      <c r="V82" s="52">
        <f>+SR40_CRa!$B21</f>
        <v>3301</v>
      </c>
      <c r="W82" s="41">
        <f t="shared" si="6"/>
        <v>0.16505</v>
      </c>
      <c r="X82" s="12">
        <f t="shared" si="15"/>
        <v>54</v>
      </c>
      <c r="Y82" s="52">
        <f>+SR50_CRa!$B11</f>
        <v>4976</v>
      </c>
      <c r="Z82" s="41">
        <f t="shared" si="7"/>
        <v>0.24879999999999999</v>
      </c>
    </row>
    <row r="83" spans="2:26" x14ac:dyDescent="0.3">
      <c r="B83" s="12">
        <f t="shared" si="8"/>
        <v>55</v>
      </c>
      <c r="C83" s="1">
        <f>+SR!E62</f>
        <v>4649</v>
      </c>
      <c r="D83" s="41">
        <f t="shared" si="0"/>
        <v>0.23244999999999999</v>
      </c>
      <c r="E83" s="12">
        <f t="shared" si="9"/>
        <v>55</v>
      </c>
      <c r="F83" s="52">
        <f>+SR30_CRa!$E32</f>
        <v>1500</v>
      </c>
      <c r="G83" s="41">
        <f t="shared" si="2"/>
        <v>7.4999999999999997E-2</v>
      </c>
      <c r="H83" s="12">
        <f t="shared" si="10"/>
        <v>55</v>
      </c>
      <c r="I83" s="52">
        <f>+SR40_CRa!$E22</f>
        <v>2638</v>
      </c>
      <c r="J83" s="41">
        <f t="shared" si="3"/>
        <v>0.13189999999999999</v>
      </c>
      <c r="K83" s="12">
        <f t="shared" si="11"/>
        <v>55</v>
      </c>
      <c r="L83" s="52">
        <f>+SR50_CRa!$E12</f>
        <v>4315</v>
      </c>
      <c r="M83" s="41">
        <f t="shared" si="4"/>
        <v>0.21575</v>
      </c>
      <c r="O83" s="12">
        <f t="shared" si="12"/>
        <v>55</v>
      </c>
      <c r="P83" s="1">
        <f>+SR!$B62</f>
        <v>5368</v>
      </c>
      <c r="Q83" s="41">
        <f t="shared" si="1"/>
        <v>0.26840000000000003</v>
      </c>
      <c r="R83" s="12">
        <f t="shared" si="13"/>
        <v>55</v>
      </c>
      <c r="S83" s="52">
        <f>+SR30_CRa!$B32</f>
        <v>2075</v>
      </c>
      <c r="T83" s="41">
        <f t="shared" si="5"/>
        <v>0.10375</v>
      </c>
      <c r="U83" s="12">
        <f t="shared" si="14"/>
        <v>55</v>
      </c>
      <c r="V83" s="52">
        <f>+SR40_CRa!$B22</f>
        <v>3342</v>
      </c>
      <c r="W83" s="41">
        <f t="shared" si="6"/>
        <v>0.1671</v>
      </c>
      <c r="X83" s="12">
        <f t="shared" si="15"/>
        <v>55</v>
      </c>
      <c r="Y83" s="52">
        <f>+SR50_CRa!$B12</f>
        <v>5036</v>
      </c>
      <c r="Z83" s="41">
        <f t="shared" si="7"/>
        <v>0.25180000000000002</v>
      </c>
    </row>
    <row r="84" spans="2:26" x14ac:dyDescent="0.3">
      <c r="B84" s="12">
        <f t="shared" si="8"/>
        <v>56</v>
      </c>
      <c r="C84" s="1">
        <f>+SR!E63</f>
        <v>4646</v>
      </c>
      <c r="D84" s="41">
        <f t="shared" si="0"/>
        <v>0.23230000000000001</v>
      </c>
      <c r="E84" s="12">
        <f t="shared" si="9"/>
        <v>56</v>
      </c>
      <c r="F84" s="52">
        <f>+SR30_CRa!$E33</f>
        <v>1500</v>
      </c>
      <c r="G84" s="41">
        <f t="shared" si="2"/>
        <v>7.4999999999999997E-2</v>
      </c>
      <c r="H84" s="12">
        <f t="shared" si="10"/>
        <v>56</v>
      </c>
      <c r="I84" s="52">
        <f>+SR40_CRa!$E23</f>
        <v>2569</v>
      </c>
      <c r="J84" s="41">
        <f t="shared" si="3"/>
        <v>0.12845000000000001</v>
      </c>
      <c r="K84" s="12">
        <f t="shared" si="11"/>
        <v>56</v>
      </c>
      <c r="L84" s="52">
        <f>+SR50_CRa!$E13</f>
        <v>4246</v>
      </c>
      <c r="M84" s="41">
        <f t="shared" si="4"/>
        <v>0.21229999999999999</v>
      </c>
      <c r="O84" s="12">
        <f t="shared" si="12"/>
        <v>56</v>
      </c>
      <c r="P84" s="1">
        <f>+SR!$B63</f>
        <v>5469</v>
      </c>
      <c r="Q84" s="41">
        <f t="shared" si="1"/>
        <v>0.27345000000000003</v>
      </c>
      <c r="R84" s="12">
        <f t="shared" si="13"/>
        <v>56</v>
      </c>
      <c r="S84" s="52">
        <f>+SR30_CRa!$B33</f>
        <v>2136</v>
      </c>
      <c r="T84" s="41">
        <f t="shared" si="5"/>
        <v>0.10680000000000001</v>
      </c>
      <c r="U84" s="12">
        <f t="shared" si="14"/>
        <v>56</v>
      </c>
      <c r="V84" s="52">
        <f>+SR40_CRa!$B23</f>
        <v>3376</v>
      </c>
      <c r="W84" s="41">
        <f t="shared" si="6"/>
        <v>0.16880000000000001</v>
      </c>
      <c r="X84" s="12">
        <f t="shared" si="15"/>
        <v>56</v>
      </c>
      <c r="Y84" s="52">
        <f>+SR50_CRa!$B13</f>
        <v>5076</v>
      </c>
      <c r="Z84" s="41">
        <f t="shared" si="7"/>
        <v>0.25380000000000003</v>
      </c>
    </row>
    <row r="85" spans="2:26" x14ac:dyDescent="0.3">
      <c r="B85" s="12">
        <f t="shared" si="8"/>
        <v>57</v>
      </c>
      <c r="C85" s="1">
        <f>+SR!E64</f>
        <v>4631</v>
      </c>
      <c r="D85" s="41">
        <f t="shared" si="0"/>
        <v>0.23155000000000001</v>
      </c>
      <c r="E85" s="12">
        <f t="shared" si="9"/>
        <v>57</v>
      </c>
      <c r="F85" s="52">
        <f>+SR30_CRa!$E34</f>
        <v>1477</v>
      </c>
      <c r="G85" s="41">
        <f t="shared" si="2"/>
        <v>7.3849999999999999E-2</v>
      </c>
      <c r="H85" s="12">
        <f t="shared" si="10"/>
        <v>57</v>
      </c>
      <c r="I85" s="52">
        <f>+SR40_CRa!$E24</f>
        <v>2498</v>
      </c>
      <c r="J85" s="41">
        <f t="shared" si="3"/>
        <v>0.1249</v>
      </c>
      <c r="K85" s="12">
        <f t="shared" si="11"/>
        <v>57</v>
      </c>
      <c r="L85" s="52">
        <f>+SR50_CRa!$E14</f>
        <v>4195</v>
      </c>
      <c r="M85" s="41">
        <f t="shared" si="4"/>
        <v>0.20974999999999999</v>
      </c>
      <c r="O85" s="12">
        <f t="shared" si="12"/>
        <v>57</v>
      </c>
      <c r="P85" s="1">
        <f>+SR!$B64</f>
        <v>5577</v>
      </c>
      <c r="Q85" s="41">
        <f t="shared" si="1"/>
        <v>0.27884999999999999</v>
      </c>
      <c r="R85" s="12">
        <f t="shared" si="13"/>
        <v>57</v>
      </c>
      <c r="S85" s="52">
        <f>+SR30_CRa!$B34</f>
        <v>2169</v>
      </c>
      <c r="T85" s="41">
        <f t="shared" si="5"/>
        <v>0.10845</v>
      </c>
      <c r="U85" s="12">
        <f t="shared" si="14"/>
        <v>57</v>
      </c>
      <c r="V85" s="52">
        <f>+SR40_CRa!$B24</f>
        <v>3409</v>
      </c>
      <c r="W85" s="41">
        <f t="shared" si="6"/>
        <v>0.17044999999999999</v>
      </c>
      <c r="X85" s="12">
        <f t="shared" si="15"/>
        <v>57</v>
      </c>
      <c r="Y85" s="52">
        <f>+SR50_CRa!$B14</f>
        <v>5125</v>
      </c>
      <c r="Z85" s="41">
        <f t="shared" si="7"/>
        <v>0.25624999999999998</v>
      </c>
    </row>
    <row r="86" spans="2:26" x14ac:dyDescent="0.3">
      <c r="B86" s="12">
        <f t="shared" si="8"/>
        <v>58</v>
      </c>
      <c r="C86" s="1">
        <f>+SR!E65</f>
        <v>4588</v>
      </c>
      <c r="D86" s="41">
        <f t="shared" si="0"/>
        <v>0.22939999999999999</v>
      </c>
      <c r="E86" s="12">
        <f t="shared" si="9"/>
        <v>58</v>
      </c>
      <c r="F86" s="52">
        <f>+SR30_CRa!$E35</f>
        <v>1421</v>
      </c>
      <c r="G86" s="41">
        <f t="shared" si="2"/>
        <v>7.1050000000000002E-2</v>
      </c>
      <c r="H86" s="12">
        <f t="shared" si="10"/>
        <v>58</v>
      </c>
      <c r="I86" s="52">
        <f>+SR40_CRa!$E25</f>
        <v>2434</v>
      </c>
      <c r="J86" s="41">
        <f t="shared" si="3"/>
        <v>0.1217</v>
      </c>
      <c r="K86" s="12">
        <f t="shared" si="11"/>
        <v>58</v>
      </c>
      <c r="L86" s="52">
        <f>+SR50_CRa!$E15</f>
        <v>4129</v>
      </c>
      <c r="M86" s="41">
        <f t="shared" si="4"/>
        <v>0.20644999999999999</v>
      </c>
      <c r="O86" s="12">
        <f t="shared" si="12"/>
        <v>58</v>
      </c>
      <c r="P86" s="1">
        <f>+SR!$B65</f>
        <v>5658</v>
      </c>
      <c r="Q86" s="41">
        <f t="shared" si="1"/>
        <v>0.28289999999999998</v>
      </c>
      <c r="R86" s="12">
        <f t="shared" si="13"/>
        <v>58</v>
      </c>
      <c r="S86" s="52">
        <f>+SR30_CRa!$B35</f>
        <v>2192</v>
      </c>
      <c r="T86" s="41">
        <f t="shared" si="5"/>
        <v>0.1096</v>
      </c>
      <c r="U86" s="12">
        <f t="shared" si="14"/>
        <v>58</v>
      </c>
      <c r="V86" s="52">
        <f>+SR40_CRa!$B25</f>
        <v>3442</v>
      </c>
      <c r="W86" s="41">
        <f t="shared" si="6"/>
        <v>0.1721</v>
      </c>
      <c r="X86" s="12">
        <f t="shared" si="15"/>
        <v>58</v>
      </c>
      <c r="Y86" s="52">
        <f>+SR50_CRa!$B15</f>
        <v>5172</v>
      </c>
      <c r="Z86" s="41">
        <f t="shared" si="7"/>
        <v>0.2586</v>
      </c>
    </row>
    <row r="87" spans="2:26" x14ac:dyDescent="0.3">
      <c r="B87" s="12">
        <f t="shared" si="8"/>
        <v>59</v>
      </c>
      <c r="C87" s="1">
        <f>+SR!E66</f>
        <v>4536</v>
      </c>
      <c r="D87" s="41">
        <f t="shared" si="0"/>
        <v>0.2268</v>
      </c>
      <c r="E87" s="12">
        <f t="shared" si="9"/>
        <v>59</v>
      </c>
      <c r="F87" s="52">
        <f>+SR30_CRa!$E36</f>
        <v>1380</v>
      </c>
      <c r="G87" s="41">
        <f t="shared" si="2"/>
        <v>6.9000000000000006E-2</v>
      </c>
      <c r="H87" s="12">
        <f t="shared" si="10"/>
        <v>59</v>
      </c>
      <c r="I87" s="52">
        <f>+SR40_CRa!$E26</f>
        <v>2338</v>
      </c>
      <c r="J87" s="41">
        <f t="shared" si="3"/>
        <v>0.1169</v>
      </c>
      <c r="K87" s="12">
        <f t="shared" si="11"/>
        <v>59</v>
      </c>
      <c r="L87" s="52">
        <f>+SR50_CRa!$E16</f>
        <v>4029</v>
      </c>
      <c r="M87" s="41">
        <f t="shared" si="4"/>
        <v>0.20144999999999999</v>
      </c>
      <c r="O87" s="12">
        <f t="shared" si="12"/>
        <v>59</v>
      </c>
      <c r="P87" s="1">
        <f>+SR!$B66</f>
        <v>5747</v>
      </c>
      <c r="Q87" s="41">
        <f t="shared" si="1"/>
        <v>0.28734999999999999</v>
      </c>
      <c r="R87" s="12">
        <f t="shared" si="13"/>
        <v>59</v>
      </c>
      <c r="S87" s="52">
        <f>+SR30_CRa!$B36</f>
        <v>2221</v>
      </c>
      <c r="T87" s="41">
        <f t="shared" si="5"/>
        <v>0.11105</v>
      </c>
      <c r="U87" s="12">
        <f t="shared" si="14"/>
        <v>59</v>
      </c>
      <c r="V87" s="52">
        <f>+SR40_CRa!$B26</f>
        <v>3473</v>
      </c>
      <c r="W87" s="41">
        <f t="shared" si="6"/>
        <v>0.17365</v>
      </c>
      <c r="X87" s="12">
        <f t="shared" si="15"/>
        <v>59</v>
      </c>
      <c r="Y87" s="52">
        <f>+SR50_CRa!$B16</f>
        <v>5205</v>
      </c>
      <c r="Z87" s="41">
        <f t="shared" si="7"/>
        <v>0.26024999999999998</v>
      </c>
    </row>
    <row r="88" spans="2:26" x14ac:dyDescent="0.3">
      <c r="B88" s="12">
        <f t="shared" si="8"/>
        <v>60</v>
      </c>
      <c r="C88" s="1">
        <f>+SR!E67</f>
        <v>4484</v>
      </c>
      <c r="D88" s="41">
        <f t="shared" si="0"/>
        <v>0.22420000000000001</v>
      </c>
      <c r="E88" s="12">
        <f t="shared" si="9"/>
        <v>60</v>
      </c>
      <c r="F88" s="52">
        <f>+SR30_CRa!$E37</f>
        <v>1339</v>
      </c>
      <c r="G88" s="41">
        <f t="shared" si="2"/>
        <v>6.6949999999999996E-2</v>
      </c>
      <c r="H88" s="12">
        <f t="shared" si="10"/>
        <v>60</v>
      </c>
      <c r="I88" s="52">
        <f>+SR40_CRa!$E27</f>
        <v>2263</v>
      </c>
      <c r="J88" s="41">
        <f t="shared" si="3"/>
        <v>0.11315</v>
      </c>
      <c r="K88" s="12">
        <f t="shared" si="11"/>
        <v>60</v>
      </c>
      <c r="L88" s="52">
        <f>+SR50_CRa!$E17</f>
        <v>3938</v>
      </c>
      <c r="M88" s="41">
        <f t="shared" si="4"/>
        <v>0.19689999999999999</v>
      </c>
      <c r="O88" s="12">
        <f t="shared" si="12"/>
        <v>60</v>
      </c>
      <c r="P88" s="1">
        <f>+SR!$B67</f>
        <v>5841</v>
      </c>
      <c r="Q88" s="41">
        <f t="shared" si="1"/>
        <v>0.29204999999999998</v>
      </c>
      <c r="R88" s="12">
        <f t="shared" si="13"/>
        <v>60</v>
      </c>
      <c r="S88" s="52">
        <f>+SR30_CRa!$B37</f>
        <v>2241</v>
      </c>
      <c r="T88" s="41">
        <f t="shared" si="5"/>
        <v>0.11205</v>
      </c>
      <c r="U88" s="12">
        <f t="shared" si="14"/>
        <v>60</v>
      </c>
      <c r="V88" s="52">
        <f>+SR40_CRa!$B27</f>
        <v>3504</v>
      </c>
      <c r="W88" s="41">
        <f t="shared" si="6"/>
        <v>0.17519999999999999</v>
      </c>
      <c r="X88" s="12">
        <f t="shared" si="15"/>
        <v>60</v>
      </c>
      <c r="Y88" s="52">
        <f>+SR50_CRa!$B17</f>
        <v>5245</v>
      </c>
      <c r="Z88" s="41">
        <f t="shared" si="7"/>
        <v>0.26224999999999998</v>
      </c>
    </row>
    <row r="89" spans="2:26" x14ac:dyDescent="0.3">
      <c r="B89" s="12">
        <f t="shared" si="8"/>
        <v>61</v>
      </c>
      <c r="C89" s="1">
        <f>+SR!E68</f>
        <v>4433</v>
      </c>
      <c r="D89" s="41">
        <f t="shared" si="0"/>
        <v>0.22165000000000001</v>
      </c>
      <c r="E89" s="12">
        <f t="shared" si="9"/>
        <v>61</v>
      </c>
      <c r="F89" s="52">
        <f>+SR30_CRa!$E38</f>
        <v>1314</v>
      </c>
      <c r="G89" s="41">
        <f t="shared" si="2"/>
        <v>6.5699999999999995E-2</v>
      </c>
      <c r="H89" s="12">
        <f t="shared" si="10"/>
        <v>61</v>
      </c>
      <c r="I89" s="52">
        <f>+SR40_CRa!$E28</f>
        <v>2177</v>
      </c>
      <c r="J89" s="41">
        <f t="shared" si="3"/>
        <v>0.10885</v>
      </c>
      <c r="K89" s="12">
        <f t="shared" si="11"/>
        <v>61</v>
      </c>
      <c r="L89" s="52">
        <f>+SR50_CRa!$E18</f>
        <v>3840</v>
      </c>
      <c r="M89" s="41">
        <f t="shared" si="4"/>
        <v>0.192</v>
      </c>
      <c r="O89" s="12">
        <f t="shared" si="12"/>
        <v>61</v>
      </c>
      <c r="P89" s="1">
        <f>+SR!$B68</f>
        <v>5936</v>
      </c>
      <c r="Q89" s="41">
        <f t="shared" si="1"/>
        <v>0.29680000000000001</v>
      </c>
      <c r="R89" s="12">
        <f t="shared" si="13"/>
        <v>61</v>
      </c>
      <c r="S89" s="52">
        <f>+SR30_CRa!$B38</f>
        <v>2277</v>
      </c>
      <c r="T89" s="41">
        <f t="shared" si="5"/>
        <v>0.11385000000000001</v>
      </c>
      <c r="U89" s="12">
        <f t="shared" si="14"/>
        <v>61</v>
      </c>
      <c r="V89" s="52">
        <f>+SR40_CRa!$B28</f>
        <v>3532</v>
      </c>
      <c r="W89" s="41">
        <f t="shared" si="6"/>
        <v>0.17660000000000001</v>
      </c>
      <c r="X89" s="12">
        <f t="shared" si="15"/>
        <v>61</v>
      </c>
      <c r="Y89" s="52">
        <f>+SR50_CRa!$B18</f>
        <v>5284</v>
      </c>
      <c r="Z89" s="41">
        <f t="shared" si="7"/>
        <v>0.26419999999999999</v>
      </c>
    </row>
    <row r="90" spans="2:26" x14ac:dyDescent="0.3">
      <c r="B90" s="12">
        <f t="shared" si="8"/>
        <v>62</v>
      </c>
      <c r="C90" s="1">
        <f>+SR!E69</f>
        <v>4387</v>
      </c>
      <c r="D90" s="41">
        <f t="shared" si="0"/>
        <v>0.21934999999999999</v>
      </c>
      <c r="E90" s="12">
        <f t="shared" si="9"/>
        <v>62</v>
      </c>
      <c r="F90" s="52">
        <f>+SR30_CRa!$E39</f>
        <v>1311</v>
      </c>
      <c r="G90" s="41">
        <f t="shared" si="2"/>
        <v>6.5549999999999997E-2</v>
      </c>
      <c r="H90" s="12">
        <f t="shared" si="10"/>
        <v>62</v>
      </c>
      <c r="I90" s="52">
        <f>+SR40_CRa!$E29</f>
        <v>2091</v>
      </c>
      <c r="J90" s="41">
        <f t="shared" si="3"/>
        <v>0.10455</v>
      </c>
      <c r="K90" s="12">
        <f t="shared" si="11"/>
        <v>62</v>
      </c>
      <c r="L90" s="52">
        <f>+SR50_CRa!$E19</f>
        <v>3752</v>
      </c>
      <c r="M90" s="41">
        <f t="shared" si="4"/>
        <v>0.18759999999999999</v>
      </c>
      <c r="O90" s="12">
        <f t="shared" si="12"/>
        <v>62</v>
      </c>
      <c r="P90" s="1">
        <f>+SR!$B69</f>
        <v>6042</v>
      </c>
      <c r="Q90" s="41">
        <f t="shared" si="1"/>
        <v>0.30209999999999998</v>
      </c>
      <c r="R90" s="12">
        <f t="shared" si="13"/>
        <v>62</v>
      </c>
      <c r="S90" s="52">
        <f>+SR30_CRa!$B39</f>
        <v>2323</v>
      </c>
      <c r="T90" s="41">
        <f t="shared" si="5"/>
        <v>0.11615</v>
      </c>
      <c r="U90" s="12">
        <f t="shared" si="14"/>
        <v>62</v>
      </c>
      <c r="V90" s="52">
        <f>+SR40_CRa!$B29</f>
        <v>3556</v>
      </c>
      <c r="W90" s="41">
        <f t="shared" si="6"/>
        <v>0.17780000000000001</v>
      </c>
      <c r="X90" s="12">
        <f t="shared" si="15"/>
        <v>62</v>
      </c>
      <c r="Y90" s="52">
        <f>+SR50_CRa!$B19</f>
        <v>5335</v>
      </c>
      <c r="Z90" s="41">
        <f t="shared" si="7"/>
        <v>0.26674999999999999</v>
      </c>
    </row>
    <row r="91" spans="2:26" x14ac:dyDescent="0.3">
      <c r="B91" s="12">
        <f t="shared" si="8"/>
        <v>63</v>
      </c>
      <c r="C91" s="1">
        <f>+SR!E70</f>
        <v>4322</v>
      </c>
      <c r="D91" s="41">
        <f t="shared" si="0"/>
        <v>0.21609999999999999</v>
      </c>
      <c r="E91" s="12">
        <f t="shared" si="9"/>
        <v>63</v>
      </c>
      <c r="F91" s="52">
        <f>+SR30_CRa!$E40</f>
        <v>1286</v>
      </c>
      <c r="G91" s="41">
        <f t="shared" si="2"/>
        <v>6.4299999999999996E-2</v>
      </c>
      <c r="H91" s="12">
        <f t="shared" si="10"/>
        <v>63</v>
      </c>
      <c r="I91" s="52">
        <f>+SR40_CRa!$E30</f>
        <v>2011</v>
      </c>
      <c r="J91" s="41">
        <f t="shared" si="3"/>
        <v>0.10055</v>
      </c>
      <c r="K91" s="12">
        <f t="shared" si="11"/>
        <v>63</v>
      </c>
      <c r="L91" s="52">
        <f>+SR50_CRa!$E20</f>
        <v>3614</v>
      </c>
      <c r="M91" s="41">
        <f t="shared" si="4"/>
        <v>0.1807</v>
      </c>
      <c r="O91" s="12">
        <f t="shared" si="12"/>
        <v>63</v>
      </c>
      <c r="P91" s="1">
        <f>+SR!$B70</f>
        <v>6136</v>
      </c>
      <c r="Q91" s="41">
        <f t="shared" si="1"/>
        <v>0.30680000000000002</v>
      </c>
      <c r="R91" s="12">
        <f t="shared" si="13"/>
        <v>63</v>
      </c>
      <c r="S91" s="52">
        <f>+SR30_CRa!$B40</f>
        <v>2356</v>
      </c>
      <c r="T91" s="41">
        <f t="shared" si="5"/>
        <v>0.1178</v>
      </c>
      <c r="U91" s="12">
        <f t="shared" si="14"/>
        <v>63</v>
      </c>
      <c r="V91" s="52">
        <f>+SR40_CRa!$B30</f>
        <v>3586</v>
      </c>
      <c r="W91" s="41">
        <f t="shared" si="6"/>
        <v>0.17929999999999999</v>
      </c>
      <c r="X91" s="12">
        <f t="shared" si="15"/>
        <v>63</v>
      </c>
      <c r="Y91" s="52">
        <f>+SR50_CRa!$B20</f>
        <v>5374</v>
      </c>
      <c r="Z91" s="41">
        <f t="shared" si="7"/>
        <v>0.26869999999999999</v>
      </c>
    </row>
    <row r="92" spans="2:26" x14ac:dyDescent="0.3">
      <c r="B92" s="12">
        <f t="shared" si="8"/>
        <v>64</v>
      </c>
      <c r="C92" s="1">
        <f>+SR!E71</f>
        <v>4217</v>
      </c>
      <c r="D92" s="41">
        <f t="shared" si="0"/>
        <v>0.21085000000000001</v>
      </c>
      <c r="E92" s="12">
        <f t="shared" si="9"/>
        <v>64</v>
      </c>
      <c r="F92" s="52">
        <f>+SR30_CRa!$E41</f>
        <v>1274</v>
      </c>
      <c r="G92" s="41">
        <f t="shared" si="2"/>
        <v>6.3700000000000007E-2</v>
      </c>
      <c r="H92" s="12">
        <f t="shared" si="10"/>
        <v>64</v>
      </c>
      <c r="I92" s="52">
        <f>+SR40_CRa!$E31</f>
        <v>1922</v>
      </c>
      <c r="J92" s="41">
        <f t="shared" si="3"/>
        <v>9.6100000000000005E-2</v>
      </c>
      <c r="K92" s="12">
        <f t="shared" si="11"/>
        <v>64</v>
      </c>
      <c r="L92" s="52">
        <f>+SR50_CRa!$E21</f>
        <v>3458</v>
      </c>
      <c r="M92" s="41">
        <f t="shared" si="4"/>
        <v>0.1729</v>
      </c>
      <c r="O92" s="12">
        <f t="shared" si="12"/>
        <v>64</v>
      </c>
      <c r="P92" s="1">
        <f>+SR!$B71</f>
        <v>6207</v>
      </c>
      <c r="Q92" s="41">
        <f t="shared" si="1"/>
        <v>0.31035000000000001</v>
      </c>
      <c r="R92" s="12">
        <f t="shared" si="13"/>
        <v>64</v>
      </c>
      <c r="S92" s="52">
        <f>+SR30_CRa!$B41</f>
        <v>2397</v>
      </c>
      <c r="T92" s="41">
        <f t="shared" si="5"/>
        <v>0.11985</v>
      </c>
      <c r="U92" s="12">
        <f t="shared" si="14"/>
        <v>64</v>
      </c>
      <c r="V92" s="52">
        <f>+SR40_CRa!$B31</f>
        <v>3616</v>
      </c>
      <c r="W92" s="41">
        <f t="shared" si="6"/>
        <v>0.18079999999999999</v>
      </c>
      <c r="X92" s="12">
        <f t="shared" si="15"/>
        <v>64</v>
      </c>
      <c r="Y92" s="52">
        <f>+SR50_CRa!$B21</f>
        <v>5406</v>
      </c>
      <c r="Z92" s="41">
        <f t="shared" si="7"/>
        <v>0.27029999999999998</v>
      </c>
    </row>
    <row r="93" spans="2:26" x14ac:dyDescent="0.3">
      <c r="B93" s="12">
        <f t="shared" si="8"/>
        <v>65</v>
      </c>
      <c r="C93" s="1">
        <f>+SR!E72</f>
        <v>4120</v>
      </c>
      <c r="D93" s="41">
        <f t="shared" ref="D93:D156" si="16">+C93/$B$24</f>
        <v>0.20599999999999999</v>
      </c>
      <c r="E93" s="12">
        <f t="shared" si="9"/>
        <v>65</v>
      </c>
      <c r="F93" s="52">
        <f>+SR30_CRa!$E42</f>
        <v>1220</v>
      </c>
      <c r="G93" s="41">
        <f t="shared" si="2"/>
        <v>6.0999999999999999E-2</v>
      </c>
      <c r="H93" s="12">
        <f t="shared" si="10"/>
        <v>65</v>
      </c>
      <c r="I93" s="52">
        <f>+SR40_CRa!$E32</f>
        <v>1805</v>
      </c>
      <c r="J93" s="41">
        <f t="shared" si="3"/>
        <v>9.0249999999999997E-2</v>
      </c>
      <c r="K93" s="12">
        <f t="shared" si="11"/>
        <v>65</v>
      </c>
      <c r="L93" s="52">
        <f>+SR50_CRa!$E22</f>
        <v>3299</v>
      </c>
      <c r="M93" s="41">
        <f t="shared" si="4"/>
        <v>0.16495000000000001</v>
      </c>
      <c r="O93" s="12">
        <f t="shared" si="12"/>
        <v>65</v>
      </c>
      <c r="P93" s="1">
        <f>+SR!$B72</f>
        <v>6305</v>
      </c>
      <c r="Q93" s="41">
        <f t="shared" ref="Q93:Q156" si="17">+P93/$B$24</f>
        <v>0.31524999999999997</v>
      </c>
      <c r="R93" s="12">
        <f t="shared" si="13"/>
        <v>65</v>
      </c>
      <c r="S93" s="52">
        <f>+SR30_CRa!$B42</f>
        <v>2424</v>
      </c>
      <c r="T93" s="41">
        <f t="shared" si="5"/>
        <v>0.1212</v>
      </c>
      <c r="U93" s="12">
        <f t="shared" si="14"/>
        <v>65</v>
      </c>
      <c r="V93" s="52">
        <f>+SR40_CRa!$B32</f>
        <v>3633</v>
      </c>
      <c r="W93" s="41">
        <f t="shared" si="6"/>
        <v>0.18165000000000001</v>
      </c>
      <c r="X93" s="12">
        <f t="shared" si="15"/>
        <v>65</v>
      </c>
      <c r="Y93" s="52">
        <f>+SR50_CRa!$B22</f>
        <v>5447</v>
      </c>
      <c r="Z93" s="41">
        <f t="shared" si="7"/>
        <v>0.27234999999999998</v>
      </c>
    </row>
    <row r="94" spans="2:26" x14ac:dyDescent="0.3">
      <c r="B94" s="12">
        <f t="shared" si="8"/>
        <v>66</v>
      </c>
      <c r="C94" s="1">
        <f>+SR!E73</f>
        <v>4026</v>
      </c>
      <c r="D94" s="41">
        <f t="shared" si="16"/>
        <v>0.20130000000000001</v>
      </c>
      <c r="E94" s="12">
        <f t="shared" si="9"/>
        <v>66</v>
      </c>
      <c r="F94" s="52">
        <f>+SR30_CRa!$E43</f>
        <v>1181</v>
      </c>
      <c r="G94" s="41">
        <f t="shared" ref="G94:G157" si="18">+F94/20000</f>
        <v>5.9049999999999998E-2</v>
      </c>
      <c r="H94" s="12">
        <f t="shared" si="10"/>
        <v>66</v>
      </c>
      <c r="I94" s="52">
        <f>+SR40_CRa!$E33</f>
        <v>1722</v>
      </c>
      <c r="J94" s="41">
        <f t="shared" ref="J94:J157" si="19">+I94/20000</f>
        <v>8.6099999999999996E-2</v>
      </c>
      <c r="K94" s="12">
        <f t="shared" si="11"/>
        <v>66</v>
      </c>
      <c r="L94" s="52">
        <f>+SR50_CRa!$E23</f>
        <v>3162</v>
      </c>
      <c r="M94" s="41">
        <f t="shared" ref="M94:M157" si="20">+L94/20000</f>
        <v>0.15809999999999999</v>
      </c>
      <c r="O94" s="12">
        <f t="shared" si="12"/>
        <v>66</v>
      </c>
      <c r="P94" s="1">
        <f>+SR!$B73</f>
        <v>6386</v>
      </c>
      <c r="Q94" s="41">
        <f t="shared" si="17"/>
        <v>0.31929999999999997</v>
      </c>
      <c r="R94" s="12">
        <f t="shared" si="13"/>
        <v>66</v>
      </c>
      <c r="S94" s="52">
        <f>+SR30_CRa!$B43</f>
        <v>2455</v>
      </c>
      <c r="T94" s="41">
        <f t="shared" ref="T94:T157" si="21">+S94/20000</f>
        <v>0.12275</v>
      </c>
      <c r="U94" s="12">
        <f t="shared" si="14"/>
        <v>66</v>
      </c>
      <c r="V94" s="52">
        <f>+SR40_CRa!$B33</f>
        <v>3661</v>
      </c>
      <c r="W94" s="41">
        <f t="shared" ref="W94:W157" si="22">+V94/20000</f>
        <v>0.18304999999999999</v>
      </c>
      <c r="X94" s="12">
        <f t="shared" si="15"/>
        <v>66</v>
      </c>
      <c r="Y94" s="52">
        <f>+SR50_CRa!$B23</f>
        <v>5490</v>
      </c>
      <c r="Z94" s="41">
        <f t="shared" ref="Z94:Z157" si="23">+Y94/20000</f>
        <v>0.27450000000000002</v>
      </c>
    </row>
    <row r="95" spans="2:26" x14ac:dyDescent="0.3">
      <c r="B95" s="12">
        <f t="shared" ref="B95:B158" si="24">+B94+1</f>
        <v>67</v>
      </c>
      <c r="C95" s="1">
        <f>+SR!E74</f>
        <v>3887</v>
      </c>
      <c r="D95" s="41">
        <f t="shared" si="16"/>
        <v>0.19434999999999999</v>
      </c>
      <c r="E95" s="12">
        <f t="shared" ref="E95:E158" si="25">+E94+1</f>
        <v>67</v>
      </c>
      <c r="F95" s="52">
        <f>+SR30_CRa!$E44</f>
        <v>1150</v>
      </c>
      <c r="G95" s="41">
        <f t="shared" si="18"/>
        <v>5.7500000000000002E-2</v>
      </c>
      <c r="H95" s="12">
        <f t="shared" ref="H95:H158" si="26">+H94+1</f>
        <v>67</v>
      </c>
      <c r="I95" s="52">
        <f>+SR40_CRa!$E34</f>
        <v>1630</v>
      </c>
      <c r="J95" s="41">
        <f t="shared" si="19"/>
        <v>8.1500000000000003E-2</v>
      </c>
      <c r="K95" s="12">
        <f t="shared" ref="K95:K158" si="27">+K94+1</f>
        <v>67</v>
      </c>
      <c r="L95" s="52">
        <f>+SR50_CRa!$E24</f>
        <v>3015</v>
      </c>
      <c r="M95" s="41">
        <f t="shared" si="20"/>
        <v>0.15075</v>
      </c>
      <c r="O95" s="12">
        <f t="shared" ref="O95:O158" si="28">+O94+1</f>
        <v>67</v>
      </c>
      <c r="P95" s="1">
        <f>+SR!$B74</f>
        <v>6464</v>
      </c>
      <c r="Q95" s="41">
        <f t="shared" si="17"/>
        <v>0.32319999999999999</v>
      </c>
      <c r="R95" s="12">
        <f t="shared" ref="R95:R158" si="29">+R94+1</f>
        <v>67</v>
      </c>
      <c r="S95" s="52">
        <f>+SR30_CRa!$B44</f>
        <v>2486</v>
      </c>
      <c r="T95" s="41">
        <f t="shared" si="21"/>
        <v>0.12429999999999999</v>
      </c>
      <c r="U95" s="12">
        <f t="shared" ref="U95:U158" si="30">+U94+1</f>
        <v>67</v>
      </c>
      <c r="V95" s="52">
        <f>+SR40_CRa!$B34</f>
        <v>3682</v>
      </c>
      <c r="W95" s="41">
        <f t="shared" si="22"/>
        <v>0.18410000000000001</v>
      </c>
      <c r="X95" s="12">
        <f t="shared" ref="X95:X158" si="31">+X94+1</f>
        <v>67</v>
      </c>
      <c r="Y95" s="52">
        <f>+SR50_CRa!$B24</f>
        <v>5531</v>
      </c>
      <c r="Z95" s="41">
        <f t="shared" si="23"/>
        <v>0.27655000000000002</v>
      </c>
    </row>
    <row r="96" spans="2:26" x14ac:dyDescent="0.3">
      <c r="B96" s="12">
        <f t="shared" si="24"/>
        <v>68</v>
      </c>
      <c r="C96" s="1">
        <f>+SR!E75</f>
        <v>3775</v>
      </c>
      <c r="D96" s="41">
        <f t="shared" si="16"/>
        <v>0.18875</v>
      </c>
      <c r="E96" s="12">
        <f t="shared" si="25"/>
        <v>68</v>
      </c>
      <c r="F96" s="52">
        <f>+SR30_CRa!$E45</f>
        <v>1112</v>
      </c>
      <c r="G96" s="41">
        <f t="shared" si="18"/>
        <v>5.5599999999999997E-2</v>
      </c>
      <c r="H96" s="12">
        <f t="shared" si="26"/>
        <v>68</v>
      </c>
      <c r="I96" s="52">
        <f>+SR40_CRa!$E35</f>
        <v>1508</v>
      </c>
      <c r="J96" s="41">
        <f t="shared" si="19"/>
        <v>7.5399999999999995E-2</v>
      </c>
      <c r="K96" s="12">
        <f t="shared" si="27"/>
        <v>68</v>
      </c>
      <c r="L96" s="52">
        <f>+SR50_CRa!$E25</f>
        <v>2840</v>
      </c>
      <c r="M96" s="41">
        <f t="shared" si="20"/>
        <v>0.14199999999999999</v>
      </c>
      <c r="O96" s="12">
        <f t="shared" si="28"/>
        <v>68</v>
      </c>
      <c r="P96" s="1">
        <f>+SR!$B75</f>
        <v>6546</v>
      </c>
      <c r="Q96" s="41">
        <f t="shared" si="17"/>
        <v>0.32729999999999998</v>
      </c>
      <c r="R96" s="12">
        <f t="shared" si="29"/>
        <v>68</v>
      </c>
      <c r="S96" s="52">
        <f>+SR30_CRa!$B45</f>
        <v>2507</v>
      </c>
      <c r="T96" s="41">
        <f t="shared" si="21"/>
        <v>0.12534999999999999</v>
      </c>
      <c r="U96" s="12">
        <f t="shared" si="30"/>
        <v>68</v>
      </c>
      <c r="V96" s="52">
        <f>+SR40_CRa!$B35</f>
        <v>3706</v>
      </c>
      <c r="W96" s="41">
        <f t="shared" si="22"/>
        <v>0.18529999999999999</v>
      </c>
      <c r="X96" s="12">
        <f t="shared" si="31"/>
        <v>68</v>
      </c>
      <c r="Y96" s="52">
        <f>+SR50_CRa!$B25</f>
        <v>5570</v>
      </c>
      <c r="Z96" s="41">
        <f t="shared" si="23"/>
        <v>0.27850000000000003</v>
      </c>
    </row>
    <row r="97" spans="2:26" x14ac:dyDescent="0.3">
      <c r="B97" s="12">
        <f t="shared" si="24"/>
        <v>69</v>
      </c>
      <c r="C97" s="1">
        <f>+SR!E76</f>
        <v>3630</v>
      </c>
      <c r="D97" s="41">
        <f t="shared" si="16"/>
        <v>0.18149999999999999</v>
      </c>
      <c r="E97" s="12">
        <f t="shared" si="25"/>
        <v>69</v>
      </c>
      <c r="F97" s="52">
        <f>+SR30_CRa!$E46</f>
        <v>1081</v>
      </c>
      <c r="G97" s="41">
        <f t="shared" si="18"/>
        <v>5.4050000000000001E-2</v>
      </c>
      <c r="H97" s="12">
        <f t="shared" si="26"/>
        <v>69</v>
      </c>
      <c r="I97" s="52">
        <f>+SR40_CRa!$E36</f>
        <v>1381</v>
      </c>
      <c r="J97" s="41">
        <f t="shared" si="19"/>
        <v>6.905E-2</v>
      </c>
      <c r="K97" s="12">
        <f t="shared" si="27"/>
        <v>69</v>
      </c>
      <c r="L97" s="52">
        <f>+SR50_CRa!$E26</f>
        <v>2620</v>
      </c>
      <c r="M97" s="41">
        <f t="shared" si="20"/>
        <v>0.13100000000000001</v>
      </c>
      <c r="O97" s="12">
        <f t="shared" si="28"/>
        <v>69</v>
      </c>
      <c r="P97" s="1">
        <f>+SR!$B76</f>
        <v>6611</v>
      </c>
      <c r="Q97" s="41">
        <f t="shared" si="17"/>
        <v>0.33055000000000001</v>
      </c>
      <c r="R97" s="12">
        <f t="shared" si="29"/>
        <v>69</v>
      </c>
      <c r="S97" s="52">
        <f>+SR30_CRa!$B46</f>
        <v>2532</v>
      </c>
      <c r="T97" s="41">
        <f t="shared" si="21"/>
        <v>0.12659999999999999</v>
      </c>
      <c r="U97" s="12">
        <f t="shared" si="30"/>
        <v>69</v>
      </c>
      <c r="V97" s="52">
        <f>+SR40_CRa!$B36</f>
        <v>3722</v>
      </c>
      <c r="W97" s="41">
        <f t="shared" si="22"/>
        <v>0.18609999999999999</v>
      </c>
      <c r="X97" s="12">
        <f t="shared" si="31"/>
        <v>69</v>
      </c>
      <c r="Y97" s="52">
        <f>+SR50_CRa!$B26</f>
        <v>5593</v>
      </c>
      <c r="Z97" s="41">
        <f t="shared" si="23"/>
        <v>0.27965000000000001</v>
      </c>
    </row>
    <row r="98" spans="2:26" x14ac:dyDescent="0.3">
      <c r="B98" s="12">
        <f t="shared" si="24"/>
        <v>70</v>
      </c>
      <c r="C98" s="1">
        <f>+SR!E77</f>
        <v>3478</v>
      </c>
      <c r="D98" s="41">
        <f t="shared" si="16"/>
        <v>0.1739</v>
      </c>
      <c r="E98" s="12">
        <f t="shared" si="25"/>
        <v>70</v>
      </c>
      <c r="F98" s="52">
        <f>+SR30_CRa!$E47</f>
        <v>1032</v>
      </c>
      <c r="G98" s="41">
        <f t="shared" si="18"/>
        <v>5.16E-2</v>
      </c>
      <c r="H98" s="12">
        <f t="shared" si="26"/>
        <v>70</v>
      </c>
      <c r="I98" s="52">
        <f>+SR40_CRa!$E37</f>
        <v>1264</v>
      </c>
      <c r="J98" s="41">
        <f t="shared" si="19"/>
        <v>6.3200000000000006E-2</v>
      </c>
      <c r="K98" s="12">
        <f t="shared" si="27"/>
        <v>70</v>
      </c>
      <c r="L98" s="52">
        <f>+SR50_CRa!$E27</f>
        <v>2431</v>
      </c>
      <c r="M98" s="41">
        <f t="shared" si="20"/>
        <v>0.12155000000000001</v>
      </c>
      <c r="O98" s="12">
        <f t="shared" si="28"/>
        <v>70</v>
      </c>
      <c r="P98" s="1">
        <f>+SR!$B77</f>
        <v>6685</v>
      </c>
      <c r="Q98" s="41">
        <f t="shared" si="17"/>
        <v>0.33424999999999999</v>
      </c>
      <c r="R98" s="12">
        <f t="shared" si="29"/>
        <v>70</v>
      </c>
      <c r="S98" s="52">
        <f>+SR30_CRa!$B47</f>
        <v>2545</v>
      </c>
      <c r="T98" s="41">
        <f t="shared" si="21"/>
        <v>0.12725</v>
      </c>
      <c r="U98" s="12">
        <f t="shared" si="30"/>
        <v>70</v>
      </c>
      <c r="V98" s="52">
        <f>+SR40_CRa!$B37</f>
        <v>3739</v>
      </c>
      <c r="W98" s="41">
        <f t="shared" si="22"/>
        <v>0.18695000000000001</v>
      </c>
      <c r="X98" s="12">
        <f t="shared" si="31"/>
        <v>70</v>
      </c>
      <c r="Y98" s="52">
        <f>+SR50_CRa!$B27</f>
        <v>5613</v>
      </c>
      <c r="Z98" s="41">
        <f t="shared" si="23"/>
        <v>0.28065000000000001</v>
      </c>
    </row>
    <row r="99" spans="2:26" x14ac:dyDescent="0.3">
      <c r="B99" s="12">
        <f t="shared" si="24"/>
        <v>71</v>
      </c>
      <c r="C99" s="1">
        <f>+SR!E78</f>
        <v>3330</v>
      </c>
      <c r="D99" s="41">
        <f t="shared" si="16"/>
        <v>0.16650000000000001</v>
      </c>
      <c r="E99" s="12">
        <f t="shared" si="25"/>
        <v>71</v>
      </c>
      <c r="F99" s="52">
        <f>+SR30_CRa!$E48</f>
        <v>984</v>
      </c>
      <c r="G99" s="41">
        <f t="shared" si="18"/>
        <v>4.9200000000000001E-2</v>
      </c>
      <c r="H99" s="12">
        <f t="shared" si="26"/>
        <v>71</v>
      </c>
      <c r="I99" s="52">
        <f>+SR40_CRa!$E38</f>
        <v>1144</v>
      </c>
      <c r="J99" s="41">
        <f t="shared" si="19"/>
        <v>5.7200000000000001E-2</v>
      </c>
      <c r="K99" s="12">
        <f t="shared" si="27"/>
        <v>71</v>
      </c>
      <c r="L99" s="52">
        <f>+SR50_CRa!$E28</f>
        <v>2270</v>
      </c>
      <c r="M99" s="41">
        <f t="shared" si="20"/>
        <v>0.1135</v>
      </c>
      <c r="O99" s="12">
        <f t="shared" si="28"/>
        <v>71</v>
      </c>
      <c r="P99" s="1">
        <f>+SR!$B78</f>
        <v>6741</v>
      </c>
      <c r="Q99" s="41">
        <f t="shared" si="17"/>
        <v>0.33705000000000002</v>
      </c>
      <c r="R99" s="12">
        <f t="shared" si="29"/>
        <v>71</v>
      </c>
      <c r="S99" s="52">
        <f>+SR30_CRa!$B48</f>
        <v>2565</v>
      </c>
      <c r="T99" s="41">
        <f t="shared" si="21"/>
        <v>0.12825</v>
      </c>
      <c r="U99" s="12">
        <f t="shared" si="30"/>
        <v>71</v>
      </c>
      <c r="V99" s="52">
        <f>+SR40_CRa!$B38</f>
        <v>3751</v>
      </c>
      <c r="W99" s="41">
        <f t="shared" si="22"/>
        <v>0.18754999999999999</v>
      </c>
      <c r="X99" s="12">
        <f t="shared" si="31"/>
        <v>71</v>
      </c>
      <c r="Y99" s="52">
        <f>+SR50_CRa!$B28</f>
        <v>5647</v>
      </c>
      <c r="Z99" s="41">
        <f t="shared" si="23"/>
        <v>0.28234999999999999</v>
      </c>
    </row>
    <row r="100" spans="2:26" x14ac:dyDescent="0.3">
      <c r="B100" s="12">
        <f t="shared" si="24"/>
        <v>72</v>
      </c>
      <c r="C100" s="1">
        <f>+SR!E79</f>
        <v>3140</v>
      </c>
      <c r="D100" s="41">
        <f t="shared" si="16"/>
        <v>0.157</v>
      </c>
      <c r="E100" s="12">
        <f t="shared" si="25"/>
        <v>72</v>
      </c>
      <c r="F100" s="52">
        <f>+SR30_CRa!$E49</f>
        <v>958</v>
      </c>
      <c r="G100" s="41">
        <f t="shared" si="18"/>
        <v>4.7899999999999998E-2</v>
      </c>
      <c r="H100" s="12">
        <f t="shared" si="26"/>
        <v>72</v>
      </c>
      <c r="I100" s="52">
        <f>+SR40_CRa!$E39</f>
        <v>1076</v>
      </c>
      <c r="J100" s="41">
        <f t="shared" si="19"/>
        <v>5.3800000000000001E-2</v>
      </c>
      <c r="K100" s="12">
        <f t="shared" si="27"/>
        <v>72</v>
      </c>
      <c r="L100" s="52">
        <f>+SR50_CRa!$E29</f>
        <v>2073</v>
      </c>
      <c r="M100" s="41">
        <f t="shared" si="20"/>
        <v>0.10365000000000001</v>
      </c>
      <c r="O100" s="12">
        <f t="shared" si="28"/>
        <v>72</v>
      </c>
      <c r="P100" s="1">
        <f>+SR!$B79</f>
        <v>6799</v>
      </c>
      <c r="Q100" s="41">
        <f t="shared" si="17"/>
        <v>0.33994999999999997</v>
      </c>
      <c r="R100" s="12">
        <f t="shared" si="29"/>
        <v>72</v>
      </c>
      <c r="S100" s="52">
        <f>+SR30_CRa!$B49</f>
        <v>2571</v>
      </c>
      <c r="T100" s="41">
        <f t="shared" si="21"/>
        <v>0.12855</v>
      </c>
      <c r="U100" s="12">
        <f t="shared" si="30"/>
        <v>72</v>
      </c>
      <c r="V100" s="52">
        <f>+SR40_CRa!$B39</f>
        <v>3764</v>
      </c>
      <c r="W100" s="41">
        <f t="shared" si="22"/>
        <v>0.18820000000000001</v>
      </c>
      <c r="X100" s="12">
        <f t="shared" si="31"/>
        <v>72</v>
      </c>
      <c r="Y100" s="52">
        <f>+SR50_CRa!$B29</f>
        <v>5663</v>
      </c>
      <c r="Z100" s="41">
        <f t="shared" si="23"/>
        <v>0.28315000000000001</v>
      </c>
    </row>
    <row r="101" spans="2:26" x14ac:dyDescent="0.3">
      <c r="B101" s="12">
        <f t="shared" si="24"/>
        <v>73</v>
      </c>
      <c r="C101" s="1">
        <f>+SR!E80</f>
        <v>2972</v>
      </c>
      <c r="D101" s="41">
        <f t="shared" si="16"/>
        <v>0.14860000000000001</v>
      </c>
      <c r="E101" s="12">
        <f t="shared" si="25"/>
        <v>73</v>
      </c>
      <c r="F101" s="52">
        <f>+SR30_CRa!$E50</f>
        <v>919</v>
      </c>
      <c r="G101" s="41">
        <f t="shared" si="18"/>
        <v>4.5949999999999998E-2</v>
      </c>
      <c r="H101" s="12">
        <f t="shared" si="26"/>
        <v>73</v>
      </c>
      <c r="I101" s="52">
        <f>+SR40_CRa!$E40</f>
        <v>999</v>
      </c>
      <c r="J101" s="41">
        <f t="shared" si="19"/>
        <v>4.9950000000000001E-2</v>
      </c>
      <c r="K101" s="12">
        <f t="shared" si="27"/>
        <v>73</v>
      </c>
      <c r="L101" s="52">
        <f>+SR50_CRa!$E30</f>
        <v>1863</v>
      </c>
      <c r="M101" s="41">
        <f t="shared" si="20"/>
        <v>9.3149999999999997E-2</v>
      </c>
      <c r="O101" s="12">
        <f t="shared" si="28"/>
        <v>73</v>
      </c>
      <c r="P101" s="1">
        <f>+SR!$B80</f>
        <v>6849</v>
      </c>
      <c r="Q101" s="41">
        <f t="shared" si="17"/>
        <v>0.34244999999999998</v>
      </c>
      <c r="R101" s="12">
        <f t="shared" si="29"/>
        <v>73</v>
      </c>
      <c r="S101" s="52">
        <f>+SR30_CRa!$B50</f>
        <v>2588</v>
      </c>
      <c r="T101" s="41">
        <f t="shared" si="21"/>
        <v>0.12939999999999999</v>
      </c>
      <c r="U101" s="12">
        <f t="shared" si="30"/>
        <v>73</v>
      </c>
      <c r="V101" s="52">
        <f>+SR40_CRa!$B40</f>
        <v>3772</v>
      </c>
      <c r="W101" s="41">
        <f t="shared" si="22"/>
        <v>0.18859999999999999</v>
      </c>
      <c r="X101" s="12">
        <f t="shared" si="31"/>
        <v>73</v>
      </c>
      <c r="Y101" s="52">
        <f>+SR50_CRa!$B30</f>
        <v>5691</v>
      </c>
      <c r="Z101" s="41">
        <f t="shared" si="23"/>
        <v>0.28455000000000003</v>
      </c>
    </row>
    <row r="102" spans="2:26" x14ac:dyDescent="0.3">
      <c r="B102" s="12">
        <f t="shared" si="24"/>
        <v>74</v>
      </c>
      <c r="C102" s="1">
        <f>+SR!E81</f>
        <v>2794</v>
      </c>
      <c r="D102" s="41">
        <f t="shared" si="16"/>
        <v>0.13969999999999999</v>
      </c>
      <c r="E102" s="12">
        <f t="shared" si="25"/>
        <v>74</v>
      </c>
      <c r="F102" s="52">
        <f>+SR30_CRa!$E51</f>
        <v>888</v>
      </c>
      <c r="G102" s="41">
        <f t="shared" si="18"/>
        <v>4.4400000000000002E-2</v>
      </c>
      <c r="H102" s="12">
        <f t="shared" si="26"/>
        <v>74</v>
      </c>
      <c r="I102" s="52">
        <f>+SR40_CRa!$E41</f>
        <v>916</v>
      </c>
      <c r="J102" s="41">
        <f t="shared" si="19"/>
        <v>4.58E-2</v>
      </c>
      <c r="K102" s="12">
        <f t="shared" si="27"/>
        <v>74</v>
      </c>
      <c r="L102" s="52">
        <f>+SR50_CRa!$E31</f>
        <v>1688</v>
      </c>
      <c r="M102" s="41">
        <f t="shared" si="20"/>
        <v>8.4400000000000003E-2</v>
      </c>
      <c r="O102" s="12">
        <f t="shared" si="28"/>
        <v>74</v>
      </c>
      <c r="P102" s="1">
        <f>+SR!$B81</f>
        <v>6896</v>
      </c>
      <c r="Q102" s="41">
        <f t="shared" si="17"/>
        <v>0.3448</v>
      </c>
      <c r="R102" s="12">
        <f t="shared" si="29"/>
        <v>74</v>
      </c>
      <c r="S102" s="52">
        <f>+SR30_CRa!$B51</f>
        <v>2601</v>
      </c>
      <c r="T102" s="41">
        <f t="shared" si="21"/>
        <v>0.13005</v>
      </c>
      <c r="U102" s="12">
        <f t="shared" si="30"/>
        <v>74</v>
      </c>
      <c r="V102" s="52">
        <f>+SR40_CRa!$B41</f>
        <v>3782</v>
      </c>
      <c r="W102" s="41">
        <f t="shared" si="22"/>
        <v>0.18909999999999999</v>
      </c>
      <c r="X102" s="12">
        <f t="shared" si="31"/>
        <v>74</v>
      </c>
      <c r="Y102" s="52">
        <f>+SR50_CRa!$B31</f>
        <v>5705</v>
      </c>
      <c r="Z102" s="41">
        <f t="shared" si="23"/>
        <v>0.28525</v>
      </c>
    </row>
    <row r="103" spans="2:26" x14ac:dyDescent="0.3">
      <c r="B103" s="12">
        <f t="shared" si="24"/>
        <v>75</v>
      </c>
      <c r="C103" s="1">
        <f>+SR!E82</f>
        <v>2639</v>
      </c>
      <c r="D103" s="41">
        <f t="shared" si="16"/>
        <v>0.13195000000000001</v>
      </c>
      <c r="E103" s="12">
        <f t="shared" si="25"/>
        <v>75</v>
      </c>
      <c r="F103" s="52">
        <f>+SR30_CRa!$E52</f>
        <v>843</v>
      </c>
      <c r="G103" s="41">
        <f t="shared" si="18"/>
        <v>4.215E-2</v>
      </c>
      <c r="H103" s="12">
        <f t="shared" si="26"/>
        <v>75</v>
      </c>
      <c r="I103" s="52">
        <f>+SR40_CRa!$E42</f>
        <v>859</v>
      </c>
      <c r="J103" s="41">
        <f t="shared" si="19"/>
        <v>4.2950000000000002E-2</v>
      </c>
      <c r="K103" s="12">
        <f t="shared" si="27"/>
        <v>75</v>
      </c>
      <c r="L103" s="52">
        <f>+SR50_CRa!$E32</f>
        <v>1529</v>
      </c>
      <c r="M103" s="41">
        <f t="shared" si="20"/>
        <v>7.6450000000000004E-2</v>
      </c>
      <c r="O103" s="12">
        <f t="shared" si="28"/>
        <v>75</v>
      </c>
      <c r="P103" s="1">
        <f>+SR!$B82</f>
        <v>6948</v>
      </c>
      <c r="Q103" s="41">
        <f t="shared" si="17"/>
        <v>0.34739999999999999</v>
      </c>
      <c r="R103" s="12">
        <f t="shared" si="29"/>
        <v>75</v>
      </c>
      <c r="S103" s="52">
        <f>+SR30_CRa!$B52</f>
        <v>2605</v>
      </c>
      <c r="T103" s="41">
        <f t="shared" si="21"/>
        <v>0.13025</v>
      </c>
      <c r="U103" s="12">
        <f t="shared" si="30"/>
        <v>75</v>
      </c>
      <c r="V103" s="52">
        <f>+SR40_CRa!$B42</f>
        <v>3791</v>
      </c>
      <c r="W103" s="41">
        <f t="shared" si="22"/>
        <v>0.18955</v>
      </c>
      <c r="X103" s="12">
        <f t="shared" si="31"/>
        <v>75</v>
      </c>
      <c r="Y103" s="52">
        <f>+SR50_CRa!$B32</f>
        <v>5721</v>
      </c>
      <c r="Z103" s="41">
        <f t="shared" si="23"/>
        <v>0.28605000000000003</v>
      </c>
    </row>
    <row r="104" spans="2:26" x14ac:dyDescent="0.3">
      <c r="B104" s="12">
        <f t="shared" si="24"/>
        <v>76</v>
      </c>
      <c r="C104" s="1">
        <f>+SR!E83</f>
        <v>2501</v>
      </c>
      <c r="D104" s="41">
        <f t="shared" si="16"/>
        <v>0.12504999999999999</v>
      </c>
      <c r="E104" s="12">
        <f t="shared" si="25"/>
        <v>76</v>
      </c>
      <c r="F104" s="52">
        <f>+SR30_CRa!$E53</f>
        <v>807</v>
      </c>
      <c r="G104" s="41">
        <f t="shared" si="18"/>
        <v>4.0349999999999997E-2</v>
      </c>
      <c r="H104" s="12">
        <f t="shared" si="26"/>
        <v>76</v>
      </c>
      <c r="I104" s="52">
        <f>+SR40_CRa!$E43</f>
        <v>784</v>
      </c>
      <c r="J104" s="41">
        <f t="shared" si="19"/>
        <v>3.9199999999999999E-2</v>
      </c>
      <c r="K104" s="12">
        <f t="shared" si="27"/>
        <v>76</v>
      </c>
      <c r="L104" s="52">
        <f>+SR50_CRa!$E33</f>
        <v>1361</v>
      </c>
      <c r="M104" s="41">
        <f t="shared" si="20"/>
        <v>6.8049999999999999E-2</v>
      </c>
      <c r="O104" s="12">
        <f t="shared" si="28"/>
        <v>76</v>
      </c>
      <c r="P104" s="1">
        <f>+SR!$B83</f>
        <v>6995</v>
      </c>
      <c r="Q104" s="41">
        <f t="shared" si="17"/>
        <v>0.34975000000000001</v>
      </c>
      <c r="R104" s="12">
        <f t="shared" si="29"/>
        <v>76</v>
      </c>
      <c r="S104" s="52">
        <f>+SR30_CRa!$B53</f>
        <v>2614</v>
      </c>
      <c r="T104" s="41">
        <f t="shared" si="21"/>
        <v>0.13070000000000001</v>
      </c>
      <c r="U104" s="12">
        <f t="shared" si="30"/>
        <v>76</v>
      </c>
      <c r="V104" s="52">
        <f>+SR40_CRa!$B43</f>
        <v>3803</v>
      </c>
      <c r="W104" s="41">
        <f t="shared" si="22"/>
        <v>0.19015000000000001</v>
      </c>
      <c r="X104" s="12">
        <f t="shared" si="31"/>
        <v>76</v>
      </c>
      <c r="Y104" s="52">
        <f>+SR50_CRa!$B33</f>
        <v>5736</v>
      </c>
      <c r="Z104" s="41">
        <f t="shared" si="23"/>
        <v>0.2868</v>
      </c>
    </row>
    <row r="105" spans="2:26" x14ac:dyDescent="0.3">
      <c r="B105" s="12">
        <f t="shared" si="24"/>
        <v>77</v>
      </c>
      <c r="C105" s="1">
        <f>+SR!E84</f>
        <v>2358</v>
      </c>
      <c r="D105" s="41">
        <f t="shared" si="16"/>
        <v>0.1179</v>
      </c>
      <c r="E105" s="12">
        <f t="shared" si="25"/>
        <v>77</v>
      </c>
      <c r="F105" s="52">
        <f>+SR30_CRa!$E54</f>
        <v>761</v>
      </c>
      <c r="G105" s="41">
        <f t="shared" si="18"/>
        <v>3.805E-2</v>
      </c>
      <c r="H105" s="12">
        <f t="shared" si="26"/>
        <v>77</v>
      </c>
      <c r="I105" s="52">
        <f>+SR40_CRa!$E44</f>
        <v>728</v>
      </c>
      <c r="J105" s="41">
        <f t="shared" si="19"/>
        <v>3.6400000000000002E-2</v>
      </c>
      <c r="K105" s="12">
        <f t="shared" si="27"/>
        <v>77</v>
      </c>
      <c r="L105" s="52">
        <f>+SR50_CRa!$E34</f>
        <v>1227</v>
      </c>
      <c r="M105" s="41">
        <f t="shared" si="20"/>
        <v>6.1350000000000002E-2</v>
      </c>
      <c r="O105" s="12">
        <f t="shared" si="28"/>
        <v>77</v>
      </c>
      <c r="P105" s="1">
        <f>+SR!$B84</f>
        <v>7053</v>
      </c>
      <c r="Q105" s="41">
        <f t="shared" si="17"/>
        <v>0.35265000000000002</v>
      </c>
      <c r="R105" s="12">
        <f t="shared" si="29"/>
        <v>77</v>
      </c>
      <c r="S105" s="52">
        <f>+SR30_CRa!$B54</f>
        <v>2622</v>
      </c>
      <c r="T105" s="41">
        <f t="shared" si="21"/>
        <v>0.13109999999999999</v>
      </c>
      <c r="U105" s="12">
        <f t="shared" si="30"/>
        <v>77</v>
      </c>
      <c r="V105" s="52">
        <f>+SR40_CRa!$B44</f>
        <v>3813</v>
      </c>
      <c r="W105" s="41">
        <f t="shared" si="22"/>
        <v>0.19064999999999999</v>
      </c>
      <c r="X105" s="12">
        <f t="shared" si="31"/>
        <v>77</v>
      </c>
      <c r="Y105" s="52">
        <f>+SR50_CRa!$B34</f>
        <v>5749</v>
      </c>
      <c r="Z105" s="41">
        <f t="shared" si="23"/>
        <v>0.28744999999999998</v>
      </c>
    </row>
    <row r="106" spans="2:26" x14ac:dyDescent="0.3">
      <c r="B106" s="12">
        <f t="shared" si="24"/>
        <v>78</v>
      </c>
      <c r="C106" s="1">
        <f>+SR!E85</f>
        <v>2209</v>
      </c>
      <c r="D106" s="41">
        <f t="shared" si="16"/>
        <v>0.11045000000000001</v>
      </c>
      <c r="E106" s="12">
        <f t="shared" si="25"/>
        <v>78</v>
      </c>
      <c r="F106" s="52">
        <f>+SR30_CRa!$E55</f>
        <v>725</v>
      </c>
      <c r="G106" s="41">
        <f t="shared" si="18"/>
        <v>3.6249999999999998E-2</v>
      </c>
      <c r="H106" s="12">
        <f t="shared" si="26"/>
        <v>78</v>
      </c>
      <c r="I106" s="52">
        <f>+SR40_CRa!$E45</f>
        <v>672</v>
      </c>
      <c r="J106" s="41">
        <f t="shared" si="19"/>
        <v>3.3599999999999998E-2</v>
      </c>
      <c r="K106" s="12">
        <f t="shared" si="27"/>
        <v>78</v>
      </c>
      <c r="L106" s="52">
        <f>+SR50_CRa!$E35</f>
        <v>1104</v>
      </c>
      <c r="M106" s="41">
        <f t="shared" si="20"/>
        <v>5.5199999999999999E-2</v>
      </c>
      <c r="O106" s="12">
        <f t="shared" si="28"/>
        <v>78</v>
      </c>
      <c r="P106" s="1">
        <f>+SR!$B85</f>
        <v>7084</v>
      </c>
      <c r="Q106" s="41">
        <f t="shared" si="17"/>
        <v>0.35420000000000001</v>
      </c>
      <c r="R106" s="12">
        <f t="shared" si="29"/>
        <v>78</v>
      </c>
      <c r="S106" s="52">
        <f>+SR30_CRa!$B55</f>
        <v>2633</v>
      </c>
      <c r="T106" s="41">
        <f t="shared" si="21"/>
        <v>0.13164999999999999</v>
      </c>
      <c r="U106" s="12">
        <f t="shared" si="30"/>
        <v>78</v>
      </c>
      <c r="V106" s="52">
        <f>+SR40_CRa!$B45</f>
        <v>3819</v>
      </c>
      <c r="W106" s="41">
        <f t="shared" si="22"/>
        <v>0.19095000000000001</v>
      </c>
      <c r="X106" s="12">
        <f t="shared" si="31"/>
        <v>78</v>
      </c>
      <c r="Y106" s="52">
        <f>+SR50_CRa!$B35</f>
        <v>5756</v>
      </c>
      <c r="Z106" s="41">
        <f t="shared" si="23"/>
        <v>0.2878</v>
      </c>
    </row>
    <row r="107" spans="2:26" x14ac:dyDescent="0.3">
      <c r="B107" s="12">
        <f t="shared" si="24"/>
        <v>79</v>
      </c>
      <c r="C107" s="1">
        <f>+SR!E86</f>
        <v>2090</v>
      </c>
      <c r="D107" s="41">
        <f t="shared" si="16"/>
        <v>0.1045</v>
      </c>
      <c r="E107" s="12">
        <f t="shared" si="25"/>
        <v>79</v>
      </c>
      <c r="F107" s="52">
        <f>+SR30_CRa!$E56</f>
        <v>693</v>
      </c>
      <c r="G107" s="41">
        <f t="shared" si="18"/>
        <v>3.465E-2</v>
      </c>
      <c r="H107" s="12">
        <f t="shared" si="26"/>
        <v>79</v>
      </c>
      <c r="I107" s="52">
        <f>+SR40_CRa!$E46</f>
        <v>619</v>
      </c>
      <c r="J107" s="41">
        <f t="shared" si="19"/>
        <v>3.0949999999999998E-2</v>
      </c>
      <c r="K107" s="12">
        <f t="shared" si="27"/>
        <v>79</v>
      </c>
      <c r="L107" s="52">
        <f>+SR50_CRa!$E36</f>
        <v>987</v>
      </c>
      <c r="M107" s="41">
        <f t="shared" si="20"/>
        <v>4.9349999999999998E-2</v>
      </c>
      <c r="O107" s="12">
        <f t="shared" si="28"/>
        <v>79</v>
      </c>
      <c r="P107" s="1">
        <f>+SR!$B86</f>
        <v>7124</v>
      </c>
      <c r="Q107" s="41">
        <f t="shared" si="17"/>
        <v>0.35620000000000002</v>
      </c>
      <c r="R107" s="12">
        <f t="shared" si="29"/>
        <v>79</v>
      </c>
      <c r="S107" s="52">
        <f>+SR30_CRa!$B56</f>
        <v>2645</v>
      </c>
      <c r="T107" s="41">
        <f t="shared" si="21"/>
        <v>0.13225000000000001</v>
      </c>
      <c r="U107" s="12">
        <f t="shared" si="30"/>
        <v>79</v>
      </c>
      <c r="V107" s="52">
        <f>+SR40_CRa!$B46</f>
        <v>3827</v>
      </c>
      <c r="W107" s="41">
        <f t="shared" si="22"/>
        <v>0.19134999999999999</v>
      </c>
      <c r="X107" s="12">
        <f t="shared" si="31"/>
        <v>79</v>
      </c>
      <c r="Y107" s="52">
        <f>+SR50_CRa!$B36</f>
        <v>5768</v>
      </c>
      <c r="Z107" s="41">
        <f t="shared" si="23"/>
        <v>0.28839999999999999</v>
      </c>
    </row>
    <row r="108" spans="2:26" x14ac:dyDescent="0.3">
      <c r="B108" s="12">
        <f t="shared" si="24"/>
        <v>80</v>
      </c>
      <c r="C108" s="1">
        <f>+SR!E87</f>
        <v>1985</v>
      </c>
      <c r="D108" s="41">
        <f t="shared" si="16"/>
        <v>9.9250000000000005E-2</v>
      </c>
      <c r="E108" s="12">
        <f t="shared" si="25"/>
        <v>80</v>
      </c>
      <c r="F108" s="52">
        <f>+SR30_CRa!$E57</f>
        <v>645</v>
      </c>
      <c r="G108" s="41">
        <f t="shared" si="18"/>
        <v>3.2250000000000001E-2</v>
      </c>
      <c r="H108" s="12">
        <f t="shared" si="26"/>
        <v>80</v>
      </c>
      <c r="I108" s="52">
        <f>+SR40_CRa!$E47</f>
        <v>564</v>
      </c>
      <c r="J108" s="41">
        <f t="shared" si="19"/>
        <v>2.8199999999999999E-2</v>
      </c>
      <c r="K108" s="12">
        <f t="shared" si="27"/>
        <v>80</v>
      </c>
      <c r="L108" s="52">
        <f>+SR50_CRa!$E37</f>
        <v>873</v>
      </c>
      <c r="M108" s="41">
        <f t="shared" si="20"/>
        <v>4.3650000000000001E-2</v>
      </c>
      <c r="O108" s="12">
        <f t="shared" si="28"/>
        <v>80</v>
      </c>
      <c r="P108" s="1">
        <f>+SR!$B87</f>
        <v>7158</v>
      </c>
      <c r="Q108" s="41">
        <f t="shared" si="17"/>
        <v>0.3579</v>
      </c>
      <c r="R108" s="12">
        <f t="shared" si="29"/>
        <v>80</v>
      </c>
      <c r="S108" s="52">
        <f>+SR30_CRa!$B57</f>
        <v>2656</v>
      </c>
      <c r="T108" s="41">
        <f t="shared" si="21"/>
        <v>0.1328</v>
      </c>
      <c r="U108" s="12">
        <f t="shared" si="30"/>
        <v>80</v>
      </c>
      <c r="V108" s="52">
        <f>+SR40_CRa!$B47</f>
        <v>3835</v>
      </c>
      <c r="W108" s="41">
        <f t="shared" si="22"/>
        <v>0.19175</v>
      </c>
      <c r="X108" s="12">
        <f t="shared" si="31"/>
        <v>80</v>
      </c>
      <c r="Y108" s="52">
        <f>+SR50_CRa!$B37</f>
        <v>5772</v>
      </c>
      <c r="Z108" s="41">
        <f t="shared" si="23"/>
        <v>0.28860000000000002</v>
      </c>
    </row>
    <row r="109" spans="2:26" x14ac:dyDescent="0.3">
      <c r="B109" s="12">
        <f t="shared" si="24"/>
        <v>81</v>
      </c>
      <c r="C109" s="1">
        <f>+SR!E88</f>
        <v>1872</v>
      </c>
      <c r="D109" s="41">
        <f t="shared" si="16"/>
        <v>9.3600000000000003E-2</v>
      </c>
      <c r="E109" s="12">
        <f t="shared" si="25"/>
        <v>81</v>
      </c>
      <c r="F109" s="52">
        <f>+SR30_CRa!$E58</f>
        <v>615</v>
      </c>
      <c r="G109" s="41">
        <f t="shared" si="18"/>
        <v>3.075E-2</v>
      </c>
      <c r="H109" s="12">
        <f t="shared" si="26"/>
        <v>81</v>
      </c>
      <c r="I109" s="52">
        <f>+SR40_CRa!$E48</f>
        <v>530</v>
      </c>
      <c r="J109" s="41">
        <f t="shared" si="19"/>
        <v>2.6499999999999999E-2</v>
      </c>
      <c r="K109" s="12">
        <f t="shared" si="27"/>
        <v>81</v>
      </c>
      <c r="L109" s="52">
        <f>+SR50_CRa!$E38</f>
        <v>796</v>
      </c>
      <c r="M109" s="41">
        <f t="shared" si="20"/>
        <v>3.9800000000000002E-2</v>
      </c>
      <c r="O109" s="12">
        <f t="shared" si="28"/>
        <v>81</v>
      </c>
      <c r="P109" s="1">
        <f>+SR!$B88</f>
        <v>7192</v>
      </c>
      <c r="Q109" s="41">
        <f t="shared" si="17"/>
        <v>0.35959999999999998</v>
      </c>
      <c r="R109" s="12">
        <f t="shared" si="29"/>
        <v>81</v>
      </c>
      <c r="S109" s="52">
        <f>+SR30_CRa!$B58</f>
        <v>2667</v>
      </c>
      <c r="T109" s="41">
        <f t="shared" si="21"/>
        <v>0.13335</v>
      </c>
      <c r="U109" s="12">
        <f t="shared" si="30"/>
        <v>81</v>
      </c>
      <c r="V109" s="52">
        <f>+SR40_CRa!$B48</f>
        <v>3847</v>
      </c>
      <c r="W109" s="41">
        <f t="shared" si="22"/>
        <v>0.19234999999999999</v>
      </c>
      <c r="X109" s="12">
        <f t="shared" si="31"/>
        <v>81</v>
      </c>
      <c r="Y109" s="52">
        <f>+SR50_CRa!$B38</f>
        <v>5778</v>
      </c>
      <c r="Z109" s="41">
        <f t="shared" si="23"/>
        <v>0.28889999999999999</v>
      </c>
    </row>
    <row r="110" spans="2:26" x14ac:dyDescent="0.3">
      <c r="B110" s="12">
        <f t="shared" si="24"/>
        <v>82</v>
      </c>
      <c r="C110" s="1">
        <f>+SR!E89</f>
        <v>1771</v>
      </c>
      <c r="D110" s="41">
        <f t="shared" si="16"/>
        <v>8.8550000000000004E-2</v>
      </c>
      <c r="E110" s="12">
        <f t="shared" si="25"/>
        <v>82</v>
      </c>
      <c r="F110" s="52">
        <f>+SR30_CRa!$E59</f>
        <v>575</v>
      </c>
      <c r="G110" s="41">
        <f t="shared" si="18"/>
        <v>2.8750000000000001E-2</v>
      </c>
      <c r="H110" s="12">
        <f t="shared" si="26"/>
        <v>82</v>
      </c>
      <c r="I110" s="52">
        <f>+SR40_CRa!$E49</f>
        <v>502</v>
      </c>
      <c r="J110" s="41">
        <f t="shared" si="19"/>
        <v>2.5100000000000001E-2</v>
      </c>
      <c r="K110" s="12">
        <f t="shared" si="27"/>
        <v>82</v>
      </c>
      <c r="L110" s="52">
        <f>+SR50_CRa!$E39</f>
        <v>736</v>
      </c>
      <c r="M110" s="41">
        <f t="shared" si="20"/>
        <v>3.6799999999999999E-2</v>
      </c>
      <c r="O110" s="12">
        <f t="shared" si="28"/>
        <v>82</v>
      </c>
      <c r="P110" s="1">
        <f>+SR!$B89</f>
        <v>7216</v>
      </c>
      <c r="Q110" s="41">
        <f t="shared" si="17"/>
        <v>0.36080000000000001</v>
      </c>
      <c r="R110" s="12">
        <f t="shared" si="29"/>
        <v>82</v>
      </c>
      <c r="S110" s="52">
        <f>+SR30_CRa!$B59</f>
        <v>2670</v>
      </c>
      <c r="T110" s="41">
        <f t="shared" si="21"/>
        <v>0.13350000000000001</v>
      </c>
      <c r="U110" s="12">
        <f t="shared" si="30"/>
        <v>82</v>
      </c>
      <c r="V110" s="52">
        <f>+SR40_CRa!$B49</f>
        <v>3854</v>
      </c>
      <c r="W110" s="41">
        <f t="shared" si="22"/>
        <v>0.19270000000000001</v>
      </c>
      <c r="X110" s="12">
        <f t="shared" si="31"/>
        <v>82</v>
      </c>
      <c r="Y110" s="52">
        <f>+SR50_CRa!$B39</f>
        <v>5787</v>
      </c>
      <c r="Z110" s="41">
        <f t="shared" si="23"/>
        <v>0.28935</v>
      </c>
    </row>
    <row r="111" spans="2:26" x14ac:dyDescent="0.3">
      <c r="B111" s="12">
        <f t="shared" si="24"/>
        <v>83</v>
      </c>
      <c r="C111" s="1">
        <f>+SR!E90</f>
        <v>1680</v>
      </c>
      <c r="D111" s="41">
        <f t="shared" si="16"/>
        <v>8.4000000000000005E-2</v>
      </c>
      <c r="E111" s="12">
        <f t="shared" si="25"/>
        <v>83</v>
      </c>
      <c r="F111" s="52">
        <f>+SR30_CRa!$E60</f>
        <v>543</v>
      </c>
      <c r="G111" s="41">
        <f t="shared" si="18"/>
        <v>2.7150000000000001E-2</v>
      </c>
      <c r="H111" s="12">
        <f t="shared" si="26"/>
        <v>83</v>
      </c>
      <c r="I111" s="52">
        <f>+SR40_CRa!$E50</f>
        <v>464</v>
      </c>
      <c r="J111" s="41">
        <f t="shared" si="19"/>
        <v>2.3199999999999998E-2</v>
      </c>
      <c r="K111" s="12">
        <f t="shared" si="27"/>
        <v>83</v>
      </c>
      <c r="L111" s="52">
        <f>+SR50_CRa!$E40</f>
        <v>675</v>
      </c>
      <c r="M111" s="41">
        <f t="shared" si="20"/>
        <v>3.3750000000000002E-2</v>
      </c>
      <c r="O111" s="12">
        <f t="shared" si="28"/>
        <v>83</v>
      </c>
      <c r="P111" s="1">
        <f>+SR!$B90</f>
        <v>7250</v>
      </c>
      <c r="Q111" s="41">
        <f t="shared" si="17"/>
        <v>0.36249999999999999</v>
      </c>
      <c r="R111" s="12">
        <f t="shared" si="29"/>
        <v>83</v>
      </c>
      <c r="S111" s="52">
        <f>+SR30_CRa!$B60</f>
        <v>2676</v>
      </c>
      <c r="T111" s="41">
        <f t="shared" si="21"/>
        <v>0.1338</v>
      </c>
      <c r="U111" s="12">
        <f t="shared" si="30"/>
        <v>83</v>
      </c>
      <c r="V111" s="52">
        <f>+SR40_CRa!$B50</f>
        <v>3862</v>
      </c>
      <c r="W111" s="41">
        <f t="shared" si="22"/>
        <v>0.19309999999999999</v>
      </c>
      <c r="X111" s="12">
        <f t="shared" si="31"/>
        <v>83</v>
      </c>
      <c r="Y111" s="52">
        <f>+SR50_CRa!$B40</f>
        <v>5791</v>
      </c>
      <c r="Z111" s="41">
        <f t="shared" si="23"/>
        <v>0.28954999999999997</v>
      </c>
    </row>
    <row r="112" spans="2:26" x14ac:dyDescent="0.3">
      <c r="B112" s="12">
        <f t="shared" si="24"/>
        <v>84</v>
      </c>
      <c r="C112" s="1">
        <f>+SR!E91</f>
        <v>1609</v>
      </c>
      <c r="D112" s="41">
        <f t="shared" si="16"/>
        <v>8.0449999999999994E-2</v>
      </c>
      <c r="E112" s="12">
        <f t="shared" si="25"/>
        <v>84</v>
      </c>
      <c r="F112" s="52">
        <f>+SR30_CRa!$E61</f>
        <v>510</v>
      </c>
      <c r="G112" s="41">
        <f t="shared" si="18"/>
        <v>2.5499999999999998E-2</v>
      </c>
      <c r="H112" s="12">
        <f t="shared" si="26"/>
        <v>84</v>
      </c>
      <c r="I112" s="52">
        <f>+SR40_CRa!$E51</f>
        <v>445</v>
      </c>
      <c r="J112" s="41">
        <f t="shared" si="19"/>
        <v>2.2249999999999999E-2</v>
      </c>
      <c r="K112" s="12">
        <f t="shared" si="27"/>
        <v>84</v>
      </c>
      <c r="L112" s="52">
        <f>+SR50_CRa!$E41</f>
        <v>643</v>
      </c>
      <c r="M112" s="41">
        <f t="shared" si="20"/>
        <v>3.2149999999999998E-2</v>
      </c>
      <c r="O112" s="12">
        <f t="shared" si="28"/>
        <v>84</v>
      </c>
      <c r="P112" s="1">
        <f>+SR!$B91</f>
        <v>7280</v>
      </c>
      <c r="Q112" s="41">
        <f t="shared" si="17"/>
        <v>0.36399999999999999</v>
      </c>
      <c r="R112" s="12">
        <f t="shared" si="29"/>
        <v>84</v>
      </c>
      <c r="S112" s="52">
        <f>+SR30_CRa!$B61</f>
        <v>2682</v>
      </c>
      <c r="T112" s="41">
        <f t="shared" si="21"/>
        <v>0.1341</v>
      </c>
      <c r="U112" s="12">
        <f t="shared" si="30"/>
        <v>84</v>
      </c>
      <c r="V112" s="52">
        <f>+SR40_CRa!$B51</f>
        <v>3867</v>
      </c>
      <c r="W112" s="41">
        <f t="shared" si="22"/>
        <v>0.19334999999999999</v>
      </c>
      <c r="X112" s="12">
        <f t="shared" si="31"/>
        <v>84</v>
      </c>
      <c r="Y112" s="52">
        <f>+SR50_CRa!$B41</f>
        <v>5803</v>
      </c>
      <c r="Z112" s="41">
        <f t="shared" si="23"/>
        <v>0.29015000000000002</v>
      </c>
    </row>
    <row r="113" spans="2:26" x14ac:dyDescent="0.3">
      <c r="B113" s="12">
        <f t="shared" si="24"/>
        <v>85</v>
      </c>
      <c r="C113" s="1">
        <f>+SR!E92</f>
        <v>1534</v>
      </c>
      <c r="D113" s="41">
        <f t="shared" si="16"/>
        <v>7.6700000000000004E-2</v>
      </c>
      <c r="E113" s="12">
        <f t="shared" si="25"/>
        <v>85</v>
      </c>
      <c r="F113" s="52">
        <f>+SR30_CRa!$E62</f>
        <v>489</v>
      </c>
      <c r="G113" s="41">
        <f t="shared" si="18"/>
        <v>2.445E-2</v>
      </c>
      <c r="H113" s="12">
        <f t="shared" si="26"/>
        <v>85</v>
      </c>
      <c r="I113" s="52">
        <f>+SR40_CRa!$E52</f>
        <v>421</v>
      </c>
      <c r="J113" s="41">
        <f t="shared" si="19"/>
        <v>2.1049999999999999E-2</v>
      </c>
      <c r="K113" s="12">
        <f t="shared" si="27"/>
        <v>85</v>
      </c>
      <c r="L113" s="52">
        <f>+SR50_CRa!$E42</f>
        <v>607</v>
      </c>
      <c r="M113" s="41">
        <f t="shared" si="20"/>
        <v>3.0349999999999999E-2</v>
      </c>
      <c r="O113" s="12">
        <f t="shared" si="28"/>
        <v>85</v>
      </c>
      <c r="P113" s="1">
        <f>+SR!$B92</f>
        <v>7309</v>
      </c>
      <c r="Q113" s="41">
        <f t="shared" si="17"/>
        <v>0.36545</v>
      </c>
      <c r="R113" s="12">
        <f t="shared" si="29"/>
        <v>85</v>
      </c>
      <c r="S113" s="52">
        <f>+SR30_CRa!$B62</f>
        <v>2692</v>
      </c>
      <c r="T113" s="41">
        <f t="shared" si="21"/>
        <v>0.1346</v>
      </c>
      <c r="U113" s="12">
        <f t="shared" si="30"/>
        <v>85</v>
      </c>
      <c r="V113" s="52">
        <f>+SR40_CRa!$B52</f>
        <v>3870</v>
      </c>
      <c r="W113" s="41">
        <f t="shared" si="22"/>
        <v>0.19350000000000001</v>
      </c>
      <c r="X113" s="12">
        <f t="shared" si="31"/>
        <v>85</v>
      </c>
      <c r="Y113" s="52">
        <f>+SR50_CRa!$B42</f>
        <v>5812</v>
      </c>
      <c r="Z113" s="41">
        <f t="shared" si="23"/>
        <v>0.29060000000000002</v>
      </c>
    </row>
    <row r="114" spans="2:26" x14ac:dyDescent="0.3">
      <c r="B114" s="12">
        <f t="shared" si="24"/>
        <v>86</v>
      </c>
      <c r="C114" s="1">
        <f>+SR!E93</f>
        <v>1480</v>
      </c>
      <c r="D114" s="41">
        <f t="shared" si="16"/>
        <v>7.3999999999999996E-2</v>
      </c>
      <c r="E114" s="12">
        <f t="shared" si="25"/>
        <v>86</v>
      </c>
      <c r="F114" s="52">
        <f>+SR30_CRa!$E63</f>
        <v>461</v>
      </c>
      <c r="G114" s="41">
        <f t="shared" si="18"/>
        <v>2.3050000000000001E-2</v>
      </c>
      <c r="H114" s="12">
        <f t="shared" si="26"/>
        <v>86</v>
      </c>
      <c r="I114" s="52">
        <f>+SR40_CRa!$E53</f>
        <v>400</v>
      </c>
      <c r="J114" s="41">
        <f t="shared" si="19"/>
        <v>0.02</v>
      </c>
      <c r="K114" s="12">
        <f t="shared" si="27"/>
        <v>86</v>
      </c>
      <c r="L114" s="52">
        <f>+SR50_CRa!$E43</f>
        <v>577</v>
      </c>
      <c r="M114" s="41">
        <f t="shared" si="20"/>
        <v>2.8850000000000001E-2</v>
      </c>
      <c r="O114" s="12">
        <f t="shared" si="28"/>
        <v>86</v>
      </c>
      <c r="P114" s="1">
        <f>+SR!$B93</f>
        <v>7327</v>
      </c>
      <c r="Q114" s="41">
        <f t="shared" si="17"/>
        <v>0.36635000000000001</v>
      </c>
      <c r="R114" s="12">
        <f t="shared" si="29"/>
        <v>86</v>
      </c>
      <c r="S114" s="52">
        <f>+SR30_CRa!$B63</f>
        <v>2701</v>
      </c>
      <c r="T114" s="41">
        <f t="shared" si="21"/>
        <v>0.13505</v>
      </c>
      <c r="U114" s="12">
        <f t="shared" si="30"/>
        <v>86</v>
      </c>
      <c r="V114" s="52">
        <f>+SR40_CRa!$B53</f>
        <v>3875</v>
      </c>
      <c r="W114" s="41">
        <f t="shared" si="22"/>
        <v>0.19375000000000001</v>
      </c>
      <c r="X114" s="12">
        <f t="shared" si="31"/>
        <v>86</v>
      </c>
      <c r="Y114" s="52">
        <f>+SR50_CRa!$B43</f>
        <v>5818</v>
      </c>
      <c r="Z114" s="41">
        <f t="shared" si="23"/>
        <v>0.29089999999999999</v>
      </c>
    </row>
    <row r="115" spans="2:26" x14ac:dyDescent="0.3">
      <c r="B115" s="12">
        <f t="shared" si="24"/>
        <v>87</v>
      </c>
      <c r="C115" s="1">
        <f>+SR!E94</f>
        <v>1406</v>
      </c>
      <c r="D115" s="41">
        <f t="shared" si="16"/>
        <v>7.0300000000000001E-2</v>
      </c>
      <c r="E115" s="12">
        <f t="shared" si="25"/>
        <v>87</v>
      </c>
      <c r="F115" s="52">
        <f>+SR30_CRa!$E64</f>
        <v>422</v>
      </c>
      <c r="G115" s="41">
        <f t="shared" si="18"/>
        <v>2.1100000000000001E-2</v>
      </c>
      <c r="H115" s="12">
        <f t="shared" si="26"/>
        <v>87</v>
      </c>
      <c r="I115" s="52">
        <f>+SR40_CRa!$E54</f>
        <v>382</v>
      </c>
      <c r="J115" s="41">
        <f t="shared" si="19"/>
        <v>1.9099999999999999E-2</v>
      </c>
      <c r="K115" s="12">
        <f t="shared" si="27"/>
        <v>87</v>
      </c>
      <c r="L115" s="52">
        <f>+SR50_CRa!$E44</f>
        <v>542</v>
      </c>
      <c r="M115" s="41">
        <f t="shared" si="20"/>
        <v>2.7099999999999999E-2</v>
      </c>
      <c r="O115" s="12">
        <f t="shared" si="28"/>
        <v>87</v>
      </c>
      <c r="P115" s="1">
        <f>+SR!$B94</f>
        <v>7349</v>
      </c>
      <c r="Q115" s="41">
        <f t="shared" si="17"/>
        <v>0.36745</v>
      </c>
      <c r="R115" s="12">
        <f t="shared" si="29"/>
        <v>87</v>
      </c>
      <c r="S115" s="52">
        <f>+SR30_CRa!$B64</f>
        <v>2708</v>
      </c>
      <c r="T115" s="41">
        <f t="shared" si="21"/>
        <v>0.13539999999999999</v>
      </c>
      <c r="U115" s="12">
        <f t="shared" si="30"/>
        <v>87</v>
      </c>
      <c r="V115" s="52">
        <f>+SR40_CRa!$B54</f>
        <v>3879</v>
      </c>
      <c r="W115" s="41">
        <f t="shared" si="22"/>
        <v>0.19395000000000001</v>
      </c>
      <c r="X115" s="12">
        <f t="shared" si="31"/>
        <v>87</v>
      </c>
      <c r="Y115" s="52">
        <f>+SR50_CRa!$B44</f>
        <v>5825</v>
      </c>
      <c r="Z115" s="41">
        <f t="shared" si="23"/>
        <v>0.29125000000000001</v>
      </c>
    </row>
    <row r="116" spans="2:26" x14ac:dyDescent="0.3">
      <c r="B116" s="12">
        <f t="shared" si="24"/>
        <v>88</v>
      </c>
      <c r="C116" s="1">
        <f>+SR!E95</f>
        <v>1339</v>
      </c>
      <c r="D116" s="41">
        <f t="shared" si="16"/>
        <v>6.6949999999999996E-2</v>
      </c>
      <c r="E116" s="12">
        <f t="shared" si="25"/>
        <v>88</v>
      </c>
      <c r="F116" s="52">
        <f>+SR30_CRa!$E65</f>
        <v>399</v>
      </c>
      <c r="G116" s="41">
        <f t="shared" si="18"/>
        <v>1.9949999999999999E-2</v>
      </c>
      <c r="H116" s="12">
        <f t="shared" si="26"/>
        <v>88</v>
      </c>
      <c r="I116" s="52">
        <f>+SR40_CRa!$E55</f>
        <v>357</v>
      </c>
      <c r="J116" s="41">
        <f t="shared" si="19"/>
        <v>1.7850000000000001E-2</v>
      </c>
      <c r="K116" s="12">
        <f t="shared" si="27"/>
        <v>88</v>
      </c>
      <c r="L116" s="52">
        <f>+SR50_CRa!$E45</f>
        <v>510</v>
      </c>
      <c r="M116" s="41">
        <f t="shared" si="20"/>
        <v>2.5499999999999998E-2</v>
      </c>
      <c r="O116" s="12">
        <f t="shared" si="28"/>
        <v>88</v>
      </c>
      <c r="P116" s="1">
        <f>+SR!$B95</f>
        <v>7378</v>
      </c>
      <c r="Q116" s="41">
        <f t="shared" si="17"/>
        <v>0.36890000000000001</v>
      </c>
      <c r="R116" s="12">
        <f t="shared" si="29"/>
        <v>88</v>
      </c>
      <c r="S116" s="52">
        <f>+SR30_CRa!$B65</f>
        <v>2712</v>
      </c>
      <c r="T116" s="41">
        <f t="shared" si="21"/>
        <v>0.1356</v>
      </c>
      <c r="U116" s="12">
        <f t="shared" si="30"/>
        <v>88</v>
      </c>
      <c r="V116" s="52">
        <f>+SR40_CRa!$B55</f>
        <v>3881</v>
      </c>
      <c r="W116" s="41">
        <f t="shared" si="22"/>
        <v>0.19405</v>
      </c>
      <c r="X116" s="12">
        <f t="shared" si="31"/>
        <v>88</v>
      </c>
      <c r="Y116" s="52">
        <f>+SR50_CRa!$B45</f>
        <v>5826</v>
      </c>
      <c r="Z116" s="41">
        <f t="shared" si="23"/>
        <v>0.2913</v>
      </c>
    </row>
    <row r="117" spans="2:26" x14ac:dyDescent="0.3">
      <c r="B117" s="12">
        <f t="shared" si="24"/>
        <v>89</v>
      </c>
      <c r="C117" s="1">
        <f>+SR!E96</f>
        <v>1282</v>
      </c>
      <c r="D117" s="41">
        <f t="shared" si="16"/>
        <v>6.4100000000000004E-2</v>
      </c>
      <c r="E117" s="12">
        <f t="shared" si="25"/>
        <v>89</v>
      </c>
      <c r="F117" s="52">
        <f>+SR30_CRa!$E66</f>
        <v>370</v>
      </c>
      <c r="G117" s="41">
        <f t="shared" si="18"/>
        <v>1.8499999999999999E-2</v>
      </c>
      <c r="H117" s="12">
        <f t="shared" si="26"/>
        <v>89</v>
      </c>
      <c r="I117" s="52">
        <f>+SR40_CRa!$E56</f>
        <v>331</v>
      </c>
      <c r="J117" s="41">
        <f t="shared" si="19"/>
        <v>1.6549999999999999E-2</v>
      </c>
      <c r="K117" s="12">
        <f t="shared" si="27"/>
        <v>89</v>
      </c>
      <c r="L117" s="52">
        <f>+SR50_CRa!$E46</f>
        <v>483</v>
      </c>
      <c r="M117" s="41">
        <f t="shared" si="20"/>
        <v>2.4150000000000001E-2</v>
      </c>
      <c r="O117" s="12">
        <f t="shared" si="28"/>
        <v>89</v>
      </c>
      <c r="P117" s="1">
        <f>+SR!$B96</f>
        <v>7391</v>
      </c>
      <c r="Q117" s="41">
        <f t="shared" si="17"/>
        <v>0.36954999999999999</v>
      </c>
      <c r="R117" s="12">
        <f t="shared" si="29"/>
        <v>89</v>
      </c>
      <c r="S117" s="52">
        <f>+SR30_CRa!$B66</f>
        <v>2718</v>
      </c>
      <c r="T117" s="41">
        <f t="shared" si="21"/>
        <v>0.13589999999999999</v>
      </c>
      <c r="U117" s="12">
        <f t="shared" si="30"/>
        <v>89</v>
      </c>
      <c r="V117" s="52">
        <f>+SR40_CRa!$B56</f>
        <v>3882</v>
      </c>
      <c r="W117" s="41">
        <f t="shared" si="22"/>
        <v>0.19409999999999999</v>
      </c>
      <c r="X117" s="12">
        <f t="shared" si="31"/>
        <v>89</v>
      </c>
      <c r="Y117" s="52">
        <f>+SR50_CRa!$B46</f>
        <v>5831</v>
      </c>
      <c r="Z117" s="41">
        <f t="shared" si="23"/>
        <v>0.29154999999999998</v>
      </c>
    </row>
    <row r="118" spans="2:26" x14ac:dyDescent="0.3">
      <c r="B118" s="12">
        <f t="shared" si="24"/>
        <v>90</v>
      </c>
      <c r="C118" s="1">
        <f>+SR!E97</f>
        <v>1227</v>
      </c>
      <c r="D118" s="41">
        <f t="shared" si="16"/>
        <v>6.1350000000000002E-2</v>
      </c>
      <c r="E118" s="12">
        <f t="shared" si="25"/>
        <v>90</v>
      </c>
      <c r="F118" s="52">
        <f>+SR30_CRa!$E67</f>
        <v>346</v>
      </c>
      <c r="G118" s="41">
        <f t="shared" si="18"/>
        <v>1.7299999999999999E-2</v>
      </c>
      <c r="H118" s="12">
        <f t="shared" si="26"/>
        <v>90</v>
      </c>
      <c r="I118" s="52">
        <f>+SR40_CRa!$E57</f>
        <v>303</v>
      </c>
      <c r="J118" s="41">
        <f t="shared" si="19"/>
        <v>1.515E-2</v>
      </c>
      <c r="K118" s="12">
        <f t="shared" si="27"/>
        <v>90</v>
      </c>
      <c r="L118" s="52">
        <f>+SR50_CRa!$E47</f>
        <v>452</v>
      </c>
      <c r="M118" s="41">
        <f t="shared" si="20"/>
        <v>2.2599999999999999E-2</v>
      </c>
      <c r="O118" s="12">
        <f t="shared" si="28"/>
        <v>90</v>
      </c>
      <c r="P118" s="1">
        <f>+SR!$B97</f>
        <v>7419</v>
      </c>
      <c r="Q118" s="41">
        <f t="shared" si="17"/>
        <v>0.37095</v>
      </c>
      <c r="R118" s="12">
        <f t="shared" si="29"/>
        <v>90</v>
      </c>
      <c r="S118" s="52">
        <f>+SR30_CRa!$B67</f>
        <v>2720</v>
      </c>
      <c r="T118" s="41">
        <f t="shared" si="21"/>
        <v>0.13600000000000001</v>
      </c>
      <c r="U118" s="12">
        <f t="shared" si="30"/>
        <v>90</v>
      </c>
      <c r="V118" s="52">
        <f>+SR40_CRa!$B57</f>
        <v>3883</v>
      </c>
      <c r="W118" s="41">
        <f t="shared" si="22"/>
        <v>0.19414999999999999</v>
      </c>
      <c r="X118" s="12">
        <f t="shared" si="31"/>
        <v>90</v>
      </c>
      <c r="Y118" s="52">
        <f>+SR50_CRa!$B47</f>
        <v>5838</v>
      </c>
      <c r="Z118" s="41">
        <f t="shared" si="23"/>
        <v>0.29189999999999999</v>
      </c>
    </row>
    <row r="119" spans="2:26" x14ac:dyDescent="0.3">
      <c r="B119" s="12">
        <f t="shared" si="24"/>
        <v>91</v>
      </c>
      <c r="C119" s="1">
        <f>+SR!E98</f>
        <v>1171</v>
      </c>
      <c r="D119" s="41">
        <f t="shared" si="16"/>
        <v>5.8549999999999998E-2</v>
      </c>
      <c r="E119" s="12">
        <f t="shared" si="25"/>
        <v>91</v>
      </c>
      <c r="F119" s="52">
        <f>+SR30_CRa!$E68</f>
        <v>323</v>
      </c>
      <c r="G119" s="41">
        <f t="shared" si="18"/>
        <v>1.6150000000000001E-2</v>
      </c>
      <c r="H119" s="12">
        <f t="shared" si="26"/>
        <v>91</v>
      </c>
      <c r="I119" s="52">
        <f>+SR40_CRa!$E58</f>
        <v>279</v>
      </c>
      <c r="J119" s="41">
        <f t="shared" si="19"/>
        <v>1.3950000000000001E-2</v>
      </c>
      <c r="K119" s="12">
        <f t="shared" si="27"/>
        <v>91</v>
      </c>
      <c r="L119" s="52">
        <f>+SR50_CRa!$E48</f>
        <v>421</v>
      </c>
      <c r="M119" s="41">
        <f t="shared" si="20"/>
        <v>2.1049999999999999E-2</v>
      </c>
      <c r="O119" s="12">
        <f t="shared" si="28"/>
        <v>91</v>
      </c>
      <c r="P119" s="1">
        <f>+SR!$B98</f>
        <v>7444</v>
      </c>
      <c r="Q119" s="41">
        <f t="shared" si="17"/>
        <v>0.37219999999999998</v>
      </c>
      <c r="R119" s="12">
        <f t="shared" si="29"/>
        <v>91</v>
      </c>
      <c r="S119" s="52">
        <f>+SR30_CRa!$B68</f>
        <v>2725</v>
      </c>
      <c r="T119" s="41">
        <f t="shared" si="21"/>
        <v>0.13625000000000001</v>
      </c>
      <c r="U119" s="12">
        <f t="shared" si="30"/>
        <v>91</v>
      </c>
      <c r="V119" s="52">
        <f>+SR40_CRa!$B58</f>
        <v>3885</v>
      </c>
      <c r="W119" s="41">
        <f t="shared" si="22"/>
        <v>0.19425000000000001</v>
      </c>
      <c r="X119" s="12">
        <f t="shared" si="31"/>
        <v>91</v>
      </c>
      <c r="Y119" s="52">
        <f>+SR50_CRa!$B48</f>
        <v>5839</v>
      </c>
      <c r="Z119" s="41">
        <f t="shared" si="23"/>
        <v>0.29194999999999999</v>
      </c>
    </row>
    <row r="120" spans="2:26" x14ac:dyDescent="0.3">
      <c r="B120" s="12">
        <f t="shared" si="24"/>
        <v>92</v>
      </c>
      <c r="C120" s="1">
        <f>+SR!E99</f>
        <v>1119</v>
      </c>
      <c r="D120" s="41">
        <f t="shared" si="16"/>
        <v>5.595E-2</v>
      </c>
      <c r="E120" s="12">
        <f t="shared" si="25"/>
        <v>92</v>
      </c>
      <c r="F120" s="52">
        <f>+SR30_CRa!$E69</f>
        <v>307</v>
      </c>
      <c r="G120" s="41">
        <f t="shared" si="18"/>
        <v>1.5350000000000001E-2</v>
      </c>
      <c r="H120" s="12">
        <f t="shared" si="26"/>
        <v>92</v>
      </c>
      <c r="I120" s="52">
        <f>+SR40_CRa!$E59</f>
        <v>258</v>
      </c>
      <c r="J120" s="41">
        <f t="shared" si="19"/>
        <v>1.29E-2</v>
      </c>
      <c r="K120" s="12">
        <f t="shared" si="27"/>
        <v>92</v>
      </c>
      <c r="L120" s="52">
        <f>+SR50_CRa!$E49</f>
        <v>395</v>
      </c>
      <c r="M120" s="41">
        <f t="shared" si="20"/>
        <v>1.975E-2</v>
      </c>
      <c r="O120" s="12">
        <f t="shared" si="28"/>
        <v>92</v>
      </c>
      <c r="P120" s="1">
        <f>+SR!$B99</f>
        <v>7459</v>
      </c>
      <c r="Q120" s="41">
        <f t="shared" si="17"/>
        <v>0.37295</v>
      </c>
      <c r="R120" s="12">
        <f t="shared" si="29"/>
        <v>92</v>
      </c>
      <c r="S120" s="52">
        <f>+SR30_CRa!$B69</f>
        <v>2730</v>
      </c>
      <c r="T120" s="41">
        <f t="shared" si="21"/>
        <v>0.13650000000000001</v>
      </c>
      <c r="U120" s="12">
        <f t="shared" si="30"/>
        <v>92</v>
      </c>
      <c r="V120" s="52">
        <f>+SR40_CRa!$B59</f>
        <v>3888</v>
      </c>
      <c r="W120" s="41">
        <f t="shared" si="22"/>
        <v>0.19439999999999999</v>
      </c>
      <c r="X120" s="12">
        <f t="shared" si="31"/>
        <v>92</v>
      </c>
      <c r="Y120" s="52">
        <f>+SR50_CRa!$B49</f>
        <v>5846</v>
      </c>
      <c r="Z120" s="41">
        <f t="shared" si="23"/>
        <v>0.2923</v>
      </c>
    </row>
    <row r="121" spans="2:26" x14ac:dyDescent="0.3">
      <c r="B121" s="12">
        <f t="shared" si="24"/>
        <v>93</v>
      </c>
      <c r="C121" s="1">
        <f>+SR!E100</f>
        <v>1073</v>
      </c>
      <c r="D121" s="41">
        <f t="shared" si="16"/>
        <v>5.3650000000000003E-2</v>
      </c>
      <c r="E121" s="12">
        <f t="shared" si="25"/>
        <v>93</v>
      </c>
      <c r="F121" s="52">
        <f>+SR30_CRa!$E70</f>
        <v>284</v>
      </c>
      <c r="G121" s="41">
        <f t="shared" si="18"/>
        <v>1.4200000000000001E-2</v>
      </c>
      <c r="H121" s="12">
        <f t="shared" si="26"/>
        <v>93</v>
      </c>
      <c r="I121" s="52">
        <f>+SR40_CRa!$E60</f>
        <v>245</v>
      </c>
      <c r="J121" s="41">
        <f t="shared" si="19"/>
        <v>1.225E-2</v>
      </c>
      <c r="K121" s="12">
        <f t="shared" si="27"/>
        <v>93</v>
      </c>
      <c r="L121" s="52">
        <f>+SR50_CRa!$E50</f>
        <v>351</v>
      </c>
      <c r="M121" s="41">
        <f t="shared" si="20"/>
        <v>1.755E-2</v>
      </c>
      <c r="O121" s="12">
        <f t="shared" si="28"/>
        <v>93</v>
      </c>
      <c r="P121" s="1">
        <f>+SR!$B100</f>
        <v>7481</v>
      </c>
      <c r="Q121" s="41">
        <f t="shared" si="17"/>
        <v>0.37404999999999999</v>
      </c>
      <c r="R121" s="12">
        <f t="shared" si="29"/>
        <v>93</v>
      </c>
      <c r="S121" s="52">
        <f>+SR30_CRa!$B70</f>
        <v>2734</v>
      </c>
      <c r="T121" s="41">
        <f t="shared" si="21"/>
        <v>0.13669999999999999</v>
      </c>
      <c r="U121" s="12">
        <f t="shared" si="30"/>
        <v>93</v>
      </c>
      <c r="V121" s="52">
        <f>+SR40_CRa!$B60</f>
        <v>3893</v>
      </c>
      <c r="W121" s="41">
        <f t="shared" si="22"/>
        <v>0.19464999999999999</v>
      </c>
      <c r="X121" s="12">
        <f t="shared" si="31"/>
        <v>93</v>
      </c>
      <c r="Y121" s="52">
        <f>+SR50_CRa!$B50</f>
        <v>5850</v>
      </c>
      <c r="Z121" s="41">
        <f t="shared" si="23"/>
        <v>0.29249999999999998</v>
      </c>
    </row>
    <row r="122" spans="2:26" x14ac:dyDescent="0.3">
      <c r="B122" s="12">
        <f t="shared" si="24"/>
        <v>94</v>
      </c>
      <c r="C122" s="1">
        <f>+SR!E101</f>
        <v>993</v>
      </c>
      <c r="D122" s="41">
        <f t="shared" si="16"/>
        <v>4.965E-2</v>
      </c>
      <c r="E122" s="12">
        <f t="shared" si="25"/>
        <v>94</v>
      </c>
      <c r="F122" s="52">
        <f>+SR30_CRa!$E71</f>
        <v>266</v>
      </c>
      <c r="G122" s="41">
        <f t="shared" si="18"/>
        <v>1.3299999999999999E-2</v>
      </c>
      <c r="H122" s="12">
        <f t="shared" si="26"/>
        <v>94</v>
      </c>
      <c r="I122" s="52">
        <f>+SR40_CRa!$E61</f>
        <v>226</v>
      </c>
      <c r="J122" s="41">
        <f t="shared" si="19"/>
        <v>1.1299999999999999E-2</v>
      </c>
      <c r="K122" s="12">
        <f t="shared" si="27"/>
        <v>94</v>
      </c>
      <c r="L122" s="52">
        <f>+SR50_CRa!$E51</f>
        <v>323</v>
      </c>
      <c r="M122" s="41">
        <f t="shared" si="20"/>
        <v>1.6150000000000001E-2</v>
      </c>
      <c r="O122" s="12">
        <f t="shared" si="28"/>
        <v>94</v>
      </c>
      <c r="P122" s="1">
        <f>+SR!$B101</f>
        <v>7497</v>
      </c>
      <c r="Q122" s="41">
        <f t="shared" si="17"/>
        <v>0.37485000000000002</v>
      </c>
      <c r="R122" s="12">
        <f t="shared" si="29"/>
        <v>94</v>
      </c>
      <c r="S122" s="52">
        <f>+SR30_CRa!$B71</f>
        <v>2740</v>
      </c>
      <c r="T122" s="41">
        <f t="shared" si="21"/>
        <v>0.13700000000000001</v>
      </c>
      <c r="U122" s="12">
        <f t="shared" si="30"/>
        <v>94</v>
      </c>
      <c r="V122" s="52">
        <f>+SR40_CRa!$B61</f>
        <v>3896</v>
      </c>
      <c r="W122" s="41">
        <f t="shared" si="22"/>
        <v>0.1948</v>
      </c>
      <c r="X122" s="12">
        <f t="shared" si="31"/>
        <v>94</v>
      </c>
      <c r="Y122" s="52">
        <f>+SR50_CRa!$B51</f>
        <v>5855</v>
      </c>
      <c r="Z122" s="41">
        <f t="shared" si="23"/>
        <v>0.29275000000000001</v>
      </c>
    </row>
    <row r="123" spans="2:26" x14ac:dyDescent="0.3">
      <c r="B123" s="12">
        <f t="shared" si="24"/>
        <v>95</v>
      </c>
      <c r="C123" s="1">
        <f>+SR!E102</f>
        <v>936</v>
      </c>
      <c r="D123" s="41">
        <f t="shared" si="16"/>
        <v>4.6800000000000001E-2</v>
      </c>
      <c r="E123" s="12">
        <f t="shared" si="25"/>
        <v>95</v>
      </c>
      <c r="F123" s="52">
        <f>+SR30_CRa!$E72</f>
        <v>243</v>
      </c>
      <c r="G123" s="41">
        <f t="shared" si="18"/>
        <v>1.2149999999999999E-2</v>
      </c>
      <c r="H123" s="12">
        <f t="shared" si="26"/>
        <v>95</v>
      </c>
      <c r="I123" s="52">
        <f>+SR40_CRa!$E62</f>
        <v>210</v>
      </c>
      <c r="J123" s="41">
        <f t="shared" si="19"/>
        <v>1.0500000000000001E-2</v>
      </c>
      <c r="K123" s="12">
        <f t="shared" si="27"/>
        <v>95</v>
      </c>
      <c r="L123" s="52">
        <f>+SR50_CRa!$E52</f>
        <v>298</v>
      </c>
      <c r="M123" s="41">
        <f t="shared" si="20"/>
        <v>1.49E-2</v>
      </c>
      <c r="O123" s="12">
        <f t="shared" si="28"/>
        <v>95</v>
      </c>
      <c r="P123" s="1">
        <f>+SR!$B102</f>
        <v>7512</v>
      </c>
      <c r="Q123" s="41">
        <f t="shared" si="17"/>
        <v>0.37559999999999999</v>
      </c>
      <c r="R123" s="12">
        <f t="shared" si="29"/>
        <v>95</v>
      </c>
      <c r="S123" s="52">
        <f>+SR30_CRa!$B72</f>
        <v>2742</v>
      </c>
      <c r="T123" s="41">
        <f t="shared" si="21"/>
        <v>0.1371</v>
      </c>
      <c r="U123" s="12">
        <f t="shared" si="30"/>
        <v>95</v>
      </c>
      <c r="V123" s="52">
        <f>+SR40_CRa!$B62</f>
        <v>3900</v>
      </c>
      <c r="W123" s="41">
        <f t="shared" si="22"/>
        <v>0.19500000000000001</v>
      </c>
      <c r="X123" s="12">
        <f t="shared" si="31"/>
        <v>95</v>
      </c>
      <c r="Y123" s="52">
        <f>+SR50_CRa!$B52</f>
        <v>5857</v>
      </c>
      <c r="Z123" s="41">
        <f t="shared" si="23"/>
        <v>0.29285</v>
      </c>
    </row>
    <row r="124" spans="2:26" x14ac:dyDescent="0.3">
      <c r="B124" s="12">
        <f t="shared" si="24"/>
        <v>96</v>
      </c>
      <c r="C124" s="1">
        <f>+SR!E103</f>
        <v>886</v>
      </c>
      <c r="D124" s="41">
        <f t="shared" si="16"/>
        <v>4.4299999999999999E-2</v>
      </c>
      <c r="E124" s="12">
        <f t="shared" si="25"/>
        <v>96</v>
      </c>
      <c r="F124" s="52">
        <f>+SR30_CRa!$E73</f>
        <v>233</v>
      </c>
      <c r="G124" s="41">
        <f t="shared" si="18"/>
        <v>1.1650000000000001E-2</v>
      </c>
      <c r="H124" s="12">
        <f t="shared" si="26"/>
        <v>96</v>
      </c>
      <c r="I124" s="52">
        <f>+SR40_CRa!$E63</f>
        <v>192</v>
      </c>
      <c r="J124" s="41">
        <f t="shared" si="19"/>
        <v>9.5999999999999992E-3</v>
      </c>
      <c r="K124" s="12">
        <f t="shared" si="27"/>
        <v>96</v>
      </c>
      <c r="L124" s="52">
        <f>+SR50_CRa!$E53</f>
        <v>266</v>
      </c>
      <c r="M124" s="41">
        <f t="shared" si="20"/>
        <v>1.3299999999999999E-2</v>
      </c>
      <c r="O124" s="12">
        <f t="shared" si="28"/>
        <v>96</v>
      </c>
      <c r="P124" s="1">
        <f>+SR!$B103</f>
        <v>7532</v>
      </c>
      <c r="Q124" s="41">
        <f t="shared" si="17"/>
        <v>0.37659999999999999</v>
      </c>
      <c r="R124" s="12">
        <f t="shared" si="29"/>
        <v>96</v>
      </c>
      <c r="S124" s="52">
        <f>+SR30_CRa!$B73</f>
        <v>2746</v>
      </c>
      <c r="T124" s="41">
        <f t="shared" si="21"/>
        <v>0.13730000000000001</v>
      </c>
      <c r="U124" s="12">
        <f t="shared" si="30"/>
        <v>96</v>
      </c>
      <c r="V124" s="52">
        <f>+SR40_CRa!$B63</f>
        <v>3903</v>
      </c>
      <c r="W124" s="41">
        <f t="shared" si="22"/>
        <v>0.19514999999999999</v>
      </c>
      <c r="X124" s="12">
        <f t="shared" si="31"/>
        <v>96</v>
      </c>
      <c r="Y124" s="52">
        <f>+SR50_CRa!$B53</f>
        <v>5858</v>
      </c>
      <c r="Z124" s="41">
        <f t="shared" si="23"/>
        <v>0.29289999999999999</v>
      </c>
    </row>
    <row r="125" spans="2:26" x14ac:dyDescent="0.3">
      <c r="B125" s="12">
        <f t="shared" si="24"/>
        <v>97</v>
      </c>
      <c r="C125" s="1">
        <f>+SR!E104</f>
        <v>833</v>
      </c>
      <c r="D125" s="41">
        <f t="shared" si="16"/>
        <v>4.165E-2</v>
      </c>
      <c r="E125" s="12">
        <f t="shared" si="25"/>
        <v>97</v>
      </c>
      <c r="F125" s="52">
        <f>+SR30_CRa!$E74</f>
        <v>210</v>
      </c>
      <c r="G125" s="41">
        <f t="shared" si="18"/>
        <v>1.0500000000000001E-2</v>
      </c>
      <c r="H125" s="12">
        <f t="shared" si="26"/>
        <v>97</v>
      </c>
      <c r="I125" s="52">
        <f>+SR40_CRa!$E64</f>
        <v>184</v>
      </c>
      <c r="J125" s="41">
        <f t="shared" si="19"/>
        <v>9.1999999999999998E-3</v>
      </c>
      <c r="K125" s="12">
        <f t="shared" si="27"/>
        <v>97</v>
      </c>
      <c r="L125" s="52">
        <f>+SR50_CRa!$E54</f>
        <v>246</v>
      </c>
      <c r="M125" s="41">
        <f t="shared" si="20"/>
        <v>1.23E-2</v>
      </c>
      <c r="O125" s="12">
        <f t="shared" si="28"/>
        <v>97</v>
      </c>
      <c r="P125" s="1">
        <f>+SR!$B104</f>
        <v>7543</v>
      </c>
      <c r="Q125" s="41">
        <f t="shared" si="17"/>
        <v>0.37714999999999999</v>
      </c>
      <c r="R125" s="12">
        <f t="shared" si="29"/>
        <v>97</v>
      </c>
      <c r="S125" s="52">
        <f>+SR30_CRa!$B74</f>
        <v>2749</v>
      </c>
      <c r="T125" s="41">
        <f t="shared" si="21"/>
        <v>0.13744999999999999</v>
      </c>
      <c r="U125" s="12">
        <f t="shared" si="30"/>
        <v>97</v>
      </c>
      <c r="V125" s="52">
        <f>+SR40_CRa!$B64</f>
        <v>3905</v>
      </c>
      <c r="W125" s="41">
        <f t="shared" si="22"/>
        <v>0.19525000000000001</v>
      </c>
      <c r="X125" s="12">
        <f t="shared" si="31"/>
        <v>97</v>
      </c>
      <c r="Y125" s="52">
        <f>+SR50_CRa!$B54</f>
        <v>5861</v>
      </c>
      <c r="Z125" s="41">
        <f t="shared" si="23"/>
        <v>0.29304999999999998</v>
      </c>
    </row>
    <row r="126" spans="2:26" x14ac:dyDescent="0.3">
      <c r="B126" s="12">
        <f t="shared" si="24"/>
        <v>98</v>
      </c>
      <c r="C126" s="1">
        <f>+SR!E105</f>
        <v>784</v>
      </c>
      <c r="D126" s="41">
        <f t="shared" si="16"/>
        <v>3.9199999999999999E-2</v>
      </c>
      <c r="E126" s="12">
        <f t="shared" si="25"/>
        <v>98</v>
      </c>
      <c r="F126" s="52">
        <f>+SR30_CRa!$E75</f>
        <v>189</v>
      </c>
      <c r="G126" s="41">
        <f t="shared" si="18"/>
        <v>9.4500000000000001E-3</v>
      </c>
      <c r="H126" s="12">
        <f t="shared" si="26"/>
        <v>98</v>
      </c>
      <c r="I126" s="52">
        <f>+SR40_CRa!$E65</f>
        <v>166</v>
      </c>
      <c r="J126" s="41">
        <f t="shared" si="19"/>
        <v>8.3000000000000001E-3</v>
      </c>
      <c r="K126" s="12">
        <f t="shared" si="27"/>
        <v>98</v>
      </c>
      <c r="L126" s="52">
        <f>+SR50_CRa!$E55</f>
        <v>224</v>
      </c>
      <c r="M126" s="41">
        <f t="shared" si="20"/>
        <v>1.12E-2</v>
      </c>
      <c r="O126" s="12">
        <f t="shared" si="28"/>
        <v>98</v>
      </c>
      <c r="P126" s="1">
        <f>+SR!$B105</f>
        <v>7556</v>
      </c>
      <c r="Q126" s="41">
        <f t="shared" si="17"/>
        <v>0.37780000000000002</v>
      </c>
      <c r="R126" s="12">
        <f t="shared" si="29"/>
        <v>98</v>
      </c>
      <c r="S126" s="52">
        <f>+SR30_CRa!$B75</f>
        <v>2752</v>
      </c>
      <c r="T126" s="41">
        <f t="shared" si="21"/>
        <v>0.1376</v>
      </c>
      <c r="U126" s="12">
        <f t="shared" si="30"/>
        <v>98</v>
      </c>
      <c r="V126" s="52">
        <f>+SR40_CRa!$B65</f>
        <v>3908</v>
      </c>
      <c r="W126" s="41">
        <f t="shared" si="22"/>
        <v>0.19539999999999999</v>
      </c>
      <c r="X126" s="12">
        <f t="shared" si="31"/>
        <v>98</v>
      </c>
      <c r="Y126" s="52">
        <f>+SR50_CRa!$B55</f>
        <v>5862</v>
      </c>
      <c r="Z126" s="41">
        <f t="shared" si="23"/>
        <v>0.29310000000000003</v>
      </c>
    </row>
    <row r="127" spans="2:26" x14ac:dyDescent="0.3">
      <c r="B127" s="12">
        <f t="shared" si="24"/>
        <v>99</v>
      </c>
      <c r="C127" s="1">
        <f>+SR!E106</f>
        <v>751</v>
      </c>
      <c r="D127" s="41">
        <f t="shared" si="16"/>
        <v>3.755E-2</v>
      </c>
      <c r="E127" s="12">
        <f t="shared" si="25"/>
        <v>99</v>
      </c>
      <c r="F127" s="52">
        <f>+SR30_CRa!$E76</f>
        <v>181</v>
      </c>
      <c r="G127" s="41">
        <f t="shared" si="18"/>
        <v>9.0500000000000008E-3</v>
      </c>
      <c r="H127" s="12">
        <f t="shared" si="26"/>
        <v>99</v>
      </c>
      <c r="I127" s="52">
        <f>+SR40_CRa!$E66</f>
        <v>156</v>
      </c>
      <c r="J127" s="41">
        <f t="shared" si="19"/>
        <v>7.7999999999999996E-3</v>
      </c>
      <c r="K127" s="12">
        <f t="shared" si="27"/>
        <v>99</v>
      </c>
      <c r="L127" s="52">
        <f>+SR50_CRa!$E56</f>
        <v>204</v>
      </c>
      <c r="M127" s="41">
        <f t="shared" si="20"/>
        <v>1.0200000000000001E-2</v>
      </c>
      <c r="O127" s="12">
        <f t="shared" si="28"/>
        <v>99</v>
      </c>
      <c r="P127" s="1">
        <f>+SR!$B106</f>
        <v>7570</v>
      </c>
      <c r="Q127" s="41">
        <f t="shared" si="17"/>
        <v>0.3785</v>
      </c>
      <c r="R127" s="12">
        <f t="shared" si="29"/>
        <v>99</v>
      </c>
      <c r="S127" s="52">
        <f>+SR30_CRa!$B76</f>
        <v>2754</v>
      </c>
      <c r="T127" s="41">
        <f t="shared" si="21"/>
        <v>0.13769999999999999</v>
      </c>
      <c r="U127" s="12">
        <f t="shared" si="30"/>
        <v>99</v>
      </c>
      <c r="V127" s="52">
        <f>+SR40_CRa!$B66</f>
        <v>3910</v>
      </c>
      <c r="W127" s="41">
        <f t="shared" si="22"/>
        <v>0.19550000000000001</v>
      </c>
      <c r="X127" s="12">
        <f t="shared" si="31"/>
        <v>99</v>
      </c>
      <c r="Y127" s="52">
        <f>+SR50_CRa!$B56</f>
        <v>5865</v>
      </c>
      <c r="Z127" s="41">
        <f t="shared" si="23"/>
        <v>0.29325000000000001</v>
      </c>
    </row>
    <row r="128" spans="2:26" x14ac:dyDescent="0.3">
      <c r="B128" s="12">
        <f t="shared" si="24"/>
        <v>100</v>
      </c>
      <c r="C128" s="1">
        <f>+SR!E107</f>
        <v>712</v>
      </c>
      <c r="D128" s="41">
        <f t="shared" si="16"/>
        <v>3.56E-2</v>
      </c>
      <c r="E128" s="12">
        <f t="shared" si="25"/>
        <v>100</v>
      </c>
      <c r="F128" s="52">
        <f>+SR30_CRa!$E77</f>
        <v>168</v>
      </c>
      <c r="G128" s="41">
        <f t="shared" si="18"/>
        <v>8.3999999999999995E-3</v>
      </c>
      <c r="H128" s="12">
        <f t="shared" si="26"/>
        <v>100</v>
      </c>
      <c r="I128" s="52">
        <f>+SR40_CRa!$E67</f>
        <v>143</v>
      </c>
      <c r="J128" s="41">
        <f t="shared" si="19"/>
        <v>7.1500000000000001E-3</v>
      </c>
      <c r="K128" s="12">
        <f t="shared" si="27"/>
        <v>100</v>
      </c>
      <c r="L128" s="52">
        <f>+SR50_CRa!$E57</f>
        <v>188</v>
      </c>
      <c r="M128" s="41">
        <f t="shared" si="20"/>
        <v>9.4000000000000004E-3</v>
      </c>
      <c r="O128" s="12">
        <f t="shared" si="28"/>
        <v>100</v>
      </c>
      <c r="P128" s="1">
        <f>+SR!$B107</f>
        <v>7582</v>
      </c>
      <c r="Q128" s="41">
        <f t="shared" si="17"/>
        <v>0.37909999999999999</v>
      </c>
      <c r="R128" s="12">
        <f t="shared" si="29"/>
        <v>100</v>
      </c>
      <c r="S128" s="52">
        <f>+SR30_CRa!$B77</f>
        <v>2758</v>
      </c>
      <c r="T128" s="41">
        <f t="shared" si="21"/>
        <v>0.13789999999999999</v>
      </c>
      <c r="U128" s="12">
        <f t="shared" si="30"/>
        <v>100</v>
      </c>
      <c r="V128" s="52">
        <f>+SR40_CRa!$B67</f>
        <v>3911</v>
      </c>
      <c r="W128" s="41">
        <f t="shared" si="22"/>
        <v>0.19555</v>
      </c>
      <c r="X128" s="12">
        <f t="shared" si="31"/>
        <v>100</v>
      </c>
      <c r="Y128" s="52">
        <f>+SR50_CRa!$B57</f>
        <v>5866</v>
      </c>
      <c r="Z128" s="41">
        <f t="shared" si="23"/>
        <v>0.29330000000000001</v>
      </c>
    </row>
    <row r="129" spans="2:26" x14ac:dyDescent="0.3">
      <c r="B129" s="12">
        <f t="shared" si="24"/>
        <v>101</v>
      </c>
      <c r="C129" s="1">
        <f>+SR!E108</f>
        <v>673</v>
      </c>
      <c r="D129" s="41">
        <f t="shared" si="16"/>
        <v>3.3649999999999999E-2</v>
      </c>
      <c r="E129" s="12">
        <f t="shared" si="25"/>
        <v>101</v>
      </c>
      <c r="F129" s="52">
        <f>+SR30_CRa!$E78</f>
        <v>161</v>
      </c>
      <c r="G129" s="41">
        <f t="shared" si="18"/>
        <v>8.0499999999999999E-3</v>
      </c>
      <c r="H129" s="12">
        <f t="shared" si="26"/>
        <v>101</v>
      </c>
      <c r="I129" s="52">
        <f>+SR40_CRa!$E68</f>
        <v>136</v>
      </c>
      <c r="J129" s="41">
        <f t="shared" si="19"/>
        <v>6.7999999999999996E-3</v>
      </c>
      <c r="K129" s="12">
        <f t="shared" si="27"/>
        <v>101</v>
      </c>
      <c r="L129" s="52">
        <f>+SR50_CRa!$E58</f>
        <v>177</v>
      </c>
      <c r="M129" s="41">
        <f t="shared" si="20"/>
        <v>8.8500000000000002E-3</v>
      </c>
      <c r="O129" s="12">
        <f t="shared" si="28"/>
        <v>101</v>
      </c>
      <c r="P129" s="1">
        <f>+SR!$B108</f>
        <v>7596</v>
      </c>
      <c r="Q129" s="41">
        <f t="shared" si="17"/>
        <v>0.37980000000000003</v>
      </c>
      <c r="R129" s="12">
        <f t="shared" si="29"/>
        <v>101</v>
      </c>
      <c r="S129" s="52">
        <f>+SR30_CRa!$B78</f>
        <v>2760</v>
      </c>
      <c r="T129" s="41">
        <f t="shared" si="21"/>
        <v>0.13800000000000001</v>
      </c>
      <c r="U129" s="12">
        <f t="shared" si="30"/>
        <v>101</v>
      </c>
      <c r="V129" s="52">
        <f>+SR40_CRa!$B68</f>
        <v>3915</v>
      </c>
      <c r="W129" s="41">
        <f t="shared" si="22"/>
        <v>0.19575000000000001</v>
      </c>
      <c r="X129" s="12">
        <f t="shared" si="31"/>
        <v>101</v>
      </c>
      <c r="Y129" s="52">
        <f>+SR50_CRa!$B58</f>
        <v>5868</v>
      </c>
      <c r="Z129" s="41">
        <f t="shared" si="23"/>
        <v>0.29339999999999999</v>
      </c>
    </row>
    <row r="130" spans="2:26" x14ac:dyDescent="0.3">
      <c r="B130" s="12">
        <f t="shared" si="24"/>
        <v>102</v>
      </c>
      <c r="C130" s="1">
        <f>+SR!E109</f>
        <v>636</v>
      </c>
      <c r="D130" s="41">
        <f t="shared" si="16"/>
        <v>3.1800000000000002E-2</v>
      </c>
      <c r="E130" s="12">
        <f t="shared" si="25"/>
        <v>102</v>
      </c>
      <c r="F130" s="52">
        <f>+SR30_CRa!$E79</f>
        <v>145</v>
      </c>
      <c r="G130" s="41">
        <f t="shared" si="18"/>
        <v>7.2500000000000004E-3</v>
      </c>
      <c r="H130" s="12">
        <f t="shared" si="26"/>
        <v>102</v>
      </c>
      <c r="I130" s="52">
        <f>+SR40_CRa!$E69</f>
        <v>130</v>
      </c>
      <c r="J130" s="41">
        <f t="shared" si="19"/>
        <v>6.4999999999999997E-3</v>
      </c>
      <c r="K130" s="12">
        <f t="shared" si="27"/>
        <v>102</v>
      </c>
      <c r="L130" s="52">
        <f>+SR50_CRa!$E59</f>
        <v>148</v>
      </c>
      <c r="M130" s="41">
        <f t="shared" si="20"/>
        <v>7.4000000000000003E-3</v>
      </c>
      <c r="O130" s="12">
        <f t="shared" si="28"/>
        <v>102</v>
      </c>
      <c r="P130" s="1">
        <f>+SR!$B109</f>
        <v>7604</v>
      </c>
      <c r="Q130" s="41">
        <f t="shared" si="17"/>
        <v>0.38019999999999998</v>
      </c>
      <c r="R130" s="12">
        <f t="shared" si="29"/>
        <v>102</v>
      </c>
      <c r="S130" s="52">
        <f>+SR30_CRa!$B79</f>
        <v>2760</v>
      </c>
      <c r="T130" s="41">
        <f t="shared" si="21"/>
        <v>0.13800000000000001</v>
      </c>
      <c r="U130" s="12">
        <f t="shared" si="30"/>
        <v>102</v>
      </c>
      <c r="V130" s="52">
        <f>+SR40_CRa!$B69</f>
        <v>3917</v>
      </c>
      <c r="W130" s="41">
        <f t="shared" si="22"/>
        <v>0.19585</v>
      </c>
      <c r="X130" s="12">
        <f t="shared" si="31"/>
        <v>102</v>
      </c>
      <c r="Y130" s="52">
        <f>+SR50_CRa!$B59</f>
        <v>5868</v>
      </c>
      <c r="Z130" s="41">
        <f t="shared" si="23"/>
        <v>0.29339999999999999</v>
      </c>
    </row>
    <row r="131" spans="2:26" x14ac:dyDescent="0.3">
      <c r="B131" s="12">
        <f t="shared" si="24"/>
        <v>103</v>
      </c>
      <c r="C131" s="1">
        <f>+SR!E110</f>
        <v>606</v>
      </c>
      <c r="D131" s="41">
        <f t="shared" si="16"/>
        <v>3.0300000000000001E-2</v>
      </c>
      <c r="E131" s="12">
        <f t="shared" si="25"/>
        <v>103</v>
      </c>
      <c r="F131" s="52">
        <f>+SR30_CRa!$E80</f>
        <v>138</v>
      </c>
      <c r="G131" s="41">
        <f t="shared" si="18"/>
        <v>6.8999999999999999E-3</v>
      </c>
      <c r="H131" s="12">
        <f t="shared" si="26"/>
        <v>103</v>
      </c>
      <c r="I131" s="52">
        <f>+SR40_CRa!$E70</f>
        <v>112</v>
      </c>
      <c r="J131" s="41">
        <f t="shared" si="19"/>
        <v>5.5999999999999999E-3</v>
      </c>
      <c r="K131" s="12">
        <f t="shared" si="27"/>
        <v>103</v>
      </c>
      <c r="L131" s="52">
        <f>+SR50_CRa!$E60</f>
        <v>132</v>
      </c>
      <c r="M131" s="41">
        <f t="shared" si="20"/>
        <v>6.6E-3</v>
      </c>
      <c r="O131" s="12">
        <f t="shared" si="28"/>
        <v>103</v>
      </c>
      <c r="P131" s="1">
        <f>+SR!$B110</f>
        <v>7614</v>
      </c>
      <c r="Q131" s="41">
        <f t="shared" si="17"/>
        <v>0.38069999999999998</v>
      </c>
      <c r="R131" s="12">
        <f t="shared" si="29"/>
        <v>103</v>
      </c>
      <c r="S131" s="52">
        <f>+SR30_CRa!$B80</f>
        <v>2761</v>
      </c>
      <c r="T131" s="41">
        <f t="shared" si="21"/>
        <v>0.13805000000000001</v>
      </c>
      <c r="U131" s="12">
        <f t="shared" si="30"/>
        <v>103</v>
      </c>
      <c r="V131" s="52">
        <f>+SR40_CRa!$B70</f>
        <v>3918</v>
      </c>
      <c r="W131" s="41">
        <f t="shared" si="22"/>
        <v>0.19589999999999999</v>
      </c>
      <c r="X131" s="12">
        <f t="shared" si="31"/>
        <v>103</v>
      </c>
      <c r="Y131" s="52">
        <f>+SR50_CRa!$B60</f>
        <v>5869</v>
      </c>
      <c r="Z131" s="41">
        <f t="shared" si="23"/>
        <v>0.29344999999999999</v>
      </c>
    </row>
    <row r="132" spans="2:26" x14ac:dyDescent="0.3">
      <c r="B132" s="12">
        <f t="shared" si="24"/>
        <v>104</v>
      </c>
      <c r="C132" s="1">
        <f>+SR!E111</f>
        <v>584</v>
      </c>
      <c r="D132" s="41">
        <f t="shared" si="16"/>
        <v>2.92E-2</v>
      </c>
      <c r="E132" s="12">
        <f t="shared" si="25"/>
        <v>104</v>
      </c>
      <c r="F132" s="52">
        <f>+SR30_CRa!$E81</f>
        <v>130</v>
      </c>
      <c r="G132" s="41">
        <f t="shared" si="18"/>
        <v>6.4999999999999997E-3</v>
      </c>
      <c r="H132" s="12">
        <f t="shared" si="26"/>
        <v>104</v>
      </c>
      <c r="I132" s="52">
        <f>+SR40_CRa!$E71</f>
        <v>105</v>
      </c>
      <c r="J132" s="41">
        <f t="shared" si="19"/>
        <v>5.2500000000000003E-3</v>
      </c>
      <c r="K132" s="12">
        <f t="shared" si="27"/>
        <v>104</v>
      </c>
      <c r="L132" s="52">
        <f>+SR50_CRa!$E61</f>
        <v>120</v>
      </c>
      <c r="M132" s="41">
        <f t="shared" si="20"/>
        <v>6.0000000000000001E-3</v>
      </c>
      <c r="O132" s="12">
        <f t="shared" si="28"/>
        <v>104</v>
      </c>
      <c r="P132" s="1">
        <f>+SR!$B111</f>
        <v>7622</v>
      </c>
      <c r="Q132" s="41">
        <f t="shared" si="17"/>
        <v>0.38109999999999999</v>
      </c>
      <c r="R132" s="12">
        <f t="shared" si="29"/>
        <v>104</v>
      </c>
      <c r="S132" s="52">
        <f>+SR30_CRa!$B81</f>
        <v>2764</v>
      </c>
      <c r="T132" s="41">
        <f t="shared" si="21"/>
        <v>0.13819999999999999</v>
      </c>
      <c r="U132" s="12">
        <f t="shared" si="30"/>
        <v>104</v>
      </c>
      <c r="V132" s="52">
        <f>+SR40_CRa!$B71</f>
        <v>3919</v>
      </c>
      <c r="W132" s="41">
        <f t="shared" si="22"/>
        <v>0.19595000000000001</v>
      </c>
      <c r="X132" s="12">
        <f t="shared" si="31"/>
        <v>104</v>
      </c>
      <c r="Y132" s="52">
        <f>+SR50_CRa!$B61</f>
        <v>5872</v>
      </c>
      <c r="Z132" s="41">
        <f t="shared" si="23"/>
        <v>0.29360000000000003</v>
      </c>
    </row>
    <row r="133" spans="2:26" x14ac:dyDescent="0.3">
      <c r="B133" s="12">
        <f t="shared" si="24"/>
        <v>105</v>
      </c>
      <c r="C133" s="1">
        <f>+SR!E112</f>
        <v>548</v>
      </c>
      <c r="D133" s="41">
        <f t="shared" si="16"/>
        <v>2.7400000000000001E-2</v>
      </c>
      <c r="E133" s="12">
        <f t="shared" si="25"/>
        <v>105</v>
      </c>
      <c r="F133" s="52">
        <f>+SR30_CRa!$E82</f>
        <v>122</v>
      </c>
      <c r="G133" s="41">
        <f t="shared" si="18"/>
        <v>6.1000000000000004E-3</v>
      </c>
      <c r="H133" s="12">
        <f t="shared" si="26"/>
        <v>105</v>
      </c>
      <c r="I133" s="52">
        <f>+SR40_CRa!$E72</f>
        <v>94</v>
      </c>
      <c r="J133" s="41">
        <f t="shared" si="19"/>
        <v>4.7000000000000002E-3</v>
      </c>
      <c r="K133" s="12">
        <f t="shared" si="27"/>
        <v>105</v>
      </c>
      <c r="L133" s="52">
        <f>+SR50_CRa!$E62</f>
        <v>116</v>
      </c>
      <c r="M133" s="41">
        <f t="shared" si="20"/>
        <v>5.7999999999999996E-3</v>
      </c>
      <c r="O133" s="12">
        <f t="shared" si="28"/>
        <v>105</v>
      </c>
      <c r="P133" s="1">
        <f>+SR!$B112</f>
        <v>7633</v>
      </c>
      <c r="Q133" s="41">
        <f t="shared" si="17"/>
        <v>0.38164999999999999</v>
      </c>
      <c r="R133" s="12">
        <f t="shared" si="29"/>
        <v>105</v>
      </c>
      <c r="S133" s="52">
        <f>+SR30_CRa!$B82</f>
        <v>2766</v>
      </c>
      <c r="T133" s="41">
        <f t="shared" si="21"/>
        <v>0.13830000000000001</v>
      </c>
      <c r="U133" s="12">
        <f t="shared" si="30"/>
        <v>105</v>
      </c>
      <c r="V133" s="52">
        <f>+SR40_CRa!$B72</f>
        <v>3920</v>
      </c>
      <c r="W133" s="41">
        <f t="shared" si="22"/>
        <v>0.19600000000000001</v>
      </c>
      <c r="X133" s="12">
        <f t="shared" si="31"/>
        <v>105</v>
      </c>
      <c r="Y133" s="52">
        <f>+SR50_CRa!$B62</f>
        <v>5874</v>
      </c>
      <c r="Z133" s="41">
        <f t="shared" si="23"/>
        <v>0.29370000000000002</v>
      </c>
    </row>
    <row r="134" spans="2:26" x14ac:dyDescent="0.3">
      <c r="B134" s="12">
        <f t="shared" si="24"/>
        <v>106</v>
      </c>
      <c r="C134" s="1">
        <f>+SR!E113</f>
        <v>516</v>
      </c>
      <c r="D134" s="41">
        <f t="shared" si="16"/>
        <v>2.58E-2</v>
      </c>
      <c r="E134" s="12">
        <f t="shared" si="25"/>
        <v>106</v>
      </c>
      <c r="F134" s="52">
        <f>+SR30_CRa!$E83</f>
        <v>118</v>
      </c>
      <c r="G134" s="41">
        <f t="shared" si="18"/>
        <v>5.8999999999999999E-3</v>
      </c>
      <c r="H134" s="12">
        <f t="shared" si="26"/>
        <v>106</v>
      </c>
      <c r="I134" s="52">
        <f>+SR40_CRa!$E73</f>
        <v>81</v>
      </c>
      <c r="J134" s="41">
        <f t="shared" si="19"/>
        <v>4.0499999999999998E-3</v>
      </c>
      <c r="K134" s="12">
        <f t="shared" si="27"/>
        <v>106</v>
      </c>
      <c r="L134" s="52">
        <f>+SR50_CRa!$E63</f>
        <v>106</v>
      </c>
      <c r="M134" s="41">
        <f t="shared" si="20"/>
        <v>5.3E-3</v>
      </c>
      <c r="O134" s="12">
        <f t="shared" si="28"/>
        <v>106</v>
      </c>
      <c r="P134" s="1">
        <f>+SR!$B113</f>
        <v>7647</v>
      </c>
      <c r="Q134" s="41">
        <f t="shared" si="17"/>
        <v>0.38235000000000002</v>
      </c>
      <c r="R134" s="12">
        <f t="shared" si="29"/>
        <v>106</v>
      </c>
      <c r="S134" s="52">
        <f>+SR30_CRa!$B83</f>
        <v>2767</v>
      </c>
      <c r="T134" s="41">
        <f t="shared" si="21"/>
        <v>0.13835</v>
      </c>
      <c r="U134" s="12">
        <f t="shared" si="30"/>
        <v>106</v>
      </c>
      <c r="V134" s="52">
        <f>+SR40_CRa!$B73</f>
        <v>3920</v>
      </c>
      <c r="W134" s="41">
        <f t="shared" si="22"/>
        <v>0.19600000000000001</v>
      </c>
      <c r="X134" s="12">
        <f t="shared" si="31"/>
        <v>106</v>
      </c>
      <c r="Y134" s="52">
        <f>+SR50_CRa!$B63</f>
        <v>5875</v>
      </c>
      <c r="Z134" s="41">
        <f t="shared" si="23"/>
        <v>0.29375000000000001</v>
      </c>
    </row>
    <row r="135" spans="2:26" x14ac:dyDescent="0.3">
      <c r="B135" s="12">
        <f t="shared" si="24"/>
        <v>107</v>
      </c>
      <c r="C135" s="1">
        <f>+SR!E114</f>
        <v>490</v>
      </c>
      <c r="D135" s="41">
        <f t="shared" si="16"/>
        <v>2.4500000000000001E-2</v>
      </c>
      <c r="E135" s="12">
        <f t="shared" si="25"/>
        <v>107</v>
      </c>
      <c r="F135" s="52">
        <f>+SR30_CRa!$E84</f>
        <v>113</v>
      </c>
      <c r="G135" s="41">
        <f t="shared" si="18"/>
        <v>5.6499999999999996E-3</v>
      </c>
      <c r="H135" s="12">
        <f t="shared" si="26"/>
        <v>107</v>
      </c>
      <c r="I135" s="52">
        <f>+SR40_CRa!$E74</f>
        <v>76</v>
      </c>
      <c r="J135" s="41">
        <f t="shared" si="19"/>
        <v>3.8E-3</v>
      </c>
      <c r="K135" s="12">
        <f t="shared" si="27"/>
        <v>107</v>
      </c>
      <c r="L135" s="52">
        <f>+SR50_CRa!$E64</f>
        <v>104</v>
      </c>
      <c r="M135" s="41">
        <f t="shared" si="20"/>
        <v>5.1999999999999998E-3</v>
      </c>
      <c r="O135" s="12">
        <f t="shared" si="28"/>
        <v>107</v>
      </c>
      <c r="P135" s="1">
        <f>+SR!$B114</f>
        <v>7657</v>
      </c>
      <c r="Q135" s="41">
        <f t="shared" si="17"/>
        <v>0.38285000000000002</v>
      </c>
      <c r="R135" s="12">
        <f t="shared" si="29"/>
        <v>107</v>
      </c>
      <c r="S135" s="52">
        <f>+SR30_CRa!$B84</f>
        <v>2769</v>
      </c>
      <c r="T135" s="41">
        <f t="shared" si="21"/>
        <v>0.13844999999999999</v>
      </c>
      <c r="U135" s="12">
        <f t="shared" si="30"/>
        <v>107</v>
      </c>
      <c r="V135" s="52">
        <f>+SR40_CRa!$B74</f>
        <v>3921</v>
      </c>
      <c r="W135" s="41">
        <f t="shared" si="22"/>
        <v>0.19605</v>
      </c>
      <c r="X135" s="12">
        <f t="shared" si="31"/>
        <v>107</v>
      </c>
      <c r="Y135" s="52">
        <f>+SR50_CRa!$B64</f>
        <v>5877</v>
      </c>
      <c r="Z135" s="41">
        <f t="shared" si="23"/>
        <v>0.29385</v>
      </c>
    </row>
    <row r="136" spans="2:26" x14ac:dyDescent="0.3">
      <c r="B136" s="12">
        <f t="shared" si="24"/>
        <v>108</v>
      </c>
      <c r="C136" s="1">
        <f>+SR!E115</f>
        <v>464</v>
      </c>
      <c r="D136" s="41">
        <f t="shared" si="16"/>
        <v>2.3199999999999998E-2</v>
      </c>
      <c r="E136" s="12">
        <f t="shared" si="25"/>
        <v>108</v>
      </c>
      <c r="F136" s="52">
        <f>+SR30_CRa!$E85</f>
        <v>106</v>
      </c>
      <c r="G136" s="41">
        <f t="shared" si="18"/>
        <v>5.3E-3</v>
      </c>
      <c r="H136" s="12">
        <f t="shared" si="26"/>
        <v>108</v>
      </c>
      <c r="I136" s="52">
        <f>+SR40_CRa!$E75</f>
        <v>73</v>
      </c>
      <c r="J136" s="41">
        <f t="shared" si="19"/>
        <v>3.65E-3</v>
      </c>
      <c r="K136" s="12">
        <f t="shared" si="27"/>
        <v>108</v>
      </c>
      <c r="L136" s="52">
        <f>+SR50_CRa!$E65</f>
        <v>97</v>
      </c>
      <c r="M136" s="41">
        <f t="shared" si="20"/>
        <v>4.8500000000000001E-3</v>
      </c>
      <c r="O136" s="12">
        <f t="shared" si="28"/>
        <v>108</v>
      </c>
      <c r="P136" s="1">
        <f>+SR!$B115</f>
        <v>7666</v>
      </c>
      <c r="Q136" s="41">
        <f t="shared" si="17"/>
        <v>0.38329999999999997</v>
      </c>
      <c r="R136" s="12">
        <f t="shared" si="29"/>
        <v>108</v>
      </c>
      <c r="S136" s="52">
        <f>+SR30_CRa!$B85</f>
        <v>2771</v>
      </c>
      <c r="T136" s="41">
        <f t="shared" si="21"/>
        <v>0.13855000000000001</v>
      </c>
      <c r="U136" s="12">
        <f t="shared" si="30"/>
        <v>108</v>
      </c>
      <c r="V136" s="52">
        <f>+SR40_CRa!$B75</f>
        <v>3921</v>
      </c>
      <c r="W136" s="41">
        <f t="shared" si="22"/>
        <v>0.19605</v>
      </c>
      <c r="X136" s="12">
        <f t="shared" si="31"/>
        <v>108</v>
      </c>
      <c r="Y136" s="52">
        <f>+SR50_CRa!$B65</f>
        <v>5878</v>
      </c>
      <c r="Z136" s="41">
        <f t="shared" si="23"/>
        <v>0.29389999999999999</v>
      </c>
    </row>
    <row r="137" spans="2:26" x14ac:dyDescent="0.3">
      <c r="B137" s="12">
        <f t="shared" si="24"/>
        <v>109</v>
      </c>
      <c r="C137" s="1">
        <f>+SR!E116</f>
        <v>448</v>
      </c>
      <c r="D137" s="41">
        <f t="shared" si="16"/>
        <v>2.24E-2</v>
      </c>
      <c r="E137" s="12">
        <f t="shared" si="25"/>
        <v>109</v>
      </c>
      <c r="F137" s="52">
        <f>+SR30_CRa!$E86</f>
        <v>97</v>
      </c>
      <c r="G137" s="41">
        <f t="shared" si="18"/>
        <v>4.8500000000000001E-3</v>
      </c>
      <c r="H137" s="12">
        <f t="shared" si="26"/>
        <v>109</v>
      </c>
      <c r="I137" s="52">
        <f>+SR40_CRa!$E76</f>
        <v>68</v>
      </c>
      <c r="J137" s="41">
        <f t="shared" si="19"/>
        <v>3.3999999999999998E-3</v>
      </c>
      <c r="K137" s="12">
        <f t="shared" si="27"/>
        <v>109</v>
      </c>
      <c r="L137" s="52">
        <f>+SR50_CRa!$E66</f>
        <v>90</v>
      </c>
      <c r="M137" s="41">
        <f t="shared" si="20"/>
        <v>4.4999999999999997E-3</v>
      </c>
      <c r="O137" s="12">
        <f t="shared" si="28"/>
        <v>109</v>
      </c>
      <c r="P137" s="1">
        <f>+SR!$B116</f>
        <v>7672</v>
      </c>
      <c r="Q137" s="41">
        <f t="shared" si="17"/>
        <v>0.3836</v>
      </c>
      <c r="R137" s="12">
        <f t="shared" si="29"/>
        <v>109</v>
      </c>
      <c r="S137" s="52">
        <f>+SR30_CRa!$B86</f>
        <v>2773</v>
      </c>
      <c r="T137" s="41">
        <f t="shared" si="21"/>
        <v>0.13865</v>
      </c>
      <c r="U137" s="12">
        <f t="shared" si="30"/>
        <v>109</v>
      </c>
      <c r="V137" s="52">
        <f>+SR40_CRa!$B76</f>
        <v>3922</v>
      </c>
      <c r="W137" s="41">
        <f t="shared" si="22"/>
        <v>0.1961</v>
      </c>
      <c r="X137" s="12">
        <f t="shared" si="31"/>
        <v>109</v>
      </c>
      <c r="Y137" s="52">
        <f>+SR50_CRa!$B66</f>
        <v>5879</v>
      </c>
      <c r="Z137" s="41">
        <f t="shared" si="23"/>
        <v>0.29394999999999999</v>
      </c>
    </row>
    <row r="138" spans="2:26" x14ac:dyDescent="0.3">
      <c r="B138" s="12">
        <f t="shared" si="24"/>
        <v>110</v>
      </c>
      <c r="C138" s="1">
        <f>+SR!E117</f>
        <v>418</v>
      </c>
      <c r="D138" s="41">
        <f t="shared" si="16"/>
        <v>2.0899999999999998E-2</v>
      </c>
      <c r="E138" s="12">
        <f t="shared" si="25"/>
        <v>110</v>
      </c>
      <c r="F138" s="52">
        <f>+SR30_CRa!$E87</f>
        <v>92</v>
      </c>
      <c r="G138" s="41">
        <f t="shared" si="18"/>
        <v>4.5999999999999999E-3</v>
      </c>
      <c r="H138" s="12">
        <f t="shared" si="26"/>
        <v>110</v>
      </c>
      <c r="I138" s="52">
        <f>+SR40_CRa!$E77</f>
        <v>66</v>
      </c>
      <c r="J138" s="41">
        <f t="shared" si="19"/>
        <v>3.3E-3</v>
      </c>
      <c r="K138" s="12">
        <f t="shared" si="27"/>
        <v>110</v>
      </c>
      <c r="L138" s="52">
        <f>+SR50_CRa!$E67</f>
        <v>79</v>
      </c>
      <c r="M138" s="41">
        <f t="shared" si="20"/>
        <v>3.9500000000000004E-3</v>
      </c>
      <c r="O138" s="12">
        <f t="shared" si="28"/>
        <v>110</v>
      </c>
      <c r="P138" s="1">
        <f>+SR!$B117</f>
        <v>7676</v>
      </c>
      <c r="Q138" s="41">
        <f t="shared" si="17"/>
        <v>0.38379999999999997</v>
      </c>
      <c r="R138" s="12">
        <f t="shared" si="29"/>
        <v>110</v>
      </c>
      <c r="S138" s="52">
        <f>+SR30_CRa!$B87</f>
        <v>2774</v>
      </c>
      <c r="T138" s="41">
        <f t="shared" si="21"/>
        <v>0.13869999999999999</v>
      </c>
      <c r="U138" s="12">
        <f t="shared" si="30"/>
        <v>110</v>
      </c>
      <c r="V138" s="52">
        <f>+SR40_CRa!$B77</f>
        <v>3923</v>
      </c>
      <c r="W138" s="41">
        <f t="shared" si="22"/>
        <v>0.19614999999999999</v>
      </c>
      <c r="X138" s="12">
        <f t="shared" si="31"/>
        <v>110</v>
      </c>
      <c r="Y138" s="52">
        <f>+SR50_CRa!$B67</f>
        <v>5880</v>
      </c>
      <c r="Z138" s="41">
        <f t="shared" si="23"/>
        <v>0.29399999999999998</v>
      </c>
    </row>
    <row r="139" spans="2:26" x14ac:dyDescent="0.3">
      <c r="B139" s="12">
        <f t="shared" si="24"/>
        <v>111</v>
      </c>
      <c r="C139" s="1">
        <f>+SR!E118</f>
        <v>400</v>
      </c>
      <c r="D139" s="41">
        <f t="shared" si="16"/>
        <v>0.02</v>
      </c>
      <c r="E139" s="12">
        <f t="shared" si="25"/>
        <v>111</v>
      </c>
      <c r="F139" s="52">
        <f>+SR30_CRa!$E88</f>
        <v>86</v>
      </c>
      <c r="G139" s="41">
        <f t="shared" si="18"/>
        <v>4.3E-3</v>
      </c>
      <c r="H139" s="12">
        <f t="shared" si="26"/>
        <v>111</v>
      </c>
      <c r="I139" s="52">
        <f>+SR40_CRa!$E78</f>
        <v>57</v>
      </c>
      <c r="J139" s="41">
        <f t="shared" si="19"/>
        <v>2.8500000000000001E-3</v>
      </c>
      <c r="K139" s="12">
        <f t="shared" si="27"/>
        <v>111</v>
      </c>
      <c r="L139" s="52">
        <f>+SR50_CRa!$E68</f>
        <v>73</v>
      </c>
      <c r="M139" s="41">
        <f t="shared" si="20"/>
        <v>3.65E-3</v>
      </c>
      <c r="O139" s="12">
        <f t="shared" si="28"/>
        <v>111</v>
      </c>
      <c r="P139" s="1">
        <f>+SR!$B118</f>
        <v>7684</v>
      </c>
      <c r="Q139" s="41">
        <f t="shared" si="17"/>
        <v>0.38419999999999999</v>
      </c>
      <c r="R139" s="12">
        <f t="shared" si="29"/>
        <v>111</v>
      </c>
      <c r="S139" s="52">
        <f>+SR30_CRa!$B88</f>
        <v>2774</v>
      </c>
      <c r="T139" s="41">
        <f t="shared" si="21"/>
        <v>0.13869999999999999</v>
      </c>
      <c r="U139" s="12">
        <f t="shared" si="30"/>
        <v>111</v>
      </c>
      <c r="V139" s="52">
        <f>+SR40_CRa!$B78</f>
        <v>3924</v>
      </c>
      <c r="W139" s="41">
        <f t="shared" si="22"/>
        <v>0.19620000000000001</v>
      </c>
      <c r="X139" s="12">
        <f t="shared" si="31"/>
        <v>111</v>
      </c>
      <c r="Y139" s="52">
        <f>+SR50_CRa!$B68</f>
        <v>5880</v>
      </c>
      <c r="Z139" s="41">
        <f t="shared" si="23"/>
        <v>0.29399999999999998</v>
      </c>
    </row>
    <row r="140" spans="2:26" x14ac:dyDescent="0.3">
      <c r="B140" s="12">
        <f t="shared" si="24"/>
        <v>112</v>
      </c>
      <c r="C140" s="1">
        <f>+SR!E119</f>
        <v>382</v>
      </c>
      <c r="D140" s="41">
        <f t="shared" si="16"/>
        <v>1.9099999999999999E-2</v>
      </c>
      <c r="E140" s="12">
        <f t="shared" si="25"/>
        <v>112</v>
      </c>
      <c r="F140" s="52">
        <f>+SR30_CRa!$E89</f>
        <v>79</v>
      </c>
      <c r="G140" s="41">
        <f t="shared" si="18"/>
        <v>3.9500000000000004E-3</v>
      </c>
      <c r="H140" s="12">
        <f t="shared" si="26"/>
        <v>112</v>
      </c>
      <c r="I140" s="52">
        <f>+SR40_CRa!$E79</f>
        <v>51</v>
      </c>
      <c r="J140" s="41">
        <f t="shared" si="19"/>
        <v>2.5500000000000002E-3</v>
      </c>
      <c r="K140" s="12">
        <f t="shared" si="27"/>
        <v>112</v>
      </c>
      <c r="L140" s="52">
        <f>+SR50_CRa!$E69</f>
        <v>68</v>
      </c>
      <c r="M140" s="41">
        <f t="shared" si="20"/>
        <v>3.3999999999999998E-3</v>
      </c>
      <c r="O140" s="12">
        <f t="shared" si="28"/>
        <v>112</v>
      </c>
      <c r="P140" s="1">
        <f>+SR!$B119</f>
        <v>7690</v>
      </c>
      <c r="Q140" s="41">
        <f t="shared" si="17"/>
        <v>0.38450000000000001</v>
      </c>
      <c r="R140" s="12">
        <f t="shared" si="29"/>
        <v>112</v>
      </c>
      <c r="S140" s="52">
        <f>+SR30_CRa!$B89</f>
        <v>2774</v>
      </c>
      <c r="T140" s="41">
        <f t="shared" si="21"/>
        <v>0.13869999999999999</v>
      </c>
      <c r="U140" s="12">
        <f t="shared" si="30"/>
        <v>112</v>
      </c>
      <c r="V140" s="52">
        <f>+SR40_CRa!$B79</f>
        <v>3924</v>
      </c>
      <c r="W140" s="41">
        <f t="shared" si="22"/>
        <v>0.19620000000000001</v>
      </c>
      <c r="X140" s="12">
        <f t="shared" si="31"/>
        <v>112</v>
      </c>
      <c r="Y140" s="52">
        <f>+SR50_CRa!$B69</f>
        <v>5882</v>
      </c>
      <c r="Z140" s="41">
        <f t="shared" si="23"/>
        <v>0.29409999999999997</v>
      </c>
    </row>
    <row r="141" spans="2:26" x14ac:dyDescent="0.3">
      <c r="B141" s="12">
        <f t="shared" si="24"/>
        <v>113</v>
      </c>
      <c r="C141" s="1">
        <f>+SR!E120</f>
        <v>373</v>
      </c>
      <c r="D141" s="41">
        <f t="shared" si="16"/>
        <v>1.865E-2</v>
      </c>
      <c r="E141" s="12">
        <f t="shared" si="25"/>
        <v>113</v>
      </c>
      <c r="F141" s="52">
        <f>+SR30_CRa!$E90</f>
        <v>78</v>
      </c>
      <c r="G141" s="41">
        <f t="shared" si="18"/>
        <v>3.8999999999999998E-3</v>
      </c>
      <c r="H141" s="12">
        <f t="shared" si="26"/>
        <v>113</v>
      </c>
      <c r="I141" s="52">
        <f>+SR40_CRa!$E80</f>
        <v>50</v>
      </c>
      <c r="J141" s="41">
        <f t="shared" si="19"/>
        <v>2.5000000000000001E-3</v>
      </c>
      <c r="K141" s="12">
        <f t="shared" si="27"/>
        <v>113</v>
      </c>
      <c r="L141" s="52">
        <f>+SR50_CRa!$E70</f>
        <v>62</v>
      </c>
      <c r="M141" s="41">
        <f t="shared" si="20"/>
        <v>3.0999999999999999E-3</v>
      </c>
      <c r="O141" s="12">
        <f t="shared" si="28"/>
        <v>113</v>
      </c>
      <c r="P141" s="1">
        <f>+SR!$B120</f>
        <v>7705</v>
      </c>
      <c r="Q141" s="41">
        <f t="shared" si="17"/>
        <v>0.38524999999999998</v>
      </c>
      <c r="R141" s="12">
        <f t="shared" si="29"/>
        <v>113</v>
      </c>
      <c r="S141" s="52">
        <f>+SR30_CRa!$B90</f>
        <v>2775</v>
      </c>
      <c r="T141" s="41">
        <f t="shared" si="21"/>
        <v>0.13875000000000001</v>
      </c>
      <c r="U141" s="12">
        <f t="shared" si="30"/>
        <v>113</v>
      </c>
      <c r="V141" s="52">
        <f>+SR40_CRa!$B80</f>
        <v>3925</v>
      </c>
      <c r="W141" s="41">
        <f t="shared" si="22"/>
        <v>0.19625000000000001</v>
      </c>
      <c r="X141" s="12">
        <f t="shared" si="31"/>
        <v>113</v>
      </c>
      <c r="Y141" s="52">
        <f>+SR50_CRa!$B70</f>
        <v>5882</v>
      </c>
      <c r="Z141" s="41">
        <f t="shared" si="23"/>
        <v>0.29409999999999997</v>
      </c>
    </row>
    <row r="142" spans="2:26" x14ac:dyDescent="0.3">
      <c r="B142" s="12">
        <f t="shared" si="24"/>
        <v>114</v>
      </c>
      <c r="C142" s="1">
        <f>+SR!E121</f>
        <v>345</v>
      </c>
      <c r="D142" s="41">
        <f t="shared" si="16"/>
        <v>1.7250000000000001E-2</v>
      </c>
      <c r="E142" s="12">
        <f t="shared" si="25"/>
        <v>114</v>
      </c>
      <c r="F142" s="52">
        <f>+SR30_CRa!$E91</f>
        <v>73</v>
      </c>
      <c r="G142" s="41">
        <f t="shared" si="18"/>
        <v>3.65E-3</v>
      </c>
      <c r="H142" s="12">
        <f t="shared" si="26"/>
        <v>114</v>
      </c>
      <c r="I142" s="52">
        <f>+SR40_CRa!$E81</f>
        <v>51</v>
      </c>
      <c r="J142" s="41">
        <f t="shared" si="19"/>
        <v>2.5500000000000002E-3</v>
      </c>
      <c r="K142" s="12">
        <f t="shared" si="27"/>
        <v>114</v>
      </c>
      <c r="L142" s="52">
        <f>+SR50_CRa!$E71</f>
        <v>57</v>
      </c>
      <c r="M142" s="41">
        <f t="shared" si="20"/>
        <v>2.8500000000000001E-3</v>
      </c>
      <c r="O142" s="12">
        <f t="shared" si="28"/>
        <v>114</v>
      </c>
      <c r="P142" s="1">
        <f>+SR!$B121</f>
        <v>7707</v>
      </c>
      <c r="Q142" s="41">
        <f t="shared" si="17"/>
        <v>0.38535000000000003</v>
      </c>
      <c r="R142" s="12">
        <f t="shared" si="29"/>
        <v>114</v>
      </c>
      <c r="S142" s="52">
        <f>+SR30_CRa!$B91</f>
        <v>2776</v>
      </c>
      <c r="T142" s="41">
        <f t="shared" si="21"/>
        <v>0.13880000000000001</v>
      </c>
      <c r="U142" s="12">
        <f t="shared" si="30"/>
        <v>114</v>
      </c>
      <c r="V142" s="52">
        <f>+SR40_CRa!$B81</f>
        <v>3929</v>
      </c>
      <c r="W142" s="41">
        <f t="shared" si="22"/>
        <v>0.19645000000000001</v>
      </c>
      <c r="X142" s="12">
        <f t="shared" si="31"/>
        <v>114</v>
      </c>
      <c r="Y142" s="52">
        <f>+SR50_CRa!$B71</f>
        <v>5882</v>
      </c>
      <c r="Z142" s="41">
        <f t="shared" si="23"/>
        <v>0.29409999999999997</v>
      </c>
    </row>
    <row r="143" spans="2:26" x14ac:dyDescent="0.3">
      <c r="B143" s="12">
        <f t="shared" si="24"/>
        <v>115</v>
      </c>
      <c r="C143" s="1">
        <f>+SR!E122</f>
        <v>334</v>
      </c>
      <c r="D143" s="41">
        <f t="shared" si="16"/>
        <v>1.67E-2</v>
      </c>
      <c r="E143" s="12">
        <f t="shared" si="25"/>
        <v>115</v>
      </c>
      <c r="F143" s="52">
        <f>+SR30_CRa!$E92</f>
        <v>68</v>
      </c>
      <c r="G143" s="41">
        <f t="shared" si="18"/>
        <v>3.3999999999999998E-3</v>
      </c>
      <c r="H143" s="12">
        <f t="shared" si="26"/>
        <v>115</v>
      </c>
      <c r="I143" s="52">
        <f>+SR40_CRa!$E82</f>
        <v>49</v>
      </c>
      <c r="J143" s="41">
        <f t="shared" si="19"/>
        <v>2.4499999999999999E-3</v>
      </c>
      <c r="K143" s="12">
        <f t="shared" si="27"/>
        <v>115</v>
      </c>
      <c r="L143" s="52">
        <f>+SR50_CRa!$E72</f>
        <v>50</v>
      </c>
      <c r="M143" s="41">
        <f t="shared" si="20"/>
        <v>2.5000000000000001E-3</v>
      </c>
      <c r="O143" s="12">
        <f t="shared" si="28"/>
        <v>115</v>
      </c>
      <c r="P143" s="1">
        <f>+SR!$B122</f>
        <v>7715</v>
      </c>
      <c r="Q143" s="41">
        <f t="shared" si="17"/>
        <v>0.38574999999999998</v>
      </c>
      <c r="R143" s="12">
        <f t="shared" si="29"/>
        <v>115</v>
      </c>
      <c r="S143" s="52">
        <f>+SR30_CRa!$B92</f>
        <v>2778</v>
      </c>
      <c r="T143" s="41">
        <f t="shared" si="21"/>
        <v>0.1389</v>
      </c>
      <c r="U143" s="12">
        <f t="shared" si="30"/>
        <v>115</v>
      </c>
      <c r="V143" s="52">
        <f>+SR40_CRa!$B82</f>
        <v>3930</v>
      </c>
      <c r="W143" s="41">
        <f t="shared" si="22"/>
        <v>0.19650000000000001</v>
      </c>
      <c r="X143" s="12">
        <f t="shared" si="31"/>
        <v>115</v>
      </c>
      <c r="Y143" s="52">
        <f>+SR50_CRa!$B72</f>
        <v>5882</v>
      </c>
      <c r="Z143" s="41">
        <f t="shared" si="23"/>
        <v>0.29409999999999997</v>
      </c>
    </row>
    <row r="144" spans="2:26" x14ac:dyDescent="0.3">
      <c r="B144" s="12">
        <f t="shared" si="24"/>
        <v>116</v>
      </c>
      <c r="C144" s="1">
        <f>+SR!E123</f>
        <v>316</v>
      </c>
      <c r="D144" s="41">
        <f t="shared" si="16"/>
        <v>1.5800000000000002E-2</v>
      </c>
      <c r="E144" s="12">
        <f t="shared" si="25"/>
        <v>116</v>
      </c>
      <c r="F144" s="52">
        <f>+SR30_CRa!$E93</f>
        <v>64</v>
      </c>
      <c r="G144" s="41">
        <f t="shared" si="18"/>
        <v>3.2000000000000002E-3</v>
      </c>
      <c r="H144" s="12">
        <f t="shared" si="26"/>
        <v>116</v>
      </c>
      <c r="I144" s="52">
        <f>+SR40_CRa!$E83</f>
        <v>46</v>
      </c>
      <c r="J144" s="41">
        <f t="shared" si="19"/>
        <v>2.3E-3</v>
      </c>
      <c r="K144" s="12">
        <f t="shared" si="27"/>
        <v>116</v>
      </c>
      <c r="L144" s="52">
        <f>+SR50_CRa!$E73</f>
        <v>47</v>
      </c>
      <c r="M144" s="41">
        <f t="shared" si="20"/>
        <v>2.3500000000000001E-3</v>
      </c>
      <c r="O144" s="12">
        <f t="shared" si="28"/>
        <v>116</v>
      </c>
      <c r="P144" s="1">
        <f>+SR!$B123</f>
        <v>7720</v>
      </c>
      <c r="Q144" s="41">
        <f t="shared" si="17"/>
        <v>0.38600000000000001</v>
      </c>
      <c r="R144" s="12">
        <f t="shared" si="29"/>
        <v>116</v>
      </c>
      <c r="S144" s="52">
        <f>+SR30_CRa!$B93</f>
        <v>2779</v>
      </c>
      <c r="T144" s="41">
        <f t="shared" si="21"/>
        <v>0.13894999999999999</v>
      </c>
      <c r="U144" s="12">
        <f t="shared" si="30"/>
        <v>116</v>
      </c>
      <c r="V144" s="52">
        <f>+SR40_CRa!$B83</f>
        <v>3931</v>
      </c>
      <c r="W144" s="41">
        <f t="shared" si="22"/>
        <v>0.19655</v>
      </c>
      <c r="X144" s="12">
        <f t="shared" si="31"/>
        <v>116</v>
      </c>
      <c r="Y144" s="52">
        <f>+SR50_CRa!$B73</f>
        <v>5882</v>
      </c>
      <c r="Z144" s="41">
        <f t="shared" si="23"/>
        <v>0.29409999999999997</v>
      </c>
    </row>
    <row r="145" spans="2:26" x14ac:dyDescent="0.3">
      <c r="B145" s="12">
        <f t="shared" si="24"/>
        <v>117</v>
      </c>
      <c r="C145" s="1">
        <f>+SR!E124</f>
        <v>298</v>
      </c>
      <c r="D145" s="41">
        <f t="shared" si="16"/>
        <v>1.49E-2</v>
      </c>
      <c r="E145" s="12">
        <f t="shared" si="25"/>
        <v>117</v>
      </c>
      <c r="F145" s="52">
        <f>+SR30_CRa!$E94</f>
        <v>57</v>
      </c>
      <c r="G145" s="41">
        <f t="shared" si="18"/>
        <v>2.8500000000000001E-3</v>
      </c>
      <c r="H145" s="12">
        <f t="shared" si="26"/>
        <v>117</v>
      </c>
      <c r="I145" s="52">
        <f>+SR40_CRa!$E84</f>
        <v>45</v>
      </c>
      <c r="J145" s="41">
        <f t="shared" si="19"/>
        <v>2.2499999999999998E-3</v>
      </c>
      <c r="K145" s="12">
        <f t="shared" si="27"/>
        <v>117</v>
      </c>
      <c r="L145" s="52">
        <f>+SR50_CRa!$E74</f>
        <v>42</v>
      </c>
      <c r="M145" s="41">
        <f t="shared" si="20"/>
        <v>2.0999999999999999E-3</v>
      </c>
      <c r="O145" s="12">
        <f t="shared" si="28"/>
        <v>117</v>
      </c>
      <c r="P145" s="1">
        <f>+SR!$B124</f>
        <v>7725</v>
      </c>
      <c r="Q145" s="41">
        <f t="shared" si="17"/>
        <v>0.38624999999999998</v>
      </c>
      <c r="R145" s="12">
        <f t="shared" si="29"/>
        <v>117</v>
      </c>
      <c r="S145" s="52">
        <f>+SR30_CRa!$B94</f>
        <v>2779</v>
      </c>
      <c r="T145" s="41">
        <f t="shared" si="21"/>
        <v>0.13894999999999999</v>
      </c>
      <c r="U145" s="12">
        <f t="shared" si="30"/>
        <v>117</v>
      </c>
      <c r="V145" s="52">
        <f>+SR40_CRa!$B84</f>
        <v>3931</v>
      </c>
      <c r="W145" s="41">
        <f t="shared" si="22"/>
        <v>0.19655</v>
      </c>
      <c r="X145" s="12">
        <f t="shared" si="31"/>
        <v>117</v>
      </c>
      <c r="Y145" s="52">
        <f>+SR50_CRa!$B74</f>
        <v>5882</v>
      </c>
      <c r="Z145" s="41">
        <f t="shared" si="23"/>
        <v>0.29409999999999997</v>
      </c>
    </row>
    <row r="146" spans="2:26" x14ac:dyDescent="0.3">
      <c r="B146" s="12">
        <f t="shared" si="24"/>
        <v>118</v>
      </c>
      <c r="C146" s="1">
        <f>+SR!E125</f>
        <v>280</v>
      </c>
      <c r="D146" s="41">
        <f t="shared" si="16"/>
        <v>1.4E-2</v>
      </c>
      <c r="E146" s="12">
        <f t="shared" si="25"/>
        <v>118</v>
      </c>
      <c r="F146" s="52">
        <f>+SR30_CRa!$E95</f>
        <v>51</v>
      </c>
      <c r="G146" s="41">
        <f t="shared" si="18"/>
        <v>2.5500000000000002E-3</v>
      </c>
      <c r="H146" s="12">
        <f t="shared" si="26"/>
        <v>118</v>
      </c>
      <c r="I146" s="52">
        <f>+SR40_CRa!$E85</f>
        <v>44</v>
      </c>
      <c r="J146" s="41">
        <f t="shared" si="19"/>
        <v>2.2000000000000001E-3</v>
      </c>
      <c r="K146" s="12">
        <f t="shared" si="27"/>
        <v>118</v>
      </c>
      <c r="L146" s="52">
        <f>+SR50_CRa!$E75</f>
        <v>41</v>
      </c>
      <c r="M146" s="41">
        <f t="shared" si="20"/>
        <v>2.0500000000000002E-3</v>
      </c>
      <c r="O146" s="12">
        <f t="shared" si="28"/>
        <v>118</v>
      </c>
      <c r="P146" s="1">
        <f>+SR!$B125</f>
        <v>7730</v>
      </c>
      <c r="Q146" s="41">
        <f t="shared" si="17"/>
        <v>0.38650000000000001</v>
      </c>
      <c r="R146" s="12">
        <f t="shared" si="29"/>
        <v>118</v>
      </c>
      <c r="S146" s="52">
        <f>+SR30_CRa!$B95</f>
        <v>2780</v>
      </c>
      <c r="T146" s="41">
        <f t="shared" si="21"/>
        <v>0.13900000000000001</v>
      </c>
      <c r="U146" s="12">
        <f t="shared" si="30"/>
        <v>118</v>
      </c>
      <c r="V146" s="52">
        <f>+SR40_CRa!$B85</f>
        <v>3932</v>
      </c>
      <c r="W146" s="41">
        <f t="shared" si="22"/>
        <v>0.1966</v>
      </c>
      <c r="X146" s="12">
        <f t="shared" si="31"/>
        <v>118</v>
      </c>
      <c r="Y146" s="52">
        <f>+SR50_CRa!$B75</f>
        <v>5883</v>
      </c>
      <c r="Z146" s="41">
        <f t="shared" si="23"/>
        <v>0.29415000000000002</v>
      </c>
    </row>
    <row r="147" spans="2:26" x14ac:dyDescent="0.3">
      <c r="B147" s="12">
        <f t="shared" si="24"/>
        <v>119</v>
      </c>
      <c r="C147" s="1">
        <f>+SR!E126</f>
        <v>267</v>
      </c>
      <c r="D147" s="41">
        <f t="shared" si="16"/>
        <v>1.3350000000000001E-2</v>
      </c>
      <c r="E147" s="12">
        <f t="shared" si="25"/>
        <v>119</v>
      </c>
      <c r="F147" s="52">
        <f>+SR30_CRa!$E96</f>
        <v>49</v>
      </c>
      <c r="G147" s="41">
        <f t="shared" si="18"/>
        <v>2.4499999999999999E-3</v>
      </c>
      <c r="H147" s="12">
        <f t="shared" si="26"/>
        <v>119</v>
      </c>
      <c r="I147" s="52">
        <f>+SR40_CRa!$E86</f>
        <v>41</v>
      </c>
      <c r="J147" s="41">
        <f t="shared" si="19"/>
        <v>2.0500000000000002E-3</v>
      </c>
      <c r="K147" s="12">
        <f t="shared" si="27"/>
        <v>119</v>
      </c>
      <c r="L147" s="52">
        <f>+SR50_CRa!$E76</f>
        <v>39</v>
      </c>
      <c r="M147" s="41">
        <f t="shared" si="20"/>
        <v>1.9499999999999999E-3</v>
      </c>
      <c r="O147" s="12">
        <f t="shared" si="28"/>
        <v>119</v>
      </c>
      <c r="P147" s="1">
        <f>+SR!$B126</f>
        <v>7736</v>
      </c>
      <c r="Q147" s="41">
        <f t="shared" si="17"/>
        <v>0.38679999999999998</v>
      </c>
      <c r="R147" s="12">
        <f t="shared" si="29"/>
        <v>119</v>
      </c>
      <c r="S147" s="52">
        <f>+SR30_CRa!$B96</f>
        <v>2780</v>
      </c>
      <c r="T147" s="41">
        <f t="shared" si="21"/>
        <v>0.13900000000000001</v>
      </c>
      <c r="U147" s="12">
        <f t="shared" si="30"/>
        <v>119</v>
      </c>
      <c r="V147" s="52">
        <f>+SR40_CRa!$B86</f>
        <v>3932</v>
      </c>
      <c r="W147" s="41">
        <f t="shared" si="22"/>
        <v>0.1966</v>
      </c>
      <c r="X147" s="12">
        <f t="shared" si="31"/>
        <v>119</v>
      </c>
      <c r="Y147" s="52">
        <f>+SR50_CRa!$B76</f>
        <v>5883</v>
      </c>
      <c r="Z147" s="41">
        <f t="shared" si="23"/>
        <v>0.29415000000000002</v>
      </c>
    </row>
    <row r="148" spans="2:26" x14ac:dyDescent="0.3">
      <c r="B148" s="12">
        <f t="shared" si="24"/>
        <v>120</v>
      </c>
      <c r="C148" s="1">
        <f>+SR!E127</f>
        <v>258</v>
      </c>
      <c r="D148" s="41">
        <f t="shared" si="16"/>
        <v>1.29E-2</v>
      </c>
      <c r="E148" s="12">
        <f t="shared" si="25"/>
        <v>120</v>
      </c>
      <c r="F148" s="52">
        <f>+SR30_CRa!$E97</f>
        <v>45</v>
      </c>
      <c r="G148" s="41">
        <f t="shared" si="18"/>
        <v>2.2499999999999998E-3</v>
      </c>
      <c r="H148" s="12">
        <f t="shared" si="26"/>
        <v>120</v>
      </c>
      <c r="I148" s="52">
        <f>+SR40_CRa!$E87</f>
        <v>39</v>
      </c>
      <c r="J148" s="41">
        <f t="shared" si="19"/>
        <v>1.9499999999999999E-3</v>
      </c>
      <c r="K148" s="12">
        <f t="shared" si="27"/>
        <v>120</v>
      </c>
      <c r="L148" s="52">
        <f>+SR50_CRa!$E77</f>
        <v>34</v>
      </c>
      <c r="M148" s="41">
        <f t="shared" si="20"/>
        <v>1.6999999999999999E-3</v>
      </c>
      <c r="O148" s="12">
        <f t="shared" si="28"/>
        <v>120</v>
      </c>
      <c r="P148" s="1">
        <f>+SR!$B127</f>
        <v>7739</v>
      </c>
      <c r="Q148" s="41">
        <f t="shared" si="17"/>
        <v>0.38695000000000002</v>
      </c>
      <c r="R148" s="12">
        <f t="shared" si="29"/>
        <v>120</v>
      </c>
      <c r="S148" s="52">
        <f>+SR30_CRa!$B97</f>
        <v>2780</v>
      </c>
      <c r="T148" s="41">
        <f t="shared" si="21"/>
        <v>0.13900000000000001</v>
      </c>
      <c r="U148" s="12">
        <f t="shared" si="30"/>
        <v>120</v>
      </c>
      <c r="V148" s="52">
        <f>+SR40_CRa!$B87</f>
        <v>3932</v>
      </c>
      <c r="W148" s="41">
        <f t="shared" si="22"/>
        <v>0.1966</v>
      </c>
      <c r="X148" s="12">
        <f t="shared" si="31"/>
        <v>120</v>
      </c>
      <c r="Y148" s="52">
        <f>+SR50_CRa!$B77</f>
        <v>5883</v>
      </c>
      <c r="Z148" s="41">
        <f t="shared" si="23"/>
        <v>0.29415000000000002</v>
      </c>
    </row>
    <row r="149" spans="2:26" x14ac:dyDescent="0.3">
      <c r="B149" s="12">
        <f t="shared" si="24"/>
        <v>121</v>
      </c>
      <c r="C149" s="1">
        <f>+SR!E128</f>
        <v>239</v>
      </c>
      <c r="D149" s="41">
        <f t="shared" si="16"/>
        <v>1.1950000000000001E-2</v>
      </c>
      <c r="E149" s="12">
        <f t="shared" si="25"/>
        <v>121</v>
      </c>
      <c r="F149" s="52">
        <f>+SR30_CRa!$E98</f>
        <v>44</v>
      </c>
      <c r="G149" s="41">
        <f t="shared" si="18"/>
        <v>2.2000000000000001E-3</v>
      </c>
      <c r="H149" s="12">
        <f t="shared" si="26"/>
        <v>121</v>
      </c>
      <c r="I149" s="52">
        <f>+SR40_CRa!$E88</f>
        <v>37</v>
      </c>
      <c r="J149" s="41">
        <f t="shared" si="19"/>
        <v>1.8500000000000001E-3</v>
      </c>
      <c r="K149" s="12">
        <f t="shared" si="27"/>
        <v>121</v>
      </c>
      <c r="L149" s="52">
        <f>+SR50_CRa!$E78</f>
        <v>30</v>
      </c>
      <c r="M149" s="41">
        <f t="shared" si="20"/>
        <v>1.5E-3</v>
      </c>
      <c r="O149" s="12">
        <f t="shared" si="28"/>
        <v>121</v>
      </c>
      <c r="P149" s="1">
        <f>+SR!$B128</f>
        <v>7740</v>
      </c>
      <c r="Q149" s="41">
        <f t="shared" si="17"/>
        <v>0.38700000000000001</v>
      </c>
      <c r="R149" s="12">
        <f t="shared" si="29"/>
        <v>121</v>
      </c>
      <c r="S149" s="52">
        <f>+SR30_CRa!$B98</f>
        <v>2782</v>
      </c>
      <c r="T149" s="41">
        <f t="shared" si="21"/>
        <v>0.1391</v>
      </c>
      <c r="U149" s="12">
        <f t="shared" si="30"/>
        <v>121</v>
      </c>
      <c r="V149" s="52">
        <f>+SR40_CRa!$B88</f>
        <v>3933</v>
      </c>
      <c r="W149" s="41">
        <f t="shared" si="22"/>
        <v>0.19664999999999999</v>
      </c>
      <c r="X149" s="12">
        <f t="shared" si="31"/>
        <v>121</v>
      </c>
      <c r="Y149" s="52">
        <f>+SR50_CRa!$B78</f>
        <v>5884</v>
      </c>
      <c r="Z149" s="41">
        <f t="shared" si="23"/>
        <v>0.29420000000000002</v>
      </c>
    </row>
    <row r="150" spans="2:26" x14ac:dyDescent="0.3">
      <c r="B150" s="12">
        <f t="shared" si="24"/>
        <v>122</v>
      </c>
      <c r="C150" s="1">
        <f>+SR!E129</f>
        <v>230</v>
      </c>
      <c r="D150" s="41">
        <f t="shared" si="16"/>
        <v>1.15E-2</v>
      </c>
      <c r="E150" s="12">
        <f t="shared" si="25"/>
        <v>122</v>
      </c>
      <c r="F150" s="52">
        <f>+SR30_CRa!$E99</f>
        <v>35</v>
      </c>
      <c r="G150" s="41">
        <f t="shared" si="18"/>
        <v>1.75E-3</v>
      </c>
      <c r="H150" s="12">
        <f t="shared" si="26"/>
        <v>122</v>
      </c>
      <c r="I150" s="52">
        <f>+SR40_CRa!$E89</f>
        <v>35</v>
      </c>
      <c r="J150" s="41">
        <f t="shared" si="19"/>
        <v>1.75E-3</v>
      </c>
      <c r="K150" s="12">
        <f t="shared" si="27"/>
        <v>122</v>
      </c>
      <c r="L150" s="52">
        <f>+SR50_CRa!$E79</f>
        <v>26</v>
      </c>
      <c r="M150" s="41">
        <f t="shared" si="20"/>
        <v>1.2999999999999999E-3</v>
      </c>
      <c r="O150" s="12">
        <f t="shared" si="28"/>
        <v>122</v>
      </c>
      <c r="P150" s="1">
        <f>+SR!$B129</f>
        <v>7742</v>
      </c>
      <c r="Q150" s="41">
        <f t="shared" si="17"/>
        <v>0.3871</v>
      </c>
      <c r="R150" s="12">
        <f t="shared" si="29"/>
        <v>122</v>
      </c>
      <c r="S150" s="52">
        <f>+SR30_CRa!$B99</f>
        <v>2782</v>
      </c>
      <c r="T150" s="41">
        <f t="shared" si="21"/>
        <v>0.1391</v>
      </c>
      <c r="U150" s="12">
        <f t="shared" si="30"/>
        <v>122</v>
      </c>
      <c r="V150" s="52">
        <f>+SR40_CRa!$B89</f>
        <v>3933</v>
      </c>
      <c r="W150" s="41">
        <f t="shared" si="22"/>
        <v>0.19664999999999999</v>
      </c>
      <c r="X150" s="12">
        <f t="shared" si="31"/>
        <v>122</v>
      </c>
      <c r="Y150" s="52">
        <f>+SR50_CRa!$B79</f>
        <v>5884</v>
      </c>
      <c r="Z150" s="41">
        <f t="shared" si="23"/>
        <v>0.29420000000000002</v>
      </c>
    </row>
    <row r="151" spans="2:26" x14ac:dyDescent="0.3">
      <c r="B151" s="12">
        <f t="shared" si="24"/>
        <v>123</v>
      </c>
      <c r="C151" s="1">
        <f>+SR!E130</f>
        <v>217</v>
      </c>
      <c r="D151" s="41">
        <f t="shared" si="16"/>
        <v>1.085E-2</v>
      </c>
      <c r="E151" s="12">
        <f t="shared" si="25"/>
        <v>123</v>
      </c>
      <c r="F151" s="52">
        <f>+SR30_CRa!$E100</f>
        <v>32</v>
      </c>
      <c r="G151" s="41">
        <f t="shared" si="18"/>
        <v>1.6000000000000001E-3</v>
      </c>
      <c r="H151" s="12">
        <f t="shared" si="26"/>
        <v>123</v>
      </c>
      <c r="I151" s="52">
        <f>+SR40_CRa!$E90</f>
        <v>33</v>
      </c>
      <c r="J151" s="41">
        <f t="shared" si="19"/>
        <v>1.65E-3</v>
      </c>
      <c r="K151" s="12">
        <f t="shared" si="27"/>
        <v>123</v>
      </c>
      <c r="L151" s="52">
        <f>+SR50_CRa!$E80</f>
        <v>23</v>
      </c>
      <c r="M151" s="41">
        <f t="shared" si="20"/>
        <v>1.15E-3</v>
      </c>
      <c r="O151" s="12">
        <f t="shared" si="28"/>
        <v>123</v>
      </c>
      <c r="P151" s="1">
        <f>+SR!$B130</f>
        <v>7746</v>
      </c>
      <c r="Q151" s="41">
        <f t="shared" si="17"/>
        <v>0.38729999999999998</v>
      </c>
      <c r="R151" s="12">
        <f t="shared" si="29"/>
        <v>123</v>
      </c>
      <c r="S151" s="52">
        <f>+SR30_CRa!$B100</f>
        <v>2782</v>
      </c>
      <c r="T151" s="41">
        <f t="shared" si="21"/>
        <v>0.1391</v>
      </c>
      <c r="U151" s="12">
        <f t="shared" si="30"/>
        <v>123</v>
      </c>
      <c r="V151" s="52">
        <f>+SR40_CRa!$B90</f>
        <v>3933</v>
      </c>
      <c r="W151" s="41">
        <f t="shared" si="22"/>
        <v>0.19664999999999999</v>
      </c>
      <c r="X151" s="12">
        <f t="shared" si="31"/>
        <v>123</v>
      </c>
      <c r="Y151" s="52">
        <f>+SR50_CRa!$B80</f>
        <v>5885</v>
      </c>
      <c r="Z151" s="41">
        <f t="shared" si="23"/>
        <v>0.29425000000000001</v>
      </c>
    </row>
    <row r="152" spans="2:26" x14ac:dyDescent="0.3">
      <c r="B152" s="12">
        <f t="shared" si="24"/>
        <v>124</v>
      </c>
      <c r="C152" s="1">
        <f>+SR!E131</f>
        <v>203</v>
      </c>
      <c r="D152" s="41">
        <f t="shared" si="16"/>
        <v>1.0149999999999999E-2</v>
      </c>
      <c r="E152" s="12">
        <f t="shared" si="25"/>
        <v>124</v>
      </c>
      <c r="F152" s="52">
        <f>+SR30_CRa!$E101</f>
        <v>31</v>
      </c>
      <c r="G152" s="41">
        <f t="shared" si="18"/>
        <v>1.5499999999999999E-3</v>
      </c>
      <c r="H152" s="12">
        <f t="shared" si="26"/>
        <v>124</v>
      </c>
      <c r="I152" s="52">
        <f>+SR40_CRa!$E91</f>
        <v>32</v>
      </c>
      <c r="J152" s="41">
        <f t="shared" si="19"/>
        <v>1.6000000000000001E-3</v>
      </c>
      <c r="K152" s="12">
        <f t="shared" si="27"/>
        <v>124</v>
      </c>
      <c r="L152" s="52">
        <f>+SR50_CRa!$E81</f>
        <v>22</v>
      </c>
      <c r="M152" s="41">
        <f t="shared" si="20"/>
        <v>1.1000000000000001E-3</v>
      </c>
      <c r="O152" s="12">
        <f t="shared" si="28"/>
        <v>124</v>
      </c>
      <c r="P152" s="1">
        <f>+SR!$B131</f>
        <v>7749</v>
      </c>
      <c r="Q152" s="41">
        <f t="shared" si="17"/>
        <v>0.38745000000000002</v>
      </c>
      <c r="R152" s="12">
        <f t="shared" si="29"/>
        <v>124</v>
      </c>
      <c r="S152" s="52">
        <f>+SR30_CRa!$B101</f>
        <v>2782</v>
      </c>
      <c r="T152" s="41">
        <f t="shared" si="21"/>
        <v>0.1391</v>
      </c>
      <c r="U152" s="12">
        <f t="shared" si="30"/>
        <v>124</v>
      </c>
      <c r="V152" s="52">
        <f>+SR40_CRa!$B91</f>
        <v>3933</v>
      </c>
      <c r="W152" s="41">
        <f t="shared" si="22"/>
        <v>0.19664999999999999</v>
      </c>
      <c r="X152" s="12">
        <f t="shared" si="31"/>
        <v>124</v>
      </c>
      <c r="Y152" s="52">
        <f>+SR50_CRa!$B81</f>
        <v>5885</v>
      </c>
      <c r="Z152" s="41">
        <f t="shared" si="23"/>
        <v>0.29425000000000001</v>
      </c>
    </row>
    <row r="153" spans="2:26" x14ac:dyDescent="0.3">
      <c r="B153" s="12">
        <f t="shared" si="24"/>
        <v>125</v>
      </c>
      <c r="C153" s="1">
        <f>+SR!E132</f>
        <v>191</v>
      </c>
      <c r="D153" s="41">
        <f t="shared" si="16"/>
        <v>9.5499999999999995E-3</v>
      </c>
      <c r="E153" s="12">
        <f t="shared" si="25"/>
        <v>125</v>
      </c>
      <c r="F153" s="52">
        <f>+SR30_CRa!$E102</f>
        <v>27</v>
      </c>
      <c r="G153" s="41">
        <f t="shared" si="18"/>
        <v>1.3500000000000001E-3</v>
      </c>
      <c r="H153" s="12">
        <f t="shared" si="26"/>
        <v>125</v>
      </c>
      <c r="I153" s="52">
        <f>+SR40_CRa!$E92</f>
        <v>31</v>
      </c>
      <c r="J153" s="41">
        <f t="shared" si="19"/>
        <v>1.5499999999999999E-3</v>
      </c>
      <c r="K153" s="12">
        <f t="shared" si="27"/>
        <v>125</v>
      </c>
      <c r="L153" s="52">
        <f>+SR50_CRa!$E82</f>
        <v>19</v>
      </c>
      <c r="M153" s="41">
        <f t="shared" si="20"/>
        <v>9.5E-4</v>
      </c>
      <c r="O153" s="12">
        <f t="shared" si="28"/>
        <v>125</v>
      </c>
      <c r="P153" s="1">
        <f>+SR!$B132</f>
        <v>7751</v>
      </c>
      <c r="Q153" s="41">
        <f t="shared" si="17"/>
        <v>0.38755000000000001</v>
      </c>
      <c r="R153" s="12">
        <f t="shared" si="29"/>
        <v>125</v>
      </c>
      <c r="S153" s="52">
        <f>+SR30_CRa!$B102</f>
        <v>2782</v>
      </c>
      <c r="T153" s="41">
        <f t="shared" si="21"/>
        <v>0.1391</v>
      </c>
      <c r="U153" s="12">
        <f t="shared" si="30"/>
        <v>125</v>
      </c>
      <c r="V153" s="52">
        <f>+SR40_CRa!$B92</f>
        <v>3933</v>
      </c>
      <c r="W153" s="41">
        <f t="shared" si="22"/>
        <v>0.19664999999999999</v>
      </c>
      <c r="X153" s="12">
        <f t="shared" si="31"/>
        <v>125</v>
      </c>
      <c r="Y153" s="52">
        <f>+SR50_CRa!$B82</f>
        <v>5885</v>
      </c>
      <c r="Z153" s="41">
        <f t="shared" si="23"/>
        <v>0.29425000000000001</v>
      </c>
    </row>
    <row r="154" spans="2:26" x14ac:dyDescent="0.3">
      <c r="B154" s="12">
        <f t="shared" si="24"/>
        <v>126</v>
      </c>
      <c r="C154" s="1">
        <f>+SR!E133</f>
        <v>181</v>
      </c>
      <c r="D154" s="41">
        <f t="shared" si="16"/>
        <v>9.0500000000000008E-3</v>
      </c>
      <c r="E154" s="12">
        <f t="shared" si="25"/>
        <v>126</v>
      </c>
      <c r="F154" s="52">
        <f>+SR30_CRa!$E103</f>
        <v>25</v>
      </c>
      <c r="G154" s="41">
        <f t="shared" si="18"/>
        <v>1.25E-3</v>
      </c>
      <c r="H154" s="12">
        <f t="shared" si="26"/>
        <v>126</v>
      </c>
      <c r="I154" s="52">
        <f>+SR40_CRa!$E93</f>
        <v>28</v>
      </c>
      <c r="J154" s="41">
        <f t="shared" si="19"/>
        <v>1.4E-3</v>
      </c>
      <c r="K154" s="12">
        <f t="shared" si="27"/>
        <v>126</v>
      </c>
      <c r="L154" s="52">
        <f>+SR50_CRa!$E83</f>
        <v>17</v>
      </c>
      <c r="M154" s="41">
        <f t="shared" si="20"/>
        <v>8.4999999999999995E-4</v>
      </c>
      <c r="O154" s="12">
        <f t="shared" si="28"/>
        <v>126</v>
      </c>
      <c r="P154" s="1">
        <f>+SR!$B133</f>
        <v>7753</v>
      </c>
      <c r="Q154" s="41">
        <f t="shared" si="17"/>
        <v>0.38764999999999999</v>
      </c>
      <c r="R154" s="12">
        <f t="shared" si="29"/>
        <v>126</v>
      </c>
      <c r="S154" s="52">
        <f>+SR30_CRa!$B103</f>
        <v>2782</v>
      </c>
      <c r="T154" s="41">
        <f t="shared" si="21"/>
        <v>0.1391</v>
      </c>
      <c r="U154" s="12">
        <f t="shared" si="30"/>
        <v>126</v>
      </c>
      <c r="V154" s="52">
        <f>+SR40_CRa!$B93</f>
        <v>3933</v>
      </c>
      <c r="W154" s="41">
        <f t="shared" si="22"/>
        <v>0.19664999999999999</v>
      </c>
      <c r="X154" s="12">
        <f t="shared" si="31"/>
        <v>126</v>
      </c>
      <c r="Y154" s="52">
        <f>+SR50_CRa!$B83</f>
        <v>5885</v>
      </c>
      <c r="Z154" s="41">
        <f t="shared" si="23"/>
        <v>0.29425000000000001</v>
      </c>
    </row>
    <row r="155" spans="2:26" x14ac:dyDescent="0.3">
      <c r="B155" s="12">
        <f t="shared" si="24"/>
        <v>127</v>
      </c>
      <c r="C155" s="1">
        <f>+SR!E134</f>
        <v>175</v>
      </c>
      <c r="D155" s="41">
        <f t="shared" si="16"/>
        <v>8.7500000000000008E-3</v>
      </c>
      <c r="E155" s="12">
        <f t="shared" si="25"/>
        <v>127</v>
      </c>
      <c r="F155" s="52">
        <f>+SR30_CRa!$E104</f>
        <v>22</v>
      </c>
      <c r="G155" s="41">
        <f t="shared" si="18"/>
        <v>1.1000000000000001E-3</v>
      </c>
      <c r="H155" s="12">
        <f t="shared" si="26"/>
        <v>127</v>
      </c>
      <c r="I155" s="52">
        <f>+SR40_CRa!$E94</f>
        <v>26</v>
      </c>
      <c r="J155" s="41">
        <f t="shared" si="19"/>
        <v>1.2999999999999999E-3</v>
      </c>
      <c r="K155" s="12">
        <f t="shared" si="27"/>
        <v>127</v>
      </c>
      <c r="L155" s="52">
        <f>+SR50_CRa!$E84</f>
        <v>18</v>
      </c>
      <c r="M155" s="41">
        <f t="shared" si="20"/>
        <v>8.9999999999999998E-4</v>
      </c>
      <c r="O155" s="12">
        <f t="shared" si="28"/>
        <v>127</v>
      </c>
      <c r="P155" s="1">
        <f>+SR!$B134</f>
        <v>7755</v>
      </c>
      <c r="Q155" s="41">
        <f t="shared" si="17"/>
        <v>0.38774999999999998</v>
      </c>
      <c r="R155" s="12">
        <f t="shared" si="29"/>
        <v>127</v>
      </c>
      <c r="S155" s="52">
        <f>+SR30_CRa!$B104</f>
        <v>2782</v>
      </c>
      <c r="T155" s="41">
        <f t="shared" si="21"/>
        <v>0.1391</v>
      </c>
      <c r="U155" s="12">
        <f t="shared" si="30"/>
        <v>127</v>
      </c>
      <c r="V155" s="52">
        <f>+SR40_CRa!$B94</f>
        <v>3933</v>
      </c>
      <c r="W155" s="41">
        <f t="shared" si="22"/>
        <v>0.19664999999999999</v>
      </c>
      <c r="X155" s="12">
        <f t="shared" si="31"/>
        <v>127</v>
      </c>
      <c r="Y155" s="52">
        <f>+SR50_CRa!$B84</f>
        <v>5886</v>
      </c>
      <c r="Z155" s="41">
        <f t="shared" si="23"/>
        <v>0.29430000000000001</v>
      </c>
    </row>
    <row r="156" spans="2:26" x14ac:dyDescent="0.3">
      <c r="B156" s="12">
        <f t="shared" si="24"/>
        <v>128</v>
      </c>
      <c r="C156" s="1">
        <f>+SR!E135</f>
        <v>162</v>
      </c>
      <c r="D156" s="41">
        <f t="shared" si="16"/>
        <v>8.0999999999999996E-3</v>
      </c>
      <c r="E156" s="12">
        <f t="shared" si="25"/>
        <v>128</v>
      </c>
      <c r="F156" s="52">
        <f>+SR30_CRa!$E105</f>
        <v>21</v>
      </c>
      <c r="G156" s="41">
        <f t="shared" si="18"/>
        <v>1.0499999999999999E-3</v>
      </c>
      <c r="H156" s="12">
        <f t="shared" si="26"/>
        <v>128</v>
      </c>
      <c r="I156" s="52">
        <f>+SR40_CRa!$E95</f>
        <v>23</v>
      </c>
      <c r="J156" s="41">
        <f t="shared" si="19"/>
        <v>1.15E-3</v>
      </c>
      <c r="K156" s="12">
        <f t="shared" si="27"/>
        <v>128</v>
      </c>
      <c r="L156" s="52">
        <f>+SR50_CRa!$E85</f>
        <v>15</v>
      </c>
      <c r="M156" s="41">
        <f t="shared" si="20"/>
        <v>7.5000000000000002E-4</v>
      </c>
      <c r="O156" s="12">
        <f t="shared" si="28"/>
        <v>128</v>
      </c>
      <c r="P156" s="1">
        <f>+SR!$B135</f>
        <v>7757</v>
      </c>
      <c r="Q156" s="41">
        <f t="shared" si="17"/>
        <v>0.38784999999999997</v>
      </c>
      <c r="R156" s="12">
        <f t="shared" si="29"/>
        <v>128</v>
      </c>
      <c r="S156" s="52">
        <f>+SR30_CRa!$B105</f>
        <v>2782</v>
      </c>
      <c r="T156" s="41">
        <f t="shared" si="21"/>
        <v>0.1391</v>
      </c>
      <c r="U156" s="12">
        <f t="shared" si="30"/>
        <v>128</v>
      </c>
      <c r="V156" s="52">
        <f>+SR40_CRa!$B95</f>
        <v>3933</v>
      </c>
      <c r="W156" s="41">
        <f t="shared" si="22"/>
        <v>0.19664999999999999</v>
      </c>
      <c r="X156" s="12">
        <f t="shared" si="31"/>
        <v>128</v>
      </c>
      <c r="Y156" s="52">
        <f>+SR50_CRa!$B85</f>
        <v>5887</v>
      </c>
      <c r="Z156" s="41">
        <f t="shared" si="23"/>
        <v>0.29435</v>
      </c>
    </row>
    <row r="157" spans="2:26" x14ac:dyDescent="0.3">
      <c r="B157" s="12">
        <f t="shared" si="24"/>
        <v>129</v>
      </c>
      <c r="C157" s="1">
        <f>+SR!E136</f>
        <v>152</v>
      </c>
      <c r="D157" s="41">
        <f t="shared" ref="D157:D168" si="32">+C157/$B$24</f>
        <v>7.6E-3</v>
      </c>
      <c r="E157" s="12">
        <f t="shared" si="25"/>
        <v>129</v>
      </c>
      <c r="F157" s="52">
        <f>+SR30_CRa!$E106</f>
        <v>20</v>
      </c>
      <c r="G157" s="41">
        <f t="shared" si="18"/>
        <v>1E-3</v>
      </c>
      <c r="H157" s="12">
        <f t="shared" si="26"/>
        <v>129</v>
      </c>
      <c r="I157" s="52">
        <f>+SR40_CRa!$E96</f>
        <v>21</v>
      </c>
      <c r="J157" s="41">
        <f t="shared" si="19"/>
        <v>1.0499999999999999E-3</v>
      </c>
      <c r="K157" s="12">
        <f t="shared" si="27"/>
        <v>129</v>
      </c>
      <c r="L157" s="52">
        <f>+SR50_CRa!$E86</f>
        <v>13</v>
      </c>
      <c r="M157" s="41">
        <f t="shared" si="20"/>
        <v>6.4999999999999997E-4</v>
      </c>
      <c r="O157" s="12">
        <f t="shared" si="28"/>
        <v>129</v>
      </c>
      <c r="P157" s="1">
        <f>+SR!$B136</f>
        <v>7761</v>
      </c>
      <c r="Q157" s="41">
        <f t="shared" ref="Q157:Q168" si="33">+P157/$B$24</f>
        <v>0.38805000000000001</v>
      </c>
      <c r="R157" s="12">
        <f t="shared" si="29"/>
        <v>129</v>
      </c>
      <c r="S157" s="52">
        <f>+SR30_CRa!$B106</f>
        <v>2782</v>
      </c>
      <c r="T157" s="41">
        <f t="shared" si="21"/>
        <v>0.1391</v>
      </c>
      <c r="U157" s="12">
        <f t="shared" si="30"/>
        <v>129</v>
      </c>
      <c r="V157" s="52">
        <f>+SR40_CRa!$B96</f>
        <v>3934</v>
      </c>
      <c r="W157" s="41">
        <f t="shared" si="22"/>
        <v>0.19670000000000001</v>
      </c>
      <c r="X157" s="12">
        <f t="shared" si="31"/>
        <v>129</v>
      </c>
      <c r="Y157" s="52">
        <f>+SR50_CRa!$B86</f>
        <v>5887</v>
      </c>
      <c r="Z157" s="41">
        <f t="shared" si="23"/>
        <v>0.29435</v>
      </c>
    </row>
    <row r="158" spans="2:26" x14ac:dyDescent="0.3">
      <c r="B158" s="12">
        <f t="shared" si="24"/>
        <v>130</v>
      </c>
      <c r="C158" s="1">
        <f>+SR!E137</f>
        <v>139</v>
      </c>
      <c r="D158" s="41">
        <f t="shared" si="32"/>
        <v>6.9499999999999996E-3</v>
      </c>
      <c r="E158" s="12">
        <f t="shared" si="25"/>
        <v>130</v>
      </c>
      <c r="F158" s="52">
        <f>+SR30_CRa!$E107</f>
        <v>19</v>
      </c>
      <c r="G158" s="41">
        <f t="shared" ref="G158:G221" si="34">+F158/20000</f>
        <v>9.5E-4</v>
      </c>
      <c r="H158" s="12">
        <f t="shared" si="26"/>
        <v>130</v>
      </c>
      <c r="I158" s="52">
        <f>+SR40_CRa!$E97</f>
        <v>19</v>
      </c>
      <c r="J158" s="41">
        <f t="shared" ref="J158:J221" si="35">+I158/20000</f>
        <v>9.5E-4</v>
      </c>
      <c r="K158" s="12">
        <f t="shared" si="27"/>
        <v>130</v>
      </c>
      <c r="L158" s="52">
        <f>+SR50_CRa!$E87</f>
        <v>13</v>
      </c>
      <c r="M158" s="41">
        <f t="shared" ref="M158:M221" si="36">+L158/20000</f>
        <v>6.4999999999999997E-4</v>
      </c>
      <c r="O158" s="12">
        <f t="shared" si="28"/>
        <v>130</v>
      </c>
      <c r="P158" s="1">
        <f>+SR!$B137</f>
        <v>7761</v>
      </c>
      <c r="Q158" s="41">
        <f t="shared" si="33"/>
        <v>0.38805000000000001</v>
      </c>
      <c r="R158" s="12">
        <f t="shared" si="29"/>
        <v>130</v>
      </c>
      <c r="S158" s="52">
        <f>+SR30_CRa!$B107</f>
        <v>2783</v>
      </c>
      <c r="T158" s="41">
        <f t="shared" ref="T158:T221" si="37">+S158/20000</f>
        <v>0.13915</v>
      </c>
      <c r="U158" s="12">
        <f t="shared" si="30"/>
        <v>130</v>
      </c>
      <c r="V158" s="52">
        <f>+SR40_CRa!$B97</f>
        <v>3934</v>
      </c>
      <c r="W158" s="41">
        <f t="shared" ref="W158:W221" si="38">+V158/20000</f>
        <v>0.19670000000000001</v>
      </c>
      <c r="X158" s="12">
        <f t="shared" si="31"/>
        <v>130</v>
      </c>
      <c r="Y158" s="52">
        <f>+SR50_CRa!$B87</f>
        <v>5887</v>
      </c>
      <c r="Z158" s="41">
        <f t="shared" ref="Z158:Z221" si="39">+Y158/20000</f>
        <v>0.29435</v>
      </c>
    </row>
    <row r="159" spans="2:26" x14ac:dyDescent="0.3">
      <c r="B159" s="12">
        <f t="shared" ref="B159:B168" si="40">+B158+1</f>
        <v>131</v>
      </c>
      <c r="C159" s="1">
        <f>+SR!E138</f>
        <v>132</v>
      </c>
      <c r="D159" s="41">
        <f t="shared" si="32"/>
        <v>6.6E-3</v>
      </c>
      <c r="E159" s="12">
        <f t="shared" ref="E159:E222" si="41">+E158+1</f>
        <v>131</v>
      </c>
      <c r="F159" s="52">
        <f>+SR30_CRa!$E108</f>
        <v>18</v>
      </c>
      <c r="G159" s="41">
        <f t="shared" si="34"/>
        <v>8.9999999999999998E-4</v>
      </c>
      <c r="H159" s="12">
        <f t="shared" ref="H159:H222" si="42">+H158+1</f>
        <v>131</v>
      </c>
      <c r="I159" s="52">
        <f>+SR40_CRa!$E98</f>
        <v>17</v>
      </c>
      <c r="J159" s="41">
        <f t="shared" si="35"/>
        <v>8.4999999999999995E-4</v>
      </c>
      <c r="K159" s="12">
        <f t="shared" ref="K159:K222" si="43">+K158+1</f>
        <v>131</v>
      </c>
      <c r="L159" s="52">
        <f>+SR50_CRa!$E88</f>
        <v>12</v>
      </c>
      <c r="M159" s="41">
        <f t="shared" si="36"/>
        <v>5.9999999999999995E-4</v>
      </c>
      <c r="O159" s="12">
        <f t="shared" ref="O159:O168" si="44">+O158+1</f>
        <v>131</v>
      </c>
      <c r="P159" s="1">
        <f>+SR!$B138</f>
        <v>7765</v>
      </c>
      <c r="Q159" s="41">
        <f t="shared" si="33"/>
        <v>0.38824999999999998</v>
      </c>
      <c r="R159" s="12">
        <f t="shared" ref="R159:R222" si="45">+R158+1</f>
        <v>131</v>
      </c>
      <c r="S159" s="52">
        <f>+SR30_CRa!$B108</f>
        <v>2783</v>
      </c>
      <c r="T159" s="41">
        <f t="shared" si="37"/>
        <v>0.13915</v>
      </c>
      <c r="U159" s="12">
        <f t="shared" ref="U159:U222" si="46">+U158+1</f>
        <v>131</v>
      </c>
      <c r="V159" s="52">
        <f>+SR40_CRa!$B98</f>
        <v>3934</v>
      </c>
      <c r="W159" s="41">
        <f t="shared" si="38"/>
        <v>0.19670000000000001</v>
      </c>
      <c r="X159" s="12">
        <f t="shared" ref="X159:X222" si="47">+X158+1</f>
        <v>131</v>
      </c>
      <c r="Y159" s="52">
        <f>+SR50_CRa!$B88</f>
        <v>5887</v>
      </c>
      <c r="Z159" s="41">
        <f t="shared" si="39"/>
        <v>0.29435</v>
      </c>
    </row>
    <row r="160" spans="2:26" x14ac:dyDescent="0.3">
      <c r="B160" s="12">
        <f t="shared" si="40"/>
        <v>132</v>
      </c>
      <c r="C160" s="1">
        <f>+SR!E139</f>
        <v>123</v>
      </c>
      <c r="D160" s="41">
        <f t="shared" si="32"/>
        <v>6.1500000000000001E-3</v>
      </c>
      <c r="E160" s="12">
        <f t="shared" si="41"/>
        <v>132</v>
      </c>
      <c r="F160" s="52">
        <f>+SR30_CRa!$E109</f>
        <v>18</v>
      </c>
      <c r="G160" s="41">
        <f t="shared" si="34"/>
        <v>8.9999999999999998E-4</v>
      </c>
      <c r="H160" s="12">
        <f t="shared" si="42"/>
        <v>132</v>
      </c>
      <c r="I160" s="52">
        <f>+SR40_CRa!$E99</f>
        <v>14</v>
      </c>
      <c r="J160" s="41">
        <f t="shared" si="35"/>
        <v>6.9999999999999999E-4</v>
      </c>
      <c r="K160" s="12">
        <f t="shared" si="43"/>
        <v>132</v>
      </c>
      <c r="L160" s="52">
        <f>+SR50_CRa!$E89</f>
        <v>12</v>
      </c>
      <c r="M160" s="41">
        <f t="shared" si="36"/>
        <v>5.9999999999999995E-4</v>
      </c>
      <c r="O160" s="12">
        <f t="shared" si="44"/>
        <v>132</v>
      </c>
      <c r="P160" s="1">
        <f>+SR!$B139</f>
        <v>7767</v>
      </c>
      <c r="Q160" s="41">
        <f t="shared" si="33"/>
        <v>0.38834999999999997</v>
      </c>
      <c r="R160" s="12">
        <f t="shared" si="45"/>
        <v>132</v>
      </c>
      <c r="S160" s="52">
        <f>+SR30_CRa!$B109</f>
        <v>2784</v>
      </c>
      <c r="T160" s="41">
        <f t="shared" si="37"/>
        <v>0.13919999999999999</v>
      </c>
      <c r="U160" s="12">
        <f t="shared" si="46"/>
        <v>132</v>
      </c>
      <c r="V160" s="52">
        <f>+SR40_CRa!$B99</f>
        <v>3934</v>
      </c>
      <c r="W160" s="41">
        <f t="shared" si="38"/>
        <v>0.19670000000000001</v>
      </c>
      <c r="X160" s="12">
        <f t="shared" si="47"/>
        <v>132</v>
      </c>
      <c r="Y160" s="52">
        <f>+SR50_CRa!$B89</f>
        <v>5887</v>
      </c>
      <c r="Z160" s="41">
        <f t="shared" si="39"/>
        <v>0.29435</v>
      </c>
    </row>
    <row r="161" spans="2:26" x14ac:dyDescent="0.3">
      <c r="B161" s="12">
        <f t="shared" si="40"/>
        <v>133</v>
      </c>
      <c r="C161" s="1">
        <f>+SR!E140</f>
        <v>118</v>
      </c>
      <c r="D161" s="41">
        <f t="shared" si="32"/>
        <v>5.8999999999999999E-3</v>
      </c>
      <c r="E161" s="12">
        <f t="shared" si="41"/>
        <v>133</v>
      </c>
      <c r="F161" s="52">
        <f>+SR30_CRa!$E110</f>
        <v>18</v>
      </c>
      <c r="G161" s="41">
        <f t="shared" si="34"/>
        <v>8.9999999999999998E-4</v>
      </c>
      <c r="H161" s="12">
        <f t="shared" si="42"/>
        <v>133</v>
      </c>
      <c r="I161" s="52">
        <f>+SR40_CRa!$E100</f>
        <v>13</v>
      </c>
      <c r="J161" s="41">
        <f t="shared" si="35"/>
        <v>6.4999999999999997E-4</v>
      </c>
      <c r="K161" s="12">
        <f t="shared" si="43"/>
        <v>133</v>
      </c>
      <c r="L161" s="52">
        <f>+SR50_CRa!$E90</f>
        <v>12</v>
      </c>
      <c r="M161" s="41">
        <f t="shared" si="36"/>
        <v>5.9999999999999995E-4</v>
      </c>
      <c r="O161" s="12">
        <f t="shared" si="44"/>
        <v>133</v>
      </c>
      <c r="P161" s="1">
        <f>+SR!$B140</f>
        <v>7768</v>
      </c>
      <c r="Q161" s="41">
        <f t="shared" si="33"/>
        <v>0.38840000000000002</v>
      </c>
      <c r="R161" s="12">
        <f t="shared" si="45"/>
        <v>133</v>
      </c>
      <c r="S161" s="52">
        <f>+SR30_CRa!$B110</f>
        <v>2784</v>
      </c>
      <c r="T161" s="41">
        <f t="shared" si="37"/>
        <v>0.13919999999999999</v>
      </c>
      <c r="U161" s="12">
        <f t="shared" si="46"/>
        <v>133</v>
      </c>
      <c r="V161" s="52">
        <f>+SR40_CRa!$B100</f>
        <v>3934</v>
      </c>
      <c r="W161" s="41">
        <f t="shared" si="38"/>
        <v>0.19670000000000001</v>
      </c>
      <c r="X161" s="12">
        <f t="shared" si="47"/>
        <v>133</v>
      </c>
      <c r="Y161" s="52">
        <f>+SR50_CRa!$B90</f>
        <v>5887</v>
      </c>
      <c r="Z161" s="41">
        <f t="shared" si="39"/>
        <v>0.29435</v>
      </c>
    </row>
    <row r="162" spans="2:26" x14ac:dyDescent="0.3">
      <c r="B162" s="12">
        <f t="shared" si="40"/>
        <v>134</v>
      </c>
      <c r="C162" s="1">
        <f>+SR!E141</f>
        <v>110</v>
      </c>
      <c r="D162" s="41">
        <f t="shared" si="32"/>
        <v>5.4999999999999997E-3</v>
      </c>
      <c r="E162" s="12">
        <f t="shared" si="41"/>
        <v>134</v>
      </c>
      <c r="F162" s="52">
        <f>+SR30_CRa!$E111</f>
        <v>18</v>
      </c>
      <c r="G162" s="41">
        <f t="shared" si="34"/>
        <v>8.9999999999999998E-4</v>
      </c>
      <c r="H162" s="12">
        <f t="shared" si="42"/>
        <v>134</v>
      </c>
      <c r="I162" s="52">
        <f>+SR40_CRa!$E101</f>
        <v>12</v>
      </c>
      <c r="J162" s="41">
        <f t="shared" si="35"/>
        <v>5.9999999999999995E-4</v>
      </c>
      <c r="K162" s="12">
        <f t="shared" si="43"/>
        <v>134</v>
      </c>
      <c r="L162" s="52">
        <f>+SR50_CRa!$E91</f>
        <v>11</v>
      </c>
      <c r="M162" s="41">
        <f t="shared" si="36"/>
        <v>5.5000000000000003E-4</v>
      </c>
      <c r="O162" s="12">
        <f t="shared" si="44"/>
        <v>134</v>
      </c>
      <c r="P162" s="1">
        <f>+SR!$B141</f>
        <v>7769</v>
      </c>
      <c r="Q162" s="41">
        <f t="shared" si="33"/>
        <v>0.38845000000000002</v>
      </c>
      <c r="R162" s="12">
        <f t="shared" si="45"/>
        <v>134</v>
      </c>
      <c r="S162" s="52">
        <f>+SR30_CRa!$B111</f>
        <v>2785</v>
      </c>
      <c r="T162" s="41">
        <f t="shared" si="37"/>
        <v>0.13925000000000001</v>
      </c>
      <c r="U162" s="12">
        <f t="shared" si="46"/>
        <v>134</v>
      </c>
      <c r="V162" s="52">
        <f>+SR40_CRa!$B101</f>
        <v>3934</v>
      </c>
      <c r="W162" s="41">
        <f t="shared" si="38"/>
        <v>0.19670000000000001</v>
      </c>
      <c r="X162" s="12">
        <f t="shared" si="47"/>
        <v>134</v>
      </c>
      <c r="Y162" s="52">
        <f>+SR50_CRa!$B91</f>
        <v>5887</v>
      </c>
      <c r="Z162" s="41">
        <f t="shared" si="39"/>
        <v>0.29435</v>
      </c>
    </row>
    <row r="163" spans="2:26" x14ac:dyDescent="0.3">
      <c r="B163" s="12">
        <f t="shared" si="40"/>
        <v>135</v>
      </c>
      <c r="C163" s="1">
        <f>+SR!E142</f>
        <v>106</v>
      </c>
      <c r="D163" s="41">
        <f t="shared" si="32"/>
        <v>5.3E-3</v>
      </c>
      <c r="E163" s="12">
        <f t="shared" si="41"/>
        <v>135</v>
      </c>
      <c r="F163" s="52">
        <f>+SR30_CRa!$E112</f>
        <v>17</v>
      </c>
      <c r="G163" s="41">
        <f t="shared" si="34"/>
        <v>8.4999999999999995E-4</v>
      </c>
      <c r="H163" s="12">
        <f t="shared" si="42"/>
        <v>135</v>
      </c>
      <c r="I163" s="52">
        <f>+SR40_CRa!$E102</f>
        <v>12</v>
      </c>
      <c r="J163" s="41">
        <f t="shared" si="35"/>
        <v>5.9999999999999995E-4</v>
      </c>
      <c r="K163" s="12">
        <f t="shared" si="43"/>
        <v>135</v>
      </c>
      <c r="L163" s="52">
        <f>+SR50_CRa!$E92</f>
        <v>9</v>
      </c>
      <c r="M163" s="41">
        <f t="shared" si="36"/>
        <v>4.4999999999999999E-4</v>
      </c>
      <c r="O163" s="12">
        <f t="shared" si="44"/>
        <v>135</v>
      </c>
      <c r="P163" s="1">
        <f>+SR!$B142</f>
        <v>7770</v>
      </c>
      <c r="Q163" s="41">
        <f t="shared" si="33"/>
        <v>0.38850000000000001</v>
      </c>
      <c r="R163" s="12">
        <f t="shared" si="45"/>
        <v>135</v>
      </c>
      <c r="S163" s="52">
        <f>+SR30_CRa!$B112</f>
        <v>2785</v>
      </c>
      <c r="T163" s="41">
        <f t="shared" si="37"/>
        <v>0.13925000000000001</v>
      </c>
      <c r="U163" s="12">
        <f t="shared" si="46"/>
        <v>135</v>
      </c>
      <c r="V163" s="52">
        <f>+SR40_CRa!$B102</f>
        <v>3934</v>
      </c>
      <c r="W163" s="41">
        <f t="shared" si="38"/>
        <v>0.19670000000000001</v>
      </c>
      <c r="X163" s="12">
        <f t="shared" si="47"/>
        <v>135</v>
      </c>
      <c r="Y163" s="52">
        <f>+SR50_CRa!$B92</f>
        <v>5887</v>
      </c>
      <c r="Z163" s="41">
        <f t="shared" si="39"/>
        <v>0.29435</v>
      </c>
    </row>
    <row r="164" spans="2:26" x14ac:dyDescent="0.3">
      <c r="B164" s="12">
        <f t="shared" si="40"/>
        <v>136</v>
      </c>
      <c r="C164" s="1">
        <f>+SR!E143</f>
        <v>101</v>
      </c>
      <c r="D164" s="41">
        <f t="shared" si="32"/>
        <v>5.0499999999999998E-3</v>
      </c>
      <c r="E164" s="12">
        <f t="shared" si="41"/>
        <v>136</v>
      </c>
      <c r="F164" s="52">
        <f>+SR30_CRa!$E113</f>
        <v>17</v>
      </c>
      <c r="G164" s="41">
        <f t="shared" si="34"/>
        <v>8.4999999999999995E-4</v>
      </c>
      <c r="H164" s="12">
        <f t="shared" si="42"/>
        <v>136</v>
      </c>
      <c r="I164" s="52">
        <f>+SR40_CRa!$E103</f>
        <v>12</v>
      </c>
      <c r="J164" s="41">
        <f t="shared" si="35"/>
        <v>5.9999999999999995E-4</v>
      </c>
      <c r="K164" s="12">
        <f t="shared" si="43"/>
        <v>136</v>
      </c>
      <c r="L164" s="52">
        <f>+SR50_CRa!$E93</f>
        <v>9</v>
      </c>
      <c r="M164" s="41">
        <f t="shared" si="36"/>
        <v>4.4999999999999999E-4</v>
      </c>
      <c r="O164" s="12">
        <f t="shared" si="44"/>
        <v>136</v>
      </c>
      <c r="P164" s="1">
        <f>+SR!$B143</f>
        <v>7772</v>
      </c>
      <c r="Q164" s="41">
        <f t="shared" si="33"/>
        <v>0.3886</v>
      </c>
      <c r="R164" s="12">
        <f t="shared" si="45"/>
        <v>136</v>
      </c>
      <c r="S164" s="52">
        <f>+SR30_CRa!$B113</f>
        <v>2785</v>
      </c>
      <c r="T164" s="41">
        <f t="shared" si="37"/>
        <v>0.13925000000000001</v>
      </c>
      <c r="U164" s="12">
        <f t="shared" si="46"/>
        <v>136</v>
      </c>
      <c r="V164" s="52">
        <f>+SR40_CRa!$B103</f>
        <v>3934</v>
      </c>
      <c r="W164" s="41">
        <f t="shared" si="38"/>
        <v>0.19670000000000001</v>
      </c>
      <c r="X164" s="12">
        <f t="shared" si="47"/>
        <v>136</v>
      </c>
      <c r="Y164" s="52">
        <f>+SR50_CRa!$B93</f>
        <v>5887</v>
      </c>
      <c r="Z164" s="41">
        <f t="shared" si="39"/>
        <v>0.29435</v>
      </c>
    </row>
    <row r="165" spans="2:26" x14ac:dyDescent="0.3">
      <c r="B165" s="12">
        <f t="shared" si="40"/>
        <v>137</v>
      </c>
      <c r="C165" s="1">
        <f>+SR!E144</f>
        <v>94</v>
      </c>
      <c r="D165" s="41">
        <f t="shared" si="32"/>
        <v>4.7000000000000002E-3</v>
      </c>
      <c r="E165" s="12">
        <f t="shared" si="41"/>
        <v>137</v>
      </c>
      <c r="F165" s="52">
        <f>+SR30_CRa!$E114</f>
        <v>15</v>
      </c>
      <c r="G165" s="41">
        <f t="shared" si="34"/>
        <v>7.5000000000000002E-4</v>
      </c>
      <c r="H165" s="12">
        <f t="shared" si="42"/>
        <v>137</v>
      </c>
      <c r="I165" s="52">
        <f>+SR40_CRa!$E104</f>
        <v>11</v>
      </c>
      <c r="J165" s="41">
        <f t="shared" si="35"/>
        <v>5.5000000000000003E-4</v>
      </c>
      <c r="K165" s="12">
        <f t="shared" si="43"/>
        <v>137</v>
      </c>
      <c r="L165" s="52">
        <f>+SR50_CRa!$E94</f>
        <v>9</v>
      </c>
      <c r="M165" s="41">
        <f t="shared" si="36"/>
        <v>4.4999999999999999E-4</v>
      </c>
      <c r="O165" s="12">
        <f t="shared" si="44"/>
        <v>137</v>
      </c>
      <c r="P165" s="1">
        <f>+SR!$B144</f>
        <v>7773</v>
      </c>
      <c r="Q165" s="41">
        <f t="shared" si="33"/>
        <v>0.38865</v>
      </c>
      <c r="R165" s="12">
        <f t="shared" si="45"/>
        <v>137</v>
      </c>
      <c r="S165" s="52">
        <f>+SR30_CRa!$B114</f>
        <v>2785</v>
      </c>
      <c r="T165" s="41">
        <f t="shared" si="37"/>
        <v>0.13925000000000001</v>
      </c>
      <c r="U165" s="12">
        <f t="shared" si="46"/>
        <v>137</v>
      </c>
      <c r="V165" s="52">
        <f>+SR40_CRa!$B104</f>
        <v>3934</v>
      </c>
      <c r="W165" s="41">
        <f t="shared" si="38"/>
        <v>0.19670000000000001</v>
      </c>
      <c r="X165" s="12">
        <f t="shared" si="47"/>
        <v>137</v>
      </c>
      <c r="Y165" s="52">
        <f>+SR50_CRa!$B94</f>
        <v>5887</v>
      </c>
      <c r="Z165" s="41">
        <f t="shared" si="39"/>
        <v>0.29435</v>
      </c>
    </row>
    <row r="166" spans="2:26" x14ac:dyDescent="0.3">
      <c r="B166" s="12">
        <f t="shared" si="40"/>
        <v>138</v>
      </c>
      <c r="C166" s="1">
        <f>+SR!E145</f>
        <v>89</v>
      </c>
      <c r="D166" s="41">
        <f t="shared" si="32"/>
        <v>4.45E-3</v>
      </c>
      <c r="E166" s="12">
        <f t="shared" si="41"/>
        <v>138</v>
      </c>
      <c r="F166" s="52">
        <f>+SR30_CRa!$E115</f>
        <v>15</v>
      </c>
      <c r="G166" s="41">
        <f t="shared" si="34"/>
        <v>7.5000000000000002E-4</v>
      </c>
      <c r="H166" s="12">
        <f t="shared" si="42"/>
        <v>138</v>
      </c>
      <c r="I166" s="52">
        <f>+SR40_CRa!$E105</f>
        <v>9</v>
      </c>
      <c r="J166" s="41">
        <f t="shared" si="35"/>
        <v>4.4999999999999999E-4</v>
      </c>
      <c r="K166" s="12">
        <f t="shared" si="43"/>
        <v>138</v>
      </c>
      <c r="L166" s="52">
        <f>+SR50_CRa!$E95</f>
        <v>8</v>
      </c>
      <c r="M166" s="41">
        <f t="shared" si="36"/>
        <v>4.0000000000000002E-4</v>
      </c>
      <c r="O166" s="12">
        <f t="shared" si="44"/>
        <v>138</v>
      </c>
      <c r="P166" s="1">
        <f>+SR!$B145</f>
        <v>7773</v>
      </c>
      <c r="Q166" s="41">
        <f t="shared" si="33"/>
        <v>0.38865</v>
      </c>
      <c r="R166" s="12">
        <f t="shared" si="45"/>
        <v>138</v>
      </c>
      <c r="S166" s="52">
        <f>+SR30_CRa!$B115</f>
        <v>2786</v>
      </c>
      <c r="T166" s="41">
        <f t="shared" si="37"/>
        <v>0.13930000000000001</v>
      </c>
      <c r="U166" s="12">
        <f t="shared" si="46"/>
        <v>138</v>
      </c>
      <c r="V166" s="52">
        <f>+SR40_CRa!$B105</f>
        <v>3934</v>
      </c>
      <c r="W166" s="41">
        <f t="shared" si="38"/>
        <v>0.19670000000000001</v>
      </c>
      <c r="X166" s="12">
        <f t="shared" si="47"/>
        <v>138</v>
      </c>
      <c r="Y166" s="52">
        <f>+SR50_CRa!$B95</f>
        <v>5887</v>
      </c>
      <c r="Z166" s="41">
        <f t="shared" si="39"/>
        <v>0.29435</v>
      </c>
    </row>
    <row r="167" spans="2:26" x14ac:dyDescent="0.3">
      <c r="B167" s="12">
        <f t="shared" si="40"/>
        <v>139</v>
      </c>
      <c r="C167" s="1">
        <f>+SR!E146</f>
        <v>87</v>
      </c>
      <c r="D167" s="41">
        <f t="shared" si="32"/>
        <v>4.3499999999999997E-3</v>
      </c>
      <c r="E167" s="12">
        <f t="shared" si="41"/>
        <v>139</v>
      </c>
      <c r="F167" s="52">
        <f>+SR30_CRa!$E116</f>
        <v>13</v>
      </c>
      <c r="G167" s="41">
        <f t="shared" si="34"/>
        <v>6.4999999999999997E-4</v>
      </c>
      <c r="H167" s="12">
        <f t="shared" si="42"/>
        <v>139</v>
      </c>
      <c r="I167" s="52">
        <f>+SR40_CRa!$E106</f>
        <v>9</v>
      </c>
      <c r="J167" s="41">
        <f t="shared" si="35"/>
        <v>4.4999999999999999E-4</v>
      </c>
      <c r="K167" s="12">
        <f t="shared" si="43"/>
        <v>139</v>
      </c>
      <c r="L167" s="52">
        <f>+SR50_CRa!$E96</f>
        <v>7</v>
      </c>
      <c r="M167" s="41">
        <f t="shared" si="36"/>
        <v>3.5E-4</v>
      </c>
      <c r="O167" s="12">
        <f t="shared" si="44"/>
        <v>139</v>
      </c>
      <c r="P167" s="1">
        <f>+SR!$B146</f>
        <v>7775</v>
      </c>
      <c r="Q167" s="41">
        <f t="shared" si="33"/>
        <v>0.38874999999999998</v>
      </c>
      <c r="R167" s="12">
        <f t="shared" si="45"/>
        <v>139</v>
      </c>
      <c r="S167" s="52">
        <f>+SR30_CRa!$B116</f>
        <v>2786</v>
      </c>
      <c r="T167" s="41">
        <f t="shared" si="37"/>
        <v>0.13930000000000001</v>
      </c>
      <c r="U167" s="12">
        <f t="shared" si="46"/>
        <v>139</v>
      </c>
      <c r="V167" s="52">
        <f>+SR40_CRa!$B106</f>
        <v>3934</v>
      </c>
      <c r="W167" s="41">
        <f t="shared" si="38"/>
        <v>0.19670000000000001</v>
      </c>
      <c r="X167" s="12">
        <f t="shared" si="47"/>
        <v>139</v>
      </c>
      <c r="Y167" s="52">
        <f>+SR50_CRa!$B96</f>
        <v>5887</v>
      </c>
      <c r="Z167" s="41">
        <f t="shared" si="39"/>
        <v>0.29435</v>
      </c>
    </row>
    <row r="168" spans="2:26" x14ac:dyDescent="0.3">
      <c r="B168" s="12">
        <f t="shared" si="40"/>
        <v>140</v>
      </c>
      <c r="C168" s="1">
        <f>+SR!E147</f>
        <v>83</v>
      </c>
      <c r="D168" s="41">
        <f t="shared" si="32"/>
        <v>4.15E-3</v>
      </c>
      <c r="E168" s="12">
        <f t="shared" si="41"/>
        <v>140</v>
      </c>
      <c r="F168" s="52">
        <f>+SR30_CRa!$E117</f>
        <v>11</v>
      </c>
      <c r="G168" s="41">
        <f t="shared" si="34"/>
        <v>5.5000000000000003E-4</v>
      </c>
      <c r="H168" s="12">
        <f t="shared" si="42"/>
        <v>140</v>
      </c>
      <c r="I168" s="52">
        <f>+SR40_CRa!$E107</f>
        <v>8</v>
      </c>
      <c r="J168" s="41">
        <f t="shared" si="35"/>
        <v>4.0000000000000002E-4</v>
      </c>
      <c r="K168" s="12">
        <f t="shared" si="43"/>
        <v>140</v>
      </c>
      <c r="L168" s="52">
        <f>+SR50_CRa!$E97</f>
        <v>7</v>
      </c>
      <c r="M168" s="41">
        <f t="shared" si="36"/>
        <v>3.5E-4</v>
      </c>
      <c r="O168" s="12">
        <f t="shared" si="44"/>
        <v>140</v>
      </c>
      <c r="P168" s="1">
        <f>+SR!$B147</f>
        <v>7777</v>
      </c>
      <c r="Q168" s="41">
        <f t="shared" si="33"/>
        <v>0.38884999999999997</v>
      </c>
      <c r="R168" s="12">
        <f t="shared" si="45"/>
        <v>140</v>
      </c>
      <c r="S168" s="52">
        <f>+SR30_CRa!$B117</f>
        <v>2786</v>
      </c>
      <c r="T168" s="41">
        <f t="shared" si="37"/>
        <v>0.13930000000000001</v>
      </c>
      <c r="U168" s="12">
        <f t="shared" si="46"/>
        <v>140</v>
      </c>
      <c r="V168" s="52">
        <f>+SR40_CRa!$B107</f>
        <v>3934</v>
      </c>
      <c r="W168" s="41">
        <f t="shared" si="38"/>
        <v>0.19670000000000001</v>
      </c>
      <c r="X168" s="12">
        <f t="shared" si="47"/>
        <v>140</v>
      </c>
      <c r="Y168" s="52">
        <f>+SR50_CRa!$B97</f>
        <v>5887</v>
      </c>
      <c r="Z168" s="41">
        <f t="shared" si="39"/>
        <v>0.29435</v>
      </c>
    </row>
    <row r="169" spans="2:26" x14ac:dyDescent="0.3">
      <c r="C169" s="1"/>
      <c r="D169" s="41"/>
      <c r="E169" s="12">
        <f t="shared" si="41"/>
        <v>141</v>
      </c>
      <c r="F169" s="52">
        <f>+SR30_CRa!$E118</f>
        <v>11</v>
      </c>
      <c r="G169" s="41">
        <f t="shared" si="34"/>
        <v>5.5000000000000003E-4</v>
      </c>
      <c r="H169" s="12">
        <f t="shared" si="42"/>
        <v>141</v>
      </c>
      <c r="I169" s="52">
        <f>+SR40_CRa!$E108</f>
        <v>8</v>
      </c>
      <c r="J169" s="41">
        <f t="shared" si="35"/>
        <v>4.0000000000000002E-4</v>
      </c>
      <c r="K169" s="12">
        <f t="shared" si="43"/>
        <v>141</v>
      </c>
      <c r="L169" s="52">
        <f>+SR50_CRa!$E98</f>
        <v>6</v>
      </c>
      <c r="M169" s="41">
        <f t="shared" si="36"/>
        <v>2.9999999999999997E-4</v>
      </c>
      <c r="P169" s="1"/>
      <c r="Q169" s="41"/>
      <c r="R169" s="12">
        <f t="shared" si="45"/>
        <v>141</v>
      </c>
      <c r="S169" s="52">
        <f>+SR30_CRa!$B118</f>
        <v>2786</v>
      </c>
      <c r="T169" s="41">
        <f t="shared" si="37"/>
        <v>0.13930000000000001</v>
      </c>
      <c r="U169" s="12">
        <f t="shared" si="46"/>
        <v>141</v>
      </c>
      <c r="V169" s="52">
        <f>+SR40_CRa!$B108</f>
        <v>3934</v>
      </c>
      <c r="W169" s="41">
        <f t="shared" si="38"/>
        <v>0.19670000000000001</v>
      </c>
      <c r="X169" s="12">
        <f t="shared" si="47"/>
        <v>141</v>
      </c>
      <c r="Y169" s="52">
        <f>+SR50_CRa!$B98</f>
        <v>5887</v>
      </c>
      <c r="Z169" s="41">
        <f t="shared" si="39"/>
        <v>0.29435</v>
      </c>
    </row>
    <row r="170" spans="2:26" x14ac:dyDescent="0.3">
      <c r="C170" s="1"/>
      <c r="D170" s="41"/>
      <c r="E170" s="12">
        <f t="shared" si="41"/>
        <v>142</v>
      </c>
      <c r="F170" s="52">
        <f>+SR30_CRa!$E119</f>
        <v>11</v>
      </c>
      <c r="G170" s="41">
        <f t="shared" si="34"/>
        <v>5.5000000000000003E-4</v>
      </c>
      <c r="H170" s="12">
        <f t="shared" si="42"/>
        <v>142</v>
      </c>
      <c r="I170" s="52">
        <f>+SR40_CRa!$E109</f>
        <v>7</v>
      </c>
      <c r="J170" s="41">
        <f t="shared" si="35"/>
        <v>3.5E-4</v>
      </c>
      <c r="K170" s="12">
        <f t="shared" si="43"/>
        <v>142</v>
      </c>
      <c r="L170" s="52">
        <f>+SR50_CRa!$E99</f>
        <v>5</v>
      </c>
      <c r="M170" s="41">
        <f t="shared" si="36"/>
        <v>2.5000000000000001E-4</v>
      </c>
      <c r="P170" s="1"/>
      <c r="Q170" s="41"/>
      <c r="R170" s="12">
        <f t="shared" si="45"/>
        <v>142</v>
      </c>
      <c r="S170" s="52">
        <f>+SR30_CRa!$B119</f>
        <v>2787</v>
      </c>
      <c r="T170" s="41">
        <f t="shared" si="37"/>
        <v>0.13935</v>
      </c>
      <c r="U170" s="12">
        <f t="shared" si="46"/>
        <v>142</v>
      </c>
      <c r="V170" s="52">
        <f>+SR40_CRa!$B109</f>
        <v>3934</v>
      </c>
      <c r="W170" s="41">
        <f t="shared" si="38"/>
        <v>0.19670000000000001</v>
      </c>
      <c r="X170" s="12">
        <f t="shared" si="47"/>
        <v>142</v>
      </c>
      <c r="Y170" s="52">
        <f>+SR50_CRa!$B99</f>
        <v>5887</v>
      </c>
      <c r="Z170" s="41">
        <f t="shared" si="39"/>
        <v>0.29435</v>
      </c>
    </row>
    <row r="171" spans="2:26" x14ac:dyDescent="0.3">
      <c r="C171" s="1"/>
      <c r="D171" s="41"/>
      <c r="E171" s="12">
        <f t="shared" si="41"/>
        <v>143</v>
      </c>
      <c r="F171" s="52">
        <f>+SR30_CRa!$E120</f>
        <v>11</v>
      </c>
      <c r="G171" s="41">
        <f t="shared" si="34"/>
        <v>5.5000000000000003E-4</v>
      </c>
      <c r="H171" s="12">
        <f t="shared" si="42"/>
        <v>143</v>
      </c>
      <c r="I171" s="52">
        <f>+SR40_CRa!$E110</f>
        <v>7</v>
      </c>
      <c r="J171" s="41">
        <f t="shared" si="35"/>
        <v>3.5E-4</v>
      </c>
      <c r="K171" s="12">
        <f t="shared" si="43"/>
        <v>143</v>
      </c>
      <c r="L171" s="52">
        <f>+SR50_CRa!$E100</f>
        <v>4</v>
      </c>
      <c r="M171" s="41">
        <f t="shared" si="36"/>
        <v>2.0000000000000001E-4</v>
      </c>
      <c r="P171" s="1"/>
      <c r="Q171" s="41"/>
      <c r="R171" s="12">
        <f t="shared" si="45"/>
        <v>143</v>
      </c>
      <c r="S171" s="52">
        <f>+SR30_CRa!$B120</f>
        <v>2787</v>
      </c>
      <c r="T171" s="41">
        <f t="shared" si="37"/>
        <v>0.13935</v>
      </c>
      <c r="U171" s="12">
        <f t="shared" si="46"/>
        <v>143</v>
      </c>
      <c r="V171" s="52">
        <f>+SR40_CRa!$B110</f>
        <v>3934</v>
      </c>
      <c r="W171" s="41">
        <f t="shared" si="38"/>
        <v>0.19670000000000001</v>
      </c>
      <c r="X171" s="12">
        <f t="shared" si="47"/>
        <v>143</v>
      </c>
      <c r="Y171" s="52">
        <f>+SR50_CRa!$B100</f>
        <v>5887</v>
      </c>
      <c r="Z171" s="41">
        <f t="shared" si="39"/>
        <v>0.29435</v>
      </c>
    </row>
    <row r="172" spans="2:26" x14ac:dyDescent="0.3">
      <c r="C172" s="1"/>
      <c r="D172" s="41"/>
      <c r="E172" s="12">
        <f t="shared" si="41"/>
        <v>144</v>
      </c>
      <c r="F172" s="52">
        <f>+SR30_CRa!$E121</f>
        <v>10</v>
      </c>
      <c r="G172" s="41">
        <f t="shared" si="34"/>
        <v>5.0000000000000001E-4</v>
      </c>
      <c r="H172" s="12">
        <f t="shared" si="42"/>
        <v>144</v>
      </c>
      <c r="I172" s="52">
        <f>+SR40_CRa!$E111</f>
        <v>5</v>
      </c>
      <c r="J172" s="41">
        <f t="shared" si="35"/>
        <v>2.5000000000000001E-4</v>
      </c>
      <c r="K172" s="12">
        <f t="shared" si="43"/>
        <v>144</v>
      </c>
      <c r="L172" s="52">
        <f>+SR50_CRa!$E101</f>
        <v>4</v>
      </c>
      <c r="M172" s="41">
        <f t="shared" si="36"/>
        <v>2.0000000000000001E-4</v>
      </c>
      <c r="P172" s="1"/>
      <c r="Q172" s="41"/>
      <c r="R172" s="12">
        <f t="shared" si="45"/>
        <v>144</v>
      </c>
      <c r="S172" s="52">
        <f>+SR30_CRa!$B121</f>
        <v>2787</v>
      </c>
      <c r="T172" s="41">
        <f t="shared" si="37"/>
        <v>0.13935</v>
      </c>
      <c r="U172" s="12">
        <f t="shared" si="46"/>
        <v>144</v>
      </c>
      <c r="V172" s="52">
        <f>+SR40_CRa!$B111</f>
        <v>3934</v>
      </c>
      <c r="W172" s="41">
        <f t="shared" si="38"/>
        <v>0.19670000000000001</v>
      </c>
      <c r="X172" s="12">
        <f t="shared" si="47"/>
        <v>144</v>
      </c>
      <c r="Y172" s="52">
        <f>+SR50_CRa!$B101</f>
        <v>5887</v>
      </c>
      <c r="Z172" s="41">
        <f t="shared" si="39"/>
        <v>0.29435</v>
      </c>
    </row>
    <row r="173" spans="2:26" x14ac:dyDescent="0.3">
      <c r="C173" s="1"/>
      <c r="D173" s="41"/>
      <c r="E173" s="12">
        <f t="shared" si="41"/>
        <v>145</v>
      </c>
      <c r="F173" s="52">
        <f>+SR30_CRa!$E122</f>
        <v>10</v>
      </c>
      <c r="G173" s="41">
        <f t="shared" si="34"/>
        <v>5.0000000000000001E-4</v>
      </c>
      <c r="H173" s="12">
        <f t="shared" si="42"/>
        <v>145</v>
      </c>
      <c r="I173" s="52">
        <f>+SR40_CRa!$E112</f>
        <v>3</v>
      </c>
      <c r="J173" s="41">
        <f t="shared" si="35"/>
        <v>1.4999999999999999E-4</v>
      </c>
      <c r="K173" s="12">
        <f t="shared" si="43"/>
        <v>145</v>
      </c>
      <c r="L173" s="52">
        <f>+SR50_CRa!$E102</f>
        <v>4</v>
      </c>
      <c r="M173" s="41">
        <f t="shared" si="36"/>
        <v>2.0000000000000001E-4</v>
      </c>
      <c r="P173" s="1"/>
      <c r="Q173" s="41"/>
      <c r="R173" s="12">
        <f t="shared" si="45"/>
        <v>145</v>
      </c>
      <c r="S173" s="52">
        <f>+SR30_CRa!$B122</f>
        <v>2787</v>
      </c>
      <c r="T173" s="41">
        <f t="shared" si="37"/>
        <v>0.13935</v>
      </c>
      <c r="U173" s="12">
        <f t="shared" si="46"/>
        <v>145</v>
      </c>
      <c r="V173" s="52">
        <f>+SR40_CRa!$B112</f>
        <v>3934</v>
      </c>
      <c r="W173" s="41">
        <f t="shared" si="38"/>
        <v>0.19670000000000001</v>
      </c>
      <c r="X173" s="12">
        <f t="shared" si="47"/>
        <v>145</v>
      </c>
      <c r="Y173" s="52">
        <f>+SR50_CRa!$B102</f>
        <v>5887</v>
      </c>
      <c r="Z173" s="41">
        <f t="shared" si="39"/>
        <v>0.29435</v>
      </c>
    </row>
    <row r="174" spans="2:26" x14ac:dyDescent="0.3">
      <c r="C174" s="1"/>
      <c r="D174" s="41"/>
      <c r="E174" s="12">
        <f t="shared" si="41"/>
        <v>146</v>
      </c>
      <c r="F174" s="52">
        <f>+SR30_CRa!$E123</f>
        <v>7</v>
      </c>
      <c r="G174" s="41">
        <f t="shared" si="34"/>
        <v>3.5E-4</v>
      </c>
      <c r="H174" s="12">
        <f t="shared" si="42"/>
        <v>146</v>
      </c>
      <c r="I174" s="52">
        <f>+SR40_CRa!$E113</f>
        <v>2</v>
      </c>
      <c r="J174" s="41">
        <f t="shared" si="35"/>
        <v>1E-4</v>
      </c>
      <c r="K174" s="12">
        <f t="shared" si="43"/>
        <v>146</v>
      </c>
      <c r="L174" s="52">
        <f>+SR50_CRa!$E103</f>
        <v>4</v>
      </c>
      <c r="M174" s="41">
        <f t="shared" si="36"/>
        <v>2.0000000000000001E-4</v>
      </c>
      <c r="P174" s="1"/>
      <c r="Q174" s="41"/>
      <c r="R174" s="12">
        <f t="shared" si="45"/>
        <v>146</v>
      </c>
      <c r="S174" s="52">
        <f>+SR30_CRa!$B123</f>
        <v>2787</v>
      </c>
      <c r="T174" s="41">
        <f t="shared" si="37"/>
        <v>0.13935</v>
      </c>
      <c r="U174" s="12">
        <f t="shared" si="46"/>
        <v>146</v>
      </c>
      <c r="V174" s="52">
        <f>+SR40_CRa!$B113</f>
        <v>3934</v>
      </c>
      <c r="W174" s="41">
        <f t="shared" si="38"/>
        <v>0.19670000000000001</v>
      </c>
      <c r="X174" s="12">
        <f t="shared" si="47"/>
        <v>146</v>
      </c>
      <c r="Y174" s="52">
        <f>+SR50_CRa!$B103</f>
        <v>5887</v>
      </c>
      <c r="Z174" s="41">
        <f t="shared" si="39"/>
        <v>0.29435</v>
      </c>
    </row>
    <row r="175" spans="2:26" x14ac:dyDescent="0.3">
      <c r="C175" s="1"/>
      <c r="D175" s="41"/>
      <c r="E175" s="12">
        <f t="shared" si="41"/>
        <v>147</v>
      </c>
      <c r="F175" s="52">
        <f>+SR30_CRa!$E124</f>
        <v>6</v>
      </c>
      <c r="G175" s="41">
        <f t="shared" si="34"/>
        <v>2.9999999999999997E-4</v>
      </c>
      <c r="H175" s="12">
        <f t="shared" si="42"/>
        <v>147</v>
      </c>
      <c r="I175" s="52">
        <f>+SR40_CRa!$E114</f>
        <v>2</v>
      </c>
      <c r="J175" s="41">
        <f t="shared" si="35"/>
        <v>1E-4</v>
      </c>
      <c r="K175" s="12">
        <f t="shared" si="43"/>
        <v>147</v>
      </c>
      <c r="L175" s="52">
        <f>+SR50_CRa!$E104</f>
        <v>4</v>
      </c>
      <c r="M175" s="41">
        <f t="shared" si="36"/>
        <v>2.0000000000000001E-4</v>
      </c>
      <c r="P175" s="1"/>
      <c r="Q175" s="41"/>
      <c r="R175" s="12">
        <f t="shared" si="45"/>
        <v>147</v>
      </c>
      <c r="S175" s="52">
        <f>+SR30_CRa!$B124</f>
        <v>2787</v>
      </c>
      <c r="T175" s="41">
        <f t="shared" si="37"/>
        <v>0.13935</v>
      </c>
      <c r="U175" s="12">
        <f t="shared" si="46"/>
        <v>147</v>
      </c>
      <c r="V175" s="52">
        <f>+SR40_CRa!$B114</f>
        <v>3934</v>
      </c>
      <c r="W175" s="41">
        <f t="shared" si="38"/>
        <v>0.19670000000000001</v>
      </c>
      <c r="X175" s="12">
        <f t="shared" si="47"/>
        <v>147</v>
      </c>
      <c r="Y175" s="52">
        <f>+SR50_CRa!$B104</f>
        <v>5887</v>
      </c>
      <c r="Z175" s="41">
        <f t="shared" si="39"/>
        <v>0.29435</v>
      </c>
    </row>
    <row r="176" spans="2:26" x14ac:dyDescent="0.3">
      <c r="C176" s="1"/>
      <c r="D176" s="41"/>
      <c r="E176" s="12">
        <f t="shared" si="41"/>
        <v>148</v>
      </c>
      <c r="F176" s="52">
        <f>+SR30_CRa!$E125</f>
        <v>6</v>
      </c>
      <c r="G176" s="41">
        <f t="shared" si="34"/>
        <v>2.9999999999999997E-4</v>
      </c>
      <c r="H176" s="12">
        <f t="shared" si="42"/>
        <v>148</v>
      </c>
      <c r="I176" s="52">
        <f>+SR40_CRa!$E115</f>
        <v>1</v>
      </c>
      <c r="J176" s="41">
        <f t="shared" si="35"/>
        <v>5.0000000000000002E-5</v>
      </c>
      <c r="K176" s="12">
        <f t="shared" si="43"/>
        <v>148</v>
      </c>
      <c r="L176" s="52">
        <f>+SR50_CRa!$E105</f>
        <v>4</v>
      </c>
      <c r="M176" s="41">
        <f t="shared" si="36"/>
        <v>2.0000000000000001E-4</v>
      </c>
      <c r="P176" s="1"/>
      <c r="Q176" s="41"/>
      <c r="R176" s="12">
        <f t="shared" si="45"/>
        <v>148</v>
      </c>
      <c r="S176" s="52">
        <f>+SR30_CRa!$B125</f>
        <v>2787</v>
      </c>
      <c r="T176" s="41">
        <f t="shared" si="37"/>
        <v>0.13935</v>
      </c>
      <c r="U176" s="12">
        <f t="shared" si="46"/>
        <v>148</v>
      </c>
      <c r="V176" s="52">
        <f>+SR40_CRa!$B115</f>
        <v>3934</v>
      </c>
      <c r="W176" s="41">
        <f t="shared" si="38"/>
        <v>0.19670000000000001</v>
      </c>
      <c r="X176" s="12">
        <f t="shared" si="47"/>
        <v>148</v>
      </c>
      <c r="Y176" s="52">
        <f>+SR50_CRa!$B105</f>
        <v>5887</v>
      </c>
      <c r="Z176" s="41">
        <f t="shared" si="39"/>
        <v>0.29435</v>
      </c>
    </row>
    <row r="177" spans="3:26" x14ac:dyDescent="0.3">
      <c r="C177" s="1"/>
      <c r="D177" s="41"/>
      <c r="E177" s="12">
        <f t="shared" si="41"/>
        <v>149</v>
      </c>
      <c r="F177" s="52">
        <f>+SR30_CRa!$E126</f>
        <v>7</v>
      </c>
      <c r="G177" s="41">
        <f t="shared" si="34"/>
        <v>3.5E-4</v>
      </c>
      <c r="H177" s="12">
        <f t="shared" si="42"/>
        <v>149</v>
      </c>
      <c r="I177" s="52">
        <f>+SR40_CRa!$E116</f>
        <v>1</v>
      </c>
      <c r="J177" s="41">
        <f t="shared" si="35"/>
        <v>5.0000000000000002E-5</v>
      </c>
      <c r="K177" s="12">
        <f t="shared" si="43"/>
        <v>149</v>
      </c>
      <c r="L177" s="52">
        <f>+SR50_CRa!$E106</f>
        <v>3</v>
      </c>
      <c r="M177" s="41">
        <f t="shared" si="36"/>
        <v>1.4999999999999999E-4</v>
      </c>
      <c r="P177" s="1"/>
      <c r="Q177" s="41"/>
      <c r="R177" s="12">
        <f t="shared" si="45"/>
        <v>149</v>
      </c>
      <c r="S177" s="52">
        <f>+SR30_CRa!$B126</f>
        <v>2788</v>
      </c>
      <c r="T177" s="41">
        <f t="shared" si="37"/>
        <v>0.1394</v>
      </c>
      <c r="U177" s="12">
        <f t="shared" si="46"/>
        <v>149</v>
      </c>
      <c r="V177" s="52">
        <f>+SR40_CRa!$B116</f>
        <v>3934</v>
      </c>
      <c r="W177" s="41">
        <f t="shared" si="38"/>
        <v>0.19670000000000001</v>
      </c>
      <c r="X177" s="12">
        <f t="shared" si="47"/>
        <v>149</v>
      </c>
      <c r="Y177" s="52">
        <f>+SR50_CRa!$B106</f>
        <v>5887</v>
      </c>
      <c r="Z177" s="41">
        <f t="shared" si="39"/>
        <v>0.29435</v>
      </c>
    </row>
    <row r="178" spans="3:26" x14ac:dyDescent="0.3">
      <c r="C178" s="1"/>
      <c r="D178" s="41"/>
      <c r="E178" s="12">
        <f t="shared" si="41"/>
        <v>150</v>
      </c>
      <c r="F178" s="52">
        <f>+SR30_CRa!$E127</f>
        <v>6</v>
      </c>
      <c r="G178" s="41">
        <f t="shared" si="34"/>
        <v>2.9999999999999997E-4</v>
      </c>
      <c r="H178" s="12">
        <f t="shared" si="42"/>
        <v>150</v>
      </c>
      <c r="I178" s="52">
        <f>+SR40_CRa!$E117</f>
        <v>1</v>
      </c>
      <c r="J178" s="41">
        <f t="shared" si="35"/>
        <v>5.0000000000000002E-5</v>
      </c>
      <c r="K178" s="12">
        <f t="shared" si="43"/>
        <v>150</v>
      </c>
      <c r="L178" s="52">
        <f>+SR50_CRa!$E107</f>
        <v>3</v>
      </c>
      <c r="M178" s="41">
        <f t="shared" si="36"/>
        <v>1.4999999999999999E-4</v>
      </c>
      <c r="P178" s="1"/>
      <c r="Q178" s="41"/>
      <c r="R178" s="12">
        <f t="shared" si="45"/>
        <v>150</v>
      </c>
      <c r="S178" s="52">
        <f>+SR30_CRa!$B127</f>
        <v>2788</v>
      </c>
      <c r="T178" s="41">
        <f t="shared" si="37"/>
        <v>0.1394</v>
      </c>
      <c r="U178" s="12">
        <f t="shared" si="46"/>
        <v>150</v>
      </c>
      <c r="V178" s="52">
        <f>+SR40_CRa!$B117</f>
        <v>3934</v>
      </c>
      <c r="W178" s="41">
        <f t="shared" si="38"/>
        <v>0.19670000000000001</v>
      </c>
      <c r="X178" s="12">
        <f t="shared" si="47"/>
        <v>150</v>
      </c>
      <c r="Y178" s="52">
        <f>+SR50_CRa!$B107</f>
        <v>5887</v>
      </c>
      <c r="Z178" s="41">
        <f t="shared" si="39"/>
        <v>0.29435</v>
      </c>
    </row>
    <row r="179" spans="3:26" x14ac:dyDescent="0.3">
      <c r="E179" s="12">
        <f t="shared" si="41"/>
        <v>151</v>
      </c>
      <c r="F179" s="52">
        <f>+SR30_CRa!$E128</f>
        <v>6</v>
      </c>
      <c r="G179" s="41">
        <f t="shared" si="34"/>
        <v>2.9999999999999997E-4</v>
      </c>
      <c r="H179" s="12">
        <f t="shared" si="42"/>
        <v>151</v>
      </c>
      <c r="I179" s="52">
        <f>+SR40_CRa!$E118</f>
        <v>1</v>
      </c>
      <c r="J179" s="41">
        <f t="shared" si="35"/>
        <v>5.0000000000000002E-5</v>
      </c>
      <c r="K179" s="12">
        <f t="shared" si="43"/>
        <v>151</v>
      </c>
      <c r="L179" s="52">
        <f>+SR50_CRa!$E108</f>
        <v>2</v>
      </c>
      <c r="M179" s="41">
        <f t="shared" si="36"/>
        <v>1E-4</v>
      </c>
      <c r="P179" s="1"/>
      <c r="Q179" s="41"/>
      <c r="R179" s="12">
        <f t="shared" si="45"/>
        <v>151</v>
      </c>
      <c r="S179" s="52">
        <f>+SR30_CRa!$B128</f>
        <v>2788</v>
      </c>
      <c r="T179" s="41">
        <f t="shared" si="37"/>
        <v>0.1394</v>
      </c>
      <c r="U179" s="12">
        <f t="shared" si="46"/>
        <v>151</v>
      </c>
      <c r="V179" s="52">
        <f>+SR40_CRa!$B118</f>
        <v>3934</v>
      </c>
      <c r="W179" s="41">
        <f t="shared" si="38"/>
        <v>0.19670000000000001</v>
      </c>
      <c r="X179" s="12">
        <f t="shared" si="47"/>
        <v>151</v>
      </c>
      <c r="Y179" s="52">
        <f>+SR50_CRa!$B108</f>
        <v>5887</v>
      </c>
      <c r="Z179" s="41">
        <f t="shared" si="39"/>
        <v>0.29435</v>
      </c>
    </row>
    <row r="180" spans="3:26" x14ac:dyDescent="0.3">
      <c r="E180" s="12">
        <f t="shared" si="41"/>
        <v>152</v>
      </c>
      <c r="F180" s="52">
        <f>+SR30_CRa!$E129</f>
        <v>6</v>
      </c>
      <c r="G180" s="41">
        <f t="shared" si="34"/>
        <v>2.9999999999999997E-4</v>
      </c>
      <c r="H180" s="12">
        <f t="shared" si="42"/>
        <v>152</v>
      </c>
      <c r="I180" s="52">
        <f>+SR40_CRa!$E119</f>
        <v>1</v>
      </c>
      <c r="J180" s="41">
        <f t="shared" si="35"/>
        <v>5.0000000000000002E-5</v>
      </c>
      <c r="K180" s="12">
        <f t="shared" si="43"/>
        <v>152</v>
      </c>
      <c r="L180" s="52">
        <f>+SR50_CRa!$E109</f>
        <v>2</v>
      </c>
      <c r="M180" s="41">
        <f t="shared" si="36"/>
        <v>1E-4</v>
      </c>
      <c r="P180" s="1"/>
      <c r="Q180" s="41"/>
      <c r="R180" s="12">
        <f t="shared" si="45"/>
        <v>152</v>
      </c>
      <c r="S180" s="52">
        <f>+SR30_CRa!$B129</f>
        <v>2788</v>
      </c>
      <c r="T180" s="41">
        <f t="shared" si="37"/>
        <v>0.1394</v>
      </c>
      <c r="U180" s="12">
        <f t="shared" si="46"/>
        <v>152</v>
      </c>
      <c r="V180" s="52">
        <f>+SR40_CRa!$B119</f>
        <v>3934</v>
      </c>
      <c r="W180" s="41">
        <f t="shared" si="38"/>
        <v>0.19670000000000001</v>
      </c>
      <c r="X180" s="12">
        <f t="shared" si="47"/>
        <v>152</v>
      </c>
      <c r="Y180" s="52">
        <f>+SR50_CRa!$B109</f>
        <v>5887</v>
      </c>
      <c r="Z180" s="41">
        <f t="shared" si="39"/>
        <v>0.29435</v>
      </c>
    </row>
    <row r="181" spans="3:26" x14ac:dyDescent="0.3">
      <c r="E181" s="12">
        <f t="shared" si="41"/>
        <v>153</v>
      </c>
      <c r="F181" s="52">
        <f>+SR30_CRa!$E130</f>
        <v>7</v>
      </c>
      <c r="G181" s="41">
        <f t="shared" si="34"/>
        <v>3.5E-4</v>
      </c>
      <c r="H181" s="12">
        <f t="shared" si="42"/>
        <v>153</v>
      </c>
      <c r="I181" s="52">
        <f>+SR40_CRa!$E120</f>
        <v>1</v>
      </c>
      <c r="J181" s="41">
        <f t="shared" si="35"/>
        <v>5.0000000000000002E-5</v>
      </c>
      <c r="K181" s="12">
        <f t="shared" si="43"/>
        <v>153</v>
      </c>
      <c r="L181" s="52">
        <f>+SR50_CRa!$E110</f>
        <v>2</v>
      </c>
      <c r="M181" s="41">
        <f t="shared" si="36"/>
        <v>1E-4</v>
      </c>
      <c r="P181" s="1"/>
      <c r="Q181" s="41"/>
      <c r="R181" s="12">
        <f t="shared" si="45"/>
        <v>153</v>
      </c>
      <c r="S181" s="52">
        <f>+SR30_CRa!$B130</f>
        <v>2789</v>
      </c>
      <c r="T181" s="41">
        <f t="shared" si="37"/>
        <v>0.13944999999999999</v>
      </c>
      <c r="U181" s="12">
        <f t="shared" si="46"/>
        <v>153</v>
      </c>
      <c r="V181" s="52">
        <f>+SR40_CRa!$B120</f>
        <v>3934</v>
      </c>
      <c r="W181" s="41">
        <f t="shared" si="38"/>
        <v>0.19670000000000001</v>
      </c>
      <c r="X181" s="12">
        <f t="shared" si="47"/>
        <v>153</v>
      </c>
      <c r="Y181" s="52">
        <f>+SR50_CRa!$B110</f>
        <v>5887</v>
      </c>
      <c r="Z181" s="41">
        <f t="shared" si="39"/>
        <v>0.29435</v>
      </c>
    </row>
    <row r="182" spans="3:26" x14ac:dyDescent="0.3">
      <c r="E182" s="12">
        <f t="shared" si="41"/>
        <v>154</v>
      </c>
      <c r="F182" s="52">
        <f>+SR30_CRa!$E131</f>
        <v>8</v>
      </c>
      <c r="G182" s="41">
        <f t="shared" si="34"/>
        <v>4.0000000000000002E-4</v>
      </c>
      <c r="H182" s="12">
        <f t="shared" si="42"/>
        <v>154</v>
      </c>
      <c r="I182" s="52">
        <f>+SR40_CRa!$E121</f>
        <v>1</v>
      </c>
      <c r="J182" s="41">
        <f t="shared" si="35"/>
        <v>5.0000000000000002E-5</v>
      </c>
      <c r="K182" s="12">
        <f t="shared" si="43"/>
        <v>154</v>
      </c>
      <c r="L182" s="52">
        <f>+SR50_CRa!$E111</f>
        <v>0</v>
      </c>
      <c r="M182" s="41">
        <f t="shared" si="36"/>
        <v>0</v>
      </c>
      <c r="R182" s="12">
        <f t="shared" si="45"/>
        <v>154</v>
      </c>
      <c r="S182" s="52">
        <f>+SR30_CRa!$B131</f>
        <v>2790</v>
      </c>
      <c r="T182" s="41">
        <f t="shared" si="37"/>
        <v>0.13950000000000001</v>
      </c>
      <c r="U182" s="12">
        <f t="shared" si="46"/>
        <v>154</v>
      </c>
      <c r="V182" s="52">
        <f>+SR40_CRa!$B121</f>
        <v>3934</v>
      </c>
      <c r="W182" s="41">
        <f t="shared" si="38"/>
        <v>0.19670000000000001</v>
      </c>
      <c r="X182" s="12">
        <f t="shared" si="47"/>
        <v>154</v>
      </c>
      <c r="Y182" s="52">
        <f>+SR50_CRa!$B111</f>
        <v>5887</v>
      </c>
      <c r="Z182" s="41">
        <f t="shared" si="39"/>
        <v>0.29435</v>
      </c>
    </row>
    <row r="183" spans="3:26" x14ac:dyDescent="0.3">
      <c r="E183" s="12">
        <f t="shared" si="41"/>
        <v>155</v>
      </c>
      <c r="F183" s="52">
        <f>+SR30_CRa!$E132</f>
        <v>7</v>
      </c>
      <c r="G183" s="41">
        <f t="shared" si="34"/>
        <v>3.5E-4</v>
      </c>
      <c r="H183" s="12">
        <f t="shared" si="42"/>
        <v>155</v>
      </c>
      <c r="I183" s="52">
        <f>+SR40_CRa!$E122</f>
        <v>1</v>
      </c>
      <c r="J183" s="41">
        <f t="shared" si="35"/>
        <v>5.0000000000000002E-5</v>
      </c>
      <c r="K183" s="12">
        <f t="shared" si="43"/>
        <v>155</v>
      </c>
      <c r="L183" s="52">
        <f>+SR50_CRa!$E112</f>
        <v>0</v>
      </c>
      <c r="M183" s="41">
        <f t="shared" si="36"/>
        <v>0</v>
      </c>
      <c r="R183" s="12">
        <f t="shared" si="45"/>
        <v>155</v>
      </c>
      <c r="S183" s="52">
        <f>+SR30_CRa!$B132</f>
        <v>2790</v>
      </c>
      <c r="T183" s="41">
        <f t="shared" si="37"/>
        <v>0.13950000000000001</v>
      </c>
      <c r="U183" s="12">
        <f t="shared" si="46"/>
        <v>155</v>
      </c>
      <c r="V183" s="52">
        <f>+SR40_CRa!$B122</f>
        <v>3934</v>
      </c>
      <c r="W183" s="41">
        <f t="shared" si="38"/>
        <v>0.19670000000000001</v>
      </c>
      <c r="X183" s="12">
        <f t="shared" si="47"/>
        <v>155</v>
      </c>
      <c r="Y183" s="52" t="e">
        <f>+SR50_CRa!$B112</f>
        <v>#N/A</v>
      </c>
      <c r="Z183" s="41" t="e">
        <f t="shared" si="39"/>
        <v>#N/A</v>
      </c>
    </row>
    <row r="184" spans="3:26" x14ac:dyDescent="0.3">
      <c r="E184" s="12">
        <f t="shared" si="41"/>
        <v>156</v>
      </c>
      <c r="F184" s="52">
        <f>+SR30_CRa!$E133</f>
        <v>6</v>
      </c>
      <c r="G184" s="41">
        <f t="shared" si="34"/>
        <v>2.9999999999999997E-4</v>
      </c>
      <c r="H184" s="12">
        <f t="shared" si="42"/>
        <v>156</v>
      </c>
      <c r="I184" s="52">
        <f>+SR40_CRa!$E123</f>
        <v>1</v>
      </c>
      <c r="J184" s="41">
        <f t="shared" si="35"/>
        <v>5.0000000000000002E-5</v>
      </c>
      <c r="K184" s="12">
        <f t="shared" si="43"/>
        <v>156</v>
      </c>
      <c r="L184" s="52">
        <f>+SR50_CRa!$E113</f>
        <v>0</v>
      </c>
      <c r="M184" s="41">
        <f t="shared" si="36"/>
        <v>0</v>
      </c>
      <c r="R184" s="12">
        <f t="shared" si="45"/>
        <v>156</v>
      </c>
      <c r="S184" s="52">
        <f>+SR30_CRa!$B133</f>
        <v>2790</v>
      </c>
      <c r="T184" s="41">
        <f t="shared" si="37"/>
        <v>0.13950000000000001</v>
      </c>
      <c r="U184" s="12">
        <f t="shared" si="46"/>
        <v>156</v>
      </c>
      <c r="V184" s="52">
        <f>+SR40_CRa!$B123</f>
        <v>3934</v>
      </c>
      <c r="W184" s="41">
        <f t="shared" si="38"/>
        <v>0.19670000000000001</v>
      </c>
      <c r="X184" s="12">
        <f t="shared" si="47"/>
        <v>156</v>
      </c>
      <c r="Y184" s="52" t="e">
        <f>+SR50_CRa!$B113</f>
        <v>#N/A</v>
      </c>
      <c r="Z184" s="41" t="e">
        <f t="shared" si="39"/>
        <v>#N/A</v>
      </c>
    </row>
    <row r="185" spans="3:26" x14ac:dyDescent="0.3">
      <c r="E185" s="12">
        <f t="shared" si="41"/>
        <v>157</v>
      </c>
      <c r="F185" s="52">
        <f>+SR30_CRa!$E134</f>
        <v>6</v>
      </c>
      <c r="G185" s="41">
        <f t="shared" si="34"/>
        <v>2.9999999999999997E-4</v>
      </c>
      <c r="H185" s="12">
        <f t="shared" si="42"/>
        <v>157</v>
      </c>
      <c r="I185" s="52">
        <f>+SR40_CRa!$E124</f>
        <v>1</v>
      </c>
      <c r="J185" s="41">
        <f t="shared" si="35"/>
        <v>5.0000000000000002E-5</v>
      </c>
      <c r="K185" s="12">
        <f t="shared" si="43"/>
        <v>157</v>
      </c>
      <c r="L185" s="52">
        <f>+SR50_CRa!$E114</f>
        <v>0</v>
      </c>
      <c r="M185" s="41">
        <f t="shared" si="36"/>
        <v>0</v>
      </c>
      <c r="R185" s="12">
        <f t="shared" si="45"/>
        <v>157</v>
      </c>
      <c r="S185" s="52">
        <f>+SR30_CRa!$B134</f>
        <v>2790</v>
      </c>
      <c r="T185" s="41">
        <f t="shared" si="37"/>
        <v>0.13950000000000001</v>
      </c>
      <c r="U185" s="12">
        <f t="shared" si="46"/>
        <v>157</v>
      </c>
      <c r="V185" s="52">
        <f>+SR40_CRa!$B124</f>
        <v>3934</v>
      </c>
      <c r="W185" s="41">
        <f t="shared" si="38"/>
        <v>0.19670000000000001</v>
      </c>
      <c r="X185" s="12">
        <f t="shared" si="47"/>
        <v>157</v>
      </c>
      <c r="Y185" s="52" t="e">
        <f>+SR50_CRa!$B114</f>
        <v>#N/A</v>
      </c>
      <c r="Z185" s="41" t="e">
        <f t="shared" si="39"/>
        <v>#N/A</v>
      </c>
    </row>
    <row r="186" spans="3:26" x14ac:dyDescent="0.3">
      <c r="E186" s="12">
        <f t="shared" si="41"/>
        <v>158</v>
      </c>
      <c r="F186" s="52">
        <f>+SR30_CRa!$E135</f>
        <v>6</v>
      </c>
      <c r="G186" s="41">
        <f t="shared" si="34"/>
        <v>2.9999999999999997E-4</v>
      </c>
      <c r="H186" s="12">
        <f t="shared" si="42"/>
        <v>158</v>
      </c>
      <c r="I186" s="52">
        <f>+SR40_CRa!$E125</f>
        <v>1</v>
      </c>
      <c r="J186" s="41">
        <f t="shared" si="35"/>
        <v>5.0000000000000002E-5</v>
      </c>
      <c r="K186" s="12">
        <f t="shared" si="43"/>
        <v>158</v>
      </c>
      <c r="L186" s="52">
        <f>+SR50_CRa!$E115</f>
        <v>0</v>
      </c>
      <c r="M186" s="41">
        <f t="shared" si="36"/>
        <v>0</v>
      </c>
      <c r="R186" s="12">
        <f t="shared" si="45"/>
        <v>158</v>
      </c>
      <c r="S186" s="52">
        <f>+SR30_CRa!$B135</f>
        <v>2790</v>
      </c>
      <c r="T186" s="41">
        <f t="shared" si="37"/>
        <v>0.13950000000000001</v>
      </c>
      <c r="U186" s="12">
        <f t="shared" si="46"/>
        <v>158</v>
      </c>
      <c r="V186" s="52">
        <f>+SR40_CRa!$B125</f>
        <v>3934</v>
      </c>
      <c r="W186" s="41">
        <f t="shared" si="38"/>
        <v>0.19670000000000001</v>
      </c>
      <c r="X186" s="12">
        <f t="shared" si="47"/>
        <v>158</v>
      </c>
      <c r="Y186" s="52" t="e">
        <f>+SR50_CRa!$B115</f>
        <v>#N/A</v>
      </c>
      <c r="Z186" s="41" t="e">
        <f t="shared" si="39"/>
        <v>#N/A</v>
      </c>
    </row>
    <row r="187" spans="3:26" x14ac:dyDescent="0.3">
      <c r="E187" s="12">
        <f t="shared" si="41"/>
        <v>159</v>
      </c>
      <c r="F187" s="52">
        <f>+SR30_CRa!$E136</f>
        <v>6</v>
      </c>
      <c r="G187" s="41">
        <f t="shared" si="34"/>
        <v>2.9999999999999997E-4</v>
      </c>
      <c r="H187" s="12">
        <f t="shared" si="42"/>
        <v>159</v>
      </c>
      <c r="I187" s="52">
        <f>+SR40_CRa!$E126</f>
        <v>1</v>
      </c>
      <c r="J187" s="41">
        <f t="shared" si="35"/>
        <v>5.0000000000000002E-5</v>
      </c>
      <c r="K187" s="12">
        <f t="shared" si="43"/>
        <v>159</v>
      </c>
      <c r="L187" s="52">
        <f>+SR50_CRa!$E116</f>
        <v>0</v>
      </c>
      <c r="M187" s="41">
        <f t="shared" si="36"/>
        <v>0</v>
      </c>
      <c r="R187" s="12">
        <f t="shared" si="45"/>
        <v>159</v>
      </c>
      <c r="S187" s="52">
        <f>+SR30_CRa!$B136</f>
        <v>2790</v>
      </c>
      <c r="T187" s="41">
        <f t="shared" si="37"/>
        <v>0.13950000000000001</v>
      </c>
      <c r="U187" s="12">
        <f t="shared" si="46"/>
        <v>159</v>
      </c>
      <c r="V187" s="52">
        <f>+SR40_CRa!$B126</f>
        <v>3934</v>
      </c>
      <c r="W187" s="41">
        <f t="shared" si="38"/>
        <v>0.19670000000000001</v>
      </c>
      <c r="X187" s="12">
        <f t="shared" si="47"/>
        <v>159</v>
      </c>
      <c r="Y187" s="52" t="e">
        <f>+SR50_CRa!$B116</f>
        <v>#N/A</v>
      </c>
      <c r="Z187" s="41" t="e">
        <f t="shared" si="39"/>
        <v>#N/A</v>
      </c>
    </row>
    <row r="188" spans="3:26" x14ac:dyDescent="0.3">
      <c r="E188" s="12">
        <f t="shared" si="41"/>
        <v>160</v>
      </c>
      <c r="F188" s="52">
        <f>+SR30_CRa!$E137</f>
        <v>5</v>
      </c>
      <c r="G188" s="41">
        <f t="shared" si="34"/>
        <v>2.5000000000000001E-4</v>
      </c>
      <c r="H188" s="12">
        <f t="shared" si="42"/>
        <v>160</v>
      </c>
      <c r="I188" s="52">
        <f>+SR40_CRa!$E127</f>
        <v>0</v>
      </c>
      <c r="J188" s="41">
        <f t="shared" si="35"/>
        <v>0</v>
      </c>
      <c r="K188" s="12">
        <f t="shared" si="43"/>
        <v>160</v>
      </c>
      <c r="L188" s="52">
        <f>+SR50_CRa!$E117</f>
        <v>0</v>
      </c>
      <c r="M188" s="41">
        <f t="shared" si="36"/>
        <v>0</v>
      </c>
      <c r="R188" s="12">
        <f t="shared" si="45"/>
        <v>160</v>
      </c>
      <c r="S188" s="52">
        <f>+SR30_CRa!$B137</f>
        <v>2790</v>
      </c>
      <c r="T188" s="41">
        <f t="shared" si="37"/>
        <v>0.13950000000000001</v>
      </c>
      <c r="U188" s="12">
        <f t="shared" si="46"/>
        <v>160</v>
      </c>
      <c r="V188" s="52">
        <f>+SR40_CRa!$B127</f>
        <v>3934</v>
      </c>
      <c r="W188" s="41">
        <f t="shared" si="38"/>
        <v>0.19670000000000001</v>
      </c>
      <c r="X188" s="12">
        <f t="shared" si="47"/>
        <v>160</v>
      </c>
      <c r="Y188" s="52" t="e">
        <f>+SR50_CRa!$B117</f>
        <v>#N/A</v>
      </c>
      <c r="Z188" s="41" t="e">
        <f t="shared" si="39"/>
        <v>#N/A</v>
      </c>
    </row>
    <row r="189" spans="3:26" x14ac:dyDescent="0.3">
      <c r="E189" s="12">
        <f t="shared" si="41"/>
        <v>161</v>
      </c>
      <c r="F189" s="52">
        <f>+SR30_CRa!$E138</f>
        <v>5</v>
      </c>
      <c r="G189" s="41">
        <f t="shared" si="34"/>
        <v>2.5000000000000001E-4</v>
      </c>
      <c r="H189" s="12">
        <f t="shared" si="42"/>
        <v>161</v>
      </c>
      <c r="I189" s="52">
        <f>+SR40_CRa!$E128</f>
        <v>0</v>
      </c>
      <c r="J189" s="41">
        <f t="shared" si="35"/>
        <v>0</v>
      </c>
      <c r="K189" s="12">
        <f t="shared" si="43"/>
        <v>161</v>
      </c>
      <c r="L189" s="52">
        <f>+SR50_CRa!$E118</f>
        <v>0</v>
      </c>
      <c r="M189" s="41">
        <f t="shared" si="36"/>
        <v>0</v>
      </c>
      <c r="R189" s="12">
        <f t="shared" si="45"/>
        <v>161</v>
      </c>
      <c r="S189" s="52">
        <f>+SR30_CRa!$B138</f>
        <v>2790</v>
      </c>
      <c r="T189" s="41">
        <f t="shared" si="37"/>
        <v>0.13950000000000001</v>
      </c>
      <c r="U189" s="12">
        <f t="shared" si="46"/>
        <v>161</v>
      </c>
      <c r="V189" s="52" t="e">
        <f>+SR40_CRa!$B128</f>
        <v>#N/A</v>
      </c>
      <c r="W189" s="41" t="e">
        <f t="shared" si="38"/>
        <v>#N/A</v>
      </c>
      <c r="X189" s="12">
        <f t="shared" si="47"/>
        <v>161</v>
      </c>
      <c r="Y189" s="52" t="e">
        <f>+SR50_CRa!$B118</f>
        <v>#N/A</v>
      </c>
      <c r="Z189" s="41" t="e">
        <f t="shared" si="39"/>
        <v>#N/A</v>
      </c>
    </row>
    <row r="190" spans="3:26" x14ac:dyDescent="0.3">
      <c r="E190" s="12">
        <f t="shared" si="41"/>
        <v>162</v>
      </c>
      <c r="F190" s="52">
        <f>+SR30_CRa!$E139</f>
        <v>5</v>
      </c>
      <c r="G190" s="41">
        <f t="shared" si="34"/>
        <v>2.5000000000000001E-4</v>
      </c>
      <c r="H190" s="12">
        <f t="shared" si="42"/>
        <v>162</v>
      </c>
      <c r="I190" s="52">
        <f>+SR40_CRa!$E129</f>
        <v>0</v>
      </c>
      <c r="J190" s="41">
        <f t="shared" si="35"/>
        <v>0</v>
      </c>
      <c r="K190" s="12">
        <f t="shared" si="43"/>
        <v>162</v>
      </c>
      <c r="L190" s="52">
        <f>+SR50_CRa!$E119</f>
        <v>0</v>
      </c>
      <c r="M190" s="41">
        <f t="shared" si="36"/>
        <v>0</v>
      </c>
      <c r="R190" s="12">
        <f t="shared" si="45"/>
        <v>162</v>
      </c>
      <c r="S190" s="52">
        <f>+SR30_CRa!$B139</f>
        <v>2790</v>
      </c>
      <c r="T190" s="41">
        <f t="shared" si="37"/>
        <v>0.13950000000000001</v>
      </c>
      <c r="U190" s="12">
        <f t="shared" si="46"/>
        <v>162</v>
      </c>
      <c r="V190" s="52" t="e">
        <f>+SR40_CRa!$B129</f>
        <v>#N/A</v>
      </c>
      <c r="W190" s="41" t="e">
        <f t="shared" si="38"/>
        <v>#N/A</v>
      </c>
      <c r="X190" s="12">
        <f t="shared" si="47"/>
        <v>162</v>
      </c>
      <c r="Y190" s="52" t="e">
        <f>+SR50_CRa!$B119</f>
        <v>#N/A</v>
      </c>
      <c r="Z190" s="41" t="e">
        <f t="shared" si="39"/>
        <v>#N/A</v>
      </c>
    </row>
    <row r="191" spans="3:26" x14ac:dyDescent="0.3">
      <c r="E191" s="12">
        <f t="shared" si="41"/>
        <v>163</v>
      </c>
      <c r="F191" s="52">
        <f>+SR30_CRa!$E140</f>
        <v>5</v>
      </c>
      <c r="G191" s="41">
        <f t="shared" si="34"/>
        <v>2.5000000000000001E-4</v>
      </c>
      <c r="H191" s="12">
        <f t="shared" si="42"/>
        <v>163</v>
      </c>
      <c r="I191" s="52">
        <f>+SR40_CRa!$E130</f>
        <v>0</v>
      </c>
      <c r="J191" s="41">
        <f t="shared" si="35"/>
        <v>0</v>
      </c>
      <c r="K191" s="12">
        <f t="shared" si="43"/>
        <v>163</v>
      </c>
      <c r="L191" s="52">
        <f>+SR50_CRa!$E120</f>
        <v>0</v>
      </c>
      <c r="M191" s="41">
        <f t="shared" si="36"/>
        <v>0</v>
      </c>
      <c r="R191" s="12">
        <f t="shared" si="45"/>
        <v>163</v>
      </c>
      <c r="S191" s="52">
        <f>+SR30_CRa!$B140</f>
        <v>2790</v>
      </c>
      <c r="T191" s="41">
        <f t="shared" si="37"/>
        <v>0.13950000000000001</v>
      </c>
      <c r="U191" s="12">
        <f t="shared" si="46"/>
        <v>163</v>
      </c>
      <c r="V191" s="52" t="e">
        <f>+SR40_CRa!$B130</f>
        <v>#N/A</v>
      </c>
      <c r="W191" s="41" t="e">
        <f t="shared" si="38"/>
        <v>#N/A</v>
      </c>
      <c r="X191" s="12">
        <f t="shared" si="47"/>
        <v>163</v>
      </c>
      <c r="Y191" s="52" t="e">
        <f>+SR50_CRa!$B120</f>
        <v>#N/A</v>
      </c>
      <c r="Z191" s="41" t="e">
        <f t="shared" si="39"/>
        <v>#N/A</v>
      </c>
    </row>
    <row r="192" spans="3:26" x14ac:dyDescent="0.3">
      <c r="E192" s="12">
        <f t="shared" si="41"/>
        <v>164</v>
      </c>
      <c r="F192" s="52">
        <f>+SR30_CRa!$E141</f>
        <v>5</v>
      </c>
      <c r="G192" s="41">
        <f t="shared" si="34"/>
        <v>2.5000000000000001E-4</v>
      </c>
      <c r="H192" s="12">
        <f t="shared" si="42"/>
        <v>164</v>
      </c>
      <c r="I192" s="52">
        <f>+SR40_CRa!$E131</f>
        <v>0</v>
      </c>
      <c r="J192" s="41">
        <f t="shared" si="35"/>
        <v>0</v>
      </c>
      <c r="K192" s="12">
        <f t="shared" si="43"/>
        <v>164</v>
      </c>
      <c r="L192" s="52">
        <f>+SR50_CRa!$E121</f>
        <v>0</v>
      </c>
      <c r="M192" s="41">
        <f t="shared" si="36"/>
        <v>0</v>
      </c>
      <c r="R192" s="12">
        <f t="shared" si="45"/>
        <v>164</v>
      </c>
      <c r="S192" s="52">
        <f>+SR30_CRa!$B141</f>
        <v>2790</v>
      </c>
      <c r="T192" s="41">
        <f t="shared" si="37"/>
        <v>0.13950000000000001</v>
      </c>
      <c r="U192" s="12">
        <f t="shared" si="46"/>
        <v>164</v>
      </c>
      <c r="V192" s="52" t="e">
        <f>+SR40_CRa!$B131</f>
        <v>#N/A</v>
      </c>
      <c r="W192" s="41" t="e">
        <f t="shared" si="38"/>
        <v>#N/A</v>
      </c>
      <c r="X192" s="12">
        <f t="shared" si="47"/>
        <v>164</v>
      </c>
      <c r="Y192" s="52" t="e">
        <f>+SR50_CRa!$B121</f>
        <v>#N/A</v>
      </c>
      <c r="Z192" s="41" t="e">
        <f t="shared" si="39"/>
        <v>#N/A</v>
      </c>
    </row>
    <row r="193" spans="5:26" x14ac:dyDescent="0.3">
      <c r="E193" s="12">
        <f t="shared" si="41"/>
        <v>165</v>
      </c>
      <c r="F193" s="52">
        <f>+SR30_CRa!$E142</f>
        <v>5</v>
      </c>
      <c r="G193" s="41">
        <f t="shared" si="34"/>
        <v>2.5000000000000001E-4</v>
      </c>
      <c r="H193" s="12">
        <f t="shared" si="42"/>
        <v>165</v>
      </c>
      <c r="I193" s="52">
        <f>+SR40_CRa!$E132</f>
        <v>0</v>
      </c>
      <c r="J193" s="41">
        <f t="shared" si="35"/>
        <v>0</v>
      </c>
      <c r="K193" s="12">
        <f t="shared" si="43"/>
        <v>165</v>
      </c>
      <c r="L193" s="52">
        <f>+SR50_CRa!$E122</f>
        <v>0</v>
      </c>
      <c r="M193" s="41">
        <f t="shared" si="36"/>
        <v>0</v>
      </c>
      <c r="R193" s="12">
        <f t="shared" si="45"/>
        <v>165</v>
      </c>
      <c r="S193" s="52">
        <f>+SR30_CRa!$B142</f>
        <v>2790</v>
      </c>
      <c r="T193" s="41">
        <f t="shared" si="37"/>
        <v>0.13950000000000001</v>
      </c>
      <c r="U193" s="12">
        <f t="shared" si="46"/>
        <v>165</v>
      </c>
      <c r="V193" s="52" t="e">
        <f>+SR40_CRa!$B132</f>
        <v>#N/A</v>
      </c>
      <c r="W193" s="41" t="e">
        <f t="shared" si="38"/>
        <v>#N/A</v>
      </c>
      <c r="X193" s="12">
        <f t="shared" si="47"/>
        <v>165</v>
      </c>
      <c r="Y193" s="52" t="e">
        <f>+SR50_CRa!$B122</f>
        <v>#N/A</v>
      </c>
      <c r="Z193" s="41" t="e">
        <f t="shared" si="39"/>
        <v>#N/A</v>
      </c>
    </row>
    <row r="194" spans="5:26" x14ac:dyDescent="0.3">
      <c r="E194" s="12">
        <f t="shared" si="41"/>
        <v>166</v>
      </c>
      <c r="F194" s="52">
        <f>+SR30_CRa!$E143</f>
        <v>5</v>
      </c>
      <c r="G194" s="41">
        <f t="shared" si="34"/>
        <v>2.5000000000000001E-4</v>
      </c>
      <c r="H194" s="12">
        <f t="shared" si="42"/>
        <v>166</v>
      </c>
      <c r="I194" s="52">
        <f>+SR40_CRa!$E133</f>
        <v>0</v>
      </c>
      <c r="J194" s="41">
        <f t="shared" si="35"/>
        <v>0</v>
      </c>
      <c r="K194" s="12">
        <f t="shared" si="43"/>
        <v>166</v>
      </c>
      <c r="L194" s="52">
        <f>+SR50_CRa!$E123</f>
        <v>0</v>
      </c>
      <c r="M194" s="41">
        <f t="shared" si="36"/>
        <v>0</v>
      </c>
      <c r="R194" s="12">
        <f t="shared" si="45"/>
        <v>166</v>
      </c>
      <c r="S194" s="52">
        <f>+SR30_CRa!$B143</f>
        <v>2790</v>
      </c>
      <c r="T194" s="41">
        <f t="shared" si="37"/>
        <v>0.13950000000000001</v>
      </c>
      <c r="U194" s="12">
        <f t="shared" si="46"/>
        <v>166</v>
      </c>
      <c r="V194" s="52" t="e">
        <f>+SR40_CRa!$B133</f>
        <v>#N/A</v>
      </c>
      <c r="W194" s="41" t="e">
        <f t="shared" si="38"/>
        <v>#N/A</v>
      </c>
      <c r="X194" s="12">
        <f t="shared" si="47"/>
        <v>166</v>
      </c>
      <c r="Y194" s="52" t="e">
        <f>+SR50_CRa!$B123</f>
        <v>#N/A</v>
      </c>
      <c r="Z194" s="41" t="e">
        <f t="shared" si="39"/>
        <v>#N/A</v>
      </c>
    </row>
    <row r="195" spans="5:26" x14ac:dyDescent="0.3">
      <c r="E195" s="12">
        <f t="shared" si="41"/>
        <v>167</v>
      </c>
      <c r="F195" s="52">
        <f>+SR30_CRa!$E144</f>
        <v>4</v>
      </c>
      <c r="G195" s="41">
        <f t="shared" si="34"/>
        <v>2.0000000000000001E-4</v>
      </c>
      <c r="H195" s="12">
        <f t="shared" si="42"/>
        <v>167</v>
      </c>
      <c r="I195" s="52">
        <f>+SR40_CRa!$E134</f>
        <v>0</v>
      </c>
      <c r="J195" s="41">
        <f t="shared" si="35"/>
        <v>0</v>
      </c>
      <c r="K195" s="12">
        <f t="shared" si="43"/>
        <v>167</v>
      </c>
      <c r="L195" s="52">
        <f>+SR50_CRa!$E124</f>
        <v>0</v>
      </c>
      <c r="M195" s="41">
        <f t="shared" si="36"/>
        <v>0</v>
      </c>
      <c r="R195" s="12">
        <f t="shared" si="45"/>
        <v>167</v>
      </c>
      <c r="S195" s="52">
        <f>+SR30_CRa!$B144</f>
        <v>2790</v>
      </c>
      <c r="T195" s="41">
        <f t="shared" si="37"/>
        <v>0.13950000000000001</v>
      </c>
      <c r="U195" s="12">
        <f t="shared" si="46"/>
        <v>167</v>
      </c>
      <c r="V195" s="52" t="e">
        <f>+SR40_CRa!$B134</f>
        <v>#N/A</v>
      </c>
      <c r="W195" s="41" t="e">
        <f t="shared" si="38"/>
        <v>#N/A</v>
      </c>
      <c r="X195" s="12">
        <f t="shared" si="47"/>
        <v>167</v>
      </c>
      <c r="Y195" s="52" t="e">
        <f>+SR50_CRa!$B124</f>
        <v>#N/A</v>
      </c>
      <c r="Z195" s="41" t="e">
        <f t="shared" si="39"/>
        <v>#N/A</v>
      </c>
    </row>
    <row r="196" spans="5:26" x14ac:dyDescent="0.3">
      <c r="E196" s="12">
        <f t="shared" si="41"/>
        <v>168</v>
      </c>
      <c r="F196" s="52">
        <f>+SR30_CRa!$E145</f>
        <v>5</v>
      </c>
      <c r="G196" s="41">
        <f t="shared" si="34"/>
        <v>2.5000000000000001E-4</v>
      </c>
      <c r="H196" s="12">
        <f t="shared" si="42"/>
        <v>168</v>
      </c>
      <c r="I196" s="52">
        <f>+SR40_CRa!$E135</f>
        <v>0</v>
      </c>
      <c r="J196" s="41">
        <f t="shared" si="35"/>
        <v>0</v>
      </c>
      <c r="K196" s="12">
        <f t="shared" si="43"/>
        <v>168</v>
      </c>
      <c r="L196" s="52">
        <f>+SR50_CRa!$E125</f>
        <v>0</v>
      </c>
      <c r="M196" s="41">
        <f t="shared" si="36"/>
        <v>0</v>
      </c>
      <c r="R196" s="12">
        <f t="shared" si="45"/>
        <v>168</v>
      </c>
      <c r="S196" s="52">
        <f>+SR30_CRa!$B145</f>
        <v>2791</v>
      </c>
      <c r="T196" s="41">
        <f t="shared" si="37"/>
        <v>0.13955000000000001</v>
      </c>
      <c r="U196" s="12">
        <f t="shared" si="46"/>
        <v>168</v>
      </c>
      <c r="V196" s="52" t="e">
        <f>+SR40_CRa!$B135</f>
        <v>#N/A</v>
      </c>
      <c r="W196" s="41" t="e">
        <f t="shared" si="38"/>
        <v>#N/A</v>
      </c>
      <c r="X196" s="12">
        <f t="shared" si="47"/>
        <v>168</v>
      </c>
      <c r="Y196" s="52" t="e">
        <f>+SR50_CRa!$B125</f>
        <v>#N/A</v>
      </c>
      <c r="Z196" s="41" t="e">
        <f t="shared" si="39"/>
        <v>#N/A</v>
      </c>
    </row>
    <row r="197" spans="5:26" x14ac:dyDescent="0.3">
      <c r="E197" s="12">
        <f t="shared" si="41"/>
        <v>169</v>
      </c>
      <c r="F197" s="52">
        <f>+SR30_CRa!$E146</f>
        <v>5</v>
      </c>
      <c r="G197" s="41">
        <f t="shared" si="34"/>
        <v>2.5000000000000001E-4</v>
      </c>
      <c r="H197" s="12">
        <f t="shared" si="42"/>
        <v>169</v>
      </c>
      <c r="I197" s="52">
        <f>+SR40_CRa!$E136</f>
        <v>0</v>
      </c>
      <c r="J197" s="41">
        <f t="shared" si="35"/>
        <v>0</v>
      </c>
      <c r="K197" s="12">
        <f t="shared" si="43"/>
        <v>169</v>
      </c>
      <c r="L197" s="52">
        <f>+SR50_CRa!$E126</f>
        <v>0</v>
      </c>
      <c r="M197" s="41">
        <f t="shared" si="36"/>
        <v>0</v>
      </c>
      <c r="R197" s="12">
        <f t="shared" si="45"/>
        <v>169</v>
      </c>
      <c r="S197" s="52">
        <f>+SR30_CRa!$B146</f>
        <v>2791</v>
      </c>
      <c r="T197" s="41">
        <f t="shared" si="37"/>
        <v>0.13955000000000001</v>
      </c>
      <c r="U197" s="12">
        <f t="shared" si="46"/>
        <v>169</v>
      </c>
      <c r="V197" s="52" t="e">
        <f>+SR40_CRa!$B136</f>
        <v>#N/A</v>
      </c>
      <c r="W197" s="41" t="e">
        <f t="shared" si="38"/>
        <v>#N/A</v>
      </c>
      <c r="X197" s="12">
        <f t="shared" si="47"/>
        <v>169</v>
      </c>
      <c r="Y197" s="52" t="e">
        <f>+SR50_CRa!$B126</f>
        <v>#N/A</v>
      </c>
      <c r="Z197" s="41" t="e">
        <f t="shared" si="39"/>
        <v>#N/A</v>
      </c>
    </row>
    <row r="198" spans="5:26" x14ac:dyDescent="0.3">
      <c r="E198" s="12">
        <f t="shared" si="41"/>
        <v>170</v>
      </c>
      <c r="F198" s="52">
        <f>+SR30_CRa!$E147</f>
        <v>5</v>
      </c>
      <c r="G198" s="41">
        <f t="shared" si="34"/>
        <v>2.5000000000000001E-4</v>
      </c>
      <c r="H198" s="12">
        <f t="shared" si="42"/>
        <v>170</v>
      </c>
      <c r="I198" s="52">
        <f>+SR40_CRa!$E137</f>
        <v>0</v>
      </c>
      <c r="J198" s="41">
        <f t="shared" si="35"/>
        <v>0</v>
      </c>
      <c r="K198" s="12">
        <f t="shared" si="43"/>
        <v>170</v>
      </c>
      <c r="L198" s="52">
        <f>+SR50_CRa!$E127</f>
        <v>0</v>
      </c>
      <c r="M198" s="41">
        <f t="shared" si="36"/>
        <v>0</v>
      </c>
      <c r="R198" s="12">
        <f t="shared" si="45"/>
        <v>170</v>
      </c>
      <c r="S198" s="52">
        <f>+SR30_CRa!$B147</f>
        <v>2791</v>
      </c>
      <c r="T198" s="41">
        <f t="shared" si="37"/>
        <v>0.13955000000000001</v>
      </c>
      <c r="U198" s="12">
        <f t="shared" si="46"/>
        <v>170</v>
      </c>
      <c r="V198" s="52" t="e">
        <f>+SR40_CRa!$B137</f>
        <v>#N/A</v>
      </c>
      <c r="W198" s="41" t="e">
        <f t="shared" si="38"/>
        <v>#N/A</v>
      </c>
      <c r="X198" s="12">
        <f t="shared" si="47"/>
        <v>170</v>
      </c>
      <c r="Y198" s="52" t="e">
        <f>+SR50_CRa!$B127</f>
        <v>#N/A</v>
      </c>
      <c r="Z198" s="41" t="e">
        <f t="shared" si="39"/>
        <v>#N/A</v>
      </c>
    </row>
    <row r="199" spans="5:26" x14ac:dyDescent="0.3">
      <c r="E199" s="12">
        <f t="shared" si="41"/>
        <v>171</v>
      </c>
      <c r="F199" s="52">
        <f>+SR30_CRa!$E148</f>
        <v>4</v>
      </c>
      <c r="G199" s="41">
        <f t="shared" si="34"/>
        <v>2.0000000000000001E-4</v>
      </c>
      <c r="H199" s="12">
        <f t="shared" si="42"/>
        <v>171</v>
      </c>
      <c r="I199" s="52">
        <f>+SR40_CRa!$E138</f>
        <v>0</v>
      </c>
      <c r="J199" s="41">
        <f t="shared" si="35"/>
        <v>0</v>
      </c>
      <c r="K199" s="12">
        <f t="shared" si="43"/>
        <v>171</v>
      </c>
      <c r="L199" s="52">
        <f>+SR50_CRa!$E128</f>
        <v>0</v>
      </c>
      <c r="M199" s="41">
        <f t="shared" si="36"/>
        <v>0</v>
      </c>
      <c r="R199" s="12">
        <f t="shared" si="45"/>
        <v>171</v>
      </c>
      <c r="S199" s="52">
        <f>+SR30_CRa!$B148</f>
        <v>2791</v>
      </c>
      <c r="T199" s="41">
        <f t="shared" si="37"/>
        <v>0.13955000000000001</v>
      </c>
      <c r="U199" s="12">
        <f t="shared" si="46"/>
        <v>171</v>
      </c>
      <c r="V199" s="52" t="e">
        <f>+SR40_CRa!$B138</f>
        <v>#N/A</v>
      </c>
      <c r="W199" s="41" t="e">
        <f t="shared" si="38"/>
        <v>#N/A</v>
      </c>
      <c r="X199" s="12">
        <f t="shared" si="47"/>
        <v>171</v>
      </c>
      <c r="Y199" s="52" t="e">
        <f>+SR50_CRa!$B128</f>
        <v>#N/A</v>
      </c>
      <c r="Z199" s="41" t="e">
        <f t="shared" si="39"/>
        <v>#N/A</v>
      </c>
    </row>
    <row r="200" spans="5:26" x14ac:dyDescent="0.3">
      <c r="E200" s="12">
        <f t="shared" si="41"/>
        <v>172</v>
      </c>
      <c r="F200" s="52">
        <f>+SR30_CRa!$E149</f>
        <v>4</v>
      </c>
      <c r="G200" s="41">
        <f t="shared" si="34"/>
        <v>2.0000000000000001E-4</v>
      </c>
      <c r="H200" s="12">
        <f t="shared" si="42"/>
        <v>172</v>
      </c>
      <c r="I200" s="52">
        <f>+SR40_CRa!$E139</f>
        <v>0</v>
      </c>
      <c r="J200" s="41">
        <f t="shared" si="35"/>
        <v>0</v>
      </c>
      <c r="K200" s="12">
        <f t="shared" si="43"/>
        <v>172</v>
      </c>
      <c r="L200" s="52">
        <f>+SR50_CRa!$E129</f>
        <v>0</v>
      </c>
      <c r="M200" s="41">
        <f t="shared" si="36"/>
        <v>0</v>
      </c>
      <c r="R200" s="12">
        <f t="shared" si="45"/>
        <v>172</v>
      </c>
      <c r="S200" s="52">
        <f>+SR30_CRa!$B149</f>
        <v>2791</v>
      </c>
      <c r="T200" s="41">
        <f t="shared" si="37"/>
        <v>0.13955000000000001</v>
      </c>
      <c r="U200" s="12">
        <f t="shared" si="46"/>
        <v>172</v>
      </c>
      <c r="V200" s="52" t="e">
        <f>+SR40_CRa!$B139</f>
        <v>#N/A</v>
      </c>
      <c r="W200" s="41" t="e">
        <f t="shared" si="38"/>
        <v>#N/A</v>
      </c>
      <c r="X200" s="12">
        <f t="shared" si="47"/>
        <v>172</v>
      </c>
      <c r="Y200" s="52" t="e">
        <f>+SR50_CRa!$B129</f>
        <v>#N/A</v>
      </c>
      <c r="Z200" s="41" t="e">
        <f t="shared" si="39"/>
        <v>#N/A</v>
      </c>
    </row>
    <row r="201" spans="5:26" x14ac:dyDescent="0.3">
      <c r="E201" s="12">
        <f t="shared" si="41"/>
        <v>173</v>
      </c>
      <c r="F201" s="52">
        <f>+SR30_CRa!$E150</f>
        <v>3</v>
      </c>
      <c r="G201" s="41">
        <f t="shared" si="34"/>
        <v>1.4999999999999999E-4</v>
      </c>
      <c r="H201" s="12">
        <f t="shared" si="42"/>
        <v>173</v>
      </c>
      <c r="I201" s="52">
        <f>+SR40_CRa!$E140</f>
        <v>0</v>
      </c>
      <c r="J201" s="41">
        <f t="shared" si="35"/>
        <v>0</v>
      </c>
      <c r="K201" s="12">
        <f t="shared" si="43"/>
        <v>173</v>
      </c>
      <c r="L201" s="52">
        <f>+SR50_CRa!$E130</f>
        <v>0</v>
      </c>
      <c r="M201" s="41">
        <f t="shared" si="36"/>
        <v>0</v>
      </c>
      <c r="R201" s="12">
        <f t="shared" si="45"/>
        <v>173</v>
      </c>
      <c r="S201" s="52">
        <f>+SR30_CRa!$B150</f>
        <v>2791</v>
      </c>
      <c r="T201" s="41">
        <f t="shared" si="37"/>
        <v>0.13955000000000001</v>
      </c>
      <c r="U201" s="12">
        <f t="shared" si="46"/>
        <v>173</v>
      </c>
      <c r="V201" s="52" t="e">
        <f>+SR40_CRa!$B140</f>
        <v>#N/A</v>
      </c>
      <c r="W201" s="41" t="e">
        <f t="shared" si="38"/>
        <v>#N/A</v>
      </c>
      <c r="X201" s="12">
        <f t="shared" si="47"/>
        <v>173</v>
      </c>
      <c r="Y201" s="52" t="e">
        <f>+SR50_CRa!$B130</f>
        <v>#N/A</v>
      </c>
      <c r="Z201" s="41" t="e">
        <f t="shared" si="39"/>
        <v>#N/A</v>
      </c>
    </row>
    <row r="202" spans="5:26" x14ac:dyDescent="0.3">
      <c r="E202" s="12">
        <f t="shared" si="41"/>
        <v>174</v>
      </c>
      <c r="F202" s="52">
        <f>+SR30_CRa!$E151</f>
        <v>3</v>
      </c>
      <c r="G202" s="41">
        <f t="shared" si="34"/>
        <v>1.4999999999999999E-4</v>
      </c>
      <c r="H202" s="12">
        <f t="shared" si="42"/>
        <v>174</v>
      </c>
      <c r="I202" s="52">
        <f>+SR40_CRa!$E141</f>
        <v>0</v>
      </c>
      <c r="J202" s="41">
        <f t="shared" si="35"/>
        <v>0</v>
      </c>
      <c r="K202" s="12">
        <f t="shared" si="43"/>
        <v>174</v>
      </c>
      <c r="L202" s="52">
        <f>+SR50_CRa!$E131</f>
        <v>0</v>
      </c>
      <c r="M202" s="41">
        <f t="shared" si="36"/>
        <v>0</v>
      </c>
      <c r="R202" s="12">
        <f t="shared" si="45"/>
        <v>174</v>
      </c>
      <c r="S202" s="52">
        <f>+SR30_CRa!$B151</f>
        <v>2791</v>
      </c>
      <c r="T202" s="41">
        <f t="shared" si="37"/>
        <v>0.13955000000000001</v>
      </c>
      <c r="U202" s="12">
        <f t="shared" si="46"/>
        <v>174</v>
      </c>
      <c r="V202" s="52" t="e">
        <f>+SR40_CRa!$B141</f>
        <v>#N/A</v>
      </c>
      <c r="W202" s="41" t="e">
        <f t="shared" si="38"/>
        <v>#N/A</v>
      </c>
      <c r="X202" s="12">
        <f t="shared" si="47"/>
        <v>174</v>
      </c>
      <c r="Y202" s="52" t="e">
        <f>+SR50_CRa!$B131</f>
        <v>#N/A</v>
      </c>
      <c r="Z202" s="41" t="e">
        <f t="shared" si="39"/>
        <v>#N/A</v>
      </c>
    </row>
    <row r="203" spans="5:26" x14ac:dyDescent="0.3">
      <c r="E203" s="12">
        <f t="shared" si="41"/>
        <v>175</v>
      </c>
      <c r="F203" s="52">
        <f>+SR30_CRa!$E152</f>
        <v>3</v>
      </c>
      <c r="G203" s="41">
        <f t="shared" si="34"/>
        <v>1.4999999999999999E-4</v>
      </c>
      <c r="H203" s="12">
        <f t="shared" si="42"/>
        <v>175</v>
      </c>
      <c r="I203" s="52">
        <f>+SR40_CRa!$E142</f>
        <v>0</v>
      </c>
      <c r="J203" s="41">
        <f t="shared" si="35"/>
        <v>0</v>
      </c>
      <c r="K203" s="12">
        <f t="shared" si="43"/>
        <v>175</v>
      </c>
      <c r="L203" s="52">
        <f>+SR50_CRa!$E132</f>
        <v>0</v>
      </c>
      <c r="M203" s="41">
        <f t="shared" si="36"/>
        <v>0</v>
      </c>
      <c r="R203" s="12">
        <f t="shared" si="45"/>
        <v>175</v>
      </c>
      <c r="S203" s="52">
        <f>+SR30_CRa!$B152</f>
        <v>2791</v>
      </c>
      <c r="T203" s="41">
        <f t="shared" si="37"/>
        <v>0.13955000000000001</v>
      </c>
      <c r="U203" s="12">
        <f t="shared" si="46"/>
        <v>175</v>
      </c>
      <c r="V203" s="52" t="e">
        <f>+SR40_CRa!$B142</f>
        <v>#N/A</v>
      </c>
      <c r="W203" s="41" t="e">
        <f t="shared" si="38"/>
        <v>#N/A</v>
      </c>
      <c r="X203" s="12">
        <f t="shared" si="47"/>
        <v>175</v>
      </c>
      <c r="Y203" s="52" t="e">
        <f>+SR50_CRa!$B132</f>
        <v>#N/A</v>
      </c>
      <c r="Z203" s="41" t="e">
        <f t="shared" si="39"/>
        <v>#N/A</v>
      </c>
    </row>
    <row r="204" spans="5:26" x14ac:dyDescent="0.3">
      <c r="E204" s="12">
        <f t="shared" si="41"/>
        <v>176</v>
      </c>
      <c r="F204" s="52">
        <f>+SR30_CRa!$E153</f>
        <v>3</v>
      </c>
      <c r="G204" s="41">
        <f t="shared" si="34"/>
        <v>1.4999999999999999E-4</v>
      </c>
      <c r="H204" s="12">
        <f t="shared" si="42"/>
        <v>176</v>
      </c>
      <c r="I204" s="52">
        <f>+SR40_CRa!$E143</f>
        <v>0</v>
      </c>
      <c r="J204" s="41">
        <f t="shared" si="35"/>
        <v>0</v>
      </c>
      <c r="K204" s="12">
        <f t="shared" si="43"/>
        <v>176</v>
      </c>
      <c r="L204" s="52">
        <f>+SR50_CRa!$E133</f>
        <v>0</v>
      </c>
      <c r="M204" s="41">
        <f t="shared" si="36"/>
        <v>0</v>
      </c>
      <c r="R204" s="12">
        <f t="shared" si="45"/>
        <v>176</v>
      </c>
      <c r="S204" s="52">
        <f>+SR30_CRa!$B153</f>
        <v>2791</v>
      </c>
      <c r="T204" s="41">
        <f t="shared" si="37"/>
        <v>0.13955000000000001</v>
      </c>
      <c r="U204" s="12">
        <f t="shared" si="46"/>
        <v>176</v>
      </c>
      <c r="V204" s="52" t="e">
        <f>+SR40_CRa!$B143</f>
        <v>#N/A</v>
      </c>
      <c r="W204" s="41" t="e">
        <f t="shared" si="38"/>
        <v>#N/A</v>
      </c>
      <c r="X204" s="12">
        <f t="shared" si="47"/>
        <v>176</v>
      </c>
      <c r="Y204" s="52" t="e">
        <f>+SR50_CRa!$B133</f>
        <v>#N/A</v>
      </c>
      <c r="Z204" s="41" t="e">
        <f t="shared" si="39"/>
        <v>#N/A</v>
      </c>
    </row>
    <row r="205" spans="5:26" x14ac:dyDescent="0.3">
      <c r="E205" s="12">
        <f t="shared" si="41"/>
        <v>177</v>
      </c>
      <c r="F205" s="52">
        <f>+SR30_CRa!$E154</f>
        <v>3</v>
      </c>
      <c r="G205" s="41">
        <f t="shared" si="34"/>
        <v>1.4999999999999999E-4</v>
      </c>
      <c r="H205" s="12">
        <f t="shared" si="42"/>
        <v>177</v>
      </c>
      <c r="I205" s="52">
        <f>+SR40_CRa!$E144</f>
        <v>0</v>
      </c>
      <c r="J205" s="41">
        <f t="shared" si="35"/>
        <v>0</v>
      </c>
      <c r="K205" s="12">
        <f t="shared" si="43"/>
        <v>177</v>
      </c>
      <c r="L205" s="52">
        <f>+SR50_CRa!$E134</f>
        <v>0</v>
      </c>
      <c r="M205" s="41">
        <f t="shared" si="36"/>
        <v>0</v>
      </c>
      <c r="R205" s="12">
        <f t="shared" si="45"/>
        <v>177</v>
      </c>
      <c r="S205" s="52">
        <f>+SR30_CRa!$B154</f>
        <v>2791</v>
      </c>
      <c r="T205" s="41">
        <f t="shared" si="37"/>
        <v>0.13955000000000001</v>
      </c>
      <c r="U205" s="12">
        <f t="shared" si="46"/>
        <v>177</v>
      </c>
      <c r="V205" s="52" t="e">
        <f>+SR40_CRa!$B144</f>
        <v>#N/A</v>
      </c>
      <c r="W205" s="41" t="e">
        <f t="shared" si="38"/>
        <v>#N/A</v>
      </c>
      <c r="X205" s="12">
        <f t="shared" si="47"/>
        <v>177</v>
      </c>
      <c r="Y205" s="52" t="e">
        <f>+SR50_CRa!$B134</f>
        <v>#N/A</v>
      </c>
      <c r="Z205" s="41" t="e">
        <f t="shared" si="39"/>
        <v>#N/A</v>
      </c>
    </row>
    <row r="206" spans="5:26" x14ac:dyDescent="0.3">
      <c r="E206" s="12">
        <f t="shared" si="41"/>
        <v>178</v>
      </c>
      <c r="F206" s="52">
        <f>+SR30_CRa!$E155</f>
        <v>3</v>
      </c>
      <c r="G206" s="41">
        <f t="shared" si="34"/>
        <v>1.4999999999999999E-4</v>
      </c>
      <c r="H206" s="12">
        <f t="shared" si="42"/>
        <v>178</v>
      </c>
      <c r="I206" s="52">
        <f>+SR40_CRa!$E145</f>
        <v>0</v>
      </c>
      <c r="J206" s="41">
        <f t="shared" si="35"/>
        <v>0</v>
      </c>
      <c r="K206" s="12">
        <f t="shared" si="43"/>
        <v>178</v>
      </c>
      <c r="L206" s="52">
        <f>+SR50_CRa!$E135</f>
        <v>0</v>
      </c>
      <c r="M206" s="41">
        <f t="shared" si="36"/>
        <v>0</v>
      </c>
      <c r="R206" s="12">
        <f t="shared" si="45"/>
        <v>178</v>
      </c>
      <c r="S206" s="52">
        <f>+SR30_CRa!$B155</f>
        <v>2791</v>
      </c>
      <c r="T206" s="41">
        <f t="shared" si="37"/>
        <v>0.13955000000000001</v>
      </c>
      <c r="U206" s="12">
        <f t="shared" si="46"/>
        <v>178</v>
      </c>
      <c r="V206" s="52" t="e">
        <f>+SR40_CRa!$B145</f>
        <v>#N/A</v>
      </c>
      <c r="W206" s="41" t="e">
        <f t="shared" si="38"/>
        <v>#N/A</v>
      </c>
      <c r="X206" s="12">
        <f t="shared" si="47"/>
        <v>178</v>
      </c>
      <c r="Y206" s="52" t="e">
        <f>+SR50_CRa!$B135</f>
        <v>#N/A</v>
      </c>
      <c r="Z206" s="41" t="e">
        <f t="shared" si="39"/>
        <v>#N/A</v>
      </c>
    </row>
    <row r="207" spans="5:26" x14ac:dyDescent="0.3">
      <c r="E207" s="12">
        <f t="shared" si="41"/>
        <v>179</v>
      </c>
      <c r="F207" s="52">
        <f>+SR30_CRa!$E156</f>
        <v>3</v>
      </c>
      <c r="G207" s="41">
        <f t="shared" si="34"/>
        <v>1.4999999999999999E-4</v>
      </c>
      <c r="H207" s="12">
        <f t="shared" si="42"/>
        <v>179</v>
      </c>
      <c r="I207" s="52">
        <f>+SR40_CRa!$E146</f>
        <v>0</v>
      </c>
      <c r="J207" s="41">
        <f t="shared" si="35"/>
        <v>0</v>
      </c>
      <c r="K207" s="12">
        <f t="shared" si="43"/>
        <v>179</v>
      </c>
      <c r="L207" s="52">
        <f>+SR50_CRa!$E136</f>
        <v>0</v>
      </c>
      <c r="M207" s="41">
        <f t="shared" si="36"/>
        <v>0</v>
      </c>
      <c r="R207" s="12">
        <f t="shared" si="45"/>
        <v>179</v>
      </c>
      <c r="S207" s="52">
        <f>+SR30_CRa!$B156</f>
        <v>2791</v>
      </c>
      <c r="T207" s="41">
        <f t="shared" si="37"/>
        <v>0.13955000000000001</v>
      </c>
      <c r="U207" s="12">
        <f t="shared" si="46"/>
        <v>179</v>
      </c>
      <c r="V207" s="52" t="e">
        <f>+SR40_CRa!$B146</f>
        <v>#N/A</v>
      </c>
      <c r="W207" s="41" t="e">
        <f t="shared" si="38"/>
        <v>#N/A</v>
      </c>
      <c r="X207" s="12">
        <f t="shared" si="47"/>
        <v>179</v>
      </c>
      <c r="Y207" s="52" t="e">
        <f>+SR50_CRa!$B136</f>
        <v>#N/A</v>
      </c>
      <c r="Z207" s="41" t="e">
        <f t="shared" si="39"/>
        <v>#N/A</v>
      </c>
    </row>
    <row r="208" spans="5:26" x14ac:dyDescent="0.3">
      <c r="E208" s="12">
        <f t="shared" si="41"/>
        <v>180</v>
      </c>
      <c r="F208" s="52">
        <f>+SR30_CRa!$E157</f>
        <v>2</v>
      </c>
      <c r="G208" s="41">
        <f t="shared" si="34"/>
        <v>1E-4</v>
      </c>
      <c r="H208" s="12">
        <f t="shared" si="42"/>
        <v>180</v>
      </c>
      <c r="I208" s="52">
        <f>+SR40_CRa!$E147</f>
        <v>0</v>
      </c>
      <c r="J208" s="41">
        <f t="shared" si="35"/>
        <v>0</v>
      </c>
      <c r="K208" s="12">
        <f t="shared" si="43"/>
        <v>180</v>
      </c>
      <c r="L208" s="52">
        <f>+SR50_CRa!$E137</f>
        <v>0</v>
      </c>
      <c r="M208" s="41">
        <f t="shared" si="36"/>
        <v>0</v>
      </c>
      <c r="R208" s="12">
        <f t="shared" si="45"/>
        <v>180</v>
      </c>
      <c r="S208" s="52">
        <f>+SR30_CRa!$B157</f>
        <v>2791</v>
      </c>
      <c r="T208" s="41">
        <f t="shared" si="37"/>
        <v>0.13955000000000001</v>
      </c>
      <c r="U208" s="12">
        <f t="shared" si="46"/>
        <v>180</v>
      </c>
      <c r="V208" s="52" t="e">
        <f>+SR40_CRa!$B147</f>
        <v>#N/A</v>
      </c>
      <c r="W208" s="41" t="e">
        <f t="shared" si="38"/>
        <v>#N/A</v>
      </c>
      <c r="X208" s="12">
        <f t="shared" si="47"/>
        <v>180</v>
      </c>
      <c r="Y208" s="52" t="e">
        <f>+SR50_CRa!$B137</f>
        <v>#N/A</v>
      </c>
      <c r="Z208" s="41" t="e">
        <f t="shared" si="39"/>
        <v>#N/A</v>
      </c>
    </row>
    <row r="209" spans="5:26" x14ac:dyDescent="0.3">
      <c r="E209" s="12">
        <f t="shared" si="41"/>
        <v>181</v>
      </c>
      <c r="F209" s="52">
        <f>+SR30_CRa!$E158</f>
        <v>2</v>
      </c>
      <c r="G209" s="41">
        <f t="shared" si="34"/>
        <v>1E-4</v>
      </c>
      <c r="H209" s="12">
        <f t="shared" si="42"/>
        <v>181</v>
      </c>
      <c r="I209" s="52">
        <f>+SR40_CRa!$E148</f>
        <v>0</v>
      </c>
      <c r="J209" s="41">
        <f t="shared" si="35"/>
        <v>0</v>
      </c>
      <c r="K209" s="12">
        <f t="shared" si="43"/>
        <v>181</v>
      </c>
      <c r="L209" s="52">
        <f>+SR50_CRa!$E138</f>
        <v>0</v>
      </c>
      <c r="M209" s="41">
        <f t="shared" si="36"/>
        <v>0</v>
      </c>
      <c r="R209" s="12">
        <f t="shared" si="45"/>
        <v>181</v>
      </c>
      <c r="S209" s="52">
        <f>+SR30_CRa!$B158</f>
        <v>2791</v>
      </c>
      <c r="T209" s="41">
        <f t="shared" si="37"/>
        <v>0.13955000000000001</v>
      </c>
      <c r="U209" s="12">
        <f t="shared" si="46"/>
        <v>181</v>
      </c>
      <c r="V209" s="52" t="e">
        <f>+SR40_CRa!$B148</f>
        <v>#N/A</v>
      </c>
      <c r="W209" s="41" t="e">
        <f t="shared" si="38"/>
        <v>#N/A</v>
      </c>
      <c r="X209" s="12">
        <f t="shared" si="47"/>
        <v>181</v>
      </c>
      <c r="Y209" s="52" t="e">
        <f>+SR50_CRa!$B138</f>
        <v>#N/A</v>
      </c>
      <c r="Z209" s="41" t="e">
        <f t="shared" si="39"/>
        <v>#N/A</v>
      </c>
    </row>
    <row r="210" spans="5:26" x14ac:dyDescent="0.3">
      <c r="E210" s="12">
        <f t="shared" si="41"/>
        <v>182</v>
      </c>
      <c r="F210" s="52">
        <f>+SR30_CRa!$E159</f>
        <v>2</v>
      </c>
      <c r="G210" s="41">
        <f t="shared" si="34"/>
        <v>1E-4</v>
      </c>
      <c r="H210" s="12">
        <f t="shared" si="42"/>
        <v>182</v>
      </c>
      <c r="I210" s="52">
        <f>+SR40_CRa!$E149</f>
        <v>0</v>
      </c>
      <c r="J210" s="41">
        <f t="shared" si="35"/>
        <v>0</v>
      </c>
      <c r="K210" s="12">
        <f t="shared" si="43"/>
        <v>182</v>
      </c>
      <c r="L210" s="52">
        <f>+SR50_CRa!$E139</f>
        <v>0</v>
      </c>
      <c r="M210" s="41">
        <f t="shared" si="36"/>
        <v>0</v>
      </c>
      <c r="R210" s="12">
        <f t="shared" si="45"/>
        <v>182</v>
      </c>
      <c r="S210" s="52">
        <f>+SR30_CRa!$B159</f>
        <v>2791</v>
      </c>
      <c r="T210" s="41">
        <f t="shared" si="37"/>
        <v>0.13955000000000001</v>
      </c>
      <c r="U210" s="12">
        <f t="shared" si="46"/>
        <v>182</v>
      </c>
      <c r="V210" s="52" t="e">
        <f>+SR40_CRa!$B149</f>
        <v>#N/A</v>
      </c>
      <c r="W210" s="41" t="e">
        <f t="shared" si="38"/>
        <v>#N/A</v>
      </c>
      <c r="X210" s="12">
        <f t="shared" si="47"/>
        <v>182</v>
      </c>
      <c r="Y210" s="52" t="e">
        <f>+SR50_CRa!$B139</f>
        <v>#N/A</v>
      </c>
      <c r="Z210" s="41" t="e">
        <f t="shared" si="39"/>
        <v>#N/A</v>
      </c>
    </row>
    <row r="211" spans="5:26" x14ac:dyDescent="0.3">
      <c r="E211" s="12">
        <f t="shared" si="41"/>
        <v>183</v>
      </c>
      <c r="F211" s="52">
        <f>+SR30_CRa!$E160</f>
        <v>2</v>
      </c>
      <c r="G211" s="41">
        <f t="shared" si="34"/>
        <v>1E-4</v>
      </c>
      <c r="H211" s="12">
        <f t="shared" si="42"/>
        <v>183</v>
      </c>
      <c r="I211" s="52">
        <f>+SR40_CRa!$E150</f>
        <v>0</v>
      </c>
      <c r="J211" s="41">
        <f t="shared" si="35"/>
        <v>0</v>
      </c>
      <c r="K211" s="12">
        <f t="shared" si="43"/>
        <v>183</v>
      </c>
      <c r="L211" s="52">
        <f>+SR50_CRa!$E140</f>
        <v>0</v>
      </c>
      <c r="M211" s="41">
        <f t="shared" si="36"/>
        <v>0</v>
      </c>
      <c r="R211" s="12">
        <f t="shared" si="45"/>
        <v>183</v>
      </c>
      <c r="S211" s="52">
        <f>+SR30_CRa!$B160</f>
        <v>2791</v>
      </c>
      <c r="T211" s="41">
        <f t="shared" si="37"/>
        <v>0.13955000000000001</v>
      </c>
      <c r="U211" s="12">
        <f t="shared" si="46"/>
        <v>183</v>
      </c>
      <c r="V211" s="52" t="e">
        <f>+SR40_CRa!$B150</f>
        <v>#N/A</v>
      </c>
      <c r="W211" s="41" t="e">
        <f t="shared" si="38"/>
        <v>#N/A</v>
      </c>
      <c r="X211" s="12">
        <f t="shared" si="47"/>
        <v>183</v>
      </c>
      <c r="Y211" s="52" t="e">
        <f>+SR50_CRa!$B140</f>
        <v>#N/A</v>
      </c>
      <c r="Z211" s="41" t="e">
        <f t="shared" si="39"/>
        <v>#N/A</v>
      </c>
    </row>
    <row r="212" spans="5:26" x14ac:dyDescent="0.3">
      <c r="E212" s="12">
        <f t="shared" si="41"/>
        <v>184</v>
      </c>
      <c r="F212" s="52">
        <f>+SR30_CRa!$E161</f>
        <v>2</v>
      </c>
      <c r="G212" s="41">
        <f t="shared" si="34"/>
        <v>1E-4</v>
      </c>
      <c r="H212" s="12">
        <f t="shared" si="42"/>
        <v>184</v>
      </c>
      <c r="I212" s="52">
        <f>+SR40_CRa!$E151</f>
        <v>0</v>
      </c>
      <c r="J212" s="41">
        <f t="shared" si="35"/>
        <v>0</v>
      </c>
      <c r="K212" s="12">
        <f t="shared" si="43"/>
        <v>184</v>
      </c>
      <c r="L212" s="52">
        <f>+SR50_CRa!$E141</f>
        <v>0</v>
      </c>
      <c r="M212" s="41">
        <f t="shared" si="36"/>
        <v>0</v>
      </c>
      <c r="R212" s="12">
        <f t="shared" si="45"/>
        <v>184</v>
      </c>
      <c r="S212" s="52">
        <f>+SR30_CRa!$B161</f>
        <v>2791</v>
      </c>
      <c r="T212" s="41">
        <f t="shared" si="37"/>
        <v>0.13955000000000001</v>
      </c>
      <c r="U212" s="12">
        <f t="shared" si="46"/>
        <v>184</v>
      </c>
      <c r="V212" s="52" t="e">
        <f>+SR40_CRa!$B151</f>
        <v>#N/A</v>
      </c>
      <c r="W212" s="41" t="e">
        <f t="shared" si="38"/>
        <v>#N/A</v>
      </c>
      <c r="X212" s="12">
        <f t="shared" si="47"/>
        <v>184</v>
      </c>
      <c r="Y212" s="52" t="e">
        <f>+SR50_CRa!$B141</f>
        <v>#N/A</v>
      </c>
      <c r="Z212" s="41" t="e">
        <f t="shared" si="39"/>
        <v>#N/A</v>
      </c>
    </row>
    <row r="213" spans="5:26" x14ac:dyDescent="0.3">
      <c r="E213" s="12">
        <f t="shared" si="41"/>
        <v>185</v>
      </c>
      <c r="F213" s="52">
        <f>+SR30_CRa!$E162</f>
        <v>1</v>
      </c>
      <c r="G213" s="41">
        <f t="shared" si="34"/>
        <v>5.0000000000000002E-5</v>
      </c>
      <c r="H213" s="12">
        <f t="shared" si="42"/>
        <v>185</v>
      </c>
      <c r="I213" s="52">
        <f>+SR40_CRa!$E152</f>
        <v>0</v>
      </c>
      <c r="J213" s="41">
        <f t="shared" si="35"/>
        <v>0</v>
      </c>
      <c r="K213" s="12">
        <f t="shared" si="43"/>
        <v>185</v>
      </c>
      <c r="L213" s="52">
        <f>+SR50_CRa!$E142</f>
        <v>0</v>
      </c>
      <c r="M213" s="41">
        <f t="shared" si="36"/>
        <v>0</v>
      </c>
      <c r="R213" s="12">
        <f t="shared" si="45"/>
        <v>185</v>
      </c>
      <c r="S213" s="52">
        <f>+SR30_CRa!$B162</f>
        <v>2791</v>
      </c>
      <c r="T213" s="41">
        <f t="shared" si="37"/>
        <v>0.13955000000000001</v>
      </c>
      <c r="U213" s="12">
        <f t="shared" si="46"/>
        <v>185</v>
      </c>
      <c r="V213" s="52" t="e">
        <f>+SR40_CRa!$B152</f>
        <v>#N/A</v>
      </c>
      <c r="W213" s="41" t="e">
        <f t="shared" si="38"/>
        <v>#N/A</v>
      </c>
      <c r="X213" s="12">
        <f t="shared" si="47"/>
        <v>185</v>
      </c>
      <c r="Y213" s="52" t="e">
        <f>+SR50_CRa!$B142</f>
        <v>#N/A</v>
      </c>
      <c r="Z213" s="41" t="e">
        <f t="shared" si="39"/>
        <v>#N/A</v>
      </c>
    </row>
    <row r="214" spans="5:26" x14ac:dyDescent="0.3">
      <c r="E214" s="12">
        <f t="shared" si="41"/>
        <v>186</v>
      </c>
      <c r="F214" s="52">
        <f>+SR30_CRa!$E163</f>
        <v>1</v>
      </c>
      <c r="G214" s="41">
        <f t="shared" si="34"/>
        <v>5.0000000000000002E-5</v>
      </c>
      <c r="H214" s="12">
        <f t="shared" si="42"/>
        <v>186</v>
      </c>
      <c r="I214" s="52">
        <f>+SR40_CRa!$E153</f>
        <v>0</v>
      </c>
      <c r="J214" s="41">
        <f t="shared" si="35"/>
        <v>0</v>
      </c>
      <c r="K214" s="12">
        <f t="shared" si="43"/>
        <v>186</v>
      </c>
      <c r="L214" s="52">
        <f>+SR50_CRa!$E143</f>
        <v>0</v>
      </c>
      <c r="M214" s="41">
        <f t="shared" si="36"/>
        <v>0</v>
      </c>
      <c r="R214" s="12">
        <f t="shared" si="45"/>
        <v>186</v>
      </c>
      <c r="S214" s="52">
        <f>+SR30_CRa!$B163</f>
        <v>2791</v>
      </c>
      <c r="T214" s="41">
        <f t="shared" si="37"/>
        <v>0.13955000000000001</v>
      </c>
      <c r="U214" s="12">
        <f t="shared" si="46"/>
        <v>186</v>
      </c>
      <c r="V214" s="52" t="e">
        <f>+SR40_CRa!$B153</f>
        <v>#N/A</v>
      </c>
      <c r="W214" s="41" t="e">
        <f t="shared" si="38"/>
        <v>#N/A</v>
      </c>
      <c r="X214" s="12">
        <f t="shared" si="47"/>
        <v>186</v>
      </c>
      <c r="Y214" s="52" t="e">
        <f>+SR50_CRa!$B143</f>
        <v>#N/A</v>
      </c>
      <c r="Z214" s="41" t="e">
        <f t="shared" si="39"/>
        <v>#N/A</v>
      </c>
    </row>
    <row r="215" spans="5:26" x14ac:dyDescent="0.3">
      <c r="E215" s="12">
        <f t="shared" si="41"/>
        <v>187</v>
      </c>
      <c r="F215" s="52">
        <f>+SR30_CRa!$E164</f>
        <v>1</v>
      </c>
      <c r="G215" s="41">
        <f t="shared" si="34"/>
        <v>5.0000000000000002E-5</v>
      </c>
      <c r="H215" s="12">
        <f t="shared" si="42"/>
        <v>187</v>
      </c>
      <c r="I215" s="52">
        <f>+SR40_CRa!$E154</f>
        <v>0</v>
      </c>
      <c r="J215" s="41">
        <f t="shared" si="35"/>
        <v>0</v>
      </c>
      <c r="K215" s="12">
        <f t="shared" si="43"/>
        <v>187</v>
      </c>
      <c r="L215" s="52">
        <f>+SR50_CRa!$E144</f>
        <v>0</v>
      </c>
      <c r="M215" s="41">
        <f t="shared" si="36"/>
        <v>0</v>
      </c>
      <c r="R215" s="12">
        <f t="shared" si="45"/>
        <v>187</v>
      </c>
      <c r="S215" s="52">
        <f>+SR30_CRa!$B164</f>
        <v>2791</v>
      </c>
      <c r="T215" s="41">
        <f t="shared" si="37"/>
        <v>0.13955000000000001</v>
      </c>
      <c r="U215" s="12">
        <f t="shared" si="46"/>
        <v>187</v>
      </c>
      <c r="V215" s="52" t="e">
        <f>+SR40_CRa!$B154</f>
        <v>#N/A</v>
      </c>
      <c r="W215" s="41" t="e">
        <f t="shared" si="38"/>
        <v>#N/A</v>
      </c>
      <c r="X215" s="12">
        <f t="shared" si="47"/>
        <v>187</v>
      </c>
      <c r="Y215" s="52" t="e">
        <f>+SR50_CRa!$B144</f>
        <v>#N/A</v>
      </c>
      <c r="Z215" s="41" t="e">
        <f t="shared" si="39"/>
        <v>#N/A</v>
      </c>
    </row>
    <row r="216" spans="5:26" x14ac:dyDescent="0.3">
      <c r="E216" s="12">
        <f t="shared" si="41"/>
        <v>188</v>
      </c>
      <c r="F216" s="52">
        <f>+SR30_CRa!$E165</f>
        <v>1</v>
      </c>
      <c r="G216" s="41">
        <f t="shared" si="34"/>
        <v>5.0000000000000002E-5</v>
      </c>
      <c r="H216" s="12">
        <f t="shared" si="42"/>
        <v>188</v>
      </c>
      <c r="I216" s="52">
        <f>+SR40_CRa!$E155</f>
        <v>0</v>
      </c>
      <c r="J216" s="41">
        <f t="shared" si="35"/>
        <v>0</v>
      </c>
      <c r="K216" s="12">
        <f t="shared" si="43"/>
        <v>188</v>
      </c>
      <c r="L216" s="52">
        <f>+SR50_CRa!$E145</f>
        <v>0</v>
      </c>
      <c r="M216" s="41">
        <f t="shared" si="36"/>
        <v>0</v>
      </c>
      <c r="R216" s="12">
        <f t="shared" si="45"/>
        <v>188</v>
      </c>
      <c r="S216" s="52">
        <f>+SR30_CRa!$B165</f>
        <v>2791</v>
      </c>
      <c r="T216" s="41">
        <f t="shared" si="37"/>
        <v>0.13955000000000001</v>
      </c>
      <c r="U216" s="12">
        <f t="shared" si="46"/>
        <v>188</v>
      </c>
      <c r="V216" s="52" t="e">
        <f>+SR40_CRa!$B155</f>
        <v>#N/A</v>
      </c>
      <c r="W216" s="41" t="e">
        <f t="shared" si="38"/>
        <v>#N/A</v>
      </c>
      <c r="X216" s="12">
        <f t="shared" si="47"/>
        <v>188</v>
      </c>
      <c r="Y216" s="52" t="e">
        <f>+SR50_CRa!$B145</f>
        <v>#N/A</v>
      </c>
      <c r="Z216" s="41" t="e">
        <f t="shared" si="39"/>
        <v>#N/A</v>
      </c>
    </row>
    <row r="217" spans="5:26" x14ac:dyDescent="0.3">
      <c r="E217" s="12">
        <f t="shared" si="41"/>
        <v>189</v>
      </c>
      <c r="F217" s="52">
        <f>+SR30_CRa!$E166</f>
        <v>1</v>
      </c>
      <c r="G217" s="41">
        <f t="shared" si="34"/>
        <v>5.0000000000000002E-5</v>
      </c>
      <c r="H217" s="12">
        <f t="shared" si="42"/>
        <v>189</v>
      </c>
      <c r="I217" s="52">
        <f>+SR40_CRa!$E156</f>
        <v>0</v>
      </c>
      <c r="J217" s="41">
        <f t="shared" si="35"/>
        <v>0</v>
      </c>
      <c r="K217" s="12">
        <f t="shared" si="43"/>
        <v>189</v>
      </c>
      <c r="L217" s="52">
        <f>+SR50_CRa!$E146</f>
        <v>0</v>
      </c>
      <c r="M217" s="41">
        <f t="shared" si="36"/>
        <v>0</v>
      </c>
      <c r="R217" s="12">
        <f t="shared" si="45"/>
        <v>189</v>
      </c>
      <c r="S217" s="52">
        <f>+SR30_CRa!$B166</f>
        <v>2791</v>
      </c>
      <c r="T217" s="41">
        <f t="shared" si="37"/>
        <v>0.13955000000000001</v>
      </c>
      <c r="U217" s="12">
        <f t="shared" si="46"/>
        <v>189</v>
      </c>
      <c r="V217" s="52" t="e">
        <f>+SR40_CRa!$B156</f>
        <v>#N/A</v>
      </c>
      <c r="W217" s="41" t="e">
        <f t="shared" si="38"/>
        <v>#N/A</v>
      </c>
      <c r="X217" s="12">
        <f t="shared" si="47"/>
        <v>189</v>
      </c>
      <c r="Y217" s="52" t="e">
        <f>+SR50_CRa!$B146</f>
        <v>#N/A</v>
      </c>
      <c r="Z217" s="41" t="e">
        <f t="shared" si="39"/>
        <v>#N/A</v>
      </c>
    </row>
    <row r="218" spans="5:26" x14ac:dyDescent="0.3">
      <c r="E218" s="12">
        <f t="shared" si="41"/>
        <v>190</v>
      </c>
      <c r="F218" s="52">
        <f>+SR30_CRa!$E167</f>
        <v>0</v>
      </c>
      <c r="G218" s="41">
        <f t="shared" si="34"/>
        <v>0</v>
      </c>
      <c r="H218" s="12">
        <f t="shared" si="42"/>
        <v>190</v>
      </c>
      <c r="I218" s="52">
        <f>+SR40_CRa!$E157</f>
        <v>0</v>
      </c>
      <c r="J218" s="41">
        <f t="shared" si="35"/>
        <v>0</v>
      </c>
      <c r="K218" s="12">
        <f t="shared" si="43"/>
        <v>190</v>
      </c>
      <c r="L218" s="52">
        <f>+SR50_CRa!$E147</f>
        <v>0</v>
      </c>
      <c r="M218" s="41">
        <f t="shared" si="36"/>
        <v>0</v>
      </c>
      <c r="R218" s="12">
        <f t="shared" si="45"/>
        <v>190</v>
      </c>
      <c r="S218" s="52">
        <f>+SR30_CRa!$B167</f>
        <v>2791</v>
      </c>
      <c r="T218" s="41">
        <f t="shared" si="37"/>
        <v>0.13955000000000001</v>
      </c>
      <c r="U218" s="12">
        <f t="shared" si="46"/>
        <v>190</v>
      </c>
      <c r="V218" s="52" t="e">
        <f>+SR40_CRa!$B157</f>
        <v>#N/A</v>
      </c>
      <c r="W218" s="41" t="e">
        <f t="shared" si="38"/>
        <v>#N/A</v>
      </c>
      <c r="X218" s="12">
        <f t="shared" si="47"/>
        <v>190</v>
      </c>
      <c r="Y218" s="52" t="e">
        <f>+SR50_CRa!$B147</f>
        <v>#N/A</v>
      </c>
      <c r="Z218" s="41" t="e">
        <f t="shared" si="39"/>
        <v>#N/A</v>
      </c>
    </row>
    <row r="219" spans="5:26" x14ac:dyDescent="0.3">
      <c r="E219" s="12">
        <f t="shared" si="41"/>
        <v>191</v>
      </c>
      <c r="F219" s="52">
        <f>+SR30_CRa!$E168</f>
        <v>0</v>
      </c>
      <c r="G219" s="41">
        <f t="shared" si="34"/>
        <v>0</v>
      </c>
      <c r="H219" s="12">
        <f t="shared" si="42"/>
        <v>191</v>
      </c>
      <c r="I219" s="52">
        <f>+SR40_CRa!$E158</f>
        <v>0</v>
      </c>
      <c r="J219" s="41">
        <f t="shared" si="35"/>
        <v>0</v>
      </c>
      <c r="K219" s="12">
        <f t="shared" si="43"/>
        <v>191</v>
      </c>
      <c r="L219" s="52">
        <f>+SR50_CRa!$E148</f>
        <v>0</v>
      </c>
      <c r="M219" s="41">
        <f t="shared" si="36"/>
        <v>0</v>
      </c>
      <c r="R219" s="12">
        <f t="shared" si="45"/>
        <v>191</v>
      </c>
      <c r="S219" s="52" t="e">
        <f>+SR30_CRa!$B168</f>
        <v>#N/A</v>
      </c>
      <c r="T219" s="41" t="e">
        <f t="shared" si="37"/>
        <v>#N/A</v>
      </c>
      <c r="U219" s="12">
        <f t="shared" si="46"/>
        <v>191</v>
      </c>
      <c r="V219" s="52" t="e">
        <f>+SR40_CRa!$B158</f>
        <v>#N/A</v>
      </c>
      <c r="W219" s="41" t="e">
        <f t="shared" si="38"/>
        <v>#N/A</v>
      </c>
      <c r="X219" s="12">
        <f t="shared" si="47"/>
        <v>191</v>
      </c>
      <c r="Y219" s="52" t="e">
        <f>+SR50_CRa!$B148</f>
        <v>#N/A</v>
      </c>
      <c r="Z219" s="41" t="e">
        <f t="shared" si="39"/>
        <v>#N/A</v>
      </c>
    </row>
    <row r="220" spans="5:26" x14ac:dyDescent="0.3">
      <c r="E220" s="12">
        <f t="shared" si="41"/>
        <v>192</v>
      </c>
      <c r="F220" s="52">
        <f>+SR30_CRa!$E169</f>
        <v>0</v>
      </c>
      <c r="G220" s="41">
        <f t="shared" si="34"/>
        <v>0</v>
      </c>
      <c r="H220" s="12">
        <f t="shared" si="42"/>
        <v>192</v>
      </c>
      <c r="I220" s="52">
        <f>+SR40_CRa!$E159</f>
        <v>0</v>
      </c>
      <c r="J220" s="41">
        <f t="shared" si="35"/>
        <v>0</v>
      </c>
      <c r="K220" s="12">
        <f t="shared" si="43"/>
        <v>192</v>
      </c>
      <c r="L220" s="52">
        <f>+SR50_CRa!$E149</f>
        <v>0</v>
      </c>
      <c r="M220" s="41">
        <f t="shared" si="36"/>
        <v>0</v>
      </c>
      <c r="R220" s="12">
        <f t="shared" si="45"/>
        <v>192</v>
      </c>
      <c r="S220" s="52" t="e">
        <f>+SR30_CRa!$B169</f>
        <v>#N/A</v>
      </c>
      <c r="T220" s="41" t="e">
        <f t="shared" si="37"/>
        <v>#N/A</v>
      </c>
      <c r="U220" s="12">
        <f t="shared" si="46"/>
        <v>192</v>
      </c>
      <c r="V220" s="52" t="e">
        <f>+SR40_CRa!$B159</f>
        <v>#N/A</v>
      </c>
      <c r="W220" s="41" t="e">
        <f t="shared" si="38"/>
        <v>#N/A</v>
      </c>
      <c r="X220" s="12">
        <f t="shared" si="47"/>
        <v>192</v>
      </c>
      <c r="Y220" s="52" t="e">
        <f>+SR50_CRa!$B149</f>
        <v>#N/A</v>
      </c>
      <c r="Z220" s="41" t="e">
        <f t="shared" si="39"/>
        <v>#N/A</v>
      </c>
    </row>
    <row r="221" spans="5:26" x14ac:dyDescent="0.3">
      <c r="E221" s="12">
        <f t="shared" si="41"/>
        <v>193</v>
      </c>
      <c r="F221" s="52">
        <f>+SR30_CRa!$E170</f>
        <v>0</v>
      </c>
      <c r="G221" s="41">
        <f t="shared" si="34"/>
        <v>0</v>
      </c>
      <c r="H221" s="12">
        <f t="shared" si="42"/>
        <v>193</v>
      </c>
      <c r="I221" s="52">
        <f>+SR40_CRa!$E160</f>
        <v>0</v>
      </c>
      <c r="J221" s="41">
        <f t="shared" si="35"/>
        <v>0</v>
      </c>
      <c r="K221" s="12">
        <f t="shared" si="43"/>
        <v>193</v>
      </c>
      <c r="L221" s="52">
        <f>+SR50_CRa!$E150</f>
        <v>0</v>
      </c>
      <c r="M221" s="41">
        <f t="shared" si="36"/>
        <v>0</v>
      </c>
      <c r="R221" s="12">
        <f t="shared" si="45"/>
        <v>193</v>
      </c>
      <c r="S221" s="52" t="e">
        <f>+SR30_CRa!$B170</f>
        <v>#N/A</v>
      </c>
      <c r="T221" s="41" t="e">
        <f t="shared" si="37"/>
        <v>#N/A</v>
      </c>
      <c r="U221" s="12">
        <f t="shared" si="46"/>
        <v>193</v>
      </c>
      <c r="V221" s="52" t="e">
        <f>+SR40_CRa!$B160</f>
        <v>#N/A</v>
      </c>
      <c r="W221" s="41" t="e">
        <f t="shared" si="38"/>
        <v>#N/A</v>
      </c>
      <c r="X221" s="12">
        <f t="shared" si="47"/>
        <v>193</v>
      </c>
      <c r="Y221" s="52" t="e">
        <f>+SR50_CRa!$B150</f>
        <v>#N/A</v>
      </c>
      <c r="Z221" s="41" t="e">
        <f t="shared" si="39"/>
        <v>#N/A</v>
      </c>
    </row>
    <row r="222" spans="5:26" x14ac:dyDescent="0.3">
      <c r="E222" s="12">
        <f t="shared" si="41"/>
        <v>194</v>
      </c>
      <c r="F222" s="52">
        <f>+SR30_CRa!$E171</f>
        <v>0</v>
      </c>
      <c r="G222" s="41">
        <f t="shared" ref="G222:G239" si="48">+F222/20000</f>
        <v>0</v>
      </c>
      <c r="H222" s="12">
        <f t="shared" si="42"/>
        <v>194</v>
      </c>
      <c r="I222" s="52">
        <f>+SR40_CRa!$E161</f>
        <v>0</v>
      </c>
      <c r="J222" s="41">
        <f t="shared" ref="J222:J285" si="49">+I222/20000</f>
        <v>0</v>
      </c>
      <c r="K222" s="12">
        <f t="shared" si="43"/>
        <v>194</v>
      </c>
      <c r="L222" s="52">
        <f>+SR50_CRa!$E151</f>
        <v>0</v>
      </c>
      <c r="M222" s="41">
        <f t="shared" ref="M222:M285" si="50">+L222/20000</f>
        <v>0</v>
      </c>
      <c r="R222" s="12">
        <f t="shared" si="45"/>
        <v>194</v>
      </c>
      <c r="S222" s="52" t="e">
        <f>+SR30_CRa!$B171</f>
        <v>#N/A</v>
      </c>
      <c r="T222" s="41" t="e">
        <f t="shared" ref="T222:T239" si="51">+S222/20000</f>
        <v>#N/A</v>
      </c>
      <c r="U222" s="12">
        <f t="shared" si="46"/>
        <v>194</v>
      </c>
      <c r="V222" s="52" t="e">
        <f>+SR40_CRa!$B161</f>
        <v>#N/A</v>
      </c>
      <c r="W222" s="41" t="e">
        <f t="shared" ref="W222:W285" si="52">+V222/20000</f>
        <v>#N/A</v>
      </c>
      <c r="X222" s="12">
        <f t="shared" si="47"/>
        <v>194</v>
      </c>
      <c r="Y222" s="52" t="e">
        <f>+SR50_CRa!$B151</f>
        <v>#N/A</v>
      </c>
      <c r="Z222" s="41" t="e">
        <f t="shared" ref="Z222:Z285" si="53">+Y222/20000</f>
        <v>#N/A</v>
      </c>
    </row>
    <row r="223" spans="5:26" x14ac:dyDescent="0.3">
      <c r="E223" s="12">
        <f t="shared" ref="E223:E239" si="54">+E222+1</f>
        <v>195</v>
      </c>
      <c r="F223" s="52">
        <f>+SR30_CRa!$E172</f>
        <v>0</v>
      </c>
      <c r="G223" s="41">
        <f t="shared" si="48"/>
        <v>0</v>
      </c>
      <c r="H223" s="12">
        <f t="shared" ref="H223:H286" si="55">+H222+1</f>
        <v>195</v>
      </c>
      <c r="I223" s="52">
        <f>+SR40_CRa!$E162</f>
        <v>0</v>
      </c>
      <c r="J223" s="41">
        <f t="shared" si="49"/>
        <v>0</v>
      </c>
      <c r="K223" s="12">
        <f t="shared" ref="K223:K286" si="56">+K222+1</f>
        <v>195</v>
      </c>
      <c r="L223" s="52">
        <f>+SR50_CRa!$E152</f>
        <v>0</v>
      </c>
      <c r="M223" s="41">
        <f t="shared" si="50"/>
        <v>0</v>
      </c>
      <c r="R223" s="12">
        <f t="shared" ref="R223:R239" si="57">+R222+1</f>
        <v>195</v>
      </c>
      <c r="S223" s="52" t="e">
        <f>+SR30_CRa!$B172</f>
        <v>#N/A</v>
      </c>
      <c r="T223" s="41" t="e">
        <f t="shared" si="51"/>
        <v>#N/A</v>
      </c>
      <c r="U223" s="12">
        <f t="shared" ref="U223:U286" si="58">+U222+1</f>
        <v>195</v>
      </c>
      <c r="V223" s="52" t="e">
        <f>+SR40_CRa!$B162</f>
        <v>#N/A</v>
      </c>
      <c r="W223" s="41" t="e">
        <f t="shared" si="52"/>
        <v>#N/A</v>
      </c>
      <c r="X223" s="12">
        <f t="shared" ref="X223:X286" si="59">+X222+1</f>
        <v>195</v>
      </c>
      <c r="Y223" s="52" t="e">
        <f>+SR50_CRa!$B152</f>
        <v>#N/A</v>
      </c>
      <c r="Z223" s="41" t="e">
        <f t="shared" si="53"/>
        <v>#N/A</v>
      </c>
    </row>
    <row r="224" spans="5:26" x14ac:dyDescent="0.3">
      <c r="E224" s="12">
        <f t="shared" si="54"/>
        <v>196</v>
      </c>
      <c r="F224" s="52">
        <f>+SR30_CRa!$E173</f>
        <v>0</v>
      </c>
      <c r="G224" s="41">
        <f t="shared" si="48"/>
        <v>0</v>
      </c>
      <c r="H224" s="12">
        <f t="shared" si="55"/>
        <v>196</v>
      </c>
      <c r="I224" s="52">
        <f>+SR40_CRa!$E163</f>
        <v>0</v>
      </c>
      <c r="J224" s="41">
        <f t="shared" si="49"/>
        <v>0</v>
      </c>
      <c r="K224" s="12">
        <f t="shared" si="56"/>
        <v>196</v>
      </c>
      <c r="L224" s="52">
        <f>+SR50_CRa!$E153</f>
        <v>0</v>
      </c>
      <c r="M224" s="41">
        <f t="shared" si="50"/>
        <v>0</v>
      </c>
      <c r="R224" s="12">
        <f t="shared" si="57"/>
        <v>196</v>
      </c>
      <c r="S224" s="52" t="e">
        <f>+SR30_CRa!$B173</f>
        <v>#N/A</v>
      </c>
      <c r="T224" s="41" t="e">
        <f t="shared" si="51"/>
        <v>#N/A</v>
      </c>
      <c r="U224" s="12">
        <f t="shared" si="58"/>
        <v>196</v>
      </c>
      <c r="V224" s="52" t="e">
        <f>+SR40_CRa!$B163</f>
        <v>#N/A</v>
      </c>
      <c r="W224" s="41" t="e">
        <f t="shared" si="52"/>
        <v>#N/A</v>
      </c>
      <c r="X224" s="12">
        <f t="shared" si="59"/>
        <v>196</v>
      </c>
      <c r="Y224" s="52" t="e">
        <f>+SR50_CRa!$B153</f>
        <v>#N/A</v>
      </c>
      <c r="Z224" s="41" t="e">
        <f t="shared" si="53"/>
        <v>#N/A</v>
      </c>
    </row>
    <row r="225" spans="5:26" x14ac:dyDescent="0.3">
      <c r="E225" s="12">
        <f t="shared" si="54"/>
        <v>197</v>
      </c>
      <c r="F225" s="52">
        <f>+SR30_CRa!$E174</f>
        <v>0</v>
      </c>
      <c r="G225" s="41">
        <f t="shared" si="48"/>
        <v>0</v>
      </c>
      <c r="H225" s="12">
        <f t="shared" si="55"/>
        <v>197</v>
      </c>
      <c r="I225" s="52">
        <f>+SR40_CRa!$E164</f>
        <v>0</v>
      </c>
      <c r="J225" s="41">
        <f t="shared" si="49"/>
        <v>0</v>
      </c>
      <c r="K225" s="12">
        <f t="shared" si="56"/>
        <v>197</v>
      </c>
      <c r="L225" s="52">
        <f>+SR50_CRa!$E154</f>
        <v>0</v>
      </c>
      <c r="M225" s="41">
        <f t="shared" si="50"/>
        <v>0</v>
      </c>
      <c r="R225" s="12">
        <f t="shared" si="57"/>
        <v>197</v>
      </c>
      <c r="S225" s="52" t="e">
        <f>+SR30_CRa!$B174</f>
        <v>#N/A</v>
      </c>
      <c r="T225" s="41" t="e">
        <f t="shared" si="51"/>
        <v>#N/A</v>
      </c>
      <c r="U225" s="12">
        <f t="shared" si="58"/>
        <v>197</v>
      </c>
      <c r="V225" s="52" t="e">
        <f>+SR40_CRa!$B164</f>
        <v>#N/A</v>
      </c>
      <c r="W225" s="41" t="e">
        <f t="shared" si="52"/>
        <v>#N/A</v>
      </c>
      <c r="X225" s="12">
        <f t="shared" si="59"/>
        <v>197</v>
      </c>
      <c r="Y225" s="52" t="e">
        <f>+SR50_CRa!$B154</f>
        <v>#N/A</v>
      </c>
      <c r="Z225" s="41" t="e">
        <f t="shared" si="53"/>
        <v>#N/A</v>
      </c>
    </row>
    <row r="226" spans="5:26" x14ac:dyDescent="0.3">
      <c r="E226" s="12">
        <f t="shared" si="54"/>
        <v>198</v>
      </c>
      <c r="F226" s="52">
        <f>+SR30_CRa!$E175</f>
        <v>0</v>
      </c>
      <c r="G226" s="41">
        <f t="shared" si="48"/>
        <v>0</v>
      </c>
      <c r="H226" s="12">
        <f t="shared" si="55"/>
        <v>198</v>
      </c>
      <c r="I226" s="52">
        <f>+SR40_CRa!$E165</f>
        <v>0</v>
      </c>
      <c r="J226" s="41">
        <f t="shared" si="49"/>
        <v>0</v>
      </c>
      <c r="K226" s="12">
        <f t="shared" si="56"/>
        <v>198</v>
      </c>
      <c r="L226" s="52">
        <f>+SR50_CRa!$E155</f>
        <v>0</v>
      </c>
      <c r="M226" s="41">
        <f t="shared" si="50"/>
        <v>0</v>
      </c>
      <c r="R226" s="12">
        <f t="shared" si="57"/>
        <v>198</v>
      </c>
      <c r="S226" s="52" t="e">
        <f>+SR30_CRa!$B175</f>
        <v>#N/A</v>
      </c>
      <c r="T226" s="41" t="e">
        <f t="shared" si="51"/>
        <v>#N/A</v>
      </c>
      <c r="U226" s="12">
        <f t="shared" si="58"/>
        <v>198</v>
      </c>
      <c r="V226" s="52" t="e">
        <f>+SR40_CRa!$B165</f>
        <v>#N/A</v>
      </c>
      <c r="W226" s="41" t="e">
        <f t="shared" si="52"/>
        <v>#N/A</v>
      </c>
      <c r="X226" s="12">
        <f t="shared" si="59"/>
        <v>198</v>
      </c>
      <c r="Y226" s="52" t="e">
        <f>+SR50_CRa!$B155</f>
        <v>#N/A</v>
      </c>
      <c r="Z226" s="41" t="e">
        <f t="shared" si="53"/>
        <v>#N/A</v>
      </c>
    </row>
    <row r="227" spans="5:26" x14ac:dyDescent="0.3">
      <c r="E227" s="12">
        <f t="shared" si="54"/>
        <v>199</v>
      </c>
      <c r="F227" s="52">
        <f>+SR30_CRa!$E176</f>
        <v>0</v>
      </c>
      <c r="G227" s="41">
        <f t="shared" si="48"/>
        <v>0</v>
      </c>
      <c r="H227" s="12">
        <f t="shared" si="55"/>
        <v>199</v>
      </c>
      <c r="I227" s="52">
        <f>+SR40_CRa!$E166</f>
        <v>0</v>
      </c>
      <c r="J227" s="41">
        <f t="shared" si="49"/>
        <v>0</v>
      </c>
      <c r="K227" s="12">
        <f t="shared" si="56"/>
        <v>199</v>
      </c>
      <c r="L227" s="52">
        <f>+SR50_CRa!$E156</f>
        <v>0</v>
      </c>
      <c r="M227" s="41">
        <f t="shared" si="50"/>
        <v>0</v>
      </c>
      <c r="R227" s="12">
        <f t="shared" si="57"/>
        <v>199</v>
      </c>
      <c r="S227" s="52" t="e">
        <f>+SR30_CRa!$B176</f>
        <v>#N/A</v>
      </c>
      <c r="T227" s="41" t="e">
        <f t="shared" si="51"/>
        <v>#N/A</v>
      </c>
      <c r="U227" s="12">
        <f t="shared" si="58"/>
        <v>199</v>
      </c>
      <c r="V227" s="52" t="e">
        <f>+SR40_CRa!$B166</f>
        <v>#N/A</v>
      </c>
      <c r="W227" s="41" t="e">
        <f t="shared" si="52"/>
        <v>#N/A</v>
      </c>
      <c r="X227" s="12">
        <f t="shared" si="59"/>
        <v>199</v>
      </c>
      <c r="Y227" s="52" t="e">
        <f>+SR50_CRa!$B156</f>
        <v>#N/A</v>
      </c>
      <c r="Z227" s="41" t="e">
        <f t="shared" si="53"/>
        <v>#N/A</v>
      </c>
    </row>
    <row r="228" spans="5:26" x14ac:dyDescent="0.3">
      <c r="E228" s="12">
        <f t="shared" si="54"/>
        <v>200</v>
      </c>
      <c r="F228" s="52">
        <f>+SR30_CRa!$E177</f>
        <v>0</v>
      </c>
      <c r="G228" s="41">
        <f t="shared" si="48"/>
        <v>0</v>
      </c>
      <c r="H228" s="12">
        <f t="shared" si="55"/>
        <v>200</v>
      </c>
      <c r="I228" s="52">
        <f>+SR40_CRa!$E167</f>
        <v>0</v>
      </c>
      <c r="J228" s="41">
        <f t="shared" si="49"/>
        <v>0</v>
      </c>
      <c r="K228" s="12">
        <f t="shared" si="56"/>
        <v>200</v>
      </c>
      <c r="L228" s="52">
        <f>+SR50_CRa!$E157</f>
        <v>0</v>
      </c>
      <c r="M228" s="41">
        <f t="shared" si="50"/>
        <v>0</v>
      </c>
      <c r="R228" s="12">
        <f t="shared" si="57"/>
        <v>200</v>
      </c>
      <c r="S228" s="52" t="e">
        <f>+SR30_CRa!$B177</f>
        <v>#N/A</v>
      </c>
      <c r="T228" s="41" t="e">
        <f t="shared" si="51"/>
        <v>#N/A</v>
      </c>
      <c r="U228" s="12">
        <f t="shared" si="58"/>
        <v>200</v>
      </c>
      <c r="V228" s="52" t="e">
        <f>+SR40_CRa!$B167</f>
        <v>#N/A</v>
      </c>
      <c r="W228" s="41" t="e">
        <f t="shared" si="52"/>
        <v>#N/A</v>
      </c>
      <c r="X228" s="12">
        <f t="shared" si="59"/>
        <v>200</v>
      </c>
      <c r="Y228" s="52" t="e">
        <f>+SR50_CRa!$B157</f>
        <v>#N/A</v>
      </c>
      <c r="Z228" s="41" t="e">
        <f t="shared" si="53"/>
        <v>#N/A</v>
      </c>
    </row>
    <row r="229" spans="5:26" x14ac:dyDescent="0.3">
      <c r="E229" s="12">
        <f t="shared" si="54"/>
        <v>201</v>
      </c>
      <c r="F229" s="52">
        <f>+SR30_CRa!$E178</f>
        <v>0</v>
      </c>
      <c r="G229" s="41">
        <f t="shared" si="48"/>
        <v>0</v>
      </c>
      <c r="H229" s="12">
        <f t="shared" si="55"/>
        <v>201</v>
      </c>
      <c r="I229" s="52">
        <f>+SR40_CRa!$E168</f>
        <v>0</v>
      </c>
      <c r="J229" s="41">
        <f t="shared" si="49"/>
        <v>0</v>
      </c>
      <c r="K229" s="12">
        <f t="shared" si="56"/>
        <v>201</v>
      </c>
      <c r="L229" s="52">
        <f>+SR50_CRa!$E158</f>
        <v>0</v>
      </c>
      <c r="M229" s="41">
        <f t="shared" si="50"/>
        <v>0</v>
      </c>
      <c r="R229" s="12">
        <f t="shared" si="57"/>
        <v>201</v>
      </c>
      <c r="S229" s="52" t="e">
        <f>+SR30_CRa!$B178</f>
        <v>#N/A</v>
      </c>
      <c r="T229" s="41" t="e">
        <f t="shared" si="51"/>
        <v>#N/A</v>
      </c>
      <c r="U229" s="12">
        <f t="shared" si="58"/>
        <v>201</v>
      </c>
      <c r="V229" s="52" t="e">
        <f>+SR40_CRa!$B168</f>
        <v>#N/A</v>
      </c>
      <c r="W229" s="41" t="e">
        <f t="shared" si="52"/>
        <v>#N/A</v>
      </c>
      <c r="X229" s="12">
        <f t="shared" si="59"/>
        <v>201</v>
      </c>
      <c r="Y229" s="52" t="e">
        <f>+SR50_CRa!$B158</f>
        <v>#N/A</v>
      </c>
      <c r="Z229" s="41" t="e">
        <f t="shared" si="53"/>
        <v>#N/A</v>
      </c>
    </row>
    <row r="230" spans="5:26" x14ac:dyDescent="0.3">
      <c r="E230" s="12">
        <f t="shared" si="54"/>
        <v>202</v>
      </c>
      <c r="F230" s="52">
        <f>+SR30_CRa!$E179</f>
        <v>0</v>
      </c>
      <c r="G230" s="41">
        <f t="shared" si="48"/>
        <v>0</v>
      </c>
      <c r="H230" s="12">
        <f t="shared" si="55"/>
        <v>202</v>
      </c>
      <c r="I230" s="52">
        <f>+SR40_CRa!$E169</f>
        <v>0</v>
      </c>
      <c r="J230" s="41">
        <f t="shared" si="49"/>
        <v>0</v>
      </c>
      <c r="K230" s="12">
        <f t="shared" si="56"/>
        <v>202</v>
      </c>
      <c r="L230" s="52">
        <f>+SR50_CRa!$E159</f>
        <v>0</v>
      </c>
      <c r="M230" s="41">
        <f t="shared" si="50"/>
        <v>0</v>
      </c>
      <c r="R230" s="12">
        <f t="shared" si="57"/>
        <v>202</v>
      </c>
      <c r="S230" s="52" t="e">
        <f>+SR30_CRa!$B179</f>
        <v>#N/A</v>
      </c>
      <c r="T230" s="41" t="e">
        <f t="shared" si="51"/>
        <v>#N/A</v>
      </c>
      <c r="U230" s="12">
        <f t="shared" si="58"/>
        <v>202</v>
      </c>
      <c r="V230" s="52" t="e">
        <f>+SR40_CRa!$B169</f>
        <v>#N/A</v>
      </c>
      <c r="W230" s="41" t="e">
        <f t="shared" si="52"/>
        <v>#N/A</v>
      </c>
      <c r="X230" s="12">
        <f t="shared" si="59"/>
        <v>202</v>
      </c>
      <c r="Y230" s="52" t="e">
        <f>+SR50_CRa!$B159</f>
        <v>#N/A</v>
      </c>
      <c r="Z230" s="41" t="e">
        <f t="shared" si="53"/>
        <v>#N/A</v>
      </c>
    </row>
    <row r="231" spans="5:26" x14ac:dyDescent="0.3">
      <c r="E231" s="12">
        <f t="shared" si="54"/>
        <v>203</v>
      </c>
      <c r="F231" s="52">
        <f>+SR30_CRa!$E180</f>
        <v>0</v>
      </c>
      <c r="G231" s="41">
        <f t="shared" si="48"/>
        <v>0</v>
      </c>
      <c r="H231" s="12">
        <f t="shared" si="55"/>
        <v>203</v>
      </c>
      <c r="I231" s="52">
        <f>+SR40_CRa!$E170</f>
        <v>0</v>
      </c>
      <c r="J231" s="41">
        <f t="shared" si="49"/>
        <v>0</v>
      </c>
      <c r="K231" s="12">
        <f t="shared" si="56"/>
        <v>203</v>
      </c>
      <c r="L231" s="52">
        <f>+SR50_CRa!$E160</f>
        <v>0</v>
      </c>
      <c r="M231" s="41">
        <f t="shared" si="50"/>
        <v>0</v>
      </c>
      <c r="R231" s="12">
        <f t="shared" si="57"/>
        <v>203</v>
      </c>
      <c r="S231" s="52" t="e">
        <f>+SR30_CRa!$B180</f>
        <v>#N/A</v>
      </c>
      <c r="T231" s="41" t="e">
        <f t="shared" si="51"/>
        <v>#N/A</v>
      </c>
      <c r="U231" s="12">
        <f t="shared" si="58"/>
        <v>203</v>
      </c>
      <c r="V231" s="52" t="e">
        <f>+SR40_CRa!$B170</f>
        <v>#N/A</v>
      </c>
      <c r="W231" s="41" t="e">
        <f t="shared" si="52"/>
        <v>#N/A</v>
      </c>
      <c r="X231" s="12">
        <f t="shared" si="59"/>
        <v>203</v>
      </c>
      <c r="Y231" s="52" t="e">
        <f>+SR50_CRa!$B160</f>
        <v>#N/A</v>
      </c>
      <c r="Z231" s="41" t="e">
        <f t="shared" si="53"/>
        <v>#N/A</v>
      </c>
    </row>
    <row r="232" spans="5:26" x14ac:dyDescent="0.3">
      <c r="E232" s="12">
        <f t="shared" si="54"/>
        <v>204</v>
      </c>
      <c r="F232" s="52">
        <f>+SR30_CRa!$E181</f>
        <v>0</v>
      </c>
      <c r="G232" s="41">
        <f t="shared" si="48"/>
        <v>0</v>
      </c>
      <c r="H232" s="12">
        <f t="shared" si="55"/>
        <v>204</v>
      </c>
      <c r="I232" s="52">
        <f>+SR40_CRa!$E171</f>
        <v>0</v>
      </c>
      <c r="J232" s="41">
        <f t="shared" si="49"/>
        <v>0</v>
      </c>
      <c r="K232" s="12">
        <f t="shared" si="56"/>
        <v>204</v>
      </c>
      <c r="L232" s="52">
        <f>+SR50_CRa!$E161</f>
        <v>0</v>
      </c>
      <c r="M232" s="41">
        <f t="shared" si="50"/>
        <v>0</v>
      </c>
      <c r="R232" s="12">
        <f t="shared" si="57"/>
        <v>204</v>
      </c>
      <c r="S232" s="52" t="e">
        <f>+SR30_CRa!$B181</f>
        <v>#N/A</v>
      </c>
      <c r="T232" s="41" t="e">
        <f t="shared" si="51"/>
        <v>#N/A</v>
      </c>
      <c r="U232" s="12">
        <f t="shared" si="58"/>
        <v>204</v>
      </c>
      <c r="V232" s="52" t="e">
        <f>+SR40_CRa!$B171</f>
        <v>#N/A</v>
      </c>
      <c r="W232" s="41" t="e">
        <f t="shared" si="52"/>
        <v>#N/A</v>
      </c>
      <c r="X232" s="12">
        <f t="shared" si="59"/>
        <v>204</v>
      </c>
      <c r="Y232" s="52" t="e">
        <f>+SR50_CRa!$B161</f>
        <v>#N/A</v>
      </c>
      <c r="Z232" s="41" t="e">
        <f t="shared" si="53"/>
        <v>#N/A</v>
      </c>
    </row>
    <row r="233" spans="5:26" x14ac:dyDescent="0.3">
      <c r="E233" s="12">
        <f t="shared" si="54"/>
        <v>205</v>
      </c>
      <c r="F233" s="52">
        <f>+SR30_CRa!$E182</f>
        <v>0</v>
      </c>
      <c r="G233" s="41">
        <f t="shared" si="48"/>
        <v>0</v>
      </c>
      <c r="H233" s="12">
        <f t="shared" si="55"/>
        <v>205</v>
      </c>
      <c r="I233" s="52">
        <f>+SR40_CRa!$E172</f>
        <v>0</v>
      </c>
      <c r="J233" s="41">
        <f t="shared" si="49"/>
        <v>0</v>
      </c>
      <c r="K233" s="12">
        <f t="shared" si="56"/>
        <v>205</v>
      </c>
      <c r="L233" s="52">
        <f>+SR50_CRa!$E162</f>
        <v>0</v>
      </c>
      <c r="M233" s="41">
        <f t="shared" si="50"/>
        <v>0</v>
      </c>
      <c r="R233" s="12">
        <f t="shared" si="57"/>
        <v>205</v>
      </c>
      <c r="S233" s="52" t="e">
        <f>+SR30_CRa!$B182</f>
        <v>#N/A</v>
      </c>
      <c r="T233" s="41" t="e">
        <f t="shared" si="51"/>
        <v>#N/A</v>
      </c>
      <c r="U233" s="12">
        <f t="shared" si="58"/>
        <v>205</v>
      </c>
      <c r="V233" s="52" t="e">
        <f>+SR40_CRa!$B172</f>
        <v>#N/A</v>
      </c>
      <c r="W233" s="41" t="e">
        <f t="shared" si="52"/>
        <v>#N/A</v>
      </c>
      <c r="X233" s="12">
        <f t="shared" si="59"/>
        <v>205</v>
      </c>
      <c r="Y233" s="52" t="e">
        <f>+SR50_CRa!$B162</f>
        <v>#N/A</v>
      </c>
      <c r="Z233" s="41" t="e">
        <f t="shared" si="53"/>
        <v>#N/A</v>
      </c>
    </row>
    <row r="234" spans="5:26" x14ac:dyDescent="0.3">
      <c r="E234" s="12">
        <f t="shared" si="54"/>
        <v>206</v>
      </c>
      <c r="F234" s="52">
        <f>+SR30_CRa!$E183</f>
        <v>0</v>
      </c>
      <c r="G234" s="41">
        <f t="shared" si="48"/>
        <v>0</v>
      </c>
      <c r="H234" s="12">
        <f t="shared" si="55"/>
        <v>206</v>
      </c>
      <c r="I234" s="52">
        <f>+SR40_CRa!$E173</f>
        <v>0</v>
      </c>
      <c r="J234" s="41">
        <f t="shared" si="49"/>
        <v>0</v>
      </c>
      <c r="K234" s="12">
        <f t="shared" si="56"/>
        <v>206</v>
      </c>
      <c r="L234" s="52">
        <f>+SR50_CRa!$E163</f>
        <v>0</v>
      </c>
      <c r="M234" s="41">
        <f t="shared" si="50"/>
        <v>0</v>
      </c>
      <c r="R234" s="12">
        <f t="shared" si="57"/>
        <v>206</v>
      </c>
      <c r="S234" s="52" t="e">
        <f>+SR30_CRa!$B183</f>
        <v>#N/A</v>
      </c>
      <c r="T234" s="41" t="e">
        <f t="shared" si="51"/>
        <v>#N/A</v>
      </c>
      <c r="U234" s="12">
        <f t="shared" si="58"/>
        <v>206</v>
      </c>
      <c r="V234" s="52" t="e">
        <f>+SR40_CRa!$B173</f>
        <v>#N/A</v>
      </c>
      <c r="W234" s="41" t="e">
        <f t="shared" si="52"/>
        <v>#N/A</v>
      </c>
      <c r="X234" s="12">
        <f t="shared" si="59"/>
        <v>206</v>
      </c>
      <c r="Y234" s="52" t="e">
        <f>+SR50_CRa!$B163</f>
        <v>#N/A</v>
      </c>
      <c r="Z234" s="41" t="e">
        <f t="shared" si="53"/>
        <v>#N/A</v>
      </c>
    </row>
    <row r="235" spans="5:26" x14ac:dyDescent="0.3">
      <c r="E235" s="12">
        <f t="shared" si="54"/>
        <v>207</v>
      </c>
      <c r="F235" s="52">
        <f>+SR30_CRa!$E184</f>
        <v>0</v>
      </c>
      <c r="G235" s="41">
        <f t="shared" si="48"/>
        <v>0</v>
      </c>
      <c r="H235" s="12">
        <f t="shared" si="55"/>
        <v>207</v>
      </c>
      <c r="I235" s="52">
        <f>+SR40_CRa!$E174</f>
        <v>0</v>
      </c>
      <c r="J235" s="41">
        <f t="shared" si="49"/>
        <v>0</v>
      </c>
      <c r="K235" s="12">
        <f t="shared" si="56"/>
        <v>207</v>
      </c>
      <c r="L235" s="52">
        <f>+SR50_CRa!$E164</f>
        <v>0</v>
      </c>
      <c r="M235" s="41">
        <f t="shared" si="50"/>
        <v>0</v>
      </c>
      <c r="R235" s="12">
        <f t="shared" si="57"/>
        <v>207</v>
      </c>
      <c r="S235" s="52" t="e">
        <f>+SR30_CRa!$B184</f>
        <v>#N/A</v>
      </c>
      <c r="T235" s="41" t="e">
        <f t="shared" si="51"/>
        <v>#N/A</v>
      </c>
      <c r="U235" s="12">
        <f t="shared" si="58"/>
        <v>207</v>
      </c>
      <c r="V235" s="52" t="e">
        <f>+SR40_CRa!$B174</f>
        <v>#N/A</v>
      </c>
      <c r="W235" s="41" t="e">
        <f t="shared" si="52"/>
        <v>#N/A</v>
      </c>
      <c r="X235" s="12">
        <f t="shared" si="59"/>
        <v>207</v>
      </c>
      <c r="Y235" s="52" t="e">
        <f>+SR50_CRa!$B164</f>
        <v>#N/A</v>
      </c>
      <c r="Z235" s="41" t="e">
        <f t="shared" si="53"/>
        <v>#N/A</v>
      </c>
    </row>
    <row r="236" spans="5:26" x14ac:dyDescent="0.3">
      <c r="E236" s="12">
        <f t="shared" si="54"/>
        <v>208</v>
      </c>
      <c r="F236" s="52">
        <f>+SR30_CRa!$E185</f>
        <v>0</v>
      </c>
      <c r="G236" s="41">
        <f t="shared" si="48"/>
        <v>0</v>
      </c>
      <c r="H236" s="12">
        <f t="shared" si="55"/>
        <v>208</v>
      </c>
      <c r="I236" s="52">
        <f>+SR40_CRa!$E175</f>
        <v>0</v>
      </c>
      <c r="J236" s="41">
        <f t="shared" si="49"/>
        <v>0</v>
      </c>
      <c r="K236" s="12">
        <f t="shared" si="56"/>
        <v>208</v>
      </c>
      <c r="L236" s="52">
        <f>+SR50_CRa!$E165</f>
        <v>0</v>
      </c>
      <c r="M236" s="41">
        <f t="shared" si="50"/>
        <v>0</v>
      </c>
      <c r="R236" s="12">
        <f t="shared" si="57"/>
        <v>208</v>
      </c>
      <c r="S236" s="52" t="e">
        <f>+SR30_CRa!$B185</f>
        <v>#N/A</v>
      </c>
      <c r="T236" s="41" t="e">
        <f t="shared" si="51"/>
        <v>#N/A</v>
      </c>
      <c r="U236" s="12">
        <f t="shared" si="58"/>
        <v>208</v>
      </c>
      <c r="V236" s="52" t="e">
        <f>+SR40_CRa!$B175</f>
        <v>#N/A</v>
      </c>
      <c r="W236" s="41" t="e">
        <f t="shared" si="52"/>
        <v>#N/A</v>
      </c>
      <c r="X236" s="12">
        <f t="shared" si="59"/>
        <v>208</v>
      </c>
      <c r="Y236" s="52" t="e">
        <f>+SR50_CRa!$B165</f>
        <v>#N/A</v>
      </c>
      <c r="Z236" s="41" t="e">
        <f t="shared" si="53"/>
        <v>#N/A</v>
      </c>
    </row>
    <row r="237" spans="5:26" x14ac:dyDescent="0.3">
      <c r="E237" s="12">
        <f t="shared" si="54"/>
        <v>209</v>
      </c>
      <c r="F237" s="52">
        <f>+SR30_CRa!$E186</f>
        <v>0</v>
      </c>
      <c r="G237" s="41">
        <f t="shared" si="48"/>
        <v>0</v>
      </c>
      <c r="H237" s="12">
        <f t="shared" si="55"/>
        <v>209</v>
      </c>
      <c r="I237" s="52">
        <f>+SR40_CRa!$E176</f>
        <v>0</v>
      </c>
      <c r="J237" s="41">
        <f t="shared" si="49"/>
        <v>0</v>
      </c>
      <c r="K237" s="12">
        <f t="shared" si="56"/>
        <v>209</v>
      </c>
      <c r="L237" s="52">
        <f>+SR50_CRa!$E166</f>
        <v>0</v>
      </c>
      <c r="M237" s="41">
        <f t="shared" si="50"/>
        <v>0</v>
      </c>
      <c r="R237" s="12">
        <f t="shared" si="57"/>
        <v>209</v>
      </c>
      <c r="S237" s="52" t="e">
        <f>+SR30_CRa!$B186</f>
        <v>#N/A</v>
      </c>
      <c r="T237" s="41" t="e">
        <f t="shared" si="51"/>
        <v>#N/A</v>
      </c>
      <c r="U237" s="12">
        <f t="shared" si="58"/>
        <v>209</v>
      </c>
      <c r="V237" s="52" t="e">
        <f>+SR40_CRa!$B176</f>
        <v>#N/A</v>
      </c>
      <c r="W237" s="41" t="e">
        <f t="shared" si="52"/>
        <v>#N/A</v>
      </c>
      <c r="X237" s="12">
        <f t="shared" si="59"/>
        <v>209</v>
      </c>
      <c r="Y237" s="52" t="e">
        <f>+SR50_CRa!$B166</f>
        <v>#N/A</v>
      </c>
      <c r="Z237" s="41" t="e">
        <f t="shared" si="53"/>
        <v>#N/A</v>
      </c>
    </row>
    <row r="238" spans="5:26" x14ac:dyDescent="0.3">
      <c r="E238" s="12">
        <f t="shared" si="54"/>
        <v>210</v>
      </c>
      <c r="F238" s="52">
        <f>+SR30_CRa!$E187</f>
        <v>0</v>
      </c>
      <c r="G238" s="41">
        <f t="shared" si="48"/>
        <v>0</v>
      </c>
      <c r="H238" s="12">
        <f t="shared" si="55"/>
        <v>210</v>
      </c>
      <c r="I238" s="52">
        <f>+SR40_CRa!$E177</f>
        <v>0</v>
      </c>
      <c r="J238" s="41">
        <f t="shared" si="49"/>
        <v>0</v>
      </c>
      <c r="K238" s="12">
        <f t="shared" si="56"/>
        <v>210</v>
      </c>
      <c r="L238" s="52">
        <f>+SR50_CRa!$E167</f>
        <v>0</v>
      </c>
      <c r="M238" s="41">
        <f t="shared" si="50"/>
        <v>0</v>
      </c>
      <c r="R238" s="12">
        <f t="shared" si="57"/>
        <v>210</v>
      </c>
      <c r="S238" s="52" t="e">
        <f>+SR30_CRa!$B187</f>
        <v>#N/A</v>
      </c>
      <c r="T238" s="41" t="e">
        <f t="shared" si="51"/>
        <v>#N/A</v>
      </c>
      <c r="U238" s="12">
        <f t="shared" si="58"/>
        <v>210</v>
      </c>
      <c r="V238" s="52" t="e">
        <f>+SR40_CRa!$B177</f>
        <v>#N/A</v>
      </c>
      <c r="W238" s="41" t="e">
        <f t="shared" si="52"/>
        <v>#N/A</v>
      </c>
      <c r="X238" s="12">
        <f t="shared" si="59"/>
        <v>210</v>
      </c>
      <c r="Y238" s="52" t="e">
        <f>+SR50_CRa!$B167</f>
        <v>#N/A</v>
      </c>
      <c r="Z238" s="41" t="e">
        <f t="shared" si="53"/>
        <v>#N/A</v>
      </c>
    </row>
    <row r="239" spans="5:26" x14ac:dyDescent="0.3">
      <c r="E239" s="12">
        <f t="shared" si="54"/>
        <v>211</v>
      </c>
      <c r="F239" s="52">
        <f>+SR30_CRa!$E188</f>
        <v>0</v>
      </c>
      <c r="G239" s="41">
        <f t="shared" si="48"/>
        <v>0</v>
      </c>
      <c r="H239" s="12">
        <f t="shared" si="55"/>
        <v>211</v>
      </c>
      <c r="I239" s="52">
        <f>+SR40_CRa!$E178</f>
        <v>0</v>
      </c>
      <c r="J239" s="41">
        <f t="shared" si="49"/>
        <v>0</v>
      </c>
      <c r="K239" s="12">
        <f t="shared" si="56"/>
        <v>211</v>
      </c>
      <c r="L239" s="52">
        <f>+SR50_CRa!$E168</f>
        <v>0</v>
      </c>
      <c r="M239" s="41">
        <f t="shared" si="50"/>
        <v>0</v>
      </c>
      <c r="R239" s="12">
        <f t="shared" si="57"/>
        <v>211</v>
      </c>
      <c r="S239" s="52" t="e">
        <f>+SR30_CRa!$B188</f>
        <v>#N/A</v>
      </c>
      <c r="T239" s="41" t="e">
        <f t="shared" si="51"/>
        <v>#N/A</v>
      </c>
      <c r="U239" s="12">
        <f t="shared" si="58"/>
        <v>211</v>
      </c>
      <c r="V239" s="52" t="e">
        <f>+SR40_CRa!$B178</f>
        <v>#N/A</v>
      </c>
      <c r="W239" s="41" t="e">
        <f t="shared" si="52"/>
        <v>#N/A</v>
      </c>
      <c r="X239" s="12">
        <f t="shared" si="59"/>
        <v>211</v>
      </c>
      <c r="Y239" s="52" t="e">
        <f>+SR50_CRa!$B168</f>
        <v>#N/A</v>
      </c>
      <c r="Z239" s="41" t="e">
        <f t="shared" si="53"/>
        <v>#N/A</v>
      </c>
    </row>
    <row r="240" spans="5:26" x14ac:dyDescent="0.3">
      <c r="F240" s="1"/>
      <c r="G240" s="41"/>
      <c r="H240" s="12">
        <f t="shared" si="55"/>
        <v>212</v>
      </c>
      <c r="I240" s="52">
        <f>+SR40_CRa!$E179</f>
        <v>0</v>
      </c>
      <c r="J240" s="41">
        <f t="shared" si="49"/>
        <v>0</v>
      </c>
      <c r="K240" s="12">
        <f t="shared" si="56"/>
        <v>212</v>
      </c>
      <c r="L240" s="52">
        <f>+SR50_CRa!$E169</f>
        <v>0</v>
      </c>
      <c r="M240" s="41">
        <f t="shared" si="50"/>
        <v>0</v>
      </c>
      <c r="S240" s="1"/>
      <c r="T240" s="41"/>
      <c r="U240" s="12">
        <f t="shared" si="58"/>
        <v>212</v>
      </c>
      <c r="V240" s="52" t="e">
        <f>+SR40_CRa!$B179</f>
        <v>#N/A</v>
      </c>
      <c r="W240" s="41" t="e">
        <f t="shared" si="52"/>
        <v>#N/A</v>
      </c>
      <c r="X240" s="12">
        <f t="shared" si="59"/>
        <v>212</v>
      </c>
      <c r="Y240" s="52" t="e">
        <f>+SR50_CRa!$B169</f>
        <v>#N/A</v>
      </c>
      <c r="Z240" s="41" t="e">
        <f t="shared" si="53"/>
        <v>#N/A</v>
      </c>
    </row>
    <row r="241" spans="6:26" x14ac:dyDescent="0.3">
      <c r="F241" s="1"/>
      <c r="G241" s="41"/>
      <c r="H241" s="12">
        <f t="shared" si="55"/>
        <v>213</v>
      </c>
      <c r="I241" s="52">
        <f>+SR40_CRa!$E180</f>
        <v>0</v>
      </c>
      <c r="J241" s="41">
        <f t="shared" si="49"/>
        <v>0</v>
      </c>
      <c r="K241" s="12">
        <f t="shared" si="56"/>
        <v>213</v>
      </c>
      <c r="L241" s="52">
        <f>+SR50_CRa!$E170</f>
        <v>0</v>
      </c>
      <c r="M241" s="41">
        <f t="shared" si="50"/>
        <v>0</v>
      </c>
      <c r="S241" s="1"/>
      <c r="T241" s="41"/>
      <c r="U241" s="12">
        <f t="shared" si="58"/>
        <v>213</v>
      </c>
      <c r="V241" s="52" t="e">
        <f>+SR40_CRa!$B180</f>
        <v>#N/A</v>
      </c>
      <c r="W241" s="41" t="e">
        <f t="shared" si="52"/>
        <v>#N/A</v>
      </c>
      <c r="X241" s="12">
        <f t="shared" si="59"/>
        <v>213</v>
      </c>
      <c r="Y241" s="52" t="e">
        <f>+SR50_CRa!$B170</f>
        <v>#N/A</v>
      </c>
      <c r="Z241" s="41" t="e">
        <f t="shared" si="53"/>
        <v>#N/A</v>
      </c>
    </row>
    <row r="242" spans="6:26" x14ac:dyDescent="0.3">
      <c r="F242" s="1"/>
      <c r="G242" s="41"/>
      <c r="H242" s="12">
        <f t="shared" si="55"/>
        <v>214</v>
      </c>
      <c r="I242" s="52">
        <f>+SR40_CRa!$E181</f>
        <v>0</v>
      </c>
      <c r="J242" s="41">
        <f t="shared" si="49"/>
        <v>0</v>
      </c>
      <c r="K242" s="12">
        <f t="shared" si="56"/>
        <v>214</v>
      </c>
      <c r="L242" s="52">
        <f>+SR50_CRa!$E171</f>
        <v>0</v>
      </c>
      <c r="M242" s="41">
        <f t="shared" si="50"/>
        <v>0</v>
      </c>
      <c r="S242" s="1"/>
      <c r="T242" s="41"/>
      <c r="U242" s="12">
        <f t="shared" si="58"/>
        <v>214</v>
      </c>
      <c r="V242" s="52" t="e">
        <f>+SR40_CRa!$B181</f>
        <v>#N/A</v>
      </c>
      <c r="W242" s="41" t="e">
        <f t="shared" si="52"/>
        <v>#N/A</v>
      </c>
      <c r="X242" s="12">
        <f t="shared" si="59"/>
        <v>214</v>
      </c>
      <c r="Y242" s="52" t="e">
        <f>+SR50_CRa!$B171</f>
        <v>#N/A</v>
      </c>
      <c r="Z242" s="41" t="e">
        <f t="shared" si="53"/>
        <v>#N/A</v>
      </c>
    </row>
    <row r="243" spans="6:26" x14ac:dyDescent="0.3">
      <c r="F243" s="1"/>
      <c r="G243" s="41"/>
      <c r="H243" s="12">
        <f t="shared" si="55"/>
        <v>215</v>
      </c>
      <c r="I243" s="52">
        <f>+SR40_CRa!$E182</f>
        <v>0</v>
      </c>
      <c r="J243" s="41">
        <f t="shared" si="49"/>
        <v>0</v>
      </c>
      <c r="K243" s="12">
        <f t="shared" si="56"/>
        <v>215</v>
      </c>
      <c r="L243" s="52">
        <f>+SR50_CRa!$E172</f>
        <v>0</v>
      </c>
      <c r="M243" s="41">
        <f t="shared" si="50"/>
        <v>0</v>
      </c>
      <c r="S243" s="1"/>
      <c r="T243" s="41"/>
      <c r="U243" s="12">
        <f t="shared" si="58"/>
        <v>215</v>
      </c>
      <c r="V243" s="52" t="e">
        <f>+SR40_CRa!$B182</f>
        <v>#N/A</v>
      </c>
      <c r="W243" s="41" t="e">
        <f t="shared" si="52"/>
        <v>#N/A</v>
      </c>
      <c r="X243" s="12">
        <f t="shared" si="59"/>
        <v>215</v>
      </c>
      <c r="Y243" s="52" t="e">
        <f>+SR50_CRa!$B172</f>
        <v>#N/A</v>
      </c>
      <c r="Z243" s="41" t="e">
        <f t="shared" si="53"/>
        <v>#N/A</v>
      </c>
    </row>
    <row r="244" spans="6:26" x14ac:dyDescent="0.3">
      <c r="F244" s="1"/>
      <c r="G244" s="41"/>
      <c r="H244" s="12">
        <f t="shared" si="55"/>
        <v>216</v>
      </c>
      <c r="I244" s="52">
        <f>+SR40_CRa!$E183</f>
        <v>0</v>
      </c>
      <c r="J244" s="41">
        <f t="shared" si="49"/>
        <v>0</v>
      </c>
      <c r="K244" s="12">
        <f t="shared" si="56"/>
        <v>216</v>
      </c>
      <c r="L244" s="52">
        <f>+SR50_CRa!$E173</f>
        <v>0</v>
      </c>
      <c r="M244" s="41">
        <f t="shared" si="50"/>
        <v>0</v>
      </c>
      <c r="S244" s="1"/>
      <c r="T244" s="41"/>
      <c r="U244" s="12">
        <f t="shared" si="58"/>
        <v>216</v>
      </c>
      <c r="V244" s="52" t="e">
        <f>+SR40_CRa!$B183</f>
        <v>#N/A</v>
      </c>
      <c r="W244" s="41" t="e">
        <f t="shared" si="52"/>
        <v>#N/A</v>
      </c>
      <c r="X244" s="12">
        <f t="shared" si="59"/>
        <v>216</v>
      </c>
      <c r="Y244" s="52" t="e">
        <f>+SR50_CRa!$B173</f>
        <v>#N/A</v>
      </c>
      <c r="Z244" s="41" t="e">
        <f t="shared" si="53"/>
        <v>#N/A</v>
      </c>
    </row>
    <row r="245" spans="6:26" x14ac:dyDescent="0.3">
      <c r="F245" s="1"/>
      <c r="G245" s="41"/>
      <c r="H245" s="12">
        <f t="shared" si="55"/>
        <v>217</v>
      </c>
      <c r="I245" s="52">
        <f>+SR40_CRa!$E184</f>
        <v>0</v>
      </c>
      <c r="J245" s="41">
        <f t="shared" si="49"/>
        <v>0</v>
      </c>
      <c r="K245" s="12">
        <f t="shared" si="56"/>
        <v>217</v>
      </c>
      <c r="L245" s="52">
        <f>+SR50_CRa!$E174</f>
        <v>0</v>
      </c>
      <c r="M245" s="41">
        <f t="shared" si="50"/>
        <v>0</v>
      </c>
      <c r="S245" s="1"/>
      <c r="T245" s="41"/>
      <c r="U245" s="12">
        <f t="shared" si="58"/>
        <v>217</v>
      </c>
      <c r="V245" s="52" t="e">
        <f>+SR40_CRa!$B184</f>
        <v>#N/A</v>
      </c>
      <c r="W245" s="41" t="e">
        <f t="shared" si="52"/>
        <v>#N/A</v>
      </c>
      <c r="X245" s="12">
        <f t="shared" si="59"/>
        <v>217</v>
      </c>
      <c r="Y245" s="52" t="e">
        <f>+SR50_CRa!$B174</f>
        <v>#N/A</v>
      </c>
      <c r="Z245" s="41" t="e">
        <f t="shared" si="53"/>
        <v>#N/A</v>
      </c>
    </row>
    <row r="246" spans="6:26" x14ac:dyDescent="0.3">
      <c r="F246" s="1"/>
      <c r="G246" s="41"/>
      <c r="H246" s="12">
        <f t="shared" si="55"/>
        <v>218</v>
      </c>
      <c r="I246" s="52">
        <f>+SR40_CRa!$E185</f>
        <v>0</v>
      </c>
      <c r="J246" s="41">
        <f t="shared" si="49"/>
        <v>0</v>
      </c>
      <c r="K246" s="12">
        <f t="shared" si="56"/>
        <v>218</v>
      </c>
      <c r="L246" s="52">
        <f>+SR50_CRa!$E175</f>
        <v>0</v>
      </c>
      <c r="M246" s="41">
        <f t="shared" si="50"/>
        <v>0</v>
      </c>
      <c r="S246" s="1"/>
      <c r="T246" s="41"/>
      <c r="U246" s="12">
        <f t="shared" si="58"/>
        <v>218</v>
      </c>
      <c r="V246" s="52" t="e">
        <f>+SR40_CRa!$B185</f>
        <v>#N/A</v>
      </c>
      <c r="W246" s="41" t="e">
        <f t="shared" si="52"/>
        <v>#N/A</v>
      </c>
      <c r="X246" s="12">
        <f t="shared" si="59"/>
        <v>218</v>
      </c>
      <c r="Y246" s="52" t="e">
        <f>+SR50_CRa!$B175</f>
        <v>#N/A</v>
      </c>
      <c r="Z246" s="41" t="e">
        <f t="shared" si="53"/>
        <v>#N/A</v>
      </c>
    </row>
    <row r="247" spans="6:26" x14ac:dyDescent="0.3">
      <c r="F247" s="1"/>
      <c r="G247" s="41"/>
      <c r="H247" s="12">
        <f t="shared" si="55"/>
        <v>219</v>
      </c>
      <c r="I247" s="52">
        <f>+SR40_CRa!$E186</f>
        <v>0</v>
      </c>
      <c r="J247" s="41">
        <f t="shared" si="49"/>
        <v>0</v>
      </c>
      <c r="K247" s="12">
        <f t="shared" si="56"/>
        <v>219</v>
      </c>
      <c r="L247" s="52">
        <f>+SR50_CRa!$E176</f>
        <v>0</v>
      </c>
      <c r="M247" s="41">
        <f t="shared" si="50"/>
        <v>0</v>
      </c>
      <c r="S247" s="1"/>
      <c r="T247" s="41"/>
      <c r="U247" s="12">
        <f t="shared" si="58"/>
        <v>219</v>
      </c>
      <c r="V247" s="52" t="e">
        <f>+SR40_CRa!$B186</f>
        <v>#N/A</v>
      </c>
      <c r="W247" s="41" t="e">
        <f t="shared" si="52"/>
        <v>#N/A</v>
      </c>
      <c r="X247" s="12">
        <f t="shared" si="59"/>
        <v>219</v>
      </c>
      <c r="Y247" s="52" t="e">
        <f>+SR50_CRa!$B176</f>
        <v>#N/A</v>
      </c>
      <c r="Z247" s="41" t="e">
        <f t="shared" si="53"/>
        <v>#N/A</v>
      </c>
    </row>
    <row r="248" spans="6:26" x14ac:dyDescent="0.3">
      <c r="F248" s="1"/>
      <c r="G248" s="41"/>
      <c r="H248" s="12">
        <f t="shared" si="55"/>
        <v>220</v>
      </c>
      <c r="I248" s="52">
        <f>+SR40_CRa!$E187</f>
        <v>0</v>
      </c>
      <c r="J248" s="41">
        <f t="shared" si="49"/>
        <v>0</v>
      </c>
      <c r="K248" s="12">
        <f t="shared" si="56"/>
        <v>220</v>
      </c>
      <c r="L248" s="52">
        <f>+SR50_CRa!$E177</f>
        <v>0</v>
      </c>
      <c r="M248" s="41">
        <f t="shared" si="50"/>
        <v>0</v>
      </c>
      <c r="S248" s="1"/>
      <c r="T248" s="41"/>
      <c r="U248" s="12">
        <f t="shared" si="58"/>
        <v>220</v>
      </c>
      <c r="V248" s="52" t="e">
        <f>+SR40_CRa!$B187</f>
        <v>#N/A</v>
      </c>
      <c r="W248" s="41" t="e">
        <f t="shared" si="52"/>
        <v>#N/A</v>
      </c>
      <c r="X248" s="12">
        <f t="shared" si="59"/>
        <v>220</v>
      </c>
      <c r="Y248" s="52" t="e">
        <f>+SR50_CRa!$B177</f>
        <v>#N/A</v>
      </c>
      <c r="Z248" s="41" t="e">
        <f t="shared" si="53"/>
        <v>#N/A</v>
      </c>
    </row>
    <row r="249" spans="6:26" x14ac:dyDescent="0.3">
      <c r="F249" s="1"/>
      <c r="G249" s="41"/>
      <c r="H249" s="12">
        <f t="shared" si="55"/>
        <v>221</v>
      </c>
      <c r="I249" s="52">
        <f>+SR40_CRa!$E188</f>
        <v>0</v>
      </c>
      <c r="J249" s="41">
        <f t="shared" si="49"/>
        <v>0</v>
      </c>
      <c r="K249" s="12">
        <f t="shared" si="56"/>
        <v>221</v>
      </c>
      <c r="L249" s="52">
        <f>+SR50_CRa!$E178</f>
        <v>0</v>
      </c>
      <c r="M249" s="41">
        <f t="shared" si="50"/>
        <v>0</v>
      </c>
      <c r="S249" s="1"/>
      <c r="T249" s="41"/>
      <c r="U249" s="12">
        <f t="shared" si="58"/>
        <v>221</v>
      </c>
      <c r="V249" s="52" t="e">
        <f>+SR40_CRa!$B188</f>
        <v>#N/A</v>
      </c>
      <c r="W249" s="41" t="e">
        <f t="shared" si="52"/>
        <v>#N/A</v>
      </c>
      <c r="X249" s="12">
        <f t="shared" si="59"/>
        <v>221</v>
      </c>
      <c r="Y249" s="52" t="e">
        <f>+SR50_CRa!$B178</f>
        <v>#N/A</v>
      </c>
      <c r="Z249" s="41" t="e">
        <f t="shared" si="53"/>
        <v>#N/A</v>
      </c>
    </row>
    <row r="250" spans="6:26" x14ac:dyDescent="0.3">
      <c r="F250" s="1"/>
      <c r="G250" s="41"/>
      <c r="H250" s="12">
        <f t="shared" si="55"/>
        <v>222</v>
      </c>
      <c r="I250" s="52">
        <f>+SR40_CRa!$E189</f>
        <v>0</v>
      </c>
      <c r="J250" s="41">
        <f t="shared" si="49"/>
        <v>0</v>
      </c>
      <c r="K250" s="12">
        <f t="shared" si="56"/>
        <v>222</v>
      </c>
      <c r="L250" s="52">
        <f>+SR50_CRa!$E179</f>
        <v>0</v>
      </c>
      <c r="M250" s="41">
        <f t="shared" si="50"/>
        <v>0</v>
      </c>
      <c r="S250" s="1"/>
      <c r="T250" s="41"/>
      <c r="U250" s="12">
        <f t="shared" si="58"/>
        <v>222</v>
      </c>
      <c r="V250" s="52" t="e">
        <f>+SR40_CRa!$B189</f>
        <v>#N/A</v>
      </c>
      <c r="W250" s="41" t="e">
        <f t="shared" si="52"/>
        <v>#N/A</v>
      </c>
      <c r="X250" s="12">
        <f t="shared" si="59"/>
        <v>222</v>
      </c>
      <c r="Y250" s="52" t="e">
        <f>+SR50_CRa!$B179</f>
        <v>#N/A</v>
      </c>
      <c r="Z250" s="41" t="e">
        <f t="shared" si="53"/>
        <v>#N/A</v>
      </c>
    </row>
    <row r="251" spans="6:26" x14ac:dyDescent="0.3">
      <c r="F251" s="1"/>
      <c r="G251" s="41"/>
      <c r="H251" s="12">
        <f t="shared" si="55"/>
        <v>223</v>
      </c>
      <c r="I251" s="52">
        <f>+SR40_CRa!$E190</f>
        <v>0</v>
      </c>
      <c r="J251" s="41">
        <f t="shared" si="49"/>
        <v>0</v>
      </c>
      <c r="K251" s="12">
        <f t="shared" si="56"/>
        <v>223</v>
      </c>
      <c r="L251" s="52">
        <f>+SR50_CRa!$E180</f>
        <v>0</v>
      </c>
      <c r="M251" s="41">
        <f t="shared" si="50"/>
        <v>0</v>
      </c>
      <c r="S251" s="1"/>
      <c r="T251" s="41"/>
      <c r="U251" s="12">
        <f t="shared" si="58"/>
        <v>223</v>
      </c>
      <c r="V251" s="52" t="e">
        <f>+SR40_CRa!$B190</f>
        <v>#N/A</v>
      </c>
      <c r="W251" s="41" t="e">
        <f t="shared" si="52"/>
        <v>#N/A</v>
      </c>
      <c r="X251" s="12">
        <f t="shared" si="59"/>
        <v>223</v>
      </c>
      <c r="Y251" s="52" t="e">
        <f>+SR50_CRa!$B180</f>
        <v>#N/A</v>
      </c>
      <c r="Z251" s="41" t="e">
        <f t="shared" si="53"/>
        <v>#N/A</v>
      </c>
    </row>
    <row r="252" spans="6:26" x14ac:dyDescent="0.3">
      <c r="F252" s="1"/>
      <c r="G252" s="41"/>
      <c r="H252" s="12">
        <f t="shared" si="55"/>
        <v>224</v>
      </c>
      <c r="I252" s="52">
        <f>+SR40_CRa!$E191</f>
        <v>0</v>
      </c>
      <c r="J252" s="41">
        <f t="shared" si="49"/>
        <v>0</v>
      </c>
      <c r="K252" s="12">
        <f t="shared" si="56"/>
        <v>224</v>
      </c>
      <c r="L252" s="52">
        <f>+SR50_CRa!$E181</f>
        <v>0</v>
      </c>
      <c r="M252" s="41">
        <f t="shared" si="50"/>
        <v>0</v>
      </c>
      <c r="S252" s="1"/>
      <c r="T252" s="41"/>
      <c r="U252" s="12">
        <f t="shared" si="58"/>
        <v>224</v>
      </c>
      <c r="V252" s="52" t="e">
        <f>+SR40_CRa!$B191</f>
        <v>#N/A</v>
      </c>
      <c r="W252" s="41" t="e">
        <f t="shared" si="52"/>
        <v>#N/A</v>
      </c>
      <c r="X252" s="12">
        <f t="shared" si="59"/>
        <v>224</v>
      </c>
      <c r="Y252" s="52" t="e">
        <f>+SR50_CRa!$B181</f>
        <v>#N/A</v>
      </c>
      <c r="Z252" s="41" t="e">
        <f t="shared" si="53"/>
        <v>#N/A</v>
      </c>
    </row>
    <row r="253" spans="6:26" x14ac:dyDescent="0.3">
      <c r="F253" s="1"/>
      <c r="G253" s="41"/>
      <c r="H253" s="12">
        <f t="shared" si="55"/>
        <v>225</v>
      </c>
      <c r="I253" s="52">
        <f>+SR40_CRa!$E192</f>
        <v>0</v>
      </c>
      <c r="J253" s="41">
        <f t="shared" si="49"/>
        <v>0</v>
      </c>
      <c r="K253" s="12">
        <f t="shared" si="56"/>
        <v>225</v>
      </c>
      <c r="L253" s="52">
        <f>+SR50_CRa!$E182</f>
        <v>0</v>
      </c>
      <c r="M253" s="41">
        <f t="shared" si="50"/>
        <v>0</v>
      </c>
      <c r="S253" s="1"/>
      <c r="T253" s="41"/>
      <c r="U253" s="12">
        <f t="shared" si="58"/>
        <v>225</v>
      </c>
      <c r="V253" s="52" t="e">
        <f>+SR40_CRa!$B192</f>
        <v>#N/A</v>
      </c>
      <c r="W253" s="41" t="e">
        <f t="shared" si="52"/>
        <v>#N/A</v>
      </c>
      <c r="X253" s="12">
        <f t="shared" si="59"/>
        <v>225</v>
      </c>
      <c r="Y253" s="52" t="e">
        <f>+SR50_CRa!$B182</f>
        <v>#N/A</v>
      </c>
      <c r="Z253" s="41" t="e">
        <f t="shared" si="53"/>
        <v>#N/A</v>
      </c>
    </row>
    <row r="254" spans="6:26" x14ac:dyDescent="0.3">
      <c r="F254" s="1"/>
      <c r="G254" s="41"/>
      <c r="H254" s="12">
        <f t="shared" si="55"/>
        <v>226</v>
      </c>
      <c r="I254" s="52">
        <f>+SR40_CRa!$E193</f>
        <v>0</v>
      </c>
      <c r="J254" s="41">
        <f t="shared" si="49"/>
        <v>0</v>
      </c>
      <c r="K254" s="12">
        <f t="shared" si="56"/>
        <v>226</v>
      </c>
      <c r="L254" s="52">
        <f>+SR50_CRa!$E183</f>
        <v>0</v>
      </c>
      <c r="M254" s="41">
        <f t="shared" si="50"/>
        <v>0</v>
      </c>
      <c r="S254" s="1"/>
      <c r="T254" s="41"/>
      <c r="U254" s="12">
        <f t="shared" si="58"/>
        <v>226</v>
      </c>
      <c r="V254" s="52" t="e">
        <f>+SR40_CRa!$B193</f>
        <v>#N/A</v>
      </c>
      <c r="W254" s="41" t="e">
        <f t="shared" si="52"/>
        <v>#N/A</v>
      </c>
      <c r="X254" s="12">
        <f t="shared" si="59"/>
        <v>226</v>
      </c>
      <c r="Y254" s="52" t="e">
        <f>+SR50_CRa!$B183</f>
        <v>#N/A</v>
      </c>
      <c r="Z254" s="41" t="e">
        <f t="shared" si="53"/>
        <v>#N/A</v>
      </c>
    </row>
    <row r="255" spans="6:26" x14ac:dyDescent="0.3">
      <c r="F255" s="1"/>
      <c r="G255" s="41"/>
      <c r="H255" s="12">
        <f t="shared" si="55"/>
        <v>227</v>
      </c>
      <c r="I255" s="52">
        <f>+SR40_CRa!$E194</f>
        <v>0</v>
      </c>
      <c r="J255" s="41">
        <f t="shared" si="49"/>
        <v>0</v>
      </c>
      <c r="K255" s="12">
        <f t="shared" si="56"/>
        <v>227</v>
      </c>
      <c r="L255" s="52">
        <f>+SR50_CRa!$E184</f>
        <v>0</v>
      </c>
      <c r="M255" s="41">
        <f t="shared" si="50"/>
        <v>0</v>
      </c>
      <c r="S255" s="1"/>
      <c r="T255" s="41"/>
      <c r="U255" s="12">
        <f t="shared" si="58"/>
        <v>227</v>
      </c>
      <c r="V255" s="52" t="e">
        <f>+SR40_CRa!$B194</f>
        <v>#N/A</v>
      </c>
      <c r="W255" s="41" t="e">
        <f t="shared" si="52"/>
        <v>#N/A</v>
      </c>
      <c r="X255" s="12">
        <f t="shared" si="59"/>
        <v>227</v>
      </c>
      <c r="Y255" s="52" t="e">
        <f>+SR50_CRa!$B184</f>
        <v>#N/A</v>
      </c>
      <c r="Z255" s="41" t="e">
        <f t="shared" si="53"/>
        <v>#N/A</v>
      </c>
    </row>
    <row r="256" spans="6:26" x14ac:dyDescent="0.3">
      <c r="F256" s="1"/>
      <c r="G256" s="41"/>
      <c r="H256" s="12">
        <f t="shared" si="55"/>
        <v>228</v>
      </c>
      <c r="I256" s="52">
        <f>+SR40_CRa!$E195</f>
        <v>0</v>
      </c>
      <c r="J256" s="41">
        <f t="shared" si="49"/>
        <v>0</v>
      </c>
      <c r="K256" s="12">
        <f t="shared" si="56"/>
        <v>228</v>
      </c>
      <c r="L256" s="52">
        <f>+SR50_CRa!$E185</f>
        <v>0</v>
      </c>
      <c r="M256" s="41">
        <f t="shared" si="50"/>
        <v>0</v>
      </c>
      <c r="S256" s="1"/>
      <c r="T256" s="41"/>
      <c r="U256" s="12">
        <f t="shared" si="58"/>
        <v>228</v>
      </c>
      <c r="V256" s="52" t="e">
        <f>+SR40_CRa!$B195</f>
        <v>#N/A</v>
      </c>
      <c r="W256" s="41" t="e">
        <f t="shared" si="52"/>
        <v>#N/A</v>
      </c>
      <c r="X256" s="12">
        <f t="shared" si="59"/>
        <v>228</v>
      </c>
      <c r="Y256" s="52" t="e">
        <f>+SR50_CRa!$B185</f>
        <v>#N/A</v>
      </c>
      <c r="Z256" s="41" t="e">
        <f t="shared" si="53"/>
        <v>#N/A</v>
      </c>
    </row>
    <row r="257" spans="6:26" x14ac:dyDescent="0.3">
      <c r="F257" s="1"/>
      <c r="G257" s="41"/>
      <c r="H257" s="12">
        <f t="shared" si="55"/>
        <v>229</v>
      </c>
      <c r="I257" s="52">
        <f>+SR40_CRa!$E196</f>
        <v>0</v>
      </c>
      <c r="J257" s="41">
        <f t="shared" si="49"/>
        <v>0</v>
      </c>
      <c r="K257" s="12">
        <f t="shared" si="56"/>
        <v>229</v>
      </c>
      <c r="L257" s="52">
        <f>+SR50_CRa!$E186</f>
        <v>0</v>
      </c>
      <c r="M257" s="41">
        <f t="shared" si="50"/>
        <v>0</v>
      </c>
      <c r="S257" s="1"/>
      <c r="T257" s="41"/>
      <c r="U257" s="12">
        <f t="shared" si="58"/>
        <v>229</v>
      </c>
      <c r="V257" s="52" t="e">
        <f>+SR40_CRa!$B196</f>
        <v>#N/A</v>
      </c>
      <c r="W257" s="41" t="e">
        <f t="shared" si="52"/>
        <v>#N/A</v>
      </c>
      <c r="X257" s="12">
        <f t="shared" si="59"/>
        <v>229</v>
      </c>
      <c r="Y257" s="52" t="e">
        <f>+SR50_CRa!$B186</f>
        <v>#N/A</v>
      </c>
      <c r="Z257" s="41" t="e">
        <f t="shared" si="53"/>
        <v>#N/A</v>
      </c>
    </row>
    <row r="258" spans="6:26" x14ac:dyDescent="0.3">
      <c r="F258" s="1"/>
      <c r="G258" s="41"/>
      <c r="H258" s="12">
        <f t="shared" si="55"/>
        <v>230</v>
      </c>
      <c r="I258" s="52">
        <f>+SR40_CRa!$E197</f>
        <v>0</v>
      </c>
      <c r="J258" s="41">
        <f t="shared" si="49"/>
        <v>0</v>
      </c>
      <c r="K258" s="12">
        <f t="shared" si="56"/>
        <v>230</v>
      </c>
      <c r="L258" s="52">
        <f>+SR50_CRa!$E187</f>
        <v>0</v>
      </c>
      <c r="M258" s="41">
        <f t="shared" si="50"/>
        <v>0</v>
      </c>
      <c r="S258" s="1"/>
      <c r="T258" s="41"/>
      <c r="U258" s="12">
        <f t="shared" si="58"/>
        <v>230</v>
      </c>
      <c r="V258" s="52" t="e">
        <f>+SR40_CRa!$B197</f>
        <v>#N/A</v>
      </c>
      <c r="W258" s="41" t="e">
        <f t="shared" si="52"/>
        <v>#N/A</v>
      </c>
      <c r="X258" s="12">
        <f t="shared" si="59"/>
        <v>230</v>
      </c>
      <c r="Y258" s="52" t="e">
        <f>+SR50_CRa!$B187</f>
        <v>#N/A</v>
      </c>
      <c r="Z258" s="41" t="e">
        <f t="shared" si="53"/>
        <v>#N/A</v>
      </c>
    </row>
    <row r="259" spans="6:26" x14ac:dyDescent="0.3">
      <c r="F259" s="1"/>
      <c r="G259" s="41"/>
      <c r="H259" s="12">
        <f t="shared" si="55"/>
        <v>231</v>
      </c>
      <c r="I259" s="52">
        <f>+SR40_CRa!$E198</f>
        <v>0</v>
      </c>
      <c r="J259" s="41">
        <f t="shared" si="49"/>
        <v>0</v>
      </c>
      <c r="K259" s="12">
        <f t="shared" si="56"/>
        <v>231</v>
      </c>
      <c r="L259" s="52">
        <f>+SR50_CRa!$E188</f>
        <v>0</v>
      </c>
      <c r="M259" s="41">
        <f t="shared" si="50"/>
        <v>0</v>
      </c>
      <c r="S259" s="1"/>
      <c r="T259" s="41"/>
      <c r="U259" s="12">
        <f t="shared" si="58"/>
        <v>231</v>
      </c>
      <c r="V259" s="52" t="e">
        <f>+SR40_CRa!$B198</f>
        <v>#N/A</v>
      </c>
      <c r="W259" s="41" t="e">
        <f t="shared" si="52"/>
        <v>#N/A</v>
      </c>
      <c r="X259" s="12">
        <f t="shared" si="59"/>
        <v>231</v>
      </c>
      <c r="Y259" s="52" t="e">
        <f>+SR50_CRa!$B188</f>
        <v>#N/A</v>
      </c>
      <c r="Z259" s="41" t="e">
        <f t="shared" si="53"/>
        <v>#N/A</v>
      </c>
    </row>
    <row r="260" spans="6:26" x14ac:dyDescent="0.3">
      <c r="F260" s="1"/>
      <c r="G260" s="41"/>
      <c r="H260" s="12">
        <f t="shared" si="55"/>
        <v>232</v>
      </c>
      <c r="I260" s="52">
        <f>+SR40_CRa!$E199</f>
        <v>0</v>
      </c>
      <c r="J260" s="41">
        <f t="shared" si="49"/>
        <v>0</v>
      </c>
      <c r="K260" s="12">
        <f t="shared" si="56"/>
        <v>232</v>
      </c>
      <c r="L260" s="52">
        <f>+SR50_CRa!$E189</f>
        <v>0</v>
      </c>
      <c r="M260" s="41">
        <f t="shared" si="50"/>
        <v>0</v>
      </c>
      <c r="S260" s="1"/>
      <c r="T260" s="41"/>
      <c r="U260" s="12">
        <f t="shared" si="58"/>
        <v>232</v>
      </c>
      <c r="V260" s="52" t="e">
        <f>+SR40_CRa!$B199</f>
        <v>#N/A</v>
      </c>
      <c r="W260" s="41" t="e">
        <f t="shared" si="52"/>
        <v>#N/A</v>
      </c>
      <c r="X260" s="12">
        <f t="shared" si="59"/>
        <v>232</v>
      </c>
      <c r="Y260" s="52" t="e">
        <f>+SR50_CRa!$B189</f>
        <v>#N/A</v>
      </c>
      <c r="Z260" s="41" t="e">
        <f t="shared" si="53"/>
        <v>#N/A</v>
      </c>
    </row>
    <row r="261" spans="6:26" x14ac:dyDescent="0.3">
      <c r="F261" s="1"/>
      <c r="G261" s="41"/>
      <c r="H261" s="12">
        <f t="shared" si="55"/>
        <v>233</v>
      </c>
      <c r="I261" s="52">
        <f>+SR40_CRa!$E200</f>
        <v>0</v>
      </c>
      <c r="J261" s="41">
        <f t="shared" si="49"/>
        <v>0</v>
      </c>
      <c r="K261" s="12">
        <f t="shared" si="56"/>
        <v>233</v>
      </c>
      <c r="L261" s="52">
        <f>+SR50_CRa!$E190</f>
        <v>0</v>
      </c>
      <c r="M261" s="41">
        <f t="shared" si="50"/>
        <v>0</v>
      </c>
      <c r="S261" s="1"/>
      <c r="T261" s="41"/>
      <c r="U261" s="12">
        <f t="shared" si="58"/>
        <v>233</v>
      </c>
      <c r="V261" s="52" t="e">
        <f>+SR40_CRa!$B200</f>
        <v>#N/A</v>
      </c>
      <c r="W261" s="41" t="e">
        <f t="shared" si="52"/>
        <v>#N/A</v>
      </c>
      <c r="X261" s="12">
        <f t="shared" si="59"/>
        <v>233</v>
      </c>
      <c r="Y261" s="52" t="e">
        <f>+SR50_CRa!$B190</f>
        <v>#N/A</v>
      </c>
      <c r="Z261" s="41" t="e">
        <f t="shared" si="53"/>
        <v>#N/A</v>
      </c>
    </row>
    <row r="262" spans="6:26" x14ac:dyDescent="0.3">
      <c r="F262" s="1"/>
      <c r="G262" s="41"/>
      <c r="H262" s="12">
        <f t="shared" si="55"/>
        <v>234</v>
      </c>
      <c r="I262" s="52">
        <f>+SR40_CRa!$E201</f>
        <v>0</v>
      </c>
      <c r="J262" s="41">
        <f t="shared" si="49"/>
        <v>0</v>
      </c>
      <c r="K262" s="12">
        <f t="shared" si="56"/>
        <v>234</v>
      </c>
      <c r="L262" s="52">
        <f>+SR50_CRa!$E191</f>
        <v>0</v>
      </c>
      <c r="M262" s="41">
        <f t="shared" si="50"/>
        <v>0</v>
      </c>
      <c r="S262" s="1"/>
      <c r="T262" s="41"/>
      <c r="U262" s="12">
        <f t="shared" si="58"/>
        <v>234</v>
      </c>
      <c r="V262" s="52" t="e">
        <f>+SR40_CRa!$B201</f>
        <v>#N/A</v>
      </c>
      <c r="W262" s="41" t="e">
        <f t="shared" si="52"/>
        <v>#N/A</v>
      </c>
      <c r="X262" s="12">
        <f t="shared" si="59"/>
        <v>234</v>
      </c>
      <c r="Y262" s="52" t="e">
        <f>+SR50_CRa!$B191</f>
        <v>#N/A</v>
      </c>
      <c r="Z262" s="41" t="e">
        <f t="shared" si="53"/>
        <v>#N/A</v>
      </c>
    </row>
    <row r="263" spans="6:26" x14ac:dyDescent="0.3">
      <c r="F263" s="1"/>
      <c r="G263" s="41"/>
      <c r="H263" s="12">
        <f t="shared" si="55"/>
        <v>235</v>
      </c>
      <c r="I263" s="52">
        <f>+SR40_CRa!$E202</f>
        <v>0</v>
      </c>
      <c r="J263" s="41">
        <f t="shared" si="49"/>
        <v>0</v>
      </c>
      <c r="K263" s="12">
        <f t="shared" si="56"/>
        <v>235</v>
      </c>
      <c r="L263" s="52">
        <f>+SR50_CRa!$E192</f>
        <v>0</v>
      </c>
      <c r="M263" s="41">
        <f t="shared" si="50"/>
        <v>0</v>
      </c>
      <c r="S263" s="1"/>
      <c r="T263" s="41"/>
      <c r="U263" s="12">
        <f t="shared" si="58"/>
        <v>235</v>
      </c>
      <c r="V263" s="52" t="e">
        <f>+SR40_CRa!$B202</f>
        <v>#N/A</v>
      </c>
      <c r="W263" s="41" t="e">
        <f t="shared" si="52"/>
        <v>#N/A</v>
      </c>
      <c r="X263" s="12">
        <f t="shared" si="59"/>
        <v>235</v>
      </c>
      <c r="Y263" s="52" t="e">
        <f>+SR50_CRa!$B192</f>
        <v>#N/A</v>
      </c>
      <c r="Z263" s="41" t="e">
        <f t="shared" si="53"/>
        <v>#N/A</v>
      </c>
    </row>
    <row r="264" spans="6:26" x14ac:dyDescent="0.3">
      <c r="F264" s="1"/>
      <c r="G264" s="41"/>
      <c r="H264" s="12">
        <f t="shared" si="55"/>
        <v>236</v>
      </c>
      <c r="I264" s="52">
        <f>+SR40_CRa!$E203</f>
        <v>0</v>
      </c>
      <c r="J264" s="41">
        <f t="shared" si="49"/>
        <v>0</v>
      </c>
      <c r="K264" s="12">
        <f t="shared" si="56"/>
        <v>236</v>
      </c>
      <c r="L264" s="52">
        <f>+SR50_CRa!$E193</f>
        <v>0</v>
      </c>
      <c r="M264" s="41">
        <f t="shared" si="50"/>
        <v>0</v>
      </c>
      <c r="S264" s="1"/>
      <c r="T264" s="41"/>
      <c r="U264" s="12">
        <f t="shared" si="58"/>
        <v>236</v>
      </c>
      <c r="V264" s="52" t="e">
        <f>+SR40_CRa!$B203</f>
        <v>#N/A</v>
      </c>
      <c r="W264" s="41" t="e">
        <f t="shared" si="52"/>
        <v>#N/A</v>
      </c>
      <c r="X264" s="12">
        <f t="shared" si="59"/>
        <v>236</v>
      </c>
      <c r="Y264" s="52" t="e">
        <f>+SR50_CRa!$B193</f>
        <v>#N/A</v>
      </c>
      <c r="Z264" s="41" t="e">
        <f t="shared" si="53"/>
        <v>#N/A</v>
      </c>
    </row>
    <row r="265" spans="6:26" x14ac:dyDescent="0.3">
      <c r="F265" s="1"/>
      <c r="G265" s="41"/>
      <c r="H265" s="12">
        <f t="shared" si="55"/>
        <v>237</v>
      </c>
      <c r="I265" s="52">
        <f>+SR40_CRa!$E204</f>
        <v>0</v>
      </c>
      <c r="J265" s="41">
        <f t="shared" si="49"/>
        <v>0</v>
      </c>
      <c r="K265" s="12">
        <f t="shared" si="56"/>
        <v>237</v>
      </c>
      <c r="L265" s="52">
        <f>+SR50_CRa!$E194</f>
        <v>0</v>
      </c>
      <c r="M265" s="41">
        <f t="shared" si="50"/>
        <v>0</v>
      </c>
      <c r="S265" s="1"/>
      <c r="T265" s="41"/>
      <c r="U265" s="12">
        <f t="shared" si="58"/>
        <v>237</v>
      </c>
      <c r="V265" s="52" t="e">
        <f>+SR40_CRa!$B204</f>
        <v>#N/A</v>
      </c>
      <c r="W265" s="41" t="e">
        <f t="shared" si="52"/>
        <v>#N/A</v>
      </c>
      <c r="X265" s="12">
        <f t="shared" si="59"/>
        <v>237</v>
      </c>
      <c r="Y265" s="52" t="e">
        <f>+SR50_CRa!$B194</f>
        <v>#N/A</v>
      </c>
      <c r="Z265" s="41" t="e">
        <f t="shared" si="53"/>
        <v>#N/A</v>
      </c>
    </row>
    <row r="266" spans="6:26" x14ac:dyDescent="0.3">
      <c r="F266" s="1"/>
      <c r="G266" s="41"/>
      <c r="H266" s="12">
        <f t="shared" si="55"/>
        <v>238</v>
      </c>
      <c r="I266" s="52">
        <f>+SR40_CRa!$E205</f>
        <v>0</v>
      </c>
      <c r="J266" s="41">
        <f t="shared" si="49"/>
        <v>0</v>
      </c>
      <c r="K266" s="12">
        <f t="shared" si="56"/>
        <v>238</v>
      </c>
      <c r="L266" s="52">
        <f>+SR50_CRa!$E195</f>
        <v>0</v>
      </c>
      <c r="M266" s="41">
        <f t="shared" si="50"/>
        <v>0</v>
      </c>
      <c r="S266" s="1"/>
      <c r="T266" s="41"/>
      <c r="U266" s="12">
        <f t="shared" si="58"/>
        <v>238</v>
      </c>
      <c r="V266" s="52" t="e">
        <f>+SR40_CRa!$B205</f>
        <v>#N/A</v>
      </c>
      <c r="W266" s="41" t="e">
        <f t="shared" si="52"/>
        <v>#N/A</v>
      </c>
      <c r="X266" s="12">
        <f t="shared" si="59"/>
        <v>238</v>
      </c>
      <c r="Y266" s="52" t="e">
        <f>+SR50_CRa!$B195</f>
        <v>#N/A</v>
      </c>
      <c r="Z266" s="41" t="e">
        <f t="shared" si="53"/>
        <v>#N/A</v>
      </c>
    </row>
    <row r="267" spans="6:26" x14ac:dyDescent="0.3">
      <c r="F267" s="1"/>
      <c r="G267" s="41"/>
      <c r="H267" s="12">
        <f t="shared" si="55"/>
        <v>239</v>
      </c>
      <c r="I267" s="52">
        <f>+SR40_CRa!$E206</f>
        <v>0</v>
      </c>
      <c r="J267" s="41">
        <f t="shared" si="49"/>
        <v>0</v>
      </c>
      <c r="K267" s="12">
        <f t="shared" si="56"/>
        <v>239</v>
      </c>
      <c r="L267" s="52">
        <f>+SR50_CRa!$E196</f>
        <v>0</v>
      </c>
      <c r="M267" s="41">
        <f t="shared" si="50"/>
        <v>0</v>
      </c>
      <c r="S267" s="1"/>
      <c r="T267" s="41"/>
      <c r="U267" s="12">
        <f t="shared" si="58"/>
        <v>239</v>
      </c>
      <c r="V267" s="52" t="e">
        <f>+SR40_CRa!$B206</f>
        <v>#N/A</v>
      </c>
      <c r="W267" s="41" t="e">
        <f t="shared" si="52"/>
        <v>#N/A</v>
      </c>
      <c r="X267" s="12">
        <f t="shared" si="59"/>
        <v>239</v>
      </c>
      <c r="Y267" s="52" t="e">
        <f>+SR50_CRa!$B196</f>
        <v>#N/A</v>
      </c>
      <c r="Z267" s="41" t="e">
        <f t="shared" si="53"/>
        <v>#N/A</v>
      </c>
    </row>
    <row r="268" spans="6:26" x14ac:dyDescent="0.3">
      <c r="F268" s="1"/>
      <c r="G268" s="41"/>
      <c r="H268" s="12">
        <f t="shared" si="55"/>
        <v>240</v>
      </c>
      <c r="I268" s="52">
        <f>+SR40_CRa!$E207</f>
        <v>0</v>
      </c>
      <c r="J268" s="41">
        <f t="shared" si="49"/>
        <v>0</v>
      </c>
      <c r="K268" s="12">
        <f t="shared" si="56"/>
        <v>240</v>
      </c>
      <c r="L268" s="52">
        <f>+SR50_CRa!$E197</f>
        <v>0</v>
      </c>
      <c r="M268" s="41">
        <f t="shared" si="50"/>
        <v>0</v>
      </c>
      <c r="S268" s="1"/>
      <c r="T268" s="41"/>
      <c r="U268" s="12">
        <f t="shared" si="58"/>
        <v>240</v>
      </c>
      <c r="V268" s="52" t="e">
        <f>+SR40_CRa!$B207</f>
        <v>#N/A</v>
      </c>
      <c r="W268" s="41" t="e">
        <f t="shared" si="52"/>
        <v>#N/A</v>
      </c>
      <c r="X268" s="12">
        <f t="shared" si="59"/>
        <v>240</v>
      </c>
      <c r="Y268" s="52" t="e">
        <f>+SR50_CRa!$B197</f>
        <v>#N/A</v>
      </c>
      <c r="Z268" s="41" t="e">
        <f t="shared" si="53"/>
        <v>#N/A</v>
      </c>
    </row>
    <row r="269" spans="6:26" x14ac:dyDescent="0.3">
      <c r="F269" s="1"/>
      <c r="G269" s="41"/>
      <c r="H269" s="12">
        <f t="shared" si="55"/>
        <v>241</v>
      </c>
      <c r="I269" s="52">
        <f>+SR40_CRa!$E208</f>
        <v>0</v>
      </c>
      <c r="J269" s="41">
        <f t="shared" si="49"/>
        <v>0</v>
      </c>
      <c r="K269" s="12">
        <f t="shared" si="56"/>
        <v>241</v>
      </c>
      <c r="L269" s="52">
        <f>+SR50_CRa!$E198</f>
        <v>0</v>
      </c>
      <c r="M269" s="41">
        <f t="shared" si="50"/>
        <v>0</v>
      </c>
      <c r="S269" s="1"/>
      <c r="T269" s="41"/>
      <c r="U269" s="12">
        <f t="shared" si="58"/>
        <v>241</v>
      </c>
      <c r="V269" s="52" t="e">
        <f>+SR40_CRa!$B208</f>
        <v>#N/A</v>
      </c>
      <c r="W269" s="41" t="e">
        <f t="shared" si="52"/>
        <v>#N/A</v>
      </c>
      <c r="X269" s="12">
        <f t="shared" si="59"/>
        <v>241</v>
      </c>
      <c r="Y269" s="52" t="e">
        <f>+SR50_CRa!$B198</f>
        <v>#N/A</v>
      </c>
      <c r="Z269" s="41" t="e">
        <f t="shared" si="53"/>
        <v>#N/A</v>
      </c>
    </row>
    <row r="270" spans="6:26" x14ac:dyDescent="0.3">
      <c r="F270" s="1"/>
      <c r="G270" s="41"/>
      <c r="H270" s="12">
        <f t="shared" si="55"/>
        <v>242</v>
      </c>
      <c r="I270" s="52">
        <f>+SR40_CRa!$E209</f>
        <v>0</v>
      </c>
      <c r="J270" s="41">
        <f t="shared" si="49"/>
        <v>0</v>
      </c>
      <c r="K270" s="12">
        <f t="shared" si="56"/>
        <v>242</v>
      </c>
      <c r="L270" s="52">
        <f>+SR50_CRa!$E199</f>
        <v>0</v>
      </c>
      <c r="M270" s="41">
        <f t="shared" si="50"/>
        <v>0</v>
      </c>
      <c r="S270" s="1"/>
      <c r="T270" s="41"/>
      <c r="U270" s="12">
        <f t="shared" si="58"/>
        <v>242</v>
      </c>
      <c r="V270" s="52" t="e">
        <f>+SR40_CRa!$B209</f>
        <v>#N/A</v>
      </c>
      <c r="W270" s="41" t="e">
        <f t="shared" si="52"/>
        <v>#N/A</v>
      </c>
      <c r="X270" s="12">
        <f t="shared" si="59"/>
        <v>242</v>
      </c>
      <c r="Y270" s="52" t="e">
        <f>+SR50_CRa!$B199</f>
        <v>#N/A</v>
      </c>
      <c r="Z270" s="41" t="e">
        <f t="shared" si="53"/>
        <v>#N/A</v>
      </c>
    </row>
    <row r="271" spans="6:26" x14ac:dyDescent="0.3">
      <c r="F271" s="1"/>
      <c r="G271" s="41"/>
      <c r="H271" s="12">
        <f t="shared" si="55"/>
        <v>243</v>
      </c>
      <c r="I271" s="52">
        <f>+SR40_CRa!$E210</f>
        <v>0</v>
      </c>
      <c r="J271" s="41">
        <f t="shared" si="49"/>
        <v>0</v>
      </c>
      <c r="K271" s="12">
        <f t="shared" si="56"/>
        <v>243</v>
      </c>
      <c r="L271" s="52">
        <f>+SR50_CRa!$E200</f>
        <v>0</v>
      </c>
      <c r="M271" s="41">
        <f t="shared" si="50"/>
        <v>0</v>
      </c>
      <c r="S271" s="1"/>
      <c r="T271" s="41"/>
      <c r="U271" s="12">
        <f t="shared" si="58"/>
        <v>243</v>
      </c>
      <c r="V271" s="52" t="e">
        <f>+SR40_CRa!$B210</f>
        <v>#N/A</v>
      </c>
      <c r="W271" s="41" t="e">
        <f t="shared" si="52"/>
        <v>#N/A</v>
      </c>
      <c r="X271" s="12">
        <f t="shared" si="59"/>
        <v>243</v>
      </c>
      <c r="Y271" s="52" t="e">
        <f>+SR50_CRa!$B200</f>
        <v>#N/A</v>
      </c>
      <c r="Z271" s="41" t="e">
        <f t="shared" si="53"/>
        <v>#N/A</v>
      </c>
    </row>
    <row r="272" spans="6:26" x14ac:dyDescent="0.3">
      <c r="F272" s="1"/>
      <c r="G272" s="41"/>
      <c r="H272" s="12">
        <f t="shared" si="55"/>
        <v>244</v>
      </c>
      <c r="I272" s="52">
        <f>+SR40_CRa!$E211</f>
        <v>0</v>
      </c>
      <c r="J272" s="41">
        <f t="shared" si="49"/>
        <v>0</v>
      </c>
      <c r="K272" s="12">
        <f t="shared" si="56"/>
        <v>244</v>
      </c>
      <c r="L272" s="52">
        <f>+SR50_CRa!$E201</f>
        <v>0</v>
      </c>
      <c r="M272" s="41">
        <f t="shared" si="50"/>
        <v>0</v>
      </c>
      <c r="S272" s="1"/>
      <c r="T272" s="41"/>
      <c r="U272" s="12">
        <f t="shared" si="58"/>
        <v>244</v>
      </c>
      <c r="V272" s="52" t="e">
        <f>+SR40_CRa!$B211</f>
        <v>#N/A</v>
      </c>
      <c r="W272" s="41" t="e">
        <f t="shared" si="52"/>
        <v>#N/A</v>
      </c>
      <c r="X272" s="12">
        <f t="shared" si="59"/>
        <v>244</v>
      </c>
      <c r="Y272" s="52" t="e">
        <f>+SR50_CRa!$B201</f>
        <v>#N/A</v>
      </c>
      <c r="Z272" s="41" t="e">
        <f t="shared" si="53"/>
        <v>#N/A</v>
      </c>
    </row>
    <row r="273" spans="6:26" x14ac:dyDescent="0.3">
      <c r="F273" s="1"/>
      <c r="G273" s="41"/>
      <c r="H273" s="12">
        <f t="shared" si="55"/>
        <v>245</v>
      </c>
      <c r="I273" s="52">
        <f>+SR40_CRa!$E212</f>
        <v>0</v>
      </c>
      <c r="J273" s="41">
        <f t="shared" si="49"/>
        <v>0</v>
      </c>
      <c r="K273" s="12">
        <f t="shared" si="56"/>
        <v>245</v>
      </c>
      <c r="L273" s="52">
        <f>+SR50_CRa!$E202</f>
        <v>0</v>
      </c>
      <c r="M273" s="41">
        <f t="shared" si="50"/>
        <v>0</v>
      </c>
      <c r="S273" s="1"/>
      <c r="T273" s="41"/>
      <c r="U273" s="12">
        <f t="shared" si="58"/>
        <v>245</v>
      </c>
      <c r="V273" s="52" t="e">
        <f>+SR40_CRa!$B212</f>
        <v>#N/A</v>
      </c>
      <c r="W273" s="41" t="e">
        <f t="shared" si="52"/>
        <v>#N/A</v>
      </c>
      <c r="X273" s="12">
        <f t="shared" si="59"/>
        <v>245</v>
      </c>
      <c r="Y273" s="52" t="e">
        <f>+SR50_CRa!$B202</f>
        <v>#N/A</v>
      </c>
      <c r="Z273" s="41" t="e">
        <f t="shared" si="53"/>
        <v>#N/A</v>
      </c>
    </row>
    <row r="274" spans="6:26" x14ac:dyDescent="0.3">
      <c r="F274" s="1"/>
      <c r="G274" s="41"/>
      <c r="H274" s="12">
        <f t="shared" si="55"/>
        <v>246</v>
      </c>
      <c r="I274" s="52">
        <f>+SR40_CRa!$E213</f>
        <v>0</v>
      </c>
      <c r="J274" s="41">
        <f t="shared" si="49"/>
        <v>0</v>
      </c>
      <c r="K274" s="12">
        <f t="shared" si="56"/>
        <v>246</v>
      </c>
      <c r="L274" s="52">
        <f>+SR50_CRa!$E203</f>
        <v>0</v>
      </c>
      <c r="M274" s="41">
        <f t="shared" si="50"/>
        <v>0</v>
      </c>
      <c r="S274" s="1"/>
      <c r="T274" s="41"/>
      <c r="U274" s="12">
        <f t="shared" si="58"/>
        <v>246</v>
      </c>
      <c r="V274" s="52" t="e">
        <f>+SR40_CRa!$B213</f>
        <v>#N/A</v>
      </c>
      <c r="W274" s="41" t="e">
        <f t="shared" si="52"/>
        <v>#N/A</v>
      </c>
      <c r="X274" s="12">
        <f t="shared" si="59"/>
        <v>246</v>
      </c>
      <c r="Y274" s="52" t="e">
        <f>+SR50_CRa!$B203</f>
        <v>#N/A</v>
      </c>
      <c r="Z274" s="41" t="e">
        <f t="shared" si="53"/>
        <v>#N/A</v>
      </c>
    </row>
    <row r="275" spans="6:26" x14ac:dyDescent="0.3">
      <c r="F275" s="1"/>
      <c r="G275" s="41"/>
      <c r="H275" s="12">
        <f t="shared" si="55"/>
        <v>247</v>
      </c>
      <c r="I275" s="52">
        <f>+SR40_CRa!$E214</f>
        <v>0</v>
      </c>
      <c r="J275" s="41">
        <f t="shared" si="49"/>
        <v>0</v>
      </c>
      <c r="K275" s="12">
        <f t="shared" si="56"/>
        <v>247</v>
      </c>
      <c r="L275" s="52">
        <f>+SR50_CRa!$E204</f>
        <v>0</v>
      </c>
      <c r="M275" s="41">
        <f t="shared" si="50"/>
        <v>0</v>
      </c>
      <c r="S275" s="1"/>
      <c r="T275" s="41"/>
      <c r="U275" s="12">
        <f t="shared" si="58"/>
        <v>247</v>
      </c>
      <c r="V275" s="52" t="e">
        <f>+SR40_CRa!$B214</f>
        <v>#N/A</v>
      </c>
      <c r="W275" s="41" t="e">
        <f t="shared" si="52"/>
        <v>#N/A</v>
      </c>
      <c r="X275" s="12">
        <f t="shared" si="59"/>
        <v>247</v>
      </c>
      <c r="Y275" s="52" t="e">
        <f>+SR50_CRa!$B204</f>
        <v>#N/A</v>
      </c>
      <c r="Z275" s="41" t="e">
        <f t="shared" si="53"/>
        <v>#N/A</v>
      </c>
    </row>
    <row r="276" spans="6:26" x14ac:dyDescent="0.3">
      <c r="F276" s="1"/>
      <c r="G276" s="41"/>
      <c r="H276" s="12">
        <f t="shared" si="55"/>
        <v>248</v>
      </c>
      <c r="I276" s="52">
        <f>+SR40_CRa!$E215</f>
        <v>0</v>
      </c>
      <c r="J276" s="41">
        <f t="shared" si="49"/>
        <v>0</v>
      </c>
      <c r="K276" s="12">
        <f t="shared" si="56"/>
        <v>248</v>
      </c>
      <c r="L276" s="52">
        <f>+SR50_CRa!$E205</f>
        <v>0</v>
      </c>
      <c r="M276" s="41">
        <f t="shared" si="50"/>
        <v>0</v>
      </c>
      <c r="S276" s="1"/>
      <c r="T276" s="41"/>
      <c r="U276" s="12">
        <f t="shared" si="58"/>
        <v>248</v>
      </c>
      <c r="V276" s="52" t="e">
        <f>+SR40_CRa!$B215</f>
        <v>#N/A</v>
      </c>
      <c r="W276" s="41" t="e">
        <f t="shared" si="52"/>
        <v>#N/A</v>
      </c>
      <c r="X276" s="12">
        <f t="shared" si="59"/>
        <v>248</v>
      </c>
      <c r="Y276" s="52" t="e">
        <f>+SR50_CRa!$B205</f>
        <v>#N/A</v>
      </c>
      <c r="Z276" s="41" t="e">
        <f t="shared" si="53"/>
        <v>#N/A</v>
      </c>
    </row>
    <row r="277" spans="6:26" x14ac:dyDescent="0.3">
      <c r="F277" s="1"/>
      <c r="G277" s="41"/>
      <c r="H277" s="12">
        <f t="shared" si="55"/>
        <v>249</v>
      </c>
      <c r="I277" s="52">
        <f>+SR40_CRa!$E216</f>
        <v>0</v>
      </c>
      <c r="J277" s="41">
        <f t="shared" si="49"/>
        <v>0</v>
      </c>
      <c r="K277" s="12">
        <f t="shared" si="56"/>
        <v>249</v>
      </c>
      <c r="L277" s="52">
        <f>+SR50_CRa!$E206</f>
        <v>0</v>
      </c>
      <c r="M277" s="41">
        <f t="shared" si="50"/>
        <v>0</v>
      </c>
      <c r="S277" s="1"/>
      <c r="T277" s="41"/>
      <c r="U277" s="12">
        <f t="shared" si="58"/>
        <v>249</v>
      </c>
      <c r="V277" s="52" t="e">
        <f>+SR40_CRa!$B216</f>
        <v>#N/A</v>
      </c>
      <c r="W277" s="41" t="e">
        <f t="shared" si="52"/>
        <v>#N/A</v>
      </c>
      <c r="X277" s="12">
        <f t="shared" si="59"/>
        <v>249</v>
      </c>
      <c r="Y277" s="52" t="e">
        <f>+SR50_CRa!$B206</f>
        <v>#N/A</v>
      </c>
      <c r="Z277" s="41" t="e">
        <f t="shared" si="53"/>
        <v>#N/A</v>
      </c>
    </row>
    <row r="278" spans="6:26" x14ac:dyDescent="0.3">
      <c r="F278" s="1"/>
      <c r="G278" s="41"/>
      <c r="H278" s="12">
        <f t="shared" si="55"/>
        <v>250</v>
      </c>
      <c r="I278" s="52">
        <f>+SR40_CRa!$E217</f>
        <v>0</v>
      </c>
      <c r="J278" s="41">
        <f t="shared" si="49"/>
        <v>0</v>
      </c>
      <c r="K278" s="12">
        <f t="shared" si="56"/>
        <v>250</v>
      </c>
      <c r="L278" s="52">
        <f>+SR50_CRa!$E207</f>
        <v>0</v>
      </c>
      <c r="M278" s="41">
        <f t="shared" si="50"/>
        <v>0</v>
      </c>
      <c r="S278" s="1"/>
      <c r="T278" s="41"/>
      <c r="U278" s="12">
        <f t="shared" si="58"/>
        <v>250</v>
      </c>
      <c r="V278" s="52" t="e">
        <f>+SR40_CRa!$B217</f>
        <v>#N/A</v>
      </c>
      <c r="W278" s="41" t="e">
        <f t="shared" si="52"/>
        <v>#N/A</v>
      </c>
      <c r="X278" s="12">
        <f t="shared" si="59"/>
        <v>250</v>
      </c>
      <c r="Y278" s="52" t="e">
        <f>+SR50_CRa!$B207</f>
        <v>#N/A</v>
      </c>
      <c r="Z278" s="41" t="e">
        <f t="shared" si="53"/>
        <v>#N/A</v>
      </c>
    </row>
    <row r="279" spans="6:26" x14ac:dyDescent="0.3">
      <c r="F279" s="1"/>
      <c r="G279" s="41"/>
      <c r="H279" s="12">
        <f t="shared" si="55"/>
        <v>251</v>
      </c>
      <c r="I279" s="52">
        <f>+SR40_CRa!$E218</f>
        <v>0</v>
      </c>
      <c r="J279" s="41">
        <f t="shared" si="49"/>
        <v>0</v>
      </c>
      <c r="K279" s="12">
        <f t="shared" si="56"/>
        <v>251</v>
      </c>
      <c r="L279" s="52">
        <f>+SR50_CRa!$E208</f>
        <v>0</v>
      </c>
      <c r="M279" s="41">
        <f t="shared" si="50"/>
        <v>0</v>
      </c>
      <c r="S279" s="1"/>
      <c r="T279" s="41"/>
      <c r="U279" s="12">
        <f t="shared" si="58"/>
        <v>251</v>
      </c>
      <c r="V279" s="52" t="e">
        <f>+SR40_CRa!$B218</f>
        <v>#N/A</v>
      </c>
      <c r="W279" s="41" t="e">
        <f t="shared" si="52"/>
        <v>#N/A</v>
      </c>
      <c r="X279" s="12">
        <f t="shared" si="59"/>
        <v>251</v>
      </c>
      <c r="Y279" s="52" t="e">
        <f>+SR50_CRa!$B208</f>
        <v>#N/A</v>
      </c>
      <c r="Z279" s="41" t="e">
        <f t="shared" si="53"/>
        <v>#N/A</v>
      </c>
    </row>
    <row r="280" spans="6:26" x14ac:dyDescent="0.3">
      <c r="F280" s="1"/>
      <c r="G280" s="41"/>
      <c r="H280" s="12">
        <f t="shared" si="55"/>
        <v>252</v>
      </c>
      <c r="I280" s="52">
        <f>+SR40_CRa!$E219</f>
        <v>0</v>
      </c>
      <c r="J280" s="41">
        <f t="shared" si="49"/>
        <v>0</v>
      </c>
      <c r="K280" s="12">
        <f t="shared" si="56"/>
        <v>252</v>
      </c>
      <c r="L280" s="52">
        <f>+SR50_CRa!$E209</f>
        <v>0</v>
      </c>
      <c r="M280" s="41">
        <f t="shared" si="50"/>
        <v>0</v>
      </c>
      <c r="S280" s="1"/>
      <c r="T280" s="41"/>
      <c r="U280" s="12">
        <f t="shared" si="58"/>
        <v>252</v>
      </c>
      <c r="V280" s="52" t="e">
        <f>+SR40_CRa!$B219</f>
        <v>#N/A</v>
      </c>
      <c r="W280" s="41" t="e">
        <f t="shared" si="52"/>
        <v>#N/A</v>
      </c>
      <c r="X280" s="12">
        <f t="shared" si="59"/>
        <v>252</v>
      </c>
      <c r="Y280" s="52" t="e">
        <f>+SR50_CRa!$B209</f>
        <v>#N/A</v>
      </c>
      <c r="Z280" s="41" t="e">
        <f t="shared" si="53"/>
        <v>#N/A</v>
      </c>
    </row>
    <row r="281" spans="6:26" x14ac:dyDescent="0.3">
      <c r="F281" s="1"/>
      <c r="G281" s="41"/>
      <c r="H281" s="12">
        <f t="shared" si="55"/>
        <v>253</v>
      </c>
      <c r="I281" s="52">
        <f>+SR40_CRa!$E220</f>
        <v>0</v>
      </c>
      <c r="J281" s="41">
        <f t="shared" si="49"/>
        <v>0</v>
      </c>
      <c r="K281" s="12">
        <f t="shared" si="56"/>
        <v>253</v>
      </c>
      <c r="L281" s="52">
        <f>+SR50_CRa!$E210</f>
        <v>0</v>
      </c>
      <c r="M281" s="41">
        <f t="shared" si="50"/>
        <v>0</v>
      </c>
      <c r="S281" s="1"/>
      <c r="T281" s="41"/>
      <c r="U281" s="12">
        <f t="shared" si="58"/>
        <v>253</v>
      </c>
      <c r="V281" s="52" t="e">
        <f>+SR40_CRa!$B220</f>
        <v>#N/A</v>
      </c>
      <c r="W281" s="41" t="e">
        <f t="shared" si="52"/>
        <v>#N/A</v>
      </c>
      <c r="X281" s="12">
        <f t="shared" si="59"/>
        <v>253</v>
      </c>
      <c r="Y281" s="52" t="e">
        <f>+SR50_CRa!$B210</f>
        <v>#N/A</v>
      </c>
      <c r="Z281" s="41" t="e">
        <f t="shared" si="53"/>
        <v>#N/A</v>
      </c>
    </row>
    <row r="282" spans="6:26" x14ac:dyDescent="0.3">
      <c r="F282" s="1"/>
      <c r="G282" s="41"/>
      <c r="H282" s="12">
        <f t="shared" si="55"/>
        <v>254</v>
      </c>
      <c r="I282" s="52">
        <f>+SR40_CRa!$E221</f>
        <v>0</v>
      </c>
      <c r="J282" s="41">
        <f t="shared" si="49"/>
        <v>0</v>
      </c>
      <c r="K282" s="12">
        <f t="shared" si="56"/>
        <v>254</v>
      </c>
      <c r="L282" s="52">
        <f>+SR50_CRa!$E211</f>
        <v>0</v>
      </c>
      <c r="M282" s="41">
        <f t="shared" si="50"/>
        <v>0</v>
      </c>
      <c r="S282" s="1"/>
      <c r="T282" s="41"/>
      <c r="U282" s="12">
        <f t="shared" si="58"/>
        <v>254</v>
      </c>
      <c r="V282" s="52" t="e">
        <f>+SR40_CRa!$B221</f>
        <v>#N/A</v>
      </c>
      <c r="W282" s="41" t="e">
        <f t="shared" si="52"/>
        <v>#N/A</v>
      </c>
      <c r="X282" s="12">
        <f t="shared" si="59"/>
        <v>254</v>
      </c>
      <c r="Y282" s="52" t="e">
        <f>+SR50_CRa!$B211</f>
        <v>#N/A</v>
      </c>
      <c r="Z282" s="41" t="e">
        <f t="shared" si="53"/>
        <v>#N/A</v>
      </c>
    </row>
    <row r="283" spans="6:26" x14ac:dyDescent="0.3">
      <c r="F283" s="1"/>
      <c r="G283" s="41"/>
      <c r="H283" s="12">
        <f t="shared" si="55"/>
        <v>255</v>
      </c>
      <c r="I283" s="52">
        <f>+SR40_CRa!$E222</f>
        <v>0</v>
      </c>
      <c r="J283" s="41">
        <f t="shared" si="49"/>
        <v>0</v>
      </c>
      <c r="K283" s="12">
        <f t="shared" si="56"/>
        <v>255</v>
      </c>
      <c r="L283" s="52">
        <f>+SR50_CRa!$E212</f>
        <v>0</v>
      </c>
      <c r="M283" s="41">
        <f t="shared" si="50"/>
        <v>0</v>
      </c>
      <c r="S283" s="1"/>
      <c r="T283" s="41"/>
      <c r="U283" s="12">
        <f t="shared" si="58"/>
        <v>255</v>
      </c>
      <c r="V283" s="52" t="e">
        <f>+SR40_CRa!$B222</f>
        <v>#N/A</v>
      </c>
      <c r="W283" s="41" t="e">
        <f t="shared" si="52"/>
        <v>#N/A</v>
      </c>
      <c r="X283" s="12">
        <f t="shared" si="59"/>
        <v>255</v>
      </c>
      <c r="Y283" s="52" t="e">
        <f>+SR50_CRa!$B212</f>
        <v>#N/A</v>
      </c>
      <c r="Z283" s="41" t="e">
        <f t="shared" si="53"/>
        <v>#N/A</v>
      </c>
    </row>
    <row r="284" spans="6:26" x14ac:dyDescent="0.3">
      <c r="F284" s="1"/>
      <c r="G284" s="41"/>
      <c r="H284" s="12">
        <f t="shared" si="55"/>
        <v>256</v>
      </c>
      <c r="I284" s="52">
        <f>+SR40_CRa!$E223</f>
        <v>0</v>
      </c>
      <c r="J284" s="41">
        <f t="shared" si="49"/>
        <v>0</v>
      </c>
      <c r="K284" s="12">
        <f t="shared" si="56"/>
        <v>256</v>
      </c>
      <c r="L284" s="52">
        <f>+SR50_CRa!$E213</f>
        <v>0</v>
      </c>
      <c r="M284" s="41">
        <f t="shared" si="50"/>
        <v>0</v>
      </c>
      <c r="S284" s="1"/>
      <c r="T284" s="41"/>
      <c r="U284" s="12">
        <f t="shared" si="58"/>
        <v>256</v>
      </c>
      <c r="V284" s="52" t="e">
        <f>+SR40_CRa!$B223</f>
        <v>#N/A</v>
      </c>
      <c r="W284" s="41" t="e">
        <f t="shared" si="52"/>
        <v>#N/A</v>
      </c>
      <c r="X284" s="12">
        <f t="shared" si="59"/>
        <v>256</v>
      </c>
      <c r="Y284" s="52" t="e">
        <f>+SR50_CRa!$B213</f>
        <v>#N/A</v>
      </c>
      <c r="Z284" s="41" t="e">
        <f t="shared" si="53"/>
        <v>#N/A</v>
      </c>
    </row>
    <row r="285" spans="6:26" x14ac:dyDescent="0.3">
      <c r="G285" s="1"/>
      <c r="H285" s="12">
        <f t="shared" si="55"/>
        <v>257</v>
      </c>
      <c r="I285" s="52">
        <f>+SR40_CRa!$E224</f>
        <v>0</v>
      </c>
      <c r="J285" s="41">
        <f t="shared" si="49"/>
        <v>0</v>
      </c>
      <c r="K285" s="12">
        <f t="shared" si="56"/>
        <v>257</v>
      </c>
      <c r="L285" s="52">
        <f>+SR50_CRa!$E214</f>
        <v>0</v>
      </c>
      <c r="M285" s="41">
        <f t="shared" si="50"/>
        <v>0</v>
      </c>
      <c r="U285" s="12">
        <f t="shared" si="58"/>
        <v>257</v>
      </c>
      <c r="V285" s="52" t="e">
        <f>+SR40_CRa!$B224</f>
        <v>#N/A</v>
      </c>
      <c r="W285" s="41" t="e">
        <f t="shared" si="52"/>
        <v>#N/A</v>
      </c>
      <c r="X285" s="12">
        <f t="shared" si="59"/>
        <v>257</v>
      </c>
      <c r="Y285" s="52" t="e">
        <f>+SR50_CRa!$B214</f>
        <v>#N/A</v>
      </c>
      <c r="Z285" s="41" t="e">
        <f t="shared" si="53"/>
        <v>#N/A</v>
      </c>
    </row>
    <row r="286" spans="6:26" x14ac:dyDescent="0.3">
      <c r="G286" s="1"/>
      <c r="H286" s="12">
        <f t="shared" si="55"/>
        <v>258</v>
      </c>
      <c r="I286" s="52">
        <f>+SR40_CRa!$E225</f>
        <v>0</v>
      </c>
      <c r="J286" s="41">
        <f t="shared" ref="J286:J290" si="60">+I286/20000</f>
        <v>0</v>
      </c>
      <c r="K286" s="12">
        <f t="shared" si="56"/>
        <v>258</v>
      </c>
      <c r="L286" s="52">
        <f>+SR50_CRa!$E215</f>
        <v>0</v>
      </c>
      <c r="M286" s="41">
        <f t="shared" ref="M286:M324" si="61">+L286/20000</f>
        <v>0</v>
      </c>
      <c r="U286" s="12">
        <f t="shared" si="58"/>
        <v>258</v>
      </c>
      <c r="V286" s="52" t="e">
        <f>+SR40_CRa!$B225</f>
        <v>#N/A</v>
      </c>
      <c r="W286" s="41" t="e">
        <f t="shared" ref="W286:W290" si="62">+V286/20000</f>
        <v>#N/A</v>
      </c>
      <c r="X286" s="12">
        <f t="shared" si="59"/>
        <v>258</v>
      </c>
      <c r="Y286" s="52" t="e">
        <f>+SR50_CRa!$B215</f>
        <v>#N/A</v>
      </c>
      <c r="Z286" s="41" t="e">
        <f t="shared" ref="Z286:Z324" si="63">+Y286/20000</f>
        <v>#N/A</v>
      </c>
    </row>
    <row r="287" spans="6:26" x14ac:dyDescent="0.3">
      <c r="G287" s="1"/>
      <c r="H287" s="12">
        <f t="shared" ref="H287:H290" si="64">+H286+1</f>
        <v>259</v>
      </c>
      <c r="I287" s="52">
        <f>+SR40_CRa!$E226</f>
        <v>0</v>
      </c>
      <c r="J287" s="41">
        <f t="shared" si="60"/>
        <v>0</v>
      </c>
      <c r="K287" s="12">
        <f t="shared" ref="K287:K324" si="65">+K286+1</f>
        <v>259</v>
      </c>
      <c r="L287" s="52">
        <f>+SR50_CRa!$E216</f>
        <v>0</v>
      </c>
      <c r="M287" s="41">
        <f t="shared" si="61"/>
        <v>0</v>
      </c>
      <c r="U287" s="12">
        <f t="shared" ref="U287:U290" si="66">+U286+1</f>
        <v>259</v>
      </c>
      <c r="V287" s="52" t="e">
        <f>+SR40_CRa!$B226</f>
        <v>#N/A</v>
      </c>
      <c r="W287" s="41" t="e">
        <f t="shared" si="62"/>
        <v>#N/A</v>
      </c>
      <c r="X287" s="12">
        <f t="shared" ref="X287:X324" si="67">+X286+1</f>
        <v>259</v>
      </c>
      <c r="Y287" s="52" t="e">
        <f>+SR50_CRa!$B216</f>
        <v>#N/A</v>
      </c>
      <c r="Z287" s="41" t="e">
        <f t="shared" si="63"/>
        <v>#N/A</v>
      </c>
    </row>
    <row r="288" spans="6:26" x14ac:dyDescent="0.3">
      <c r="G288" s="1"/>
      <c r="H288" s="12">
        <f t="shared" si="64"/>
        <v>260</v>
      </c>
      <c r="I288" s="52">
        <f>+SR40_CRa!$E227</f>
        <v>0</v>
      </c>
      <c r="J288" s="41">
        <f t="shared" si="60"/>
        <v>0</v>
      </c>
      <c r="K288" s="12">
        <f t="shared" si="65"/>
        <v>260</v>
      </c>
      <c r="L288" s="52">
        <f>+SR50_CRa!$E217</f>
        <v>0</v>
      </c>
      <c r="M288" s="41">
        <f t="shared" si="61"/>
        <v>0</v>
      </c>
      <c r="U288" s="12">
        <f t="shared" si="66"/>
        <v>260</v>
      </c>
      <c r="V288" s="52" t="e">
        <f>+SR40_CRa!$B227</f>
        <v>#N/A</v>
      </c>
      <c r="W288" s="41" t="e">
        <f t="shared" si="62"/>
        <v>#N/A</v>
      </c>
      <c r="X288" s="12">
        <f t="shared" si="67"/>
        <v>260</v>
      </c>
      <c r="Y288" s="52" t="e">
        <f>+SR50_CRa!$B217</f>
        <v>#N/A</v>
      </c>
      <c r="Z288" s="41" t="e">
        <f t="shared" si="63"/>
        <v>#N/A</v>
      </c>
    </row>
    <row r="289" spans="7:26" x14ac:dyDescent="0.3">
      <c r="G289" s="1"/>
      <c r="H289" s="12">
        <f t="shared" si="64"/>
        <v>261</v>
      </c>
      <c r="I289" s="52">
        <f>+SR40_CRa!$E228</f>
        <v>0</v>
      </c>
      <c r="J289" s="41">
        <f t="shared" si="60"/>
        <v>0</v>
      </c>
      <c r="K289" s="12">
        <f t="shared" si="65"/>
        <v>261</v>
      </c>
      <c r="L289" s="52">
        <f>+SR50_CRa!$E218</f>
        <v>0</v>
      </c>
      <c r="M289" s="41">
        <f t="shared" si="61"/>
        <v>0</v>
      </c>
      <c r="U289" s="12">
        <f t="shared" si="66"/>
        <v>261</v>
      </c>
      <c r="V289" s="52" t="e">
        <f>+SR40_CRa!$B228</f>
        <v>#N/A</v>
      </c>
      <c r="W289" s="41" t="e">
        <f t="shared" si="62"/>
        <v>#N/A</v>
      </c>
      <c r="X289" s="12">
        <f t="shared" si="67"/>
        <v>261</v>
      </c>
      <c r="Y289" s="52" t="e">
        <f>+SR50_CRa!$B218</f>
        <v>#N/A</v>
      </c>
      <c r="Z289" s="41" t="e">
        <f t="shared" si="63"/>
        <v>#N/A</v>
      </c>
    </row>
    <row r="290" spans="7:26" x14ac:dyDescent="0.3">
      <c r="G290" s="1"/>
      <c r="H290" s="12">
        <f t="shared" si="64"/>
        <v>262</v>
      </c>
      <c r="I290" s="52">
        <f>+SR40_CRa!$E229</f>
        <v>0</v>
      </c>
      <c r="J290" s="41">
        <f t="shared" si="60"/>
        <v>0</v>
      </c>
      <c r="K290" s="12">
        <f t="shared" si="65"/>
        <v>262</v>
      </c>
      <c r="L290" s="52">
        <f>+SR50_CRa!$E219</f>
        <v>0</v>
      </c>
      <c r="M290" s="41">
        <f t="shared" si="61"/>
        <v>0</v>
      </c>
      <c r="U290" s="12">
        <f t="shared" si="66"/>
        <v>262</v>
      </c>
      <c r="V290" s="52" t="e">
        <f>+SR40_CRa!$B229</f>
        <v>#N/A</v>
      </c>
      <c r="W290" s="41" t="e">
        <f t="shared" si="62"/>
        <v>#N/A</v>
      </c>
      <c r="X290" s="12">
        <f t="shared" si="67"/>
        <v>262</v>
      </c>
      <c r="Y290" s="52" t="e">
        <f>+SR50_CRa!$B219</f>
        <v>#N/A</v>
      </c>
      <c r="Z290" s="41" t="e">
        <f t="shared" si="63"/>
        <v>#N/A</v>
      </c>
    </row>
    <row r="291" spans="7:26" x14ac:dyDescent="0.3">
      <c r="G291" s="1"/>
      <c r="I291" s="1"/>
      <c r="J291" s="41"/>
      <c r="K291" s="12">
        <f t="shared" si="65"/>
        <v>263</v>
      </c>
      <c r="L291" s="52">
        <f>+SR50_CRa!$E220</f>
        <v>0</v>
      </c>
      <c r="M291" s="41">
        <f t="shared" si="61"/>
        <v>0</v>
      </c>
      <c r="V291" s="1"/>
      <c r="W291" s="41"/>
      <c r="X291" s="12">
        <f t="shared" si="67"/>
        <v>263</v>
      </c>
      <c r="Y291" s="52" t="e">
        <f>+SR50_CRa!$B220</f>
        <v>#N/A</v>
      </c>
      <c r="Z291" s="41" t="e">
        <f t="shared" si="63"/>
        <v>#N/A</v>
      </c>
    </row>
    <row r="292" spans="7:26" x14ac:dyDescent="0.3">
      <c r="G292" s="1"/>
      <c r="I292" s="1"/>
      <c r="J292" s="41"/>
      <c r="K292" s="12">
        <f t="shared" si="65"/>
        <v>264</v>
      </c>
      <c r="L292" s="52">
        <f>+SR50_CRa!$E221</f>
        <v>0</v>
      </c>
      <c r="M292" s="41">
        <f t="shared" si="61"/>
        <v>0</v>
      </c>
      <c r="V292" s="1"/>
      <c r="W292" s="41"/>
      <c r="X292" s="12">
        <f t="shared" si="67"/>
        <v>264</v>
      </c>
      <c r="Y292" s="52" t="e">
        <f>+SR50_CRa!$B221</f>
        <v>#N/A</v>
      </c>
      <c r="Z292" s="41" t="e">
        <f t="shared" si="63"/>
        <v>#N/A</v>
      </c>
    </row>
    <row r="293" spans="7:26" x14ac:dyDescent="0.3">
      <c r="G293" s="1"/>
      <c r="I293" s="1"/>
      <c r="J293" s="41"/>
      <c r="K293" s="12">
        <f t="shared" si="65"/>
        <v>265</v>
      </c>
      <c r="L293" s="52">
        <f>+SR50_CRa!$E222</f>
        <v>0</v>
      </c>
      <c r="M293" s="41">
        <f t="shared" si="61"/>
        <v>0</v>
      </c>
      <c r="V293" s="1"/>
      <c r="W293" s="41"/>
      <c r="X293" s="12">
        <f t="shared" si="67"/>
        <v>265</v>
      </c>
      <c r="Y293" s="52" t="e">
        <f>+SR50_CRa!$B222</f>
        <v>#N/A</v>
      </c>
      <c r="Z293" s="41" t="e">
        <f t="shared" si="63"/>
        <v>#N/A</v>
      </c>
    </row>
    <row r="294" spans="7:26" x14ac:dyDescent="0.3">
      <c r="G294" s="1"/>
      <c r="I294" s="1"/>
      <c r="J294" s="41"/>
      <c r="K294" s="12">
        <f t="shared" si="65"/>
        <v>266</v>
      </c>
      <c r="L294" s="52">
        <f>+SR50_CRa!$E223</f>
        <v>0</v>
      </c>
      <c r="M294" s="41">
        <f t="shared" si="61"/>
        <v>0</v>
      </c>
      <c r="V294" s="1"/>
      <c r="W294" s="41"/>
      <c r="X294" s="12">
        <f t="shared" si="67"/>
        <v>266</v>
      </c>
      <c r="Y294" s="52" t="e">
        <f>+SR50_CRa!$B223</f>
        <v>#N/A</v>
      </c>
      <c r="Z294" s="41" t="e">
        <f t="shared" si="63"/>
        <v>#N/A</v>
      </c>
    </row>
    <row r="295" spans="7:26" x14ac:dyDescent="0.3">
      <c r="G295" s="1"/>
      <c r="I295" s="1"/>
      <c r="J295" s="41"/>
      <c r="K295" s="12">
        <f t="shared" si="65"/>
        <v>267</v>
      </c>
      <c r="L295" s="52">
        <f>+SR50_CRa!$E224</f>
        <v>0</v>
      </c>
      <c r="M295" s="41">
        <f t="shared" si="61"/>
        <v>0</v>
      </c>
      <c r="V295" s="1"/>
      <c r="W295" s="41"/>
      <c r="X295" s="12">
        <f t="shared" si="67"/>
        <v>267</v>
      </c>
      <c r="Y295" s="52" t="e">
        <f>+SR50_CRa!$B224</f>
        <v>#N/A</v>
      </c>
      <c r="Z295" s="41" t="e">
        <f t="shared" si="63"/>
        <v>#N/A</v>
      </c>
    </row>
    <row r="296" spans="7:26" x14ac:dyDescent="0.3">
      <c r="G296" s="1"/>
      <c r="I296" s="1"/>
      <c r="J296" s="41"/>
      <c r="K296" s="12">
        <f t="shared" si="65"/>
        <v>268</v>
      </c>
      <c r="L296" s="52">
        <f>+SR50_CRa!$E225</f>
        <v>0</v>
      </c>
      <c r="M296" s="41">
        <f t="shared" si="61"/>
        <v>0</v>
      </c>
      <c r="V296" s="1"/>
      <c r="W296" s="41"/>
      <c r="X296" s="12">
        <f t="shared" si="67"/>
        <v>268</v>
      </c>
      <c r="Y296" s="52" t="e">
        <f>+SR50_CRa!$B225</f>
        <v>#N/A</v>
      </c>
      <c r="Z296" s="41" t="e">
        <f t="shared" si="63"/>
        <v>#N/A</v>
      </c>
    </row>
    <row r="297" spans="7:26" x14ac:dyDescent="0.3">
      <c r="G297" s="1"/>
      <c r="I297" s="1"/>
      <c r="J297" s="41"/>
      <c r="K297" s="12">
        <f t="shared" si="65"/>
        <v>269</v>
      </c>
      <c r="L297" s="52">
        <f>+SR50_CRa!$E226</f>
        <v>0</v>
      </c>
      <c r="M297" s="41">
        <f t="shared" si="61"/>
        <v>0</v>
      </c>
      <c r="V297" s="1"/>
      <c r="W297" s="41"/>
      <c r="X297" s="12">
        <f t="shared" si="67"/>
        <v>269</v>
      </c>
      <c r="Y297" s="52" t="e">
        <f>+SR50_CRa!$B226</f>
        <v>#N/A</v>
      </c>
      <c r="Z297" s="41" t="e">
        <f t="shared" si="63"/>
        <v>#N/A</v>
      </c>
    </row>
    <row r="298" spans="7:26" x14ac:dyDescent="0.3">
      <c r="G298" s="1"/>
      <c r="I298" s="1"/>
      <c r="J298" s="41"/>
      <c r="K298" s="12">
        <f t="shared" si="65"/>
        <v>270</v>
      </c>
      <c r="L298" s="52">
        <f>+SR50_CRa!$E227</f>
        <v>0</v>
      </c>
      <c r="M298" s="41">
        <f t="shared" si="61"/>
        <v>0</v>
      </c>
      <c r="V298" s="1"/>
      <c r="W298" s="41"/>
      <c r="X298" s="12">
        <f t="shared" si="67"/>
        <v>270</v>
      </c>
      <c r="Y298" s="52" t="e">
        <f>+SR50_CRa!$B227</f>
        <v>#N/A</v>
      </c>
      <c r="Z298" s="41" t="e">
        <f t="shared" si="63"/>
        <v>#N/A</v>
      </c>
    </row>
    <row r="299" spans="7:26" x14ac:dyDescent="0.3">
      <c r="G299" s="1"/>
      <c r="I299" s="1"/>
      <c r="J299" s="41"/>
      <c r="K299" s="12">
        <f t="shared" si="65"/>
        <v>271</v>
      </c>
      <c r="L299" s="52">
        <f>+SR50_CRa!$E228</f>
        <v>0</v>
      </c>
      <c r="M299" s="41">
        <f t="shared" si="61"/>
        <v>0</v>
      </c>
      <c r="V299" s="1"/>
      <c r="W299" s="41"/>
      <c r="X299" s="12">
        <f t="shared" si="67"/>
        <v>271</v>
      </c>
      <c r="Y299" s="52" t="e">
        <f>+SR50_CRa!$B228</f>
        <v>#N/A</v>
      </c>
      <c r="Z299" s="41" t="e">
        <f t="shared" si="63"/>
        <v>#N/A</v>
      </c>
    </row>
    <row r="300" spans="7:26" x14ac:dyDescent="0.3">
      <c r="G300" s="1"/>
      <c r="I300" s="1"/>
      <c r="J300" s="41"/>
      <c r="K300" s="12">
        <f t="shared" si="65"/>
        <v>272</v>
      </c>
      <c r="L300" s="52">
        <f>+SR50_CRa!$E229</f>
        <v>0</v>
      </c>
      <c r="M300" s="41">
        <f t="shared" si="61"/>
        <v>0</v>
      </c>
      <c r="V300" s="1"/>
      <c r="W300" s="41"/>
      <c r="X300" s="12">
        <f t="shared" si="67"/>
        <v>272</v>
      </c>
      <c r="Y300" s="52" t="e">
        <f>+SR50_CRa!$B229</f>
        <v>#N/A</v>
      </c>
      <c r="Z300" s="41" t="e">
        <f t="shared" si="63"/>
        <v>#N/A</v>
      </c>
    </row>
    <row r="301" spans="7:26" x14ac:dyDescent="0.3">
      <c r="G301" s="1"/>
      <c r="I301" s="1"/>
      <c r="J301" s="41"/>
      <c r="K301" s="12">
        <f t="shared" si="65"/>
        <v>273</v>
      </c>
      <c r="L301" s="52">
        <f>+SR50_CRa!$E230</f>
        <v>0</v>
      </c>
      <c r="M301" s="41">
        <f t="shared" si="61"/>
        <v>0</v>
      </c>
      <c r="V301" s="1"/>
      <c r="W301" s="41"/>
      <c r="X301" s="12">
        <f t="shared" si="67"/>
        <v>273</v>
      </c>
      <c r="Y301" s="52" t="e">
        <f>+SR50_CRa!$B230</f>
        <v>#N/A</v>
      </c>
      <c r="Z301" s="41" t="e">
        <f t="shared" si="63"/>
        <v>#N/A</v>
      </c>
    </row>
    <row r="302" spans="7:26" x14ac:dyDescent="0.3">
      <c r="G302" s="1"/>
      <c r="I302" s="1"/>
      <c r="J302" s="41"/>
      <c r="K302" s="12">
        <f t="shared" si="65"/>
        <v>274</v>
      </c>
      <c r="L302" s="52">
        <f>+SR50_CRa!$E231</f>
        <v>0</v>
      </c>
      <c r="M302" s="41">
        <f t="shared" si="61"/>
        <v>0</v>
      </c>
      <c r="V302" s="1"/>
      <c r="W302" s="41"/>
      <c r="X302" s="12">
        <f t="shared" si="67"/>
        <v>274</v>
      </c>
      <c r="Y302" s="52" t="e">
        <f>+SR50_CRa!$B231</f>
        <v>#N/A</v>
      </c>
      <c r="Z302" s="41" t="e">
        <f t="shared" si="63"/>
        <v>#N/A</v>
      </c>
    </row>
    <row r="303" spans="7:26" x14ac:dyDescent="0.3">
      <c r="G303" s="1"/>
      <c r="I303" s="1"/>
      <c r="J303" s="41"/>
      <c r="K303" s="12">
        <f t="shared" si="65"/>
        <v>275</v>
      </c>
      <c r="L303" s="52">
        <f>+SR50_CRa!$E232</f>
        <v>0</v>
      </c>
      <c r="M303" s="41">
        <f t="shared" si="61"/>
        <v>0</v>
      </c>
      <c r="V303" s="1"/>
      <c r="W303" s="41"/>
      <c r="X303" s="12">
        <f t="shared" si="67"/>
        <v>275</v>
      </c>
      <c r="Y303" s="52" t="e">
        <f>+SR50_CRa!$B232</f>
        <v>#N/A</v>
      </c>
      <c r="Z303" s="41" t="e">
        <f t="shared" si="63"/>
        <v>#N/A</v>
      </c>
    </row>
    <row r="304" spans="7:26" x14ac:dyDescent="0.3">
      <c r="G304" s="1"/>
      <c r="I304" s="1"/>
      <c r="J304" s="41"/>
      <c r="K304" s="12">
        <f t="shared" si="65"/>
        <v>276</v>
      </c>
      <c r="L304" s="52">
        <f>+SR50_CRa!$E233</f>
        <v>0</v>
      </c>
      <c r="M304" s="41">
        <f t="shared" si="61"/>
        <v>0</v>
      </c>
      <c r="V304" s="1"/>
      <c r="W304" s="41"/>
      <c r="X304" s="12">
        <f t="shared" si="67"/>
        <v>276</v>
      </c>
      <c r="Y304" s="52" t="e">
        <f>+SR50_CRa!$B233</f>
        <v>#N/A</v>
      </c>
      <c r="Z304" s="41" t="e">
        <f t="shared" si="63"/>
        <v>#N/A</v>
      </c>
    </row>
    <row r="305" spans="7:26" x14ac:dyDescent="0.3">
      <c r="G305" s="1"/>
      <c r="I305" s="1"/>
      <c r="J305" s="41"/>
      <c r="K305" s="12">
        <f t="shared" si="65"/>
        <v>277</v>
      </c>
      <c r="L305" s="52">
        <f>+SR50_CRa!$E234</f>
        <v>0</v>
      </c>
      <c r="M305" s="41">
        <f t="shared" si="61"/>
        <v>0</v>
      </c>
      <c r="V305" s="1"/>
      <c r="W305" s="41"/>
      <c r="X305" s="12">
        <f t="shared" si="67"/>
        <v>277</v>
      </c>
      <c r="Y305" s="52" t="e">
        <f>+SR50_CRa!$B234</f>
        <v>#N/A</v>
      </c>
      <c r="Z305" s="41" t="e">
        <f t="shared" si="63"/>
        <v>#N/A</v>
      </c>
    </row>
    <row r="306" spans="7:26" x14ac:dyDescent="0.3">
      <c r="G306" s="1"/>
      <c r="I306" s="1"/>
      <c r="J306" s="41"/>
      <c r="K306" s="12">
        <f t="shared" si="65"/>
        <v>278</v>
      </c>
      <c r="L306" s="52">
        <f>+SR50_CRa!$E235</f>
        <v>0</v>
      </c>
      <c r="M306" s="41">
        <f t="shared" si="61"/>
        <v>0</v>
      </c>
      <c r="V306" s="1"/>
      <c r="W306" s="41"/>
      <c r="X306" s="12">
        <f t="shared" si="67"/>
        <v>278</v>
      </c>
      <c r="Y306" s="52" t="e">
        <f>+SR50_CRa!$B235</f>
        <v>#N/A</v>
      </c>
      <c r="Z306" s="41" t="e">
        <f t="shared" si="63"/>
        <v>#N/A</v>
      </c>
    </row>
    <row r="307" spans="7:26" x14ac:dyDescent="0.3">
      <c r="G307" s="1"/>
      <c r="I307" s="1"/>
      <c r="J307" s="41"/>
      <c r="K307" s="12">
        <f t="shared" si="65"/>
        <v>279</v>
      </c>
      <c r="L307" s="52">
        <f>+SR50_CRa!$E236</f>
        <v>0</v>
      </c>
      <c r="M307" s="41">
        <f t="shared" si="61"/>
        <v>0</v>
      </c>
      <c r="V307" s="1"/>
      <c r="W307" s="41"/>
      <c r="X307" s="12">
        <f t="shared" si="67"/>
        <v>279</v>
      </c>
      <c r="Y307" s="52" t="e">
        <f>+SR50_CRa!$B236</f>
        <v>#N/A</v>
      </c>
      <c r="Z307" s="41" t="e">
        <f t="shared" si="63"/>
        <v>#N/A</v>
      </c>
    </row>
    <row r="308" spans="7:26" x14ac:dyDescent="0.3">
      <c r="G308" s="1"/>
      <c r="I308" s="1"/>
      <c r="J308" s="41"/>
      <c r="K308" s="12">
        <f t="shared" si="65"/>
        <v>280</v>
      </c>
      <c r="L308" s="52">
        <f>+SR50_CRa!$E237</f>
        <v>0</v>
      </c>
      <c r="M308" s="41">
        <f t="shared" si="61"/>
        <v>0</v>
      </c>
      <c r="V308" s="1"/>
      <c r="W308" s="41"/>
      <c r="X308" s="12">
        <f t="shared" si="67"/>
        <v>280</v>
      </c>
      <c r="Y308" s="52" t="e">
        <f>+SR50_CRa!$B237</f>
        <v>#N/A</v>
      </c>
      <c r="Z308" s="41" t="e">
        <f t="shared" si="63"/>
        <v>#N/A</v>
      </c>
    </row>
    <row r="309" spans="7:26" x14ac:dyDescent="0.3">
      <c r="G309" s="1"/>
      <c r="I309" s="1"/>
      <c r="J309" s="41"/>
      <c r="K309" s="12">
        <f t="shared" si="65"/>
        <v>281</v>
      </c>
      <c r="L309" s="52">
        <f>+SR50_CRa!$E238</f>
        <v>0</v>
      </c>
      <c r="M309" s="41">
        <f t="shared" si="61"/>
        <v>0</v>
      </c>
      <c r="V309" s="1"/>
      <c r="W309" s="41"/>
      <c r="X309" s="12">
        <f t="shared" si="67"/>
        <v>281</v>
      </c>
      <c r="Y309" s="52" t="e">
        <f>+SR50_CRa!$B238</f>
        <v>#N/A</v>
      </c>
      <c r="Z309" s="41" t="e">
        <f t="shared" si="63"/>
        <v>#N/A</v>
      </c>
    </row>
    <row r="310" spans="7:26" x14ac:dyDescent="0.3">
      <c r="G310" s="1"/>
      <c r="I310" s="1"/>
      <c r="J310" s="41"/>
      <c r="K310" s="12">
        <f t="shared" si="65"/>
        <v>282</v>
      </c>
      <c r="L310" s="52">
        <f>+SR50_CRa!$E239</f>
        <v>0</v>
      </c>
      <c r="M310" s="41">
        <f t="shared" si="61"/>
        <v>0</v>
      </c>
      <c r="V310" s="1"/>
      <c r="W310" s="41"/>
      <c r="X310" s="12">
        <f t="shared" si="67"/>
        <v>282</v>
      </c>
      <c r="Y310" s="52" t="e">
        <f>+SR50_CRa!$B239</f>
        <v>#N/A</v>
      </c>
      <c r="Z310" s="41" t="e">
        <f t="shared" si="63"/>
        <v>#N/A</v>
      </c>
    </row>
    <row r="311" spans="7:26" x14ac:dyDescent="0.3">
      <c r="G311" s="1"/>
      <c r="I311" s="1"/>
      <c r="J311" s="41"/>
      <c r="K311" s="12">
        <f t="shared" si="65"/>
        <v>283</v>
      </c>
      <c r="L311" s="52">
        <f>+SR50_CRa!$E240</f>
        <v>0</v>
      </c>
      <c r="M311" s="41">
        <f t="shared" si="61"/>
        <v>0</v>
      </c>
      <c r="V311" s="1"/>
      <c r="W311" s="41"/>
      <c r="X311" s="12">
        <f t="shared" si="67"/>
        <v>283</v>
      </c>
      <c r="Y311" s="52" t="e">
        <f>+SR50_CRa!$B240</f>
        <v>#N/A</v>
      </c>
      <c r="Z311" s="41" t="e">
        <f t="shared" si="63"/>
        <v>#N/A</v>
      </c>
    </row>
    <row r="312" spans="7:26" x14ac:dyDescent="0.3">
      <c r="G312" s="1"/>
      <c r="I312" s="1"/>
      <c r="J312" s="41"/>
      <c r="K312" s="12">
        <f t="shared" si="65"/>
        <v>284</v>
      </c>
      <c r="L312" s="52">
        <f>+SR50_CRa!$E241</f>
        <v>0</v>
      </c>
      <c r="M312" s="41">
        <f t="shared" si="61"/>
        <v>0</v>
      </c>
      <c r="V312" s="1"/>
      <c r="W312" s="41"/>
      <c r="X312" s="12">
        <f t="shared" si="67"/>
        <v>284</v>
      </c>
      <c r="Y312" s="52" t="e">
        <f>+SR50_CRa!$B241</f>
        <v>#N/A</v>
      </c>
      <c r="Z312" s="41" t="e">
        <f t="shared" si="63"/>
        <v>#N/A</v>
      </c>
    </row>
    <row r="313" spans="7:26" x14ac:dyDescent="0.3">
      <c r="G313" s="1"/>
      <c r="I313" s="1"/>
      <c r="J313" s="41"/>
      <c r="K313" s="12">
        <f t="shared" si="65"/>
        <v>285</v>
      </c>
      <c r="L313" s="52">
        <f>+SR50_CRa!$E242</f>
        <v>0</v>
      </c>
      <c r="M313" s="41">
        <f t="shared" si="61"/>
        <v>0</v>
      </c>
      <c r="V313" s="1"/>
      <c r="W313" s="41"/>
      <c r="X313" s="12">
        <f t="shared" si="67"/>
        <v>285</v>
      </c>
      <c r="Y313" s="52" t="e">
        <f>+SR50_CRa!$B242</f>
        <v>#N/A</v>
      </c>
      <c r="Z313" s="41" t="e">
        <f t="shared" si="63"/>
        <v>#N/A</v>
      </c>
    </row>
    <row r="314" spans="7:26" x14ac:dyDescent="0.3">
      <c r="G314" s="1"/>
      <c r="I314" s="1"/>
      <c r="J314" s="41"/>
      <c r="K314" s="12">
        <f t="shared" si="65"/>
        <v>286</v>
      </c>
      <c r="L314" s="52">
        <f>+SR50_CRa!$E243</f>
        <v>0</v>
      </c>
      <c r="M314" s="41">
        <f t="shared" si="61"/>
        <v>0</v>
      </c>
      <c r="V314" s="1"/>
      <c r="W314" s="41"/>
      <c r="X314" s="12">
        <f t="shared" si="67"/>
        <v>286</v>
      </c>
      <c r="Y314" s="52" t="e">
        <f>+SR50_CRa!$B243</f>
        <v>#N/A</v>
      </c>
      <c r="Z314" s="41" t="e">
        <f t="shared" si="63"/>
        <v>#N/A</v>
      </c>
    </row>
    <row r="315" spans="7:26" x14ac:dyDescent="0.3">
      <c r="G315" s="1"/>
      <c r="I315" s="1"/>
      <c r="J315" s="41"/>
      <c r="K315" s="12">
        <f t="shared" si="65"/>
        <v>287</v>
      </c>
      <c r="L315" s="52">
        <f>+SR50_CRa!$E244</f>
        <v>0</v>
      </c>
      <c r="M315" s="41">
        <f t="shared" si="61"/>
        <v>0</v>
      </c>
      <c r="V315" s="1"/>
      <c r="W315" s="41"/>
      <c r="X315" s="12">
        <f t="shared" si="67"/>
        <v>287</v>
      </c>
      <c r="Y315" s="52" t="e">
        <f>+SR50_CRa!$B244</f>
        <v>#N/A</v>
      </c>
      <c r="Z315" s="41" t="e">
        <f t="shared" si="63"/>
        <v>#N/A</v>
      </c>
    </row>
    <row r="316" spans="7:26" x14ac:dyDescent="0.3">
      <c r="I316" s="1"/>
      <c r="J316" s="41"/>
      <c r="K316" s="12">
        <f t="shared" si="65"/>
        <v>288</v>
      </c>
      <c r="L316" s="52">
        <f>+SR50_CRa!$E245</f>
        <v>0</v>
      </c>
      <c r="M316" s="41">
        <f t="shared" si="61"/>
        <v>0</v>
      </c>
      <c r="V316" s="1"/>
      <c r="W316" s="41"/>
      <c r="X316" s="12">
        <f t="shared" si="67"/>
        <v>288</v>
      </c>
      <c r="Y316" s="52" t="e">
        <f>+SR50_CRa!$B245</f>
        <v>#N/A</v>
      </c>
      <c r="Z316" s="41" t="e">
        <f t="shared" si="63"/>
        <v>#N/A</v>
      </c>
    </row>
    <row r="317" spans="7:26" x14ac:dyDescent="0.3">
      <c r="I317" s="1"/>
      <c r="J317" s="41"/>
      <c r="K317" s="12">
        <f t="shared" si="65"/>
        <v>289</v>
      </c>
      <c r="L317" s="52">
        <f>+SR50_CRa!$E246</f>
        <v>0</v>
      </c>
      <c r="M317" s="41">
        <f t="shared" si="61"/>
        <v>0</v>
      </c>
      <c r="V317" s="1"/>
      <c r="W317" s="41"/>
      <c r="X317" s="12">
        <f t="shared" si="67"/>
        <v>289</v>
      </c>
      <c r="Y317" s="52" t="e">
        <f>+SR50_CRa!$B246</f>
        <v>#N/A</v>
      </c>
      <c r="Z317" s="41" t="e">
        <f t="shared" si="63"/>
        <v>#N/A</v>
      </c>
    </row>
    <row r="318" spans="7:26" x14ac:dyDescent="0.3">
      <c r="I318" s="1"/>
      <c r="J318" s="41"/>
      <c r="K318" s="12">
        <f t="shared" si="65"/>
        <v>290</v>
      </c>
      <c r="L318" s="52">
        <f>+SR50_CRa!$E247</f>
        <v>0</v>
      </c>
      <c r="M318" s="41">
        <f t="shared" si="61"/>
        <v>0</v>
      </c>
      <c r="V318" s="1"/>
      <c r="W318" s="41"/>
      <c r="X318" s="12">
        <f t="shared" si="67"/>
        <v>290</v>
      </c>
      <c r="Y318" s="52" t="e">
        <f>+SR50_CRa!$B247</f>
        <v>#N/A</v>
      </c>
      <c r="Z318" s="41" t="e">
        <f t="shared" si="63"/>
        <v>#N/A</v>
      </c>
    </row>
    <row r="319" spans="7:26" x14ac:dyDescent="0.3">
      <c r="I319" s="1"/>
      <c r="J319" s="41"/>
      <c r="K319" s="12">
        <f t="shared" si="65"/>
        <v>291</v>
      </c>
      <c r="L319" s="52">
        <f>+SR50_CRa!$E248</f>
        <v>0</v>
      </c>
      <c r="M319" s="41">
        <f t="shared" si="61"/>
        <v>0</v>
      </c>
      <c r="V319" s="1"/>
      <c r="W319" s="41"/>
      <c r="X319" s="12">
        <f t="shared" si="67"/>
        <v>291</v>
      </c>
      <c r="Y319" s="52" t="e">
        <f>+SR50_CRa!$B248</f>
        <v>#N/A</v>
      </c>
      <c r="Z319" s="41" t="e">
        <f t="shared" si="63"/>
        <v>#N/A</v>
      </c>
    </row>
    <row r="320" spans="7:26" x14ac:dyDescent="0.3">
      <c r="I320" s="1"/>
      <c r="J320" s="41"/>
      <c r="K320" s="12">
        <f t="shared" si="65"/>
        <v>292</v>
      </c>
      <c r="L320" s="52">
        <f>+SR50_CRa!$E249</f>
        <v>0</v>
      </c>
      <c r="M320" s="41">
        <f t="shared" si="61"/>
        <v>0</v>
      </c>
      <c r="V320" s="1"/>
      <c r="W320" s="41"/>
      <c r="X320" s="12">
        <f t="shared" si="67"/>
        <v>292</v>
      </c>
      <c r="Y320" s="52" t="e">
        <f>+SR50_CRa!$B249</f>
        <v>#N/A</v>
      </c>
      <c r="Z320" s="41" t="e">
        <f t="shared" si="63"/>
        <v>#N/A</v>
      </c>
    </row>
    <row r="321" spans="9:26" x14ac:dyDescent="0.3">
      <c r="I321" s="1"/>
      <c r="J321" s="41"/>
      <c r="K321" s="12">
        <f t="shared" si="65"/>
        <v>293</v>
      </c>
      <c r="L321" s="52">
        <f>+SR50_CRa!$E250</f>
        <v>0</v>
      </c>
      <c r="M321" s="41">
        <f t="shared" si="61"/>
        <v>0</v>
      </c>
      <c r="V321" s="1"/>
      <c r="W321" s="41"/>
      <c r="X321" s="12">
        <f t="shared" si="67"/>
        <v>293</v>
      </c>
      <c r="Y321" s="52" t="e">
        <f>+SR50_CRa!$B250</f>
        <v>#N/A</v>
      </c>
      <c r="Z321" s="41" t="e">
        <f t="shared" si="63"/>
        <v>#N/A</v>
      </c>
    </row>
    <row r="322" spans="9:26" x14ac:dyDescent="0.3">
      <c r="K322" s="12">
        <f t="shared" si="65"/>
        <v>294</v>
      </c>
      <c r="L322" s="52">
        <f>+SR50_CRa!$E251</f>
        <v>0</v>
      </c>
      <c r="M322" s="41">
        <f t="shared" si="61"/>
        <v>0</v>
      </c>
      <c r="V322" s="1"/>
      <c r="W322" s="41"/>
      <c r="X322" s="12">
        <f t="shared" si="67"/>
        <v>294</v>
      </c>
      <c r="Y322" s="52" t="e">
        <f>+SR50_CRa!$B251</f>
        <v>#N/A</v>
      </c>
      <c r="Z322" s="41" t="e">
        <f t="shared" si="63"/>
        <v>#N/A</v>
      </c>
    </row>
    <row r="323" spans="9:26" x14ac:dyDescent="0.3">
      <c r="K323" s="12">
        <f t="shared" si="65"/>
        <v>295</v>
      </c>
      <c r="L323" s="52">
        <f>+SR50_CRa!$E252</f>
        <v>0</v>
      </c>
      <c r="M323" s="41">
        <f t="shared" si="61"/>
        <v>0</v>
      </c>
      <c r="V323" s="1"/>
      <c r="W323" s="41"/>
      <c r="X323" s="12">
        <f t="shared" si="67"/>
        <v>295</v>
      </c>
      <c r="Y323" s="52" t="e">
        <f>+SR50_CRa!$B252</f>
        <v>#N/A</v>
      </c>
      <c r="Z323" s="41" t="e">
        <f t="shared" si="63"/>
        <v>#N/A</v>
      </c>
    </row>
    <row r="324" spans="9:26" x14ac:dyDescent="0.3">
      <c r="K324" s="12">
        <f t="shared" si="65"/>
        <v>296</v>
      </c>
      <c r="L324" s="52">
        <f>+SR50_CRa!$E253</f>
        <v>0</v>
      </c>
      <c r="M324" s="41">
        <f t="shared" si="61"/>
        <v>0</v>
      </c>
      <c r="V324" s="1"/>
      <c r="W324" s="41"/>
      <c r="X324" s="12">
        <f t="shared" si="67"/>
        <v>296</v>
      </c>
      <c r="Y324" s="52" t="e">
        <f>+SR50_CRa!$B253</f>
        <v>#N/A</v>
      </c>
      <c r="Z324" s="41" t="e">
        <f t="shared" si="63"/>
        <v>#N/A</v>
      </c>
    </row>
    <row r="325" spans="9:26" x14ac:dyDescent="0.3">
      <c r="L325" s="1"/>
      <c r="M325" s="41"/>
    </row>
    <row r="326" spans="9:26" x14ac:dyDescent="0.3">
      <c r="L326" s="1"/>
      <c r="M326" s="41"/>
    </row>
    <row r="327" spans="9:26" x14ac:dyDescent="0.3">
      <c r="L327" s="1"/>
      <c r="M327" s="41"/>
    </row>
    <row r="328" spans="9:26" x14ac:dyDescent="0.3">
      <c r="L328" s="1"/>
      <c r="M328" s="41"/>
    </row>
    <row r="329" spans="9:26" x14ac:dyDescent="0.3">
      <c r="L329" s="1"/>
      <c r="M329" s="41"/>
    </row>
    <row r="330" spans="9:26" x14ac:dyDescent="0.3">
      <c r="L330" s="1"/>
      <c r="M330" s="41"/>
    </row>
    <row r="331" spans="9:26" x14ac:dyDescent="0.3">
      <c r="L331" s="1"/>
      <c r="M331" s="41"/>
    </row>
    <row r="332" spans="9:26" x14ac:dyDescent="0.3">
      <c r="L332" s="1"/>
      <c r="M332" s="41"/>
    </row>
    <row r="333" spans="9:26" x14ac:dyDescent="0.3">
      <c r="L333" s="1"/>
      <c r="M333" s="41"/>
    </row>
    <row r="334" spans="9:26" x14ac:dyDescent="0.3">
      <c r="L334" s="1"/>
      <c r="M334" s="41"/>
    </row>
    <row r="335" spans="9:26" x14ac:dyDescent="0.3">
      <c r="L335" s="1"/>
      <c r="M335" s="41"/>
    </row>
    <row r="336" spans="9:26" x14ac:dyDescent="0.3">
      <c r="L336" s="1"/>
      <c r="M336" s="41"/>
    </row>
    <row r="337" spans="12:13" x14ac:dyDescent="0.3">
      <c r="L337" s="1"/>
      <c r="M337" s="41"/>
    </row>
    <row r="338" spans="12:13" x14ac:dyDescent="0.3">
      <c r="L338" s="1"/>
      <c r="M338" s="41"/>
    </row>
    <row r="339" spans="12:13" x14ac:dyDescent="0.3">
      <c r="L339" s="1"/>
      <c r="M339" s="41"/>
    </row>
    <row r="340" spans="12:13" x14ac:dyDescent="0.3">
      <c r="L340" s="1"/>
      <c r="M340" s="41"/>
    </row>
    <row r="341" spans="12:13" x14ac:dyDescent="0.3">
      <c r="L341" s="1"/>
      <c r="M341" s="41"/>
    </row>
    <row r="342" spans="12:13" x14ac:dyDescent="0.3">
      <c r="L342" s="1"/>
      <c r="M342" s="41"/>
    </row>
    <row r="343" spans="12:13" x14ac:dyDescent="0.3">
      <c r="L343" s="1"/>
      <c r="M343" s="41"/>
    </row>
    <row r="344" spans="12:13" x14ac:dyDescent="0.3">
      <c r="L344" s="1"/>
      <c r="M344" s="41"/>
    </row>
    <row r="345" spans="12:13" x14ac:dyDescent="0.3">
      <c r="L345" s="1"/>
      <c r="M345" s="41"/>
    </row>
    <row r="346" spans="12:13" x14ac:dyDescent="0.3">
      <c r="L346" s="1"/>
      <c r="M346" s="41"/>
    </row>
    <row r="347" spans="12:13" x14ac:dyDescent="0.3">
      <c r="L347" s="1"/>
      <c r="M347" s="41"/>
    </row>
    <row r="348" spans="12:13" x14ac:dyDescent="0.3">
      <c r="L348" s="1"/>
      <c r="M348" s="41"/>
    </row>
    <row r="349" spans="12:13" x14ac:dyDescent="0.3">
      <c r="L349" s="1"/>
      <c r="M349" s="41"/>
    </row>
    <row r="350" spans="12:13" x14ac:dyDescent="0.3">
      <c r="L350" s="1"/>
      <c r="M350" s="41"/>
    </row>
    <row r="351" spans="12:13" x14ac:dyDescent="0.3">
      <c r="L351" s="1"/>
      <c r="M351" s="41"/>
    </row>
    <row r="352" spans="12:13" x14ac:dyDescent="0.3">
      <c r="L352" s="1"/>
      <c r="M352" s="41"/>
    </row>
    <row r="353" spans="12:13" x14ac:dyDescent="0.3">
      <c r="L353" s="1"/>
      <c r="M353" s="41"/>
    </row>
    <row r="354" spans="12:13" x14ac:dyDescent="0.3">
      <c r="L354" s="1"/>
      <c r="M354" s="41"/>
    </row>
    <row r="355" spans="12:13" x14ac:dyDescent="0.3">
      <c r="L355" s="1"/>
      <c r="M355" s="41"/>
    </row>
    <row r="356" spans="12:13" x14ac:dyDescent="0.3">
      <c r="L356" s="1"/>
      <c r="M356" s="41"/>
    </row>
    <row r="357" spans="12:13" x14ac:dyDescent="0.3">
      <c r="L357" s="1"/>
      <c r="M357" s="41"/>
    </row>
    <row r="358" spans="12:13" x14ac:dyDescent="0.3">
      <c r="L358" s="1"/>
      <c r="M358" s="41"/>
    </row>
    <row r="359" spans="12:13" x14ac:dyDescent="0.3">
      <c r="L359" s="1"/>
      <c r="M359" s="41"/>
    </row>
    <row r="360" spans="12:13" x14ac:dyDescent="0.3">
      <c r="L360" s="1"/>
      <c r="M360" s="41"/>
    </row>
    <row r="361" spans="12:13" x14ac:dyDescent="0.3">
      <c r="L361" s="1"/>
      <c r="M361" s="41"/>
    </row>
    <row r="362" spans="12:13" x14ac:dyDescent="0.3">
      <c r="L362" s="1"/>
      <c r="M362" s="41"/>
    </row>
    <row r="363" spans="12:13" x14ac:dyDescent="0.3">
      <c r="L363" s="1"/>
      <c r="M363" s="41"/>
    </row>
    <row r="364" spans="12:13" x14ac:dyDescent="0.3">
      <c r="L364" s="1"/>
      <c r="M364" s="41"/>
    </row>
    <row r="365" spans="12:13" x14ac:dyDescent="0.3">
      <c r="L365" s="1"/>
      <c r="M365" s="41"/>
    </row>
    <row r="366" spans="12:13" x14ac:dyDescent="0.3">
      <c r="L366" s="1"/>
      <c r="M366" s="41"/>
    </row>
    <row r="367" spans="12:13" x14ac:dyDescent="0.3">
      <c r="L367" s="1"/>
      <c r="M367" s="41"/>
    </row>
    <row r="368" spans="12:13" x14ac:dyDescent="0.3">
      <c r="L368" s="1"/>
      <c r="M368" s="41"/>
    </row>
    <row r="369" spans="12:13" x14ac:dyDescent="0.3">
      <c r="L369" s="1"/>
      <c r="M369" s="41"/>
    </row>
    <row r="370" spans="12:13" x14ac:dyDescent="0.3">
      <c r="L370" s="1"/>
      <c r="M370" s="41"/>
    </row>
  </sheetData>
  <mergeCells count="8">
    <mergeCell ref="U26:W26"/>
    <mergeCell ref="X26:Z26"/>
    <mergeCell ref="B26:D26"/>
    <mergeCell ref="E26:G26"/>
    <mergeCell ref="H26:J26"/>
    <mergeCell ref="K26:M26"/>
    <mergeCell ref="O26:Q26"/>
    <mergeCell ref="R26:T2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7554-7488-4DB9-93BA-E5C5669C011D}">
  <dimension ref="B24:M370"/>
  <sheetViews>
    <sheetView topLeftCell="A16" workbookViewId="0">
      <selection activeCell="K16" sqref="K16"/>
    </sheetView>
  </sheetViews>
  <sheetFormatPr baseColWidth="10" defaultRowHeight="14.4" x14ac:dyDescent="0.3"/>
  <cols>
    <col min="1" max="16384" width="11.5546875" style="12"/>
  </cols>
  <sheetData>
    <row r="24" spans="2:13" x14ac:dyDescent="0.3">
      <c r="B24" s="67">
        <v>20000</v>
      </c>
    </row>
    <row r="25" spans="2:13" x14ac:dyDescent="0.3">
      <c r="I25" s="1"/>
    </row>
    <row r="26" spans="2:13" x14ac:dyDescent="0.3">
      <c r="B26" s="94" t="s">
        <v>77</v>
      </c>
      <c r="C26" s="94"/>
      <c r="D26" s="94"/>
      <c r="E26" s="94" t="s">
        <v>135</v>
      </c>
      <c r="F26" s="94"/>
      <c r="G26" s="94"/>
      <c r="H26" s="94" t="s">
        <v>136</v>
      </c>
      <c r="I26" s="94"/>
      <c r="J26" s="94"/>
      <c r="K26" s="94" t="s">
        <v>137</v>
      </c>
      <c r="L26" s="94"/>
      <c r="M26" s="94"/>
    </row>
    <row r="27" spans="2:13" x14ac:dyDescent="0.3">
      <c r="B27" s="17"/>
      <c r="C27" s="17"/>
      <c r="D27" s="54" t="s">
        <v>4</v>
      </c>
      <c r="E27" s="17"/>
      <c r="F27" s="17"/>
      <c r="G27" s="54" t="s">
        <v>4</v>
      </c>
      <c r="H27" s="17"/>
      <c r="I27" s="17"/>
      <c r="J27" s="54" t="s">
        <v>4</v>
      </c>
      <c r="K27" s="17"/>
      <c r="L27" s="17"/>
      <c r="M27" s="54" t="s">
        <v>4</v>
      </c>
    </row>
    <row r="28" spans="2:13" x14ac:dyDescent="0.3">
      <c r="B28" s="45" t="s">
        <v>5</v>
      </c>
      <c r="C28" s="45" t="s">
        <v>81</v>
      </c>
      <c r="D28" s="45" t="s">
        <v>81</v>
      </c>
      <c r="E28" s="45" t="s">
        <v>5</v>
      </c>
      <c r="F28" s="45" t="s">
        <v>81</v>
      </c>
      <c r="G28" s="45" t="s">
        <v>81</v>
      </c>
      <c r="H28" s="45" t="s">
        <v>5</v>
      </c>
      <c r="I28" s="45" t="s">
        <v>81</v>
      </c>
      <c r="J28" s="45" t="s">
        <v>81</v>
      </c>
      <c r="K28" s="45" t="s">
        <v>5</v>
      </c>
      <c r="L28" s="45" t="s">
        <v>81</v>
      </c>
      <c r="M28" s="45" t="s">
        <v>81</v>
      </c>
    </row>
    <row r="29" spans="2:13" x14ac:dyDescent="0.3">
      <c r="B29" s="12">
        <v>1</v>
      </c>
      <c r="C29" s="1">
        <f>+SR!Y8</f>
        <v>0</v>
      </c>
      <c r="D29" s="41">
        <f t="shared" ref="D29:D92" si="0">+C29/$B$24</f>
        <v>0</v>
      </c>
      <c r="E29" s="12">
        <v>1</v>
      </c>
      <c r="F29" s="1">
        <f>+SR!Y8</f>
        <v>0</v>
      </c>
      <c r="G29" s="41">
        <f>+F29/20000</f>
        <v>0</v>
      </c>
      <c r="H29" s="12">
        <v>1</v>
      </c>
      <c r="I29" s="1">
        <f>+SR!$Y8</f>
        <v>0</v>
      </c>
      <c r="J29" s="41">
        <f>+I29/20000</f>
        <v>0</v>
      </c>
      <c r="K29" s="12">
        <v>1</v>
      </c>
      <c r="L29" s="1">
        <f>+SR!Y8</f>
        <v>0</v>
      </c>
      <c r="M29" s="41">
        <f>+L29/20000</f>
        <v>0</v>
      </c>
    </row>
    <row r="30" spans="2:13" x14ac:dyDescent="0.3">
      <c r="B30" s="12">
        <f>+B29+1</f>
        <v>2</v>
      </c>
      <c r="C30" s="1">
        <f>+SR!Y9</f>
        <v>0</v>
      </c>
      <c r="D30" s="41">
        <f t="shared" si="0"/>
        <v>0</v>
      </c>
      <c r="E30" s="12">
        <f>+E29+1</f>
        <v>2</v>
      </c>
      <c r="F30" s="1">
        <f>+SR!Y9</f>
        <v>0</v>
      </c>
      <c r="G30" s="41">
        <f t="shared" ref="G30:G93" si="1">+F30/20000</f>
        <v>0</v>
      </c>
      <c r="H30" s="12">
        <f>+H29+1</f>
        <v>2</v>
      </c>
      <c r="I30" s="1">
        <f>+SR!$Y9</f>
        <v>0</v>
      </c>
      <c r="J30" s="41">
        <f t="shared" ref="J30:J93" si="2">+I30/20000</f>
        <v>0</v>
      </c>
      <c r="K30" s="12">
        <f>+K29+1</f>
        <v>2</v>
      </c>
      <c r="L30" s="1">
        <f>+SR!Y9</f>
        <v>0</v>
      </c>
      <c r="M30" s="41">
        <f t="shared" ref="M30:M93" si="3">+L30/20000</f>
        <v>0</v>
      </c>
    </row>
    <row r="31" spans="2:13" x14ac:dyDescent="0.3">
      <c r="B31" s="12">
        <f t="shared" ref="B31:B94" si="4">+B30+1</f>
        <v>3</v>
      </c>
      <c r="C31" s="1">
        <f>+SR!Y10</f>
        <v>0</v>
      </c>
      <c r="D31" s="41">
        <f t="shared" si="0"/>
        <v>0</v>
      </c>
      <c r="E31" s="12">
        <f t="shared" ref="E31:E94" si="5">+E30+1</f>
        <v>3</v>
      </c>
      <c r="F31" s="1">
        <f>+SR!Y10</f>
        <v>0</v>
      </c>
      <c r="G31" s="41">
        <f t="shared" si="1"/>
        <v>0</v>
      </c>
      <c r="H31" s="12">
        <f t="shared" ref="H31:H94" si="6">+H30+1</f>
        <v>3</v>
      </c>
      <c r="I31" s="1">
        <f>+SR!$Y10</f>
        <v>0</v>
      </c>
      <c r="J31" s="41">
        <f t="shared" si="2"/>
        <v>0</v>
      </c>
      <c r="K31" s="12">
        <f t="shared" ref="K31:K94" si="7">+K30+1</f>
        <v>3</v>
      </c>
      <c r="L31" s="1">
        <f>+SR!Y10</f>
        <v>0</v>
      </c>
      <c r="M31" s="41">
        <f t="shared" si="3"/>
        <v>0</v>
      </c>
    </row>
    <row r="32" spans="2:13" x14ac:dyDescent="0.3">
      <c r="B32" s="12">
        <f t="shared" si="4"/>
        <v>4</v>
      </c>
      <c r="C32" s="1">
        <f>+SR!Y11</f>
        <v>0</v>
      </c>
      <c r="D32" s="41">
        <f t="shared" si="0"/>
        <v>0</v>
      </c>
      <c r="E32" s="12">
        <f t="shared" si="5"/>
        <v>4</v>
      </c>
      <c r="F32" s="1">
        <f>+SR!Y11</f>
        <v>0</v>
      </c>
      <c r="G32" s="41">
        <f t="shared" si="1"/>
        <v>0</v>
      </c>
      <c r="H32" s="12">
        <f t="shared" si="6"/>
        <v>4</v>
      </c>
      <c r="I32" s="1">
        <f>+SR!$Y11</f>
        <v>0</v>
      </c>
      <c r="J32" s="41">
        <f t="shared" si="2"/>
        <v>0</v>
      </c>
      <c r="K32" s="12">
        <f t="shared" si="7"/>
        <v>4</v>
      </c>
      <c r="L32" s="1">
        <f>+SR!Y11</f>
        <v>0</v>
      </c>
      <c r="M32" s="41">
        <f t="shared" si="3"/>
        <v>0</v>
      </c>
    </row>
    <row r="33" spans="2:13" x14ac:dyDescent="0.3">
      <c r="B33" s="12">
        <f t="shared" si="4"/>
        <v>5</v>
      </c>
      <c r="C33" s="1">
        <f>+SR!Y12</f>
        <v>0</v>
      </c>
      <c r="D33" s="41">
        <f t="shared" si="0"/>
        <v>0</v>
      </c>
      <c r="E33" s="12">
        <f t="shared" si="5"/>
        <v>5</v>
      </c>
      <c r="F33" s="1">
        <f>+SR!Y12</f>
        <v>0</v>
      </c>
      <c r="G33" s="41">
        <f t="shared" si="1"/>
        <v>0</v>
      </c>
      <c r="H33" s="12">
        <f t="shared" si="6"/>
        <v>5</v>
      </c>
      <c r="I33" s="1">
        <f>+SR!$Y12</f>
        <v>0</v>
      </c>
      <c r="J33" s="41">
        <f t="shared" si="2"/>
        <v>0</v>
      </c>
      <c r="K33" s="12">
        <f t="shared" si="7"/>
        <v>5</v>
      </c>
      <c r="L33" s="1">
        <f>+SR!Y12</f>
        <v>0</v>
      </c>
      <c r="M33" s="41">
        <f t="shared" si="3"/>
        <v>0</v>
      </c>
    </row>
    <row r="34" spans="2:13" x14ac:dyDescent="0.3">
      <c r="B34" s="12">
        <f t="shared" si="4"/>
        <v>6</v>
      </c>
      <c r="C34" s="1">
        <f>+SR!Y13</f>
        <v>0</v>
      </c>
      <c r="D34" s="41">
        <f t="shared" si="0"/>
        <v>0</v>
      </c>
      <c r="E34" s="12">
        <f t="shared" si="5"/>
        <v>6</v>
      </c>
      <c r="F34" s="1">
        <f>+SR!Y13</f>
        <v>0</v>
      </c>
      <c r="G34" s="41">
        <f t="shared" si="1"/>
        <v>0</v>
      </c>
      <c r="H34" s="12">
        <f t="shared" si="6"/>
        <v>6</v>
      </c>
      <c r="I34" s="1">
        <f>+SR!$Y13</f>
        <v>0</v>
      </c>
      <c r="J34" s="41">
        <f t="shared" si="2"/>
        <v>0</v>
      </c>
      <c r="K34" s="12">
        <f t="shared" si="7"/>
        <v>6</v>
      </c>
      <c r="L34" s="1">
        <f>+SR!Y13</f>
        <v>0</v>
      </c>
      <c r="M34" s="41">
        <f t="shared" si="3"/>
        <v>0</v>
      </c>
    </row>
    <row r="35" spans="2:13" x14ac:dyDescent="0.3">
      <c r="B35" s="12">
        <f t="shared" si="4"/>
        <v>7</v>
      </c>
      <c r="C35" s="1">
        <f>+SR!Y14</f>
        <v>1</v>
      </c>
      <c r="D35" s="41">
        <f t="shared" si="0"/>
        <v>5.0000000000000002E-5</v>
      </c>
      <c r="E35" s="12">
        <f t="shared" si="5"/>
        <v>7</v>
      </c>
      <c r="F35" s="1">
        <f>+SR!Y14</f>
        <v>1</v>
      </c>
      <c r="G35" s="41">
        <f t="shared" si="1"/>
        <v>5.0000000000000002E-5</v>
      </c>
      <c r="H35" s="12">
        <f t="shared" si="6"/>
        <v>7</v>
      </c>
      <c r="I35" s="1">
        <f>+SR!$Y14</f>
        <v>1</v>
      </c>
      <c r="J35" s="41">
        <f t="shared" si="2"/>
        <v>5.0000000000000002E-5</v>
      </c>
      <c r="K35" s="12">
        <f t="shared" si="7"/>
        <v>7</v>
      </c>
      <c r="L35" s="1">
        <f>+SR!Y14</f>
        <v>1</v>
      </c>
      <c r="M35" s="41">
        <f t="shared" si="3"/>
        <v>5.0000000000000002E-5</v>
      </c>
    </row>
    <row r="36" spans="2:13" x14ac:dyDescent="0.3">
      <c r="B36" s="12">
        <f t="shared" si="4"/>
        <v>8</v>
      </c>
      <c r="C36" s="1">
        <f>+SR!Y15</f>
        <v>1</v>
      </c>
      <c r="D36" s="41">
        <f t="shared" si="0"/>
        <v>5.0000000000000002E-5</v>
      </c>
      <c r="E36" s="12">
        <f t="shared" si="5"/>
        <v>8</v>
      </c>
      <c r="F36" s="1">
        <f>+SR!Y15</f>
        <v>1</v>
      </c>
      <c r="G36" s="41">
        <f t="shared" si="1"/>
        <v>5.0000000000000002E-5</v>
      </c>
      <c r="H36" s="12">
        <f t="shared" si="6"/>
        <v>8</v>
      </c>
      <c r="I36" s="1">
        <f>+SR!$Y15</f>
        <v>1</v>
      </c>
      <c r="J36" s="41">
        <f t="shared" si="2"/>
        <v>5.0000000000000002E-5</v>
      </c>
      <c r="K36" s="12">
        <f t="shared" si="7"/>
        <v>8</v>
      </c>
      <c r="L36" s="1">
        <f>+SR!Y15</f>
        <v>1</v>
      </c>
      <c r="M36" s="41">
        <f t="shared" si="3"/>
        <v>5.0000000000000002E-5</v>
      </c>
    </row>
    <row r="37" spans="2:13" x14ac:dyDescent="0.3">
      <c r="B37" s="12">
        <f t="shared" si="4"/>
        <v>9</v>
      </c>
      <c r="C37" s="1">
        <f>+SR!Y16</f>
        <v>0</v>
      </c>
      <c r="D37" s="41">
        <f t="shared" si="0"/>
        <v>0</v>
      </c>
      <c r="E37" s="12">
        <f t="shared" si="5"/>
        <v>9</v>
      </c>
      <c r="F37" s="1">
        <f>+SR!Y16</f>
        <v>0</v>
      </c>
      <c r="G37" s="41">
        <f t="shared" si="1"/>
        <v>0</v>
      </c>
      <c r="H37" s="12">
        <f t="shared" si="6"/>
        <v>9</v>
      </c>
      <c r="I37" s="1">
        <f>+SR!$Y16</f>
        <v>0</v>
      </c>
      <c r="J37" s="41">
        <f t="shared" si="2"/>
        <v>0</v>
      </c>
      <c r="K37" s="12">
        <f t="shared" si="7"/>
        <v>9</v>
      </c>
      <c r="L37" s="1">
        <f>+SR!Y16</f>
        <v>0</v>
      </c>
      <c r="M37" s="41">
        <f t="shared" si="3"/>
        <v>0</v>
      </c>
    </row>
    <row r="38" spans="2:13" x14ac:dyDescent="0.3">
      <c r="B38" s="12">
        <f t="shared" si="4"/>
        <v>10</v>
      </c>
      <c r="C38" s="1">
        <f>+SR!Y17</f>
        <v>2</v>
      </c>
      <c r="D38" s="41">
        <f t="shared" si="0"/>
        <v>1E-4</v>
      </c>
      <c r="E38" s="12">
        <f t="shared" si="5"/>
        <v>10</v>
      </c>
      <c r="F38" s="1">
        <f>+SR!Y17</f>
        <v>2</v>
      </c>
      <c r="G38" s="41">
        <f t="shared" si="1"/>
        <v>1E-4</v>
      </c>
      <c r="H38" s="12">
        <f t="shared" si="6"/>
        <v>10</v>
      </c>
      <c r="I38" s="1">
        <f>+SR!$Y17</f>
        <v>2</v>
      </c>
      <c r="J38" s="41">
        <f t="shared" si="2"/>
        <v>1E-4</v>
      </c>
      <c r="K38" s="12">
        <f t="shared" si="7"/>
        <v>10</v>
      </c>
      <c r="L38" s="1">
        <f>+SR!Y17</f>
        <v>2</v>
      </c>
      <c r="M38" s="41">
        <f t="shared" si="3"/>
        <v>1E-4</v>
      </c>
    </row>
    <row r="39" spans="2:13" x14ac:dyDescent="0.3">
      <c r="B39" s="12">
        <f t="shared" si="4"/>
        <v>11</v>
      </c>
      <c r="C39" s="1">
        <f>+SR!Y18</f>
        <v>4</v>
      </c>
      <c r="D39" s="41">
        <f t="shared" si="0"/>
        <v>2.0000000000000001E-4</v>
      </c>
      <c r="E39" s="12">
        <f t="shared" si="5"/>
        <v>11</v>
      </c>
      <c r="F39" s="1">
        <f>+SR!Y18</f>
        <v>4</v>
      </c>
      <c r="G39" s="41">
        <f t="shared" si="1"/>
        <v>2.0000000000000001E-4</v>
      </c>
      <c r="H39" s="12">
        <f t="shared" si="6"/>
        <v>11</v>
      </c>
      <c r="I39" s="1">
        <f>+SR!$Y18</f>
        <v>4</v>
      </c>
      <c r="J39" s="41">
        <f t="shared" si="2"/>
        <v>2.0000000000000001E-4</v>
      </c>
      <c r="K39" s="12">
        <f t="shared" si="7"/>
        <v>11</v>
      </c>
      <c r="L39" s="1">
        <f>+SR!Y18</f>
        <v>4</v>
      </c>
      <c r="M39" s="41">
        <f t="shared" si="3"/>
        <v>2.0000000000000001E-4</v>
      </c>
    </row>
    <row r="40" spans="2:13" x14ac:dyDescent="0.3">
      <c r="B40" s="12">
        <f t="shared" si="4"/>
        <v>12</v>
      </c>
      <c r="C40" s="1">
        <f>+SR!Y19</f>
        <v>1</v>
      </c>
      <c r="D40" s="41">
        <f t="shared" si="0"/>
        <v>5.0000000000000002E-5</v>
      </c>
      <c r="E40" s="12">
        <f t="shared" si="5"/>
        <v>12</v>
      </c>
      <c r="F40" s="1">
        <f>+SR!Y19</f>
        <v>1</v>
      </c>
      <c r="G40" s="41">
        <f t="shared" si="1"/>
        <v>5.0000000000000002E-5</v>
      </c>
      <c r="H40" s="12">
        <f t="shared" si="6"/>
        <v>12</v>
      </c>
      <c r="I40" s="1">
        <f>+SR!$Y19</f>
        <v>1</v>
      </c>
      <c r="J40" s="41">
        <f t="shared" si="2"/>
        <v>5.0000000000000002E-5</v>
      </c>
      <c r="K40" s="12">
        <f t="shared" si="7"/>
        <v>12</v>
      </c>
      <c r="L40" s="1">
        <f>+SR!Y19</f>
        <v>1</v>
      </c>
      <c r="M40" s="41">
        <f t="shared" si="3"/>
        <v>5.0000000000000002E-5</v>
      </c>
    </row>
    <row r="41" spans="2:13" x14ac:dyDescent="0.3">
      <c r="B41" s="12">
        <f t="shared" si="4"/>
        <v>13</v>
      </c>
      <c r="C41" s="1">
        <f>+SR!Y20</f>
        <v>9</v>
      </c>
      <c r="D41" s="41">
        <f t="shared" si="0"/>
        <v>4.4999999999999999E-4</v>
      </c>
      <c r="E41" s="12">
        <f t="shared" si="5"/>
        <v>13</v>
      </c>
      <c r="F41" s="1">
        <f>+SR!Y20</f>
        <v>9</v>
      </c>
      <c r="G41" s="41">
        <f t="shared" si="1"/>
        <v>4.4999999999999999E-4</v>
      </c>
      <c r="H41" s="12">
        <f t="shared" si="6"/>
        <v>13</v>
      </c>
      <c r="I41" s="1">
        <f>+SR!$Y20</f>
        <v>9</v>
      </c>
      <c r="J41" s="41">
        <f t="shared" si="2"/>
        <v>4.4999999999999999E-4</v>
      </c>
      <c r="K41" s="12">
        <f t="shared" si="7"/>
        <v>13</v>
      </c>
      <c r="L41" s="1">
        <f>+SR!Y20</f>
        <v>9</v>
      </c>
      <c r="M41" s="41">
        <f t="shared" si="3"/>
        <v>4.4999999999999999E-4</v>
      </c>
    </row>
    <row r="42" spans="2:13" x14ac:dyDescent="0.3">
      <c r="B42" s="12">
        <f t="shared" si="4"/>
        <v>14</v>
      </c>
      <c r="C42" s="1">
        <f>+SR!Y21</f>
        <v>20</v>
      </c>
      <c r="D42" s="41">
        <f t="shared" si="0"/>
        <v>1E-3</v>
      </c>
      <c r="E42" s="12">
        <f t="shared" si="5"/>
        <v>14</v>
      </c>
      <c r="F42" s="1">
        <f>+SR!Y21</f>
        <v>20</v>
      </c>
      <c r="G42" s="41">
        <f t="shared" si="1"/>
        <v>1E-3</v>
      </c>
      <c r="H42" s="12">
        <f t="shared" si="6"/>
        <v>14</v>
      </c>
      <c r="I42" s="1">
        <f>+SR!$Y21</f>
        <v>20</v>
      </c>
      <c r="J42" s="41">
        <f t="shared" si="2"/>
        <v>1E-3</v>
      </c>
      <c r="K42" s="12">
        <f t="shared" si="7"/>
        <v>14</v>
      </c>
      <c r="L42" s="1">
        <f>+SR!Y21</f>
        <v>20</v>
      </c>
      <c r="M42" s="41">
        <f t="shared" si="3"/>
        <v>1E-3</v>
      </c>
    </row>
    <row r="43" spans="2:13" x14ac:dyDescent="0.3">
      <c r="B43" s="12">
        <f t="shared" si="4"/>
        <v>15</v>
      </c>
      <c r="C43" s="1">
        <f>+SR!Y22</f>
        <v>19</v>
      </c>
      <c r="D43" s="41">
        <f t="shared" si="0"/>
        <v>9.5E-4</v>
      </c>
      <c r="E43" s="12">
        <f t="shared" si="5"/>
        <v>15</v>
      </c>
      <c r="F43" s="1">
        <f>+SR!Y22</f>
        <v>19</v>
      </c>
      <c r="G43" s="41">
        <f t="shared" si="1"/>
        <v>9.5E-4</v>
      </c>
      <c r="H43" s="12">
        <f t="shared" si="6"/>
        <v>15</v>
      </c>
      <c r="I43" s="1">
        <f>+SR!$Y22</f>
        <v>19</v>
      </c>
      <c r="J43" s="41">
        <f t="shared" si="2"/>
        <v>9.5E-4</v>
      </c>
      <c r="K43" s="12">
        <f t="shared" si="7"/>
        <v>15</v>
      </c>
      <c r="L43" s="1">
        <f>+SR!Y22</f>
        <v>19</v>
      </c>
      <c r="M43" s="41">
        <f t="shared" si="3"/>
        <v>9.5E-4</v>
      </c>
    </row>
    <row r="44" spans="2:13" x14ac:dyDescent="0.3">
      <c r="B44" s="12">
        <f t="shared" si="4"/>
        <v>16</v>
      </c>
      <c r="C44" s="1">
        <f>+SR!Y23</f>
        <v>20</v>
      </c>
      <c r="D44" s="41">
        <f t="shared" si="0"/>
        <v>1E-3</v>
      </c>
      <c r="E44" s="12">
        <f t="shared" si="5"/>
        <v>16</v>
      </c>
      <c r="F44" s="1">
        <f>+SR!Y23</f>
        <v>20</v>
      </c>
      <c r="G44" s="41">
        <f t="shared" si="1"/>
        <v>1E-3</v>
      </c>
      <c r="H44" s="12">
        <f t="shared" si="6"/>
        <v>16</v>
      </c>
      <c r="I44" s="1">
        <f>+SR!$Y23</f>
        <v>20</v>
      </c>
      <c r="J44" s="41">
        <f t="shared" si="2"/>
        <v>1E-3</v>
      </c>
      <c r="K44" s="12">
        <f t="shared" si="7"/>
        <v>16</v>
      </c>
      <c r="L44" s="1">
        <f>+SR!Y23</f>
        <v>20</v>
      </c>
      <c r="M44" s="41">
        <f t="shared" si="3"/>
        <v>1E-3</v>
      </c>
    </row>
    <row r="45" spans="2:13" x14ac:dyDescent="0.3">
      <c r="B45" s="12">
        <f t="shared" si="4"/>
        <v>17</v>
      </c>
      <c r="C45" s="1">
        <f>+SR!Y24</f>
        <v>20</v>
      </c>
      <c r="D45" s="41">
        <f t="shared" si="0"/>
        <v>1E-3</v>
      </c>
      <c r="E45" s="12">
        <f t="shared" si="5"/>
        <v>17</v>
      </c>
      <c r="F45" s="1">
        <f>+SR!Y24</f>
        <v>20</v>
      </c>
      <c r="G45" s="41">
        <f t="shared" si="1"/>
        <v>1E-3</v>
      </c>
      <c r="H45" s="12">
        <f t="shared" si="6"/>
        <v>17</v>
      </c>
      <c r="I45" s="1">
        <f>+SR!$Y24</f>
        <v>20</v>
      </c>
      <c r="J45" s="41">
        <f t="shared" si="2"/>
        <v>1E-3</v>
      </c>
      <c r="K45" s="12">
        <f t="shared" si="7"/>
        <v>17</v>
      </c>
      <c r="L45" s="1">
        <f>+SR!Y24</f>
        <v>20</v>
      </c>
      <c r="M45" s="41">
        <f t="shared" si="3"/>
        <v>1E-3</v>
      </c>
    </row>
    <row r="46" spans="2:13" x14ac:dyDescent="0.3">
      <c r="B46" s="12">
        <f t="shared" si="4"/>
        <v>18</v>
      </c>
      <c r="C46" s="1">
        <f>+SR!Y25</f>
        <v>19</v>
      </c>
      <c r="D46" s="41">
        <f t="shared" si="0"/>
        <v>9.5E-4</v>
      </c>
      <c r="E46" s="12">
        <f t="shared" si="5"/>
        <v>18</v>
      </c>
      <c r="F46" s="1">
        <f>+SR!Y25</f>
        <v>19</v>
      </c>
      <c r="G46" s="41">
        <f t="shared" si="1"/>
        <v>9.5E-4</v>
      </c>
      <c r="H46" s="12">
        <f t="shared" si="6"/>
        <v>18</v>
      </c>
      <c r="I46" s="1">
        <f>+SR!$Y25</f>
        <v>19</v>
      </c>
      <c r="J46" s="41">
        <f t="shared" si="2"/>
        <v>9.5E-4</v>
      </c>
      <c r="K46" s="12">
        <f t="shared" si="7"/>
        <v>18</v>
      </c>
      <c r="L46" s="1">
        <f>+SR!Y25</f>
        <v>19</v>
      </c>
      <c r="M46" s="41">
        <f t="shared" si="3"/>
        <v>9.5E-4</v>
      </c>
    </row>
    <row r="47" spans="2:13" x14ac:dyDescent="0.3">
      <c r="B47" s="12">
        <f t="shared" si="4"/>
        <v>19</v>
      </c>
      <c r="C47" s="1">
        <f>+SR!Y26</f>
        <v>6</v>
      </c>
      <c r="D47" s="41">
        <f t="shared" si="0"/>
        <v>2.9999999999999997E-4</v>
      </c>
      <c r="E47" s="12">
        <f t="shared" si="5"/>
        <v>19</v>
      </c>
      <c r="F47" s="1">
        <f>+SR!Y26</f>
        <v>6</v>
      </c>
      <c r="G47" s="41">
        <f t="shared" si="1"/>
        <v>2.9999999999999997E-4</v>
      </c>
      <c r="H47" s="12">
        <f t="shared" si="6"/>
        <v>19</v>
      </c>
      <c r="I47" s="1">
        <f>+SR!$Y26</f>
        <v>6</v>
      </c>
      <c r="J47" s="41">
        <f t="shared" si="2"/>
        <v>2.9999999999999997E-4</v>
      </c>
      <c r="K47" s="12">
        <f t="shared" si="7"/>
        <v>19</v>
      </c>
      <c r="L47" s="1">
        <f>+SR!Y26</f>
        <v>6</v>
      </c>
      <c r="M47" s="41">
        <f t="shared" si="3"/>
        <v>2.9999999999999997E-4</v>
      </c>
    </row>
    <row r="48" spans="2:13" x14ac:dyDescent="0.3">
      <c r="B48" s="12">
        <f t="shared" si="4"/>
        <v>20</v>
      </c>
      <c r="C48" s="1">
        <f>+SR!Y27</f>
        <v>5</v>
      </c>
      <c r="D48" s="41">
        <f t="shared" si="0"/>
        <v>2.5000000000000001E-4</v>
      </c>
      <c r="E48" s="12">
        <f t="shared" si="5"/>
        <v>20</v>
      </c>
      <c r="F48" s="1">
        <f>+SR!Y27</f>
        <v>5</v>
      </c>
      <c r="G48" s="41">
        <f t="shared" si="1"/>
        <v>2.5000000000000001E-4</v>
      </c>
      <c r="H48" s="12">
        <f t="shared" si="6"/>
        <v>20</v>
      </c>
      <c r="I48" s="1">
        <f>+SR!$Y27</f>
        <v>5</v>
      </c>
      <c r="J48" s="41">
        <f t="shared" si="2"/>
        <v>2.5000000000000001E-4</v>
      </c>
      <c r="K48" s="12">
        <f t="shared" si="7"/>
        <v>20</v>
      </c>
      <c r="L48" s="1">
        <f>+SR!Y27</f>
        <v>5</v>
      </c>
      <c r="M48" s="41">
        <f t="shared" si="3"/>
        <v>2.5000000000000001E-4</v>
      </c>
    </row>
    <row r="49" spans="2:13" x14ac:dyDescent="0.3">
      <c r="B49" s="12">
        <f t="shared" si="4"/>
        <v>21</v>
      </c>
      <c r="C49" s="1">
        <f>+SR!Y28</f>
        <v>9</v>
      </c>
      <c r="D49" s="41">
        <f t="shared" si="0"/>
        <v>4.4999999999999999E-4</v>
      </c>
      <c r="E49" s="12">
        <f t="shared" si="5"/>
        <v>21</v>
      </c>
      <c r="F49" s="1">
        <f>+SR!Y28</f>
        <v>9</v>
      </c>
      <c r="G49" s="41">
        <f t="shared" si="1"/>
        <v>4.4999999999999999E-4</v>
      </c>
      <c r="H49" s="12">
        <f t="shared" si="6"/>
        <v>21</v>
      </c>
      <c r="I49" s="1">
        <f>+SR!$Y28</f>
        <v>9</v>
      </c>
      <c r="J49" s="41">
        <f t="shared" si="2"/>
        <v>4.4999999999999999E-4</v>
      </c>
      <c r="K49" s="12">
        <f t="shared" si="7"/>
        <v>21</v>
      </c>
      <c r="L49" s="1">
        <f>+SR!Y28</f>
        <v>9</v>
      </c>
      <c r="M49" s="41">
        <f t="shared" si="3"/>
        <v>4.4999999999999999E-4</v>
      </c>
    </row>
    <row r="50" spans="2:13" x14ac:dyDescent="0.3">
      <c r="B50" s="12">
        <f t="shared" si="4"/>
        <v>22</v>
      </c>
      <c r="C50" s="1">
        <f>+SR!Y29</f>
        <v>13</v>
      </c>
      <c r="D50" s="41">
        <f t="shared" si="0"/>
        <v>6.4999999999999997E-4</v>
      </c>
      <c r="E50" s="12">
        <f t="shared" si="5"/>
        <v>22</v>
      </c>
      <c r="F50" s="1">
        <f>+SR!Y29</f>
        <v>13</v>
      </c>
      <c r="G50" s="41">
        <f t="shared" si="1"/>
        <v>6.4999999999999997E-4</v>
      </c>
      <c r="H50" s="12">
        <f t="shared" si="6"/>
        <v>22</v>
      </c>
      <c r="I50" s="1">
        <f>+SR!$Y29</f>
        <v>13</v>
      </c>
      <c r="J50" s="41">
        <f t="shared" si="2"/>
        <v>6.4999999999999997E-4</v>
      </c>
      <c r="K50" s="12">
        <f t="shared" si="7"/>
        <v>22</v>
      </c>
      <c r="L50" s="1">
        <f>+SR!Y29</f>
        <v>13</v>
      </c>
      <c r="M50" s="41">
        <f t="shared" si="3"/>
        <v>6.4999999999999997E-4</v>
      </c>
    </row>
    <row r="51" spans="2:13" x14ac:dyDescent="0.3">
      <c r="B51" s="12">
        <f t="shared" si="4"/>
        <v>23</v>
      </c>
      <c r="C51" s="1">
        <f>+SR!Y30</f>
        <v>16</v>
      </c>
      <c r="D51" s="41">
        <f t="shared" si="0"/>
        <v>8.0000000000000004E-4</v>
      </c>
      <c r="E51" s="12">
        <f t="shared" si="5"/>
        <v>23</v>
      </c>
      <c r="F51" s="1">
        <f>+SR!Y30</f>
        <v>16</v>
      </c>
      <c r="G51" s="41">
        <f t="shared" si="1"/>
        <v>8.0000000000000004E-4</v>
      </c>
      <c r="H51" s="12">
        <f t="shared" si="6"/>
        <v>23</v>
      </c>
      <c r="I51" s="1">
        <f>+SR!$Y30</f>
        <v>16</v>
      </c>
      <c r="J51" s="41">
        <f t="shared" si="2"/>
        <v>8.0000000000000004E-4</v>
      </c>
      <c r="K51" s="12">
        <f t="shared" si="7"/>
        <v>23</v>
      </c>
      <c r="L51" s="1">
        <f>+SR!Y30</f>
        <v>16</v>
      </c>
      <c r="M51" s="41">
        <f t="shared" si="3"/>
        <v>8.0000000000000004E-4</v>
      </c>
    </row>
    <row r="52" spans="2:13" x14ac:dyDescent="0.3">
      <c r="B52" s="12">
        <f t="shared" si="4"/>
        <v>24</v>
      </c>
      <c r="C52" s="1">
        <f>+SR!Y31</f>
        <v>25</v>
      </c>
      <c r="D52" s="41">
        <f t="shared" si="0"/>
        <v>1.25E-3</v>
      </c>
      <c r="E52" s="12">
        <f t="shared" si="5"/>
        <v>24</v>
      </c>
      <c r="F52" s="1">
        <f>+SR!Y31</f>
        <v>25</v>
      </c>
      <c r="G52" s="41">
        <f t="shared" si="1"/>
        <v>1.25E-3</v>
      </c>
      <c r="H52" s="12">
        <f t="shared" si="6"/>
        <v>24</v>
      </c>
      <c r="I52" s="1">
        <f>+SR!$Y31</f>
        <v>25</v>
      </c>
      <c r="J52" s="41">
        <f t="shared" si="2"/>
        <v>1.25E-3</v>
      </c>
      <c r="K52" s="12">
        <f t="shared" si="7"/>
        <v>24</v>
      </c>
      <c r="L52" s="1">
        <f>+SR!Y31</f>
        <v>25</v>
      </c>
      <c r="M52" s="41">
        <f t="shared" si="3"/>
        <v>1.25E-3</v>
      </c>
    </row>
    <row r="53" spans="2:13" x14ac:dyDescent="0.3">
      <c r="B53" s="12">
        <f t="shared" si="4"/>
        <v>25</v>
      </c>
      <c r="C53" s="1">
        <f>+SR!Y32</f>
        <v>63</v>
      </c>
      <c r="D53" s="41">
        <f t="shared" si="0"/>
        <v>3.15E-3</v>
      </c>
      <c r="E53" s="12">
        <f t="shared" si="5"/>
        <v>25</v>
      </c>
      <c r="F53" s="1">
        <f>+SR!Y32</f>
        <v>63</v>
      </c>
      <c r="G53" s="41">
        <f t="shared" si="1"/>
        <v>3.15E-3</v>
      </c>
      <c r="H53" s="12">
        <f t="shared" si="6"/>
        <v>25</v>
      </c>
      <c r="I53" s="1">
        <f>+SR!$Y32</f>
        <v>63</v>
      </c>
      <c r="J53" s="41">
        <f t="shared" si="2"/>
        <v>3.15E-3</v>
      </c>
      <c r="K53" s="12">
        <f t="shared" si="7"/>
        <v>25</v>
      </c>
      <c r="L53" s="1">
        <f>+SR!Y32</f>
        <v>63</v>
      </c>
      <c r="M53" s="41">
        <f t="shared" si="3"/>
        <v>3.15E-3</v>
      </c>
    </row>
    <row r="54" spans="2:13" x14ac:dyDescent="0.3">
      <c r="B54" s="12">
        <f t="shared" si="4"/>
        <v>26</v>
      </c>
      <c r="C54" s="1">
        <f>+SR!Y33</f>
        <v>60</v>
      </c>
      <c r="D54" s="41">
        <f t="shared" si="0"/>
        <v>3.0000000000000001E-3</v>
      </c>
      <c r="E54" s="12">
        <f t="shared" si="5"/>
        <v>26</v>
      </c>
      <c r="F54" s="1">
        <f>+SR!Y33</f>
        <v>60</v>
      </c>
      <c r="G54" s="41">
        <f t="shared" si="1"/>
        <v>3.0000000000000001E-3</v>
      </c>
      <c r="H54" s="12">
        <f t="shared" si="6"/>
        <v>26</v>
      </c>
      <c r="I54" s="1">
        <f>+SR!$Y33</f>
        <v>60</v>
      </c>
      <c r="J54" s="41">
        <f t="shared" si="2"/>
        <v>3.0000000000000001E-3</v>
      </c>
      <c r="K54" s="12">
        <f t="shared" si="7"/>
        <v>26</v>
      </c>
      <c r="L54" s="1">
        <f>+SR!Y33</f>
        <v>60</v>
      </c>
      <c r="M54" s="41">
        <f t="shared" si="3"/>
        <v>3.0000000000000001E-3</v>
      </c>
    </row>
    <row r="55" spans="2:13" x14ac:dyDescent="0.3">
      <c r="B55" s="12">
        <f t="shared" si="4"/>
        <v>27</v>
      </c>
      <c r="C55" s="1">
        <f>+SR!Y34</f>
        <v>90</v>
      </c>
      <c r="D55" s="41">
        <f t="shared" si="0"/>
        <v>4.4999999999999997E-3</v>
      </c>
      <c r="E55" s="12">
        <f t="shared" si="5"/>
        <v>27</v>
      </c>
      <c r="F55" s="1">
        <f>+SR!Y34</f>
        <v>90</v>
      </c>
      <c r="G55" s="41">
        <f t="shared" si="1"/>
        <v>4.4999999999999997E-3</v>
      </c>
      <c r="H55" s="12">
        <f t="shared" si="6"/>
        <v>27</v>
      </c>
      <c r="I55" s="1">
        <f>+SR!$Y34</f>
        <v>90</v>
      </c>
      <c r="J55" s="41">
        <f t="shared" si="2"/>
        <v>4.4999999999999997E-3</v>
      </c>
      <c r="K55" s="12">
        <f t="shared" si="7"/>
        <v>27</v>
      </c>
      <c r="L55" s="1">
        <f>+SR!Y34</f>
        <v>90</v>
      </c>
      <c r="M55" s="41">
        <f t="shared" si="3"/>
        <v>4.4999999999999997E-3</v>
      </c>
    </row>
    <row r="56" spans="2:13" x14ac:dyDescent="0.3">
      <c r="B56" s="12">
        <f t="shared" si="4"/>
        <v>28</v>
      </c>
      <c r="C56" s="1">
        <f>+SR!Y35</f>
        <v>116</v>
      </c>
      <c r="D56" s="41">
        <f t="shared" si="0"/>
        <v>5.7999999999999996E-3</v>
      </c>
      <c r="E56" s="12">
        <f t="shared" si="5"/>
        <v>28</v>
      </c>
      <c r="F56" s="1">
        <f>+SR!Y35</f>
        <v>116</v>
      </c>
      <c r="G56" s="41">
        <f t="shared" si="1"/>
        <v>5.7999999999999996E-3</v>
      </c>
      <c r="H56" s="12">
        <f t="shared" si="6"/>
        <v>28</v>
      </c>
      <c r="I56" s="1">
        <f>+SR!$Y35</f>
        <v>116</v>
      </c>
      <c r="J56" s="41">
        <f t="shared" si="2"/>
        <v>5.7999999999999996E-3</v>
      </c>
      <c r="K56" s="12">
        <f t="shared" si="7"/>
        <v>28</v>
      </c>
      <c r="L56" s="1">
        <f>+SR!Y35</f>
        <v>116</v>
      </c>
      <c r="M56" s="41">
        <f t="shared" si="3"/>
        <v>5.7999999999999996E-3</v>
      </c>
    </row>
    <row r="57" spans="2:13" x14ac:dyDescent="0.3">
      <c r="B57" s="12">
        <f t="shared" si="4"/>
        <v>29</v>
      </c>
      <c r="C57" s="1">
        <f>+SR!Y36</f>
        <v>77</v>
      </c>
      <c r="D57" s="41">
        <f t="shared" si="0"/>
        <v>3.8500000000000001E-3</v>
      </c>
      <c r="E57" s="12">
        <f t="shared" si="5"/>
        <v>29</v>
      </c>
      <c r="F57" s="1">
        <f>+SR!Y36</f>
        <v>77</v>
      </c>
      <c r="G57" s="41">
        <f t="shared" si="1"/>
        <v>3.8500000000000001E-3</v>
      </c>
      <c r="H57" s="12">
        <f t="shared" si="6"/>
        <v>29</v>
      </c>
      <c r="I57" s="1">
        <f>+SR!$Y36</f>
        <v>77</v>
      </c>
      <c r="J57" s="41">
        <f t="shared" si="2"/>
        <v>3.8500000000000001E-3</v>
      </c>
      <c r="K57" s="12">
        <f t="shared" si="7"/>
        <v>29</v>
      </c>
      <c r="L57" s="1">
        <f>+SR!Y36</f>
        <v>77</v>
      </c>
      <c r="M57" s="41">
        <f t="shared" si="3"/>
        <v>3.8500000000000001E-3</v>
      </c>
    </row>
    <row r="58" spans="2:13" x14ac:dyDescent="0.3">
      <c r="B58" s="12">
        <f t="shared" si="4"/>
        <v>30</v>
      </c>
      <c r="C58" s="1">
        <f>+SR!Y37</f>
        <v>71</v>
      </c>
      <c r="D58" s="41">
        <f t="shared" si="0"/>
        <v>3.5500000000000002E-3</v>
      </c>
      <c r="E58" s="12">
        <f t="shared" si="5"/>
        <v>30</v>
      </c>
      <c r="F58" s="1">
        <f>+SR!Y37</f>
        <v>71</v>
      </c>
      <c r="G58" s="41">
        <f t="shared" si="1"/>
        <v>3.5500000000000002E-3</v>
      </c>
      <c r="H58" s="12">
        <f t="shared" si="6"/>
        <v>30</v>
      </c>
      <c r="I58" s="1">
        <f>+SR!$Y37</f>
        <v>71</v>
      </c>
      <c r="J58" s="41">
        <f t="shared" si="2"/>
        <v>3.5500000000000002E-3</v>
      </c>
      <c r="K58" s="12">
        <f t="shared" si="7"/>
        <v>30</v>
      </c>
      <c r="L58" s="1">
        <f>+SR!Y37</f>
        <v>71</v>
      </c>
      <c r="M58" s="41">
        <f t="shared" si="3"/>
        <v>3.5500000000000002E-3</v>
      </c>
    </row>
    <row r="59" spans="2:13" x14ac:dyDescent="0.3">
      <c r="B59" s="12">
        <f t="shared" si="4"/>
        <v>31</v>
      </c>
      <c r="C59" s="1">
        <f>+SR!Y38</f>
        <v>79</v>
      </c>
      <c r="D59" s="41">
        <f t="shared" si="0"/>
        <v>3.9500000000000004E-3</v>
      </c>
      <c r="E59" s="12">
        <f t="shared" si="5"/>
        <v>31</v>
      </c>
      <c r="F59" s="52">
        <f>+SR30_CRa!$Y9</f>
        <v>43</v>
      </c>
      <c r="G59" s="41">
        <f t="shared" si="1"/>
        <v>2.15E-3</v>
      </c>
      <c r="H59" s="12">
        <f t="shared" si="6"/>
        <v>31</v>
      </c>
      <c r="I59" s="1">
        <f>+SR!$Y38</f>
        <v>79</v>
      </c>
      <c r="J59" s="41">
        <f t="shared" si="2"/>
        <v>3.9500000000000004E-3</v>
      </c>
      <c r="K59" s="12">
        <f t="shared" si="7"/>
        <v>31</v>
      </c>
      <c r="L59" s="1">
        <f>+SR!Y38</f>
        <v>79</v>
      </c>
      <c r="M59" s="41">
        <f t="shared" si="3"/>
        <v>3.9500000000000004E-3</v>
      </c>
    </row>
    <row r="60" spans="2:13" x14ac:dyDescent="0.3">
      <c r="B60" s="12">
        <f t="shared" si="4"/>
        <v>32</v>
      </c>
      <c r="C60" s="1">
        <f>+SR!Y39</f>
        <v>74</v>
      </c>
      <c r="D60" s="41">
        <f t="shared" si="0"/>
        <v>3.7000000000000002E-3</v>
      </c>
      <c r="E60" s="12">
        <f t="shared" si="5"/>
        <v>32</v>
      </c>
      <c r="F60" s="52">
        <f>+SR30_CRa!$Y10</f>
        <v>60</v>
      </c>
      <c r="G60" s="41">
        <f t="shared" si="1"/>
        <v>3.0000000000000001E-3</v>
      </c>
      <c r="H60" s="12">
        <f t="shared" si="6"/>
        <v>32</v>
      </c>
      <c r="I60" s="1">
        <f>+SR!$Y39</f>
        <v>74</v>
      </c>
      <c r="J60" s="41">
        <f t="shared" si="2"/>
        <v>3.7000000000000002E-3</v>
      </c>
      <c r="K60" s="12">
        <f t="shared" si="7"/>
        <v>32</v>
      </c>
      <c r="L60" s="1">
        <f>+SR!Y39</f>
        <v>74</v>
      </c>
      <c r="M60" s="41">
        <f t="shared" si="3"/>
        <v>3.7000000000000002E-3</v>
      </c>
    </row>
    <row r="61" spans="2:13" x14ac:dyDescent="0.3">
      <c r="B61" s="12">
        <f t="shared" si="4"/>
        <v>33</v>
      </c>
      <c r="C61" s="1">
        <f>+SR!Y40</f>
        <v>106</v>
      </c>
      <c r="D61" s="41">
        <f t="shared" si="0"/>
        <v>5.3E-3</v>
      </c>
      <c r="E61" s="12">
        <f t="shared" si="5"/>
        <v>33</v>
      </c>
      <c r="F61" s="52">
        <f>+SR30_CRa!$Y11</f>
        <v>89</v>
      </c>
      <c r="G61" s="41">
        <f t="shared" si="1"/>
        <v>4.45E-3</v>
      </c>
      <c r="H61" s="12">
        <f t="shared" si="6"/>
        <v>33</v>
      </c>
      <c r="I61" s="1">
        <f>+SR!$Y40</f>
        <v>106</v>
      </c>
      <c r="J61" s="41">
        <f t="shared" si="2"/>
        <v>5.3E-3</v>
      </c>
      <c r="K61" s="12">
        <f t="shared" si="7"/>
        <v>33</v>
      </c>
      <c r="L61" s="1">
        <f>+SR!Y40</f>
        <v>106</v>
      </c>
      <c r="M61" s="41">
        <f t="shared" si="3"/>
        <v>5.3E-3</v>
      </c>
    </row>
    <row r="62" spans="2:13" x14ac:dyDescent="0.3">
      <c r="B62" s="12">
        <f t="shared" si="4"/>
        <v>34</v>
      </c>
      <c r="C62" s="1">
        <f>+SR!Y41</f>
        <v>139</v>
      </c>
      <c r="D62" s="41">
        <f t="shared" si="0"/>
        <v>6.9499999999999996E-3</v>
      </c>
      <c r="E62" s="12">
        <f t="shared" si="5"/>
        <v>34</v>
      </c>
      <c r="F62" s="52">
        <f>+SR30_CRa!$Y12</f>
        <v>61</v>
      </c>
      <c r="G62" s="41">
        <f t="shared" si="1"/>
        <v>3.0500000000000002E-3</v>
      </c>
      <c r="H62" s="12">
        <f t="shared" si="6"/>
        <v>34</v>
      </c>
      <c r="I62" s="1">
        <f>+SR!$Y41</f>
        <v>139</v>
      </c>
      <c r="J62" s="41">
        <f t="shared" si="2"/>
        <v>6.9499999999999996E-3</v>
      </c>
      <c r="K62" s="12">
        <f t="shared" si="7"/>
        <v>34</v>
      </c>
      <c r="L62" s="1">
        <f>+SR!Y41</f>
        <v>139</v>
      </c>
      <c r="M62" s="41">
        <f t="shared" si="3"/>
        <v>6.9499999999999996E-3</v>
      </c>
    </row>
    <row r="63" spans="2:13" x14ac:dyDescent="0.3">
      <c r="B63" s="12">
        <f t="shared" si="4"/>
        <v>35</v>
      </c>
      <c r="C63" s="1">
        <f>+SR!Y42</f>
        <v>115</v>
      </c>
      <c r="D63" s="41">
        <f t="shared" si="0"/>
        <v>5.7499999999999999E-3</v>
      </c>
      <c r="E63" s="12">
        <f t="shared" si="5"/>
        <v>35</v>
      </c>
      <c r="F63" s="52">
        <f>+SR30_CRa!$Y13</f>
        <v>55</v>
      </c>
      <c r="G63" s="41">
        <f t="shared" si="1"/>
        <v>2.7499999999999998E-3</v>
      </c>
      <c r="H63" s="12">
        <f t="shared" si="6"/>
        <v>35</v>
      </c>
      <c r="I63" s="1">
        <f>+SR!$Y42</f>
        <v>115</v>
      </c>
      <c r="J63" s="41">
        <f t="shared" si="2"/>
        <v>5.7499999999999999E-3</v>
      </c>
      <c r="K63" s="12">
        <f t="shared" si="7"/>
        <v>35</v>
      </c>
      <c r="L63" s="1">
        <f>+SR!Y42</f>
        <v>115</v>
      </c>
      <c r="M63" s="41">
        <f t="shared" si="3"/>
        <v>5.7499999999999999E-3</v>
      </c>
    </row>
    <row r="64" spans="2:13" x14ac:dyDescent="0.3">
      <c r="B64" s="12">
        <f t="shared" si="4"/>
        <v>36</v>
      </c>
      <c r="C64" s="1">
        <f>+SR!Y43</f>
        <v>139</v>
      </c>
      <c r="D64" s="41">
        <f t="shared" si="0"/>
        <v>6.9499999999999996E-3</v>
      </c>
      <c r="E64" s="12">
        <f t="shared" si="5"/>
        <v>36</v>
      </c>
      <c r="F64" s="52">
        <f>+SR30_CRa!$Y14</f>
        <v>71</v>
      </c>
      <c r="G64" s="41">
        <f t="shared" si="1"/>
        <v>3.5500000000000002E-3</v>
      </c>
      <c r="H64" s="12">
        <f t="shared" si="6"/>
        <v>36</v>
      </c>
      <c r="I64" s="1">
        <f>+SR!$Y43</f>
        <v>139</v>
      </c>
      <c r="J64" s="41">
        <f t="shared" si="2"/>
        <v>6.9499999999999996E-3</v>
      </c>
      <c r="K64" s="12">
        <f t="shared" si="7"/>
        <v>36</v>
      </c>
      <c r="L64" s="1">
        <f>+SR!Y43</f>
        <v>139</v>
      </c>
      <c r="M64" s="41">
        <f t="shared" si="3"/>
        <v>6.9499999999999996E-3</v>
      </c>
    </row>
    <row r="65" spans="2:13" x14ac:dyDescent="0.3">
      <c r="B65" s="12">
        <f t="shared" si="4"/>
        <v>37</v>
      </c>
      <c r="C65" s="1">
        <f>+SR!Y44</f>
        <v>159</v>
      </c>
      <c r="D65" s="41">
        <f t="shared" si="0"/>
        <v>7.9500000000000005E-3</v>
      </c>
      <c r="E65" s="12">
        <f t="shared" si="5"/>
        <v>37</v>
      </c>
      <c r="F65" s="52">
        <f>+SR30_CRa!$Y15</f>
        <v>82</v>
      </c>
      <c r="G65" s="41">
        <f t="shared" si="1"/>
        <v>4.1000000000000003E-3</v>
      </c>
      <c r="H65" s="12">
        <f t="shared" si="6"/>
        <v>37</v>
      </c>
      <c r="I65" s="1">
        <f>+SR!$Y44</f>
        <v>159</v>
      </c>
      <c r="J65" s="41">
        <f t="shared" si="2"/>
        <v>7.9500000000000005E-3</v>
      </c>
      <c r="K65" s="12">
        <f t="shared" si="7"/>
        <v>37</v>
      </c>
      <c r="L65" s="1">
        <f>+SR!Y44</f>
        <v>159</v>
      </c>
      <c r="M65" s="41">
        <f t="shared" si="3"/>
        <v>7.9500000000000005E-3</v>
      </c>
    </row>
    <row r="66" spans="2:13" x14ac:dyDescent="0.3">
      <c r="B66" s="12">
        <f t="shared" si="4"/>
        <v>38</v>
      </c>
      <c r="C66" s="1">
        <f>+SR!Y45</f>
        <v>236</v>
      </c>
      <c r="D66" s="41">
        <f t="shared" si="0"/>
        <v>1.18E-2</v>
      </c>
      <c r="E66" s="12">
        <f t="shared" si="5"/>
        <v>38</v>
      </c>
      <c r="F66" s="52">
        <f>+SR30_CRa!$Y16</f>
        <v>70</v>
      </c>
      <c r="G66" s="41">
        <f t="shared" si="1"/>
        <v>3.5000000000000001E-3</v>
      </c>
      <c r="H66" s="12">
        <f t="shared" si="6"/>
        <v>38</v>
      </c>
      <c r="I66" s="1">
        <f>+SR!$Y45</f>
        <v>236</v>
      </c>
      <c r="J66" s="41">
        <f t="shared" si="2"/>
        <v>1.18E-2</v>
      </c>
      <c r="K66" s="12">
        <f t="shared" si="7"/>
        <v>38</v>
      </c>
      <c r="L66" s="1">
        <f>+SR!Y45</f>
        <v>236</v>
      </c>
      <c r="M66" s="41">
        <f t="shared" si="3"/>
        <v>1.18E-2</v>
      </c>
    </row>
    <row r="67" spans="2:13" x14ac:dyDescent="0.3">
      <c r="B67" s="12">
        <f t="shared" si="4"/>
        <v>39</v>
      </c>
      <c r="C67" s="1">
        <f>+SR!Y46</f>
        <v>229</v>
      </c>
      <c r="D67" s="41">
        <f t="shared" si="0"/>
        <v>1.145E-2</v>
      </c>
      <c r="E67" s="12">
        <f t="shared" si="5"/>
        <v>39</v>
      </c>
      <c r="F67" s="52">
        <f>+SR30_CRa!$Y17</f>
        <v>77</v>
      </c>
      <c r="G67" s="41">
        <f t="shared" si="1"/>
        <v>3.8500000000000001E-3</v>
      </c>
      <c r="H67" s="12">
        <f t="shared" si="6"/>
        <v>39</v>
      </c>
      <c r="I67" s="1">
        <f>+SR!$Y46</f>
        <v>229</v>
      </c>
      <c r="J67" s="41">
        <f t="shared" si="2"/>
        <v>1.145E-2</v>
      </c>
      <c r="K67" s="12">
        <f t="shared" si="7"/>
        <v>39</v>
      </c>
      <c r="L67" s="1">
        <f>+SR!Y46</f>
        <v>229</v>
      </c>
      <c r="M67" s="41">
        <f t="shared" si="3"/>
        <v>1.145E-2</v>
      </c>
    </row>
    <row r="68" spans="2:13" x14ac:dyDescent="0.3">
      <c r="B68" s="12">
        <f t="shared" si="4"/>
        <v>40</v>
      </c>
      <c r="C68" s="1">
        <f>+SR!Y47</f>
        <v>238</v>
      </c>
      <c r="D68" s="41">
        <f t="shared" si="0"/>
        <v>1.1900000000000001E-2</v>
      </c>
      <c r="E68" s="12">
        <f t="shared" si="5"/>
        <v>40</v>
      </c>
      <c r="F68" s="52">
        <f>+SR30_CRa!$Y18</f>
        <v>32</v>
      </c>
      <c r="G68" s="41">
        <f t="shared" si="1"/>
        <v>1.6000000000000001E-3</v>
      </c>
      <c r="H68" s="12">
        <f t="shared" si="6"/>
        <v>40</v>
      </c>
      <c r="I68" s="1">
        <f>+SR!$Y47</f>
        <v>238</v>
      </c>
      <c r="J68" s="41">
        <f t="shared" si="2"/>
        <v>1.1900000000000001E-2</v>
      </c>
      <c r="K68" s="12">
        <f t="shared" si="7"/>
        <v>40</v>
      </c>
      <c r="L68" s="1">
        <f>+SR!Y47</f>
        <v>238</v>
      </c>
      <c r="M68" s="41">
        <f t="shared" si="3"/>
        <v>1.1900000000000001E-2</v>
      </c>
    </row>
    <row r="69" spans="2:13" x14ac:dyDescent="0.3">
      <c r="B69" s="12">
        <f t="shared" si="4"/>
        <v>41</v>
      </c>
      <c r="C69" s="1">
        <f>+SR!Y48</f>
        <v>258</v>
      </c>
      <c r="D69" s="41">
        <f t="shared" si="0"/>
        <v>1.29E-2</v>
      </c>
      <c r="E69" s="12">
        <f t="shared" si="5"/>
        <v>41</v>
      </c>
      <c r="F69" s="52">
        <f>+SR30_CRa!$Y19</f>
        <v>54</v>
      </c>
      <c r="G69" s="41">
        <f t="shared" si="1"/>
        <v>2.7000000000000001E-3</v>
      </c>
      <c r="H69" s="12">
        <f t="shared" si="6"/>
        <v>41</v>
      </c>
      <c r="I69" s="52">
        <f>+SR40_CRa!$Y9</f>
        <v>106</v>
      </c>
      <c r="J69" s="41">
        <f t="shared" si="2"/>
        <v>5.3E-3</v>
      </c>
      <c r="K69" s="12">
        <f t="shared" si="7"/>
        <v>41</v>
      </c>
      <c r="L69" s="1">
        <f>+SR!Y48</f>
        <v>258</v>
      </c>
      <c r="M69" s="41">
        <f t="shared" si="3"/>
        <v>1.29E-2</v>
      </c>
    </row>
    <row r="70" spans="2:13" x14ac:dyDescent="0.3">
      <c r="B70" s="12">
        <f t="shared" si="4"/>
        <v>42</v>
      </c>
      <c r="C70" s="1">
        <f>+SR!Y49</f>
        <v>285</v>
      </c>
      <c r="D70" s="41">
        <f t="shared" si="0"/>
        <v>1.4250000000000001E-2</v>
      </c>
      <c r="E70" s="12">
        <f t="shared" si="5"/>
        <v>42</v>
      </c>
      <c r="F70" s="52">
        <f>+SR30_CRa!$Y20</f>
        <v>35</v>
      </c>
      <c r="G70" s="41">
        <f t="shared" si="1"/>
        <v>1.75E-3</v>
      </c>
      <c r="H70" s="12">
        <f t="shared" si="6"/>
        <v>42</v>
      </c>
      <c r="I70" s="52">
        <f>+SR40_CRa!$Y10</f>
        <v>101</v>
      </c>
      <c r="J70" s="41">
        <f t="shared" si="2"/>
        <v>5.0499999999999998E-3</v>
      </c>
      <c r="K70" s="12">
        <f t="shared" si="7"/>
        <v>42</v>
      </c>
      <c r="L70" s="1">
        <f>+SR!Y49</f>
        <v>285</v>
      </c>
      <c r="M70" s="41">
        <f t="shared" si="3"/>
        <v>1.4250000000000001E-2</v>
      </c>
    </row>
    <row r="71" spans="2:13" x14ac:dyDescent="0.3">
      <c r="B71" s="12">
        <f t="shared" si="4"/>
        <v>43</v>
      </c>
      <c r="C71" s="1">
        <f>+SR!Y50</f>
        <v>282</v>
      </c>
      <c r="D71" s="41">
        <f t="shared" si="0"/>
        <v>1.41E-2</v>
      </c>
      <c r="E71" s="12">
        <f t="shared" si="5"/>
        <v>43</v>
      </c>
      <c r="F71" s="52">
        <f>+SR30_CRa!$Y21</f>
        <v>52</v>
      </c>
      <c r="G71" s="41">
        <f t="shared" si="1"/>
        <v>2.5999999999999999E-3</v>
      </c>
      <c r="H71" s="12">
        <f t="shared" si="6"/>
        <v>43</v>
      </c>
      <c r="I71" s="52">
        <f>+SR40_CRa!$Y11</f>
        <v>72</v>
      </c>
      <c r="J71" s="41">
        <f t="shared" si="2"/>
        <v>3.5999999999999999E-3</v>
      </c>
      <c r="K71" s="12">
        <f t="shared" si="7"/>
        <v>43</v>
      </c>
      <c r="L71" s="1">
        <f>+SR!Y50</f>
        <v>282</v>
      </c>
      <c r="M71" s="41">
        <f t="shared" si="3"/>
        <v>1.41E-2</v>
      </c>
    </row>
    <row r="72" spans="2:13" x14ac:dyDescent="0.3">
      <c r="B72" s="12">
        <f t="shared" si="4"/>
        <v>44</v>
      </c>
      <c r="C72" s="1">
        <f>+SR!Y51</f>
        <v>279</v>
      </c>
      <c r="D72" s="41">
        <f t="shared" si="0"/>
        <v>1.3950000000000001E-2</v>
      </c>
      <c r="E72" s="12">
        <f t="shared" si="5"/>
        <v>44</v>
      </c>
      <c r="F72" s="52">
        <f>+SR30_CRa!$Y22</f>
        <v>43</v>
      </c>
      <c r="G72" s="41">
        <f t="shared" si="1"/>
        <v>2.15E-3</v>
      </c>
      <c r="H72" s="12">
        <f t="shared" si="6"/>
        <v>44</v>
      </c>
      <c r="I72" s="52">
        <f>+SR40_CRa!$Y12</f>
        <v>138</v>
      </c>
      <c r="J72" s="41">
        <f t="shared" si="2"/>
        <v>6.8999999999999999E-3</v>
      </c>
      <c r="K72" s="12">
        <f t="shared" si="7"/>
        <v>44</v>
      </c>
      <c r="L72" s="1">
        <f>+SR!Y51</f>
        <v>279</v>
      </c>
      <c r="M72" s="41">
        <f t="shared" si="3"/>
        <v>1.3950000000000001E-2</v>
      </c>
    </row>
    <row r="73" spans="2:13" x14ac:dyDescent="0.3">
      <c r="B73" s="12">
        <f t="shared" si="4"/>
        <v>45</v>
      </c>
      <c r="C73" s="1">
        <f>+SR!Y52</f>
        <v>290</v>
      </c>
      <c r="D73" s="41">
        <f t="shared" si="0"/>
        <v>1.4500000000000001E-2</v>
      </c>
      <c r="E73" s="12">
        <f t="shared" si="5"/>
        <v>45</v>
      </c>
      <c r="F73" s="52">
        <f>+SR30_CRa!$Y23</f>
        <v>67</v>
      </c>
      <c r="G73" s="41">
        <f t="shared" si="1"/>
        <v>3.3500000000000001E-3</v>
      </c>
      <c r="H73" s="12">
        <f t="shared" si="6"/>
        <v>45</v>
      </c>
      <c r="I73" s="52">
        <f>+SR40_CRa!$Y13</f>
        <v>109</v>
      </c>
      <c r="J73" s="41">
        <f t="shared" si="2"/>
        <v>5.45E-3</v>
      </c>
      <c r="K73" s="12">
        <f t="shared" si="7"/>
        <v>45</v>
      </c>
      <c r="L73" s="1">
        <f>+SR!Y52</f>
        <v>290</v>
      </c>
      <c r="M73" s="41">
        <f t="shared" si="3"/>
        <v>1.4500000000000001E-2</v>
      </c>
    </row>
    <row r="74" spans="2:13" x14ac:dyDescent="0.3">
      <c r="B74" s="12">
        <f t="shared" si="4"/>
        <v>46</v>
      </c>
      <c r="C74" s="1">
        <f>+SR!Y53</f>
        <v>265</v>
      </c>
      <c r="D74" s="41">
        <f t="shared" si="0"/>
        <v>1.325E-2</v>
      </c>
      <c r="E74" s="12">
        <f t="shared" si="5"/>
        <v>46</v>
      </c>
      <c r="F74" s="52">
        <f>+SR30_CRa!$Y24</f>
        <v>55</v>
      </c>
      <c r="G74" s="41">
        <f t="shared" si="1"/>
        <v>2.7499999999999998E-3</v>
      </c>
      <c r="H74" s="12">
        <f t="shared" si="6"/>
        <v>46</v>
      </c>
      <c r="I74" s="52">
        <f>+SR40_CRa!$Y14</f>
        <v>105</v>
      </c>
      <c r="J74" s="41">
        <f t="shared" si="2"/>
        <v>5.2500000000000003E-3</v>
      </c>
      <c r="K74" s="12">
        <f t="shared" si="7"/>
        <v>46</v>
      </c>
      <c r="L74" s="1">
        <f>+SR!Y53</f>
        <v>265</v>
      </c>
      <c r="M74" s="41">
        <f t="shared" si="3"/>
        <v>1.325E-2</v>
      </c>
    </row>
    <row r="75" spans="2:13" x14ac:dyDescent="0.3">
      <c r="B75" s="12">
        <f t="shared" si="4"/>
        <v>47</v>
      </c>
      <c r="C75" s="1">
        <f>+SR!Y54</f>
        <v>259</v>
      </c>
      <c r="D75" s="41">
        <f t="shared" si="0"/>
        <v>1.295E-2</v>
      </c>
      <c r="E75" s="12">
        <f t="shared" si="5"/>
        <v>47</v>
      </c>
      <c r="F75" s="52">
        <f>+SR30_CRa!$Y25</f>
        <v>38</v>
      </c>
      <c r="G75" s="41">
        <f t="shared" si="1"/>
        <v>1.9E-3</v>
      </c>
      <c r="H75" s="12">
        <f t="shared" si="6"/>
        <v>47</v>
      </c>
      <c r="I75" s="52">
        <f>+SR40_CRa!$Y15</f>
        <v>106</v>
      </c>
      <c r="J75" s="41">
        <f t="shared" si="2"/>
        <v>5.3E-3</v>
      </c>
      <c r="K75" s="12">
        <f t="shared" si="7"/>
        <v>47</v>
      </c>
      <c r="L75" s="1">
        <f>+SR!Y54</f>
        <v>259</v>
      </c>
      <c r="M75" s="41">
        <f t="shared" si="3"/>
        <v>1.295E-2</v>
      </c>
    </row>
    <row r="76" spans="2:13" x14ac:dyDescent="0.3">
      <c r="B76" s="12">
        <f t="shared" si="4"/>
        <v>48</v>
      </c>
      <c r="C76" s="1">
        <f>+SR!Y55</f>
        <v>213</v>
      </c>
      <c r="D76" s="41">
        <f t="shared" si="0"/>
        <v>1.065E-2</v>
      </c>
      <c r="E76" s="12">
        <f t="shared" si="5"/>
        <v>48</v>
      </c>
      <c r="F76" s="52">
        <f>+SR30_CRa!$Y26</f>
        <v>63</v>
      </c>
      <c r="G76" s="41">
        <f t="shared" si="1"/>
        <v>3.15E-3</v>
      </c>
      <c r="H76" s="12">
        <f t="shared" si="6"/>
        <v>48</v>
      </c>
      <c r="I76" s="52">
        <f>+SR40_CRa!$Y16</f>
        <v>62</v>
      </c>
      <c r="J76" s="41">
        <f t="shared" si="2"/>
        <v>3.0999999999999999E-3</v>
      </c>
      <c r="K76" s="12">
        <f t="shared" si="7"/>
        <v>48</v>
      </c>
      <c r="L76" s="1">
        <f>+SR!Y55</f>
        <v>213</v>
      </c>
      <c r="M76" s="41">
        <f t="shared" si="3"/>
        <v>1.065E-2</v>
      </c>
    </row>
    <row r="77" spans="2:13" x14ac:dyDescent="0.3">
      <c r="B77" s="12">
        <f t="shared" si="4"/>
        <v>49</v>
      </c>
      <c r="C77" s="1">
        <f>+SR!Y56</f>
        <v>192</v>
      </c>
      <c r="D77" s="41">
        <f t="shared" si="0"/>
        <v>9.5999999999999992E-3</v>
      </c>
      <c r="E77" s="12">
        <f t="shared" si="5"/>
        <v>49</v>
      </c>
      <c r="F77" s="52">
        <f>+SR30_CRa!$Y27</f>
        <v>69</v>
      </c>
      <c r="G77" s="41">
        <f t="shared" si="1"/>
        <v>3.4499999999999999E-3</v>
      </c>
      <c r="H77" s="12">
        <f t="shared" si="6"/>
        <v>49</v>
      </c>
      <c r="I77" s="52">
        <f>+SR40_CRa!$Y17</f>
        <v>58</v>
      </c>
      <c r="J77" s="41">
        <f t="shared" si="2"/>
        <v>2.8999999999999998E-3</v>
      </c>
      <c r="K77" s="12">
        <f t="shared" si="7"/>
        <v>49</v>
      </c>
      <c r="L77" s="1">
        <f>+SR!Y56</f>
        <v>192</v>
      </c>
      <c r="M77" s="41">
        <f t="shared" si="3"/>
        <v>9.5999999999999992E-3</v>
      </c>
    </row>
    <row r="78" spans="2:13" x14ac:dyDescent="0.3">
      <c r="B78" s="12">
        <f t="shared" si="4"/>
        <v>50</v>
      </c>
      <c r="C78" s="1">
        <f>+SR!Y57</f>
        <v>185</v>
      </c>
      <c r="D78" s="41">
        <f t="shared" si="0"/>
        <v>9.2499999999999995E-3</v>
      </c>
      <c r="E78" s="12">
        <f t="shared" si="5"/>
        <v>50</v>
      </c>
      <c r="F78" s="52">
        <f>+SR30_CRa!$Y28</f>
        <v>55</v>
      </c>
      <c r="G78" s="41">
        <f t="shared" si="1"/>
        <v>2.7499999999999998E-3</v>
      </c>
      <c r="H78" s="12">
        <f t="shared" si="6"/>
        <v>50</v>
      </c>
      <c r="I78" s="52">
        <f>+SR40_CRa!$Y18</f>
        <v>48</v>
      </c>
      <c r="J78" s="41">
        <f t="shared" si="2"/>
        <v>2.3999999999999998E-3</v>
      </c>
      <c r="K78" s="12">
        <f t="shared" si="7"/>
        <v>50</v>
      </c>
      <c r="L78" s="1">
        <f>+SR!Y57</f>
        <v>185</v>
      </c>
      <c r="M78" s="41">
        <f t="shared" si="3"/>
        <v>9.2499999999999995E-3</v>
      </c>
    </row>
    <row r="79" spans="2:13" x14ac:dyDescent="0.3">
      <c r="B79" s="12">
        <f t="shared" si="4"/>
        <v>51</v>
      </c>
      <c r="C79" s="1">
        <f>+SR!Y58</f>
        <v>166</v>
      </c>
      <c r="D79" s="41">
        <f t="shared" si="0"/>
        <v>8.3000000000000001E-3</v>
      </c>
      <c r="E79" s="12">
        <f t="shared" si="5"/>
        <v>51</v>
      </c>
      <c r="F79" s="52">
        <f>+SR30_CRa!$Y29</f>
        <v>69</v>
      </c>
      <c r="G79" s="41">
        <f t="shared" si="1"/>
        <v>3.4499999999999999E-3</v>
      </c>
      <c r="H79" s="12">
        <f t="shared" si="6"/>
        <v>51</v>
      </c>
      <c r="I79" s="52">
        <f>+SR40_CRa!$Y19</f>
        <v>66</v>
      </c>
      <c r="J79" s="41">
        <f t="shared" si="2"/>
        <v>3.3E-3</v>
      </c>
      <c r="K79" s="12">
        <f t="shared" si="7"/>
        <v>51</v>
      </c>
      <c r="L79" s="52" t="e">
        <f>+#REF!</f>
        <v>#REF!</v>
      </c>
      <c r="M79" s="41" t="e">
        <f t="shared" si="3"/>
        <v>#REF!</v>
      </c>
    </row>
    <row r="80" spans="2:13" x14ac:dyDescent="0.3">
      <c r="B80" s="12">
        <f t="shared" si="4"/>
        <v>52</v>
      </c>
      <c r="C80" s="1">
        <f>+SR!Y59</f>
        <v>146</v>
      </c>
      <c r="D80" s="41">
        <f t="shared" si="0"/>
        <v>7.3000000000000001E-3</v>
      </c>
      <c r="E80" s="12">
        <f t="shared" si="5"/>
        <v>52</v>
      </c>
      <c r="F80" s="52">
        <f>+SR30_CRa!$Y30</f>
        <v>34</v>
      </c>
      <c r="G80" s="41">
        <f t="shared" si="1"/>
        <v>1.6999999999999999E-3</v>
      </c>
      <c r="H80" s="12">
        <f t="shared" si="6"/>
        <v>52</v>
      </c>
      <c r="I80" s="52">
        <f>+SR40_CRa!$Y20</f>
        <v>36</v>
      </c>
      <c r="J80" s="41">
        <f t="shared" si="2"/>
        <v>1.8E-3</v>
      </c>
      <c r="K80" s="12">
        <f t="shared" si="7"/>
        <v>52</v>
      </c>
      <c r="L80" s="52" t="e">
        <f>+#REF!</f>
        <v>#REF!</v>
      </c>
      <c r="M80" s="41" t="e">
        <f t="shared" si="3"/>
        <v>#REF!</v>
      </c>
    </row>
    <row r="81" spans="2:13" x14ac:dyDescent="0.3">
      <c r="B81" s="12">
        <f t="shared" si="4"/>
        <v>53</v>
      </c>
      <c r="C81" s="1">
        <f>+SR!Y60</f>
        <v>107</v>
      </c>
      <c r="D81" s="41">
        <f t="shared" si="0"/>
        <v>5.3499999999999997E-3</v>
      </c>
      <c r="E81" s="12">
        <f t="shared" si="5"/>
        <v>53</v>
      </c>
      <c r="F81" s="52">
        <f>+SR30_CRa!$Y31</f>
        <v>41</v>
      </c>
      <c r="G81" s="41">
        <f t="shared" si="1"/>
        <v>2.0500000000000002E-3</v>
      </c>
      <c r="H81" s="12">
        <f t="shared" si="6"/>
        <v>53</v>
      </c>
      <c r="I81" s="52">
        <f>+SR40_CRa!$Y21</f>
        <v>49</v>
      </c>
      <c r="J81" s="41">
        <f t="shared" si="2"/>
        <v>2.4499999999999999E-3</v>
      </c>
      <c r="K81" s="12">
        <f t="shared" si="7"/>
        <v>53</v>
      </c>
      <c r="L81" s="52" t="e">
        <f>+#REF!</f>
        <v>#REF!</v>
      </c>
      <c r="M81" s="41" t="e">
        <f t="shared" si="3"/>
        <v>#REF!</v>
      </c>
    </row>
    <row r="82" spans="2:13" x14ac:dyDescent="0.3">
      <c r="B82" s="12">
        <f t="shared" si="4"/>
        <v>54</v>
      </c>
      <c r="C82" s="1">
        <f>+SR!Y61</f>
        <v>150</v>
      </c>
      <c r="D82" s="41">
        <f t="shared" si="0"/>
        <v>7.4999999999999997E-3</v>
      </c>
      <c r="E82" s="12">
        <f t="shared" si="5"/>
        <v>54</v>
      </c>
      <c r="F82" s="52">
        <f>+SR30_CRa!$Y32</f>
        <v>46</v>
      </c>
      <c r="G82" s="41">
        <f t="shared" si="1"/>
        <v>2.3E-3</v>
      </c>
      <c r="H82" s="12">
        <f t="shared" si="6"/>
        <v>54</v>
      </c>
      <c r="I82" s="52">
        <f>+SR40_CRa!$Y22</f>
        <v>41</v>
      </c>
      <c r="J82" s="41">
        <f t="shared" si="2"/>
        <v>2.0500000000000002E-3</v>
      </c>
      <c r="K82" s="12">
        <f t="shared" si="7"/>
        <v>54</v>
      </c>
      <c r="L82" s="52" t="e">
        <f>+#REF!</f>
        <v>#REF!</v>
      </c>
      <c r="M82" s="41" t="e">
        <f t="shared" si="3"/>
        <v>#REF!</v>
      </c>
    </row>
    <row r="83" spans="2:13" x14ac:dyDescent="0.3">
      <c r="B83" s="12">
        <f t="shared" si="4"/>
        <v>55</v>
      </c>
      <c r="C83" s="1">
        <f>+SR!Y62</f>
        <v>106</v>
      </c>
      <c r="D83" s="41">
        <f t="shared" si="0"/>
        <v>5.3E-3</v>
      </c>
      <c r="E83" s="12">
        <f t="shared" si="5"/>
        <v>55</v>
      </c>
      <c r="F83" s="52">
        <f>+SR30_CRa!$Y33</f>
        <v>61</v>
      </c>
      <c r="G83" s="41">
        <f t="shared" si="1"/>
        <v>3.0500000000000002E-3</v>
      </c>
      <c r="H83" s="12">
        <f t="shared" si="6"/>
        <v>55</v>
      </c>
      <c r="I83" s="52">
        <f>+SR40_CRa!$Y23</f>
        <v>34</v>
      </c>
      <c r="J83" s="41">
        <f t="shared" si="2"/>
        <v>1.6999999999999999E-3</v>
      </c>
      <c r="K83" s="12">
        <f t="shared" si="7"/>
        <v>55</v>
      </c>
      <c r="L83" s="52" t="e">
        <f>+#REF!</f>
        <v>#REF!</v>
      </c>
      <c r="M83" s="41" t="e">
        <f t="shared" si="3"/>
        <v>#REF!</v>
      </c>
    </row>
    <row r="84" spans="2:13" x14ac:dyDescent="0.3">
      <c r="B84" s="12">
        <f t="shared" si="4"/>
        <v>56</v>
      </c>
      <c r="C84" s="1">
        <f>+SR!Y63</f>
        <v>101</v>
      </c>
      <c r="D84" s="41">
        <f t="shared" si="0"/>
        <v>5.0499999999999998E-3</v>
      </c>
      <c r="E84" s="12">
        <f t="shared" si="5"/>
        <v>56</v>
      </c>
      <c r="F84" s="52">
        <f>+SR30_CRa!$Y34</f>
        <v>33</v>
      </c>
      <c r="G84" s="41">
        <f t="shared" si="1"/>
        <v>1.65E-3</v>
      </c>
      <c r="H84" s="12">
        <f t="shared" si="6"/>
        <v>56</v>
      </c>
      <c r="I84" s="52">
        <f>+SR40_CRa!$Y24</f>
        <v>33</v>
      </c>
      <c r="J84" s="41">
        <f t="shared" si="2"/>
        <v>1.65E-3</v>
      </c>
      <c r="K84" s="12">
        <f t="shared" si="7"/>
        <v>56</v>
      </c>
      <c r="L84" s="52" t="e">
        <f>+#REF!</f>
        <v>#REF!</v>
      </c>
      <c r="M84" s="41" t="e">
        <f t="shared" si="3"/>
        <v>#REF!</v>
      </c>
    </row>
    <row r="85" spans="2:13" x14ac:dyDescent="0.3">
      <c r="B85" s="12">
        <f t="shared" si="4"/>
        <v>57</v>
      </c>
      <c r="C85" s="1">
        <f>+SR!Y64</f>
        <v>108</v>
      </c>
      <c r="D85" s="41">
        <f t="shared" si="0"/>
        <v>5.4000000000000003E-3</v>
      </c>
      <c r="E85" s="12">
        <f t="shared" si="5"/>
        <v>57</v>
      </c>
      <c r="F85" s="52">
        <f>+SR30_CRa!$Y35</f>
        <v>23</v>
      </c>
      <c r="G85" s="41">
        <f t="shared" si="1"/>
        <v>1.15E-3</v>
      </c>
      <c r="H85" s="12">
        <f t="shared" si="6"/>
        <v>57</v>
      </c>
      <c r="I85" s="52">
        <f>+SR40_CRa!$Y25</f>
        <v>33</v>
      </c>
      <c r="J85" s="41">
        <f t="shared" si="2"/>
        <v>1.65E-3</v>
      </c>
      <c r="K85" s="12">
        <f t="shared" si="7"/>
        <v>57</v>
      </c>
      <c r="L85" s="52" t="e">
        <f>+#REF!</f>
        <v>#REF!</v>
      </c>
      <c r="M85" s="41" t="e">
        <f t="shared" si="3"/>
        <v>#REF!</v>
      </c>
    </row>
    <row r="86" spans="2:13" x14ac:dyDescent="0.3">
      <c r="B86" s="12">
        <f t="shared" si="4"/>
        <v>58</v>
      </c>
      <c r="C86" s="1">
        <f>+SR!Y65</f>
        <v>81</v>
      </c>
      <c r="D86" s="41">
        <f t="shared" si="0"/>
        <v>4.0499999999999998E-3</v>
      </c>
      <c r="E86" s="12">
        <f t="shared" si="5"/>
        <v>58</v>
      </c>
      <c r="F86" s="52">
        <f>+SR30_CRa!$Y36</f>
        <v>29</v>
      </c>
      <c r="G86" s="41">
        <f t="shared" si="1"/>
        <v>1.4499999999999999E-3</v>
      </c>
      <c r="H86" s="12">
        <f t="shared" si="6"/>
        <v>58</v>
      </c>
      <c r="I86" s="52">
        <f>+SR40_CRa!$Y26</f>
        <v>31</v>
      </c>
      <c r="J86" s="41">
        <f t="shared" si="2"/>
        <v>1.5499999999999999E-3</v>
      </c>
      <c r="K86" s="12">
        <f t="shared" si="7"/>
        <v>58</v>
      </c>
      <c r="L86" s="52" t="e">
        <f>+#REF!</f>
        <v>#REF!</v>
      </c>
      <c r="M86" s="41" t="e">
        <f t="shared" si="3"/>
        <v>#REF!</v>
      </c>
    </row>
    <row r="87" spans="2:13" x14ac:dyDescent="0.3">
      <c r="B87" s="12">
        <f t="shared" si="4"/>
        <v>59</v>
      </c>
      <c r="C87" s="1">
        <f>+SR!Y66</f>
        <v>89</v>
      </c>
      <c r="D87" s="41">
        <f t="shared" si="0"/>
        <v>4.45E-3</v>
      </c>
      <c r="E87" s="12">
        <f t="shared" si="5"/>
        <v>59</v>
      </c>
      <c r="F87" s="52">
        <f>+SR30_CRa!$Y37</f>
        <v>20</v>
      </c>
      <c r="G87" s="41">
        <f t="shared" si="1"/>
        <v>1E-3</v>
      </c>
      <c r="H87" s="12">
        <f t="shared" si="6"/>
        <v>59</v>
      </c>
      <c r="I87" s="52">
        <f>+SR40_CRa!$Y27</f>
        <v>31</v>
      </c>
      <c r="J87" s="41">
        <f t="shared" si="2"/>
        <v>1.5499999999999999E-3</v>
      </c>
      <c r="K87" s="12">
        <f t="shared" si="7"/>
        <v>59</v>
      </c>
      <c r="L87" s="52" t="e">
        <f>+#REF!</f>
        <v>#REF!</v>
      </c>
      <c r="M87" s="41" t="e">
        <f t="shared" si="3"/>
        <v>#REF!</v>
      </c>
    </row>
    <row r="88" spans="2:13" x14ac:dyDescent="0.3">
      <c r="B88" s="12">
        <f t="shared" si="4"/>
        <v>60</v>
      </c>
      <c r="C88" s="1">
        <f>+SR!Y67</f>
        <v>94</v>
      </c>
      <c r="D88" s="41">
        <f t="shared" si="0"/>
        <v>4.7000000000000002E-3</v>
      </c>
      <c r="E88" s="12">
        <f t="shared" si="5"/>
        <v>60</v>
      </c>
      <c r="F88" s="52">
        <f>+SR30_CRa!$Y38</f>
        <v>36</v>
      </c>
      <c r="G88" s="41">
        <f t="shared" si="1"/>
        <v>1.8E-3</v>
      </c>
      <c r="H88" s="12">
        <f t="shared" si="6"/>
        <v>60</v>
      </c>
      <c r="I88" s="52">
        <f>+SR40_CRa!$Y28</f>
        <v>28</v>
      </c>
      <c r="J88" s="41">
        <f t="shared" si="2"/>
        <v>1.4E-3</v>
      </c>
      <c r="K88" s="12">
        <f t="shared" si="7"/>
        <v>60</v>
      </c>
      <c r="L88" s="52" t="e">
        <f>+#REF!</f>
        <v>#REF!</v>
      </c>
      <c r="M88" s="41" t="e">
        <f t="shared" si="3"/>
        <v>#REF!</v>
      </c>
    </row>
    <row r="89" spans="2:13" x14ac:dyDescent="0.3">
      <c r="B89" s="12">
        <f t="shared" si="4"/>
        <v>61</v>
      </c>
      <c r="C89" s="1">
        <f>+SR!Y68</f>
        <v>95</v>
      </c>
      <c r="D89" s="41">
        <f t="shared" si="0"/>
        <v>4.7499999999999999E-3</v>
      </c>
      <c r="E89" s="12">
        <f t="shared" si="5"/>
        <v>61</v>
      </c>
      <c r="F89" s="52">
        <f>+SR30_CRa!$Y39</f>
        <v>46</v>
      </c>
      <c r="G89" s="41">
        <f t="shared" si="1"/>
        <v>2.3E-3</v>
      </c>
      <c r="H89" s="12">
        <f t="shared" si="6"/>
        <v>61</v>
      </c>
      <c r="I89" s="52">
        <f>+SR40_CRa!$Y29</f>
        <v>24</v>
      </c>
      <c r="J89" s="41">
        <f t="shared" si="2"/>
        <v>1.1999999999999999E-3</v>
      </c>
      <c r="K89" s="12">
        <f t="shared" si="7"/>
        <v>61</v>
      </c>
      <c r="L89" s="52" t="e">
        <f>+#REF!</f>
        <v>#REF!</v>
      </c>
      <c r="M89" s="41" t="e">
        <f t="shared" si="3"/>
        <v>#REF!</v>
      </c>
    </row>
    <row r="90" spans="2:13" x14ac:dyDescent="0.3">
      <c r="B90" s="12">
        <f t="shared" si="4"/>
        <v>62</v>
      </c>
      <c r="C90" s="1">
        <f>+SR!Y69</f>
        <v>106</v>
      </c>
      <c r="D90" s="41">
        <f t="shared" si="0"/>
        <v>5.3E-3</v>
      </c>
      <c r="E90" s="12">
        <f t="shared" si="5"/>
        <v>62</v>
      </c>
      <c r="F90" s="52">
        <f>+SR30_CRa!$Y40</f>
        <v>33</v>
      </c>
      <c r="G90" s="41">
        <f t="shared" si="1"/>
        <v>1.65E-3</v>
      </c>
      <c r="H90" s="12">
        <f t="shared" si="6"/>
        <v>62</v>
      </c>
      <c r="I90" s="52">
        <f>+SR40_CRa!$Y30</f>
        <v>30</v>
      </c>
      <c r="J90" s="41">
        <f t="shared" si="2"/>
        <v>1.5E-3</v>
      </c>
      <c r="K90" s="12">
        <f t="shared" si="7"/>
        <v>62</v>
      </c>
      <c r="L90" s="52" t="e">
        <f>+#REF!</f>
        <v>#REF!</v>
      </c>
      <c r="M90" s="41" t="e">
        <f t="shared" si="3"/>
        <v>#REF!</v>
      </c>
    </row>
    <row r="91" spans="2:13" x14ac:dyDescent="0.3">
      <c r="B91" s="12">
        <f t="shared" si="4"/>
        <v>63</v>
      </c>
      <c r="C91" s="1">
        <f>+SR!Y70</f>
        <v>94</v>
      </c>
      <c r="D91" s="41">
        <f t="shared" si="0"/>
        <v>4.7000000000000002E-3</v>
      </c>
      <c r="E91" s="12">
        <f t="shared" si="5"/>
        <v>63</v>
      </c>
      <c r="F91" s="52">
        <f>+SR30_CRa!$Y41</f>
        <v>41</v>
      </c>
      <c r="G91" s="41">
        <f t="shared" si="1"/>
        <v>2.0500000000000002E-3</v>
      </c>
      <c r="H91" s="12">
        <f t="shared" si="6"/>
        <v>63</v>
      </c>
      <c r="I91" s="52">
        <f>+SR40_CRa!$Y31</f>
        <v>30</v>
      </c>
      <c r="J91" s="41">
        <f t="shared" si="2"/>
        <v>1.5E-3</v>
      </c>
      <c r="K91" s="12">
        <f t="shared" si="7"/>
        <v>63</v>
      </c>
      <c r="L91" s="52" t="e">
        <f>+#REF!</f>
        <v>#REF!</v>
      </c>
      <c r="M91" s="41" t="e">
        <f t="shared" si="3"/>
        <v>#REF!</v>
      </c>
    </row>
    <row r="92" spans="2:13" x14ac:dyDescent="0.3">
      <c r="B92" s="12">
        <f t="shared" si="4"/>
        <v>64</v>
      </c>
      <c r="C92" s="1">
        <f>+SR!Y71</f>
        <v>71</v>
      </c>
      <c r="D92" s="41">
        <f t="shared" si="0"/>
        <v>3.5500000000000002E-3</v>
      </c>
      <c r="E92" s="12">
        <f t="shared" si="5"/>
        <v>64</v>
      </c>
      <c r="F92" s="52">
        <f>+SR30_CRa!$Y42</f>
        <v>27</v>
      </c>
      <c r="G92" s="41">
        <f t="shared" si="1"/>
        <v>1.3500000000000001E-3</v>
      </c>
      <c r="H92" s="12">
        <f t="shared" si="6"/>
        <v>64</v>
      </c>
      <c r="I92" s="52">
        <f>+SR40_CRa!$Y32</f>
        <v>17</v>
      </c>
      <c r="J92" s="41">
        <f t="shared" si="2"/>
        <v>8.4999999999999995E-4</v>
      </c>
      <c r="K92" s="12">
        <f t="shared" si="7"/>
        <v>64</v>
      </c>
      <c r="L92" s="52" t="e">
        <f>+#REF!</f>
        <v>#REF!</v>
      </c>
      <c r="M92" s="41" t="e">
        <f t="shared" si="3"/>
        <v>#REF!</v>
      </c>
    </row>
    <row r="93" spans="2:13" x14ac:dyDescent="0.3">
      <c r="B93" s="12">
        <f t="shared" si="4"/>
        <v>65</v>
      </c>
      <c r="C93" s="1">
        <f>+SR!Y72</f>
        <v>98</v>
      </c>
      <c r="D93" s="41">
        <f t="shared" ref="D93:D156" si="8">+C93/$B$24</f>
        <v>4.8999999999999998E-3</v>
      </c>
      <c r="E93" s="12">
        <f t="shared" si="5"/>
        <v>65</v>
      </c>
      <c r="F93" s="52">
        <f>+SR30_CRa!$Y43</f>
        <v>31</v>
      </c>
      <c r="G93" s="41">
        <f t="shared" si="1"/>
        <v>1.5499999999999999E-3</v>
      </c>
      <c r="H93" s="12">
        <f t="shared" si="6"/>
        <v>65</v>
      </c>
      <c r="I93" s="52">
        <f>+SR40_CRa!$Y33</f>
        <v>28</v>
      </c>
      <c r="J93" s="41">
        <f t="shared" si="2"/>
        <v>1.4E-3</v>
      </c>
      <c r="K93" s="12">
        <f t="shared" si="7"/>
        <v>65</v>
      </c>
      <c r="L93" s="52" t="e">
        <f>+#REF!</f>
        <v>#REF!</v>
      </c>
      <c r="M93" s="41" t="e">
        <f t="shared" si="3"/>
        <v>#REF!</v>
      </c>
    </row>
    <row r="94" spans="2:13" x14ac:dyDescent="0.3">
      <c r="B94" s="12">
        <f t="shared" si="4"/>
        <v>66</v>
      </c>
      <c r="C94" s="1">
        <f>+SR!Y73</f>
        <v>81</v>
      </c>
      <c r="D94" s="41">
        <f t="shared" si="8"/>
        <v>4.0499999999999998E-3</v>
      </c>
      <c r="E94" s="12">
        <f t="shared" si="5"/>
        <v>66</v>
      </c>
      <c r="F94" s="52">
        <f>+SR30_CRa!$Y44</f>
        <v>31</v>
      </c>
      <c r="G94" s="41">
        <f t="shared" ref="G94:G157" si="9">+F94/20000</f>
        <v>1.5499999999999999E-3</v>
      </c>
      <c r="H94" s="12">
        <f t="shared" si="6"/>
        <v>66</v>
      </c>
      <c r="I94" s="52">
        <f>+SR40_CRa!$Y34</f>
        <v>21</v>
      </c>
      <c r="J94" s="41">
        <f t="shared" ref="J94:J157" si="10">+I94/20000</f>
        <v>1.0499999999999999E-3</v>
      </c>
      <c r="K94" s="12">
        <f t="shared" si="7"/>
        <v>66</v>
      </c>
      <c r="L94" s="52" t="e">
        <f>+#REF!</f>
        <v>#REF!</v>
      </c>
      <c r="M94" s="41" t="e">
        <f t="shared" ref="M94:M157" si="11">+L94/20000</f>
        <v>#REF!</v>
      </c>
    </row>
    <row r="95" spans="2:13" x14ac:dyDescent="0.3">
      <c r="B95" s="12">
        <f t="shared" ref="B95:B158" si="12">+B94+1</f>
        <v>67</v>
      </c>
      <c r="C95" s="1">
        <f>+SR!Y74</f>
        <v>78</v>
      </c>
      <c r="D95" s="41">
        <f t="shared" si="8"/>
        <v>3.8999999999999998E-3</v>
      </c>
      <c r="E95" s="12">
        <f t="shared" ref="E95:E158" si="13">+E94+1</f>
        <v>67</v>
      </c>
      <c r="F95" s="52">
        <f>+SR30_CRa!$Y45</f>
        <v>21</v>
      </c>
      <c r="G95" s="41">
        <f t="shared" si="9"/>
        <v>1.0499999999999999E-3</v>
      </c>
      <c r="H95" s="12">
        <f t="shared" ref="H95:H158" si="14">+H94+1</f>
        <v>67</v>
      </c>
      <c r="I95" s="52">
        <f>+SR40_CRa!$Y35</f>
        <v>24</v>
      </c>
      <c r="J95" s="41">
        <f t="shared" si="10"/>
        <v>1.1999999999999999E-3</v>
      </c>
      <c r="K95" s="12">
        <f t="shared" ref="K95:K158" si="15">+K94+1</f>
        <v>67</v>
      </c>
      <c r="L95" s="52" t="e">
        <f>+#REF!</f>
        <v>#REF!</v>
      </c>
      <c r="M95" s="41" t="e">
        <f t="shared" si="11"/>
        <v>#REF!</v>
      </c>
    </row>
    <row r="96" spans="2:13" x14ac:dyDescent="0.3">
      <c r="B96" s="12">
        <f t="shared" si="12"/>
        <v>68</v>
      </c>
      <c r="C96" s="1">
        <f>+SR!Y75</f>
        <v>82</v>
      </c>
      <c r="D96" s="41">
        <f t="shared" si="8"/>
        <v>4.1000000000000003E-3</v>
      </c>
      <c r="E96" s="12">
        <f t="shared" si="13"/>
        <v>68</v>
      </c>
      <c r="F96" s="52">
        <f>+SR30_CRa!$Y46</f>
        <v>25</v>
      </c>
      <c r="G96" s="41">
        <f t="shared" si="9"/>
        <v>1.25E-3</v>
      </c>
      <c r="H96" s="12">
        <f t="shared" si="14"/>
        <v>68</v>
      </c>
      <c r="I96" s="52">
        <f>+SR40_CRa!$Y36</f>
        <v>16</v>
      </c>
      <c r="J96" s="41">
        <f t="shared" si="10"/>
        <v>8.0000000000000004E-4</v>
      </c>
      <c r="K96" s="12">
        <f t="shared" si="15"/>
        <v>68</v>
      </c>
      <c r="L96" s="52" t="e">
        <f>+#REF!</f>
        <v>#REF!</v>
      </c>
      <c r="M96" s="41" t="e">
        <f t="shared" si="11"/>
        <v>#REF!</v>
      </c>
    </row>
    <row r="97" spans="2:13" x14ac:dyDescent="0.3">
      <c r="B97" s="12">
        <f t="shared" si="12"/>
        <v>69</v>
      </c>
      <c r="C97" s="1">
        <f>+SR!Y76</f>
        <v>65</v>
      </c>
      <c r="D97" s="41">
        <f t="shared" si="8"/>
        <v>3.2499999999999999E-3</v>
      </c>
      <c r="E97" s="12">
        <f t="shared" si="13"/>
        <v>69</v>
      </c>
      <c r="F97" s="52">
        <f>+SR30_CRa!$Y47</f>
        <v>13</v>
      </c>
      <c r="G97" s="41">
        <f t="shared" si="9"/>
        <v>6.4999999999999997E-4</v>
      </c>
      <c r="H97" s="12">
        <f t="shared" si="14"/>
        <v>69</v>
      </c>
      <c r="I97" s="52">
        <f>+SR40_CRa!$Y37</f>
        <v>17</v>
      </c>
      <c r="J97" s="41">
        <f t="shared" si="10"/>
        <v>8.4999999999999995E-4</v>
      </c>
      <c r="K97" s="12">
        <f t="shared" si="15"/>
        <v>69</v>
      </c>
      <c r="L97" s="52" t="e">
        <f>+#REF!</f>
        <v>#REF!</v>
      </c>
      <c r="M97" s="41" t="e">
        <f t="shared" si="11"/>
        <v>#REF!</v>
      </c>
    </row>
    <row r="98" spans="2:13" x14ac:dyDescent="0.3">
      <c r="B98" s="12">
        <f t="shared" si="12"/>
        <v>70</v>
      </c>
      <c r="C98" s="1">
        <f>+SR!Y77</f>
        <v>74</v>
      </c>
      <c r="D98" s="41">
        <f t="shared" si="8"/>
        <v>3.7000000000000002E-3</v>
      </c>
      <c r="E98" s="12">
        <f t="shared" si="13"/>
        <v>70</v>
      </c>
      <c r="F98" s="52">
        <f>+SR30_CRa!$Y48</f>
        <v>20</v>
      </c>
      <c r="G98" s="41">
        <f t="shared" si="9"/>
        <v>1E-3</v>
      </c>
      <c r="H98" s="12">
        <f t="shared" si="14"/>
        <v>70</v>
      </c>
      <c r="I98" s="52">
        <f>+SR40_CRa!$Y38</f>
        <v>12</v>
      </c>
      <c r="J98" s="41">
        <f t="shared" si="10"/>
        <v>5.9999999999999995E-4</v>
      </c>
      <c r="K98" s="12">
        <f t="shared" si="15"/>
        <v>70</v>
      </c>
      <c r="L98" s="52" t="e">
        <f>+#REF!</f>
        <v>#REF!</v>
      </c>
      <c r="M98" s="41" t="e">
        <f t="shared" si="11"/>
        <v>#REF!</v>
      </c>
    </row>
    <row r="99" spans="2:13" x14ac:dyDescent="0.3">
      <c r="B99" s="12">
        <f t="shared" si="12"/>
        <v>71</v>
      </c>
      <c r="C99" s="1">
        <f>+SR!Y78</f>
        <v>56</v>
      </c>
      <c r="D99" s="41">
        <f t="shared" si="8"/>
        <v>2.8E-3</v>
      </c>
      <c r="E99" s="12">
        <f t="shared" si="13"/>
        <v>71</v>
      </c>
      <c r="F99" s="52">
        <f>+SR30_CRa!$Y49</f>
        <v>6</v>
      </c>
      <c r="G99" s="41">
        <f t="shared" si="9"/>
        <v>2.9999999999999997E-4</v>
      </c>
      <c r="H99" s="12">
        <f t="shared" si="14"/>
        <v>71</v>
      </c>
      <c r="I99" s="52">
        <f>+SR40_CRa!$Y39</f>
        <v>13</v>
      </c>
      <c r="J99" s="41">
        <f t="shared" si="10"/>
        <v>6.4999999999999997E-4</v>
      </c>
      <c r="K99" s="12">
        <f t="shared" si="15"/>
        <v>71</v>
      </c>
      <c r="L99" s="52" t="e">
        <f>+#REF!</f>
        <v>#REF!</v>
      </c>
      <c r="M99" s="41" t="e">
        <f t="shared" si="11"/>
        <v>#REF!</v>
      </c>
    </row>
    <row r="100" spans="2:13" x14ac:dyDescent="0.3">
      <c r="B100" s="12">
        <f t="shared" si="12"/>
        <v>72</v>
      </c>
      <c r="C100" s="1">
        <f>+SR!Y79</f>
        <v>58</v>
      </c>
      <c r="D100" s="41">
        <f t="shared" si="8"/>
        <v>2.8999999999999998E-3</v>
      </c>
      <c r="E100" s="12">
        <f t="shared" si="13"/>
        <v>72</v>
      </c>
      <c r="F100" s="52">
        <f>+SR30_CRa!$Y50</f>
        <v>17</v>
      </c>
      <c r="G100" s="41">
        <f t="shared" si="9"/>
        <v>8.4999999999999995E-4</v>
      </c>
      <c r="H100" s="12">
        <f t="shared" si="14"/>
        <v>72</v>
      </c>
      <c r="I100" s="52">
        <f>+SR40_CRa!$Y40</f>
        <v>8</v>
      </c>
      <c r="J100" s="41">
        <f t="shared" si="10"/>
        <v>4.0000000000000002E-4</v>
      </c>
      <c r="K100" s="12">
        <f t="shared" si="15"/>
        <v>72</v>
      </c>
      <c r="L100" s="52" t="e">
        <f>+#REF!</f>
        <v>#REF!</v>
      </c>
      <c r="M100" s="41" t="e">
        <f t="shared" si="11"/>
        <v>#REF!</v>
      </c>
    </row>
    <row r="101" spans="2:13" x14ac:dyDescent="0.3">
      <c r="B101" s="12">
        <f t="shared" si="12"/>
        <v>73</v>
      </c>
      <c r="C101" s="1">
        <f>+SR!Y80</f>
        <v>50</v>
      </c>
      <c r="D101" s="41">
        <f t="shared" si="8"/>
        <v>2.5000000000000001E-3</v>
      </c>
      <c r="E101" s="12">
        <f t="shared" si="13"/>
        <v>73</v>
      </c>
      <c r="F101" s="52">
        <f>+SR30_CRa!$Y51</f>
        <v>13</v>
      </c>
      <c r="G101" s="41">
        <f t="shared" si="9"/>
        <v>6.4999999999999997E-4</v>
      </c>
      <c r="H101" s="12">
        <f t="shared" si="14"/>
        <v>73</v>
      </c>
      <c r="I101" s="52">
        <f>+SR40_CRa!$Y41</f>
        <v>10</v>
      </c>
      <c r="J101" s="41">
        <f t="shared" si="10"/>
        <v>5.0000000000000001E-4</v>
      </c>
      <c r="K101" s="12">
        <f t="shared" si="15"/>
        <v>73</v>
      </c>
      <c r="L101" s="52" t="e">
        <f>+#REF!</f>
        <v>#REF!</v>
      </c>
      <c r="M101" s="41" t="e">
        <f t="shared" si="11"/>
        <v>#REF!</v>
      </c>
    </row>
    <row r="102" spans="2:13" x14ac:dyDescent="0.3">
      <c r="B102" s="12">
        <f t="shared" si="12"/>
        <v>74</v>
      </c>
      <c r="C102" s="1">
        <f>+SR!Y81</f>
        <v>47</v>
      </c>
      <c r="D102" s="41">
        <f t="shared" si="8"/>
        <v>2.3500000000000001E-3</v>
      </c>
      <c r="E102" s="12">
        <f t="shared" si="13"/>
        <v>74</v>
      </c>
      <c r="F102" s="52">
        <f>+SR30_CRa!$Y52</f>
        <v>4</v>
      </c>
      <c r="G102" s="41">
        <f t="shared" si="9"/>
        <v>2.0000000000000001E-4</v>
      </c>
      <c r="H102" s="12">
        <f t="shared" si="14"/>
        <v>74</v>
      </c>
      <c r="I102" s="52">
        <f>+SR40_CRa!$Y42</f>
        <v>9</v>
      </c>
      <c r="J102" s="41">
        <f t="shared" si="10"/>
        <v>4.4999999999999999E-4</v>
      </c>
      <c r="K102" s="12">
        <f t="shared" si="15"/>
        <v>74</v>
      </c>
      <c r="L102" s="52" t="e">
        <f>+#REF!</f>
        <v>#REF!</v>
      </c>
      <c r="M102" s="41" t="e">
        <f t="shared" si="11"/>
        <v>#REF!</v>
      </c>
    </row>
    <row r="103" spans="2:13" x14ac:dyDescent="0.3">
      <c r="B103" s="12">
        <f t="shared" si="12"/>
        <v>75</v>
      </c>
      <c r="C103" s="1">
        <f>+SR!Y82</f>
        <v>52</v>
      </c>
      <c r="D103" s="41">
        <f t="shared" si="8"/>
        <v>2.5999999999999999E-3</v>
      </c>
      <c r="E103" s="12">
        <f t="shared" si="13"/>
        <v>75</v>
      </c>
      <c r="F103" s="52">
        <f>+SR30_CRa!$Y53</f>
        <v>9</v>
      </c>
      <c r="G103" s="41">
        <f t="shared" si="9"/>
        <v>4.4999999999999999E-4</v>
      </c>
      <c r="H103" s="12">
        <f t="shared" si="14"/>
        <v>75</v>
      </c>
      <c r="I103" s="52">
        <f>+SR40_CRa!$Y43</f>
        <v>12</v>
      </c>
      <c r="J103" s="41">
        <f t="shared" si="10"/>
        <v>5.9999999999999995E-4</v>
      </c>
      <c r="K103" s="12">
        <f t="shared" si="15"/>
        <v>75</v>
      </c>
      <c r="L103" s="52" t="e">
        <f>+#REF!</f>
        <v>#REF!</v>
      </c>
      <c r="M103" s="41" t="e">
        <f t="shared" si="11"/>
        <v>#REF!</v>
      </c>
    </row>
    <row r="104" spans="2:13" x14ac:dyDescent="0.3">
      <c r="B104" s="12">
        <f t="shared" si="12"/>
        <v>76</v>
      </c>
      <c r="C104" s="1">
        <f>+SR!Y83</f>
        <v>47</v>
      </c>
      <c r="D104" s="41">
        <f t="shared" si="8"/>
        <v>2.3500000000000001E-3</v>
      </c>
      <c r="E104" s="12">
        <f t="shared" si="13"/>
        <v>76</v>
      </c>
      <c r="F104" s="52">
        <f>+SR30_CRa!$Y54</f>
        <v>8</v>
      </c>
      <c r="G104" s="41">
        <f t="shared" si="9"/>
        <v>4.0000000000000002E-4</v>
      </c>
      <c r="H104" s="12">
        <f t="shared" si="14"/>
        <v>76</v>
      </c>
      <c r="I104" s="52">
        <f>+SR40_CRa!$Y44</f>
        <v>10</v>
      </c>
      <c r="J104" s="41">
        <f t="shared" si="10"/>
        <v>5.0000000000000001E-4</v>
      </c>
      <c r="K104" s="12">
        <f t="shared" si="15"/>
        <v>76</v>
      </c>
      <c r="L104" s="52" t="e">
        <f>+#REF!</f>
        <v>#REF!</v>
      </c>
      <c r="M104" s="41" t="e">
        <f t="shared" si="11"/>
        <v>#REF!</v>
      </c>
    </row>
    <row r="105" spans="2:13" x14ac:dyDescent="0.3">
      <c r="B105" s="12">
        <f t="shared" si="12"/>
        <v>77</v>
      </c>
      <c r="C105" s="1">
        <f>+SR!Y84</f>
        <v>58</v>
      </c>
      <c r="D105" s="41">
        <f t="shared" si="8"/>
        <v>2.8999999999999998E-3</v>
      </c>
      <c r="E105" s="12">
        <f t="shared" si="13"/>
        <v>77</v>
      </c>
      <c r="F105" s="52">
        <f>+SR30_CRa!$Y55</f>
        <v>11</v>
      </c>
      <c r="G105" s="41">
        <f t="shared" si="9"/>
        <v>5.5000000000000003E-4</v>
      </c>
      <c r="H105" s="12">
        <f t="shared" si="14"/>
        <v>77</v>
      </c>
      <c r="I105" s="52">
        <f>+SR40_CRa!$Y45</f>
        <v>6</v>
      </c>
      <c r="J105" s="41">
        <f t="shared" si="10"/>
        <v>2.9999999999999997E-4</v>
      </c>
      <c r="K105" s="12">
        <f t="shared" si="15"/>
        <v>77</v>
      </c>
      <c r="L105" s="52" t="e">
        <f>+#REF!</f>
        <v>#REF!</v>
      </c>
      <c r="M105" s="41" t="e">
        <f t="shared" si="11"/>
        <v>#REF!</v>
      </c>
    </row>
    <row r="106" spans="2:13" x14ac:dyDescent="0.3">
      <c r="B106" s="12">
        <f t="shared" si="12"/>
        <v>78</v>
      </c>
      <c r="C106" s="1">
        <f>+SR!Y85</f>
        <v>31</v>
      </c>
      <c r="D106" s="41">
        <f t="shared" si="8"/>
        <v>1.5499999999999999E-3</v>
      </c>
      <c r="E106" s="12">
        <f t="shared" si="13"/>
        <v>78</v>
      </c>
      <c r="F106" s="52">
        <f>+SR30_CRa!$Y56</f>
        <v>12</v>
      </c>
      <c r="G106" s="41">
        <f t="shared" si="9"/>
        <v>5.9999999999999995E-4</v>
      </c>
      <c r="H106" s="12">
        <f t="shared" si="14"/>
        <v>78</v>
      </c>
      <c r="I106" s="52">
        <f>+SR40_CRa!$Y46</f>
        <v>8</v>
      </c>
      <c r="J106" s="41">
        <f t="shared" si="10"/>
        <v>4.0000000000000002E-4</v>
      </c>
      <c r="K106" s="12">
        <f t="shared" si="15"/>
        <v>78</v>
      </c>
      <c r="L106" s="52" t="e">
        <f>+#REF!</f>
        <v>#REF!</v>
      </c>
      <c r="M106" s="41" t="e">
        <f t="shared" si="11"/>
        <v>#REF!</v>
      </c>
    </row>
    <row r="107" spans="2:13" x14ac:dyDescent="0.3">
      <c r="B107" s="12">
        <f t="shared" si="12"/>
        <v>79</v>
      </c>
      <c r="C107" s="1">
        <f>+SR!Y86</f>
        <v>40</v>
      </c>
      <c r="D107" s="41">
        <f t="shared" si="8"/>
        <v>2E-3</v>
      </c>
      <c r="E107" s="12">
        <f t="shared" si="13"/>
        <v>79</v>
      </c>
      <c r="F107" s="52">
        <f>+SR30_CRa!$Y57</f>
        <v>11</v>
      </c>
      <c r="G107" s="41">
        <f t="shared" si="9"/>
        <v>5.5000000000000003E-4</v>
      </c>
      <c r="H107" s="12">
        <f t="shared" si="14"/>
        <v>79</v>
      </c>
      <c r="I107" s="52">
        <f>+SR40_CRa!$Y47</f>
        <v>8</v>
      </c>
      <c r="J107" s="41">
        <f t="shared" si="10"/>
        <v>4.0000000000000002E-4</v>
      </c>
      <c r="K107" s="12">
        <f t="shared" si="15"/>
        <v>79</v>
      </c>
      <c r="L107" s="52" t="e">
        <f>+#REF!</f>
        <v>#REF!</v>
      </c>
      <c r="M107" s="41" t="e">
        <f t="shared" si="11"/>
        <v>#REF!</v>
      </c>
    </row>
    <row r="108" spans="2:13" x14ac:dyDescent="0.3">
      <c r="B108" s="12">
        <f t="shared" si="12"/>
        <v>80</v>
      </c>
      <c r="C108" s="1">
        <f>+SR!Y87</f>
        <v>34</v>
      </c>
      <c r="D108" s="41">
        <f t="shared" si="8"/>
        <v>1.6999999999999999E-3</v>
      </c>
      <c r="E108" s="12">
        <f t="shared" si="13"/>
        <v>80</v>
      </c>
      <c r="F108" s="52">
        <f>+SR30_CRa!$Y58</f>
        <v>11</v>
      </c>
      <c r="G108" s="41">
        <f t="shared" si="9"/>
        <v>5.5000000000000003E-4</v>
      </c>
      <c r="H108" s="12">
        <f t="shared" si="14"/>
        <v>80</v>
      </c>
      <c r="I108" s="52">
        <f>+SR40_CRa!$Y48</f>
        <v>12</v>
      </c>
      <c r="J108" s="41">
        <f t="shared" si="10"/>
        <v>5.9999999999999995E-4</v>
      </c>
      <c r="K108" s="12">
        <f t="shared" si="15"/>
        <v>80</v>
      </c>
      <c r="L108" s="52" t="e">
        <f>+#REF!</f>
        <v>#REF!</v>
      </c>
      <c r="M108" s="41" t="e">
        <f t="shared" si="11"/>
        <v>#REF!</v>
      </c>
    </row>
    <row r="109" spans="2:13" x14ac:dyDescent="0.3">
      <c r="B109" s="12">
        <f t="shared" si="12"/>
        <v>81</v>
      </c>
      <c r="C109" s="1">
        <f>+SR!Y88</f>
        <v>34</v>
      </c>
      <c r="D109" s="41">
        <f t="shared" si="8"/>
        <v>1.6999999999999999E-3</v>
      </c>
      <c r="E109" s="12">
        <f t="shared" si="13"/>
        <v>81</v>
      </c>
      <c r="F109" s="52">
        <f>+SR30_CRa!$Y59</f>
        <v>3</v>
      </c>
      <c r="G109" s="41">
        <f t="shared" si="9"/>
        <v>1.4999999999999999E-4</v>
      </c>
      <c r="H109" s="12">
        <f t="shared" si="14"/>
        <v>81</v>
      </c>
      <c r="I109" s="52">
        <f>+SR40_CRa!$Y49</f>
        <v>7</v>
      </c>
      <c r="J109" s="41">
        <f t="shared" si="10"/>
        <v>3.5E-4</v>
      </c>
      <c r="K109" s="12">
        <f t="shared" si="15"/>
        <v>81</v>
      </c>
      <c r="L109" s="52" t="e">
        <f>+#REF!</f>
        <v>#REF!</v>
      </c>
      <c r="M109" s="41" t="e">
        <f t="shared" si="11"/>
        <v>#REF!</v>
      </c>
    </row>
    <row r="110" spans="2:13" x14ac:dyDescent="0.3">
      <c r="B110" s="12">
        <f t="shared" si="12"/>
        <v>82</v>
      </c>
      <c r="C110" s="1">
        <f>+SR!Y89</f>
        <v>24</v>
      </c>
      <c r="D110" s="41">
        <f t="shared" si="8"/>
        <v>1.1999999999999999E-3</v>
      </c>
      <c r="E110" s="12">
        <f t="shared" si="13"/>
        <v>82</v>
      </c>
      <c r="F110" s="52">
        <f>+SR30_CRa!$Y60</f>
        <v>6</v>
      </c>
      <c r="G110" s="41">
        <f t="shared" si="9"/>
        <v>2.9999999999999997E-4</v>
      </c>
      <c r="H110" s="12">
        <f t="shared" si="14"/>
        <v>82</v>
      </c>
      <c r="I110" s="52">
        <f>+SR40_CRa!$Y50</f>
        <v>8</v>
      </c>
      <c r="J110" s="41">
        <f t="shared" si="10"/>
        <v>4.0000000000000002E-4</v>
      </c>
      <c r="K110" s="12">
        <f t="shared" si="15"/>
        <v>82</v>
      </c>
      <c r="L110" s="52" t="e">
        <f>+#REF!</f>
        <v>#REF!</v>
      </c>
      <c r="M110" s="41" t="e">
        <f t="shared" si="11"/>
        <v>#REF!</v>
      </c>
    </row>
    <row r="111" spans="2:13" x14ac:dyDescent="0.3">
      <c r="B111" s="12">
        <f t="shared" si="12"/>
        <v>83</v>
      </c>
      <c r="C111" s="1">
        <f>+SR!Y90</f>
        <v>34</v>
      </c>
      <c r="D111" s="41">
        <f t="shared" si="8"/>
        <v>1.6999999999999999E-3</v>
      </c>
      <c r="E111" s="12">
        <f t="shared" si="13"/>
        <v>83</v>
      </c>
      <c r="F111" s="52">
        <f>+SR30_CRa!$Y61</f>
        <v>6</v>
      </c>
      <c r="G111" s="41">
        <f t="shared" si="9"/>
        <v>2.9999999999999997E-4</v>
      </c>
      <c r="H111" s="12">
        <f t="shared" si="14"/>
        <v>83</v>
      </c>
      <c r="I111" s="52">
        <f>+SR40_CRa!$Y51</f>
        <v>5</v>
      </c>
      <c r="J111" s="41">
        <f t="shared" si="10"/>
        <v>2.5000000000000001E-4</v>
      </c>
      <c r="K111" s="12">
        <f t="shared" si="15"/>
        <v>83</v>
      </c>
      <c r="L111" s="52" t="e">
        <f>+#REF!</f>
        <v>#REF!</v>
      </c>
      <c r="M111" s="41" t="e">
        <f t="shared" si="11"/>
        <v>#REF!</v>
      </c>
    </row>
    <row r="112" spans="2:13" x14ac:dyDescent="0.3">
      <c r="B112" s="12">
        <f t="shared" si="12"/>
        <v>84</v>
      </c>
      <c r="C112" s="1">
        <f>+SR!Y91</f>
        <v>30</v>
      </c>
      <c r="D112" s="41">
        <f t="shared" si="8"/>
        <v>1.5E-3</v>
      </c>
      <c r="E112" s="12">
        <f t="shared" si="13"/>
        <v>84</v>
      </c>
      <c r="F112" s="52">
        <f>+SR30_CRa!$Y62</f>
        <v>10</v>
      </c>
      <c r="G112" s="41">
        <f t="shared" si="9"/>
        <v>5.0000000000000001E-4</v>
      </c>
      <c r="H112" s="12">
        <f t="shared" si="14"/>
        <v>84</v>
      </c>
      <c r="I112" s="52">
        <f>+SR40_CRa!$Y52</f>
        <v>3</v>
      </c>
      <c r="J112" s="41">
        <f t="shared" si="10"/>
        <v>1.4999999999999999E-4</v>
      </c>
      <c r="K112" s="12">
        <f t="shared" si="15"/>
        <v>84</v>
      </c>
      <c r="L112" s="52" t="e">
        <f>+#REF!</f>
        <v>#REF!</v>
      </c>
      <c r="M112" s="41" t="e">
        <f t="shared" si="11"/>
        <v>#REF!</v>
      </c>
    </row>
    <row r="113" spans="2:13" x14ac:dyDescent="0.3">
      <c r="B113" s="12">
        <f t="shared" si="12"/>
        <v>85</v>
      </c>
      <c r="C113" s="1">
        <f>+SR!Y92</f>
        <v>29</v>
      </c>
      <c r="D113" s="41">
        <f t="shared" si="8"/>
        <v>1.4499999999999999E-3</v>
      </c>
      <c r="E113" s="12">
        <f t="shared" si="13"/>
        <v>85</v>
      </c>
      <c r="F113" s="52">
        <f>+SR30_CRa!$Y63</f>
        <v>9</v>
      </c>
      <c r="G113" s="41">
        <f t="shared" si="9"/>
        <v>4.4999999999999999E-4</v>
      </c>
      <c r="H113" s="12">
        <f t="shared" si="14"/>
        <v>85</v>
      </c>
      <c r="I113" s="52">
        <f>+SR40_CRa!$Y53</f>
        <v>5</v>
      </c>
      <c r="J113" s="41">
        <f t="shared" si="10"/>
        <v>2.5000000000000001E-4</v>
      </c>
      <c r="K113" s="12">
        <f t="shared" si="15"/>
        <v>85</v>
      </c>
      <c r="L113" s="52" t="e">
        <f>+#REF!</f>
        <v>#REF!</v>
      </c>
      <c r="M113" s="41" t="e">
        <f t="shared" si="11"/>
        <v>#REF!</v>
      </c>
    </row>
    <row r="114" spans="2:13" x14ac:dyDescent="0.3">
      <c r="B114" s="12">
        <f t="shared" si="12"/>
        <v>86</v>
      </c>
      <c r="C114" s="1">
        <f>+SR!Y93</f>
        <v>18</v>
      </c>
      <c r="D114" s="41">
        <f t="shared" si="8"/>
        <v>8.9999999999999998E-4</v>
      </c>
      <c r="E114" s="12">
        <f t="shared" si="13"/>
        <v>86</v>
      </c>
      <c r="F114" s="52">
        <f>+SR30_CRa!$Y64</f>
        <v>7</v>
      </c>
      <c r="G114" s="41">
        <f t="shared" si="9"/>
        <v>3.5E-4</v>
      </c>
      <c r="H114" s="12">
        <f t="shared" si="14"/>
        <v>86</v>
      </c>
      <c r="I114" s="52">
        <f>+SR40_CRa!$Y54</f>
        <v>4</v>
      </c>
      <c r="J114" s="41">
        <f t="shared" si="10"/>
        <v>2.0000000000000001E-4</v>
      </c>
      <c r="K114" s="12">
        <f t="shared" si="15"/>
        <v>86</v>
      </c>
      <c r="L114" s="52" t="e">
        <f>+#REF!</f>
        <v>#REF!</v>
      </c>
      <c r="M114" s="41" t="e">
        <f t="shared" si="11"/>
        <v>#REF!</v>
      </c>
    </row>
    <row r="115" spans="2:13" x14ac:dyDescent="0.3">
      <c r="B115" s="12">
        <f t="shared" si="12"/>
        <v>87</v>
      </c>
      <c r="C115" s="1">
        <f>+SR!Y94</f>
        <v>22</v>
      </c>
      <c r="D115" s="41">
        <f t="shared" si="8"/>
        <v>1.1000000000000001E-3</v>
      </c>
      <c r="E115" s="12">
        <f t="shared" si="13"/>
        <v>87</v>
      </c>
      <c r="F115" s="52">
        <f>+SR30_CRa!$Y65</f>
        <v>4</v>
      </c>
      <c r="G115" s="41">
        <f t="shared" si="9"/>
        <v>2.0000000000000001E-4</v>
      </c>
      <c r="H115" s="12">
        <f t="shared" si="14"/>
        <v>87</v>
      </c>
      <c r="I115" s="52">
        <f>+SR40_CRa!$Y55</f>
        <v>2</v>
      </c>
      <c r="J115" s="41">
        <f t="shared" si="10"/>
        <v>1E-4</v>
      </c>
      <c r="K115" s="12">
        <f t="shared" si="15"/>
        <v>87</v>
      </c>
      <c r="L115" s="52" t="e">
        <f>+#REF!</f>
        <v>#REF!</v>
      </c>
      <c r="M115" s="41" t="e">
        <f t="shared" si="11"/>
        <v>#REF!</v>
      </c>
    </row>
    <row r="116" spans="2:13" x14ac:dyDescent="0.3">
      <c r="B116" s="12">
        <f t="shared" si="12"/>
        <v>88</v>
      </c>
      <c r="C116" s="1">
        <f>+SR!Y95</f>
        <v>29</v>
      </c>
      <c r="D116" s="41">
        <f t="shared" si="8"/>
        <v>1.4499999999999999E-3</v>
      </c>
      <c r="E116" s="12">
        <f t="shared" si="13"/>
        <v>88</v>
      </c>
      <c r="F116" s="52">
        <f>+SR30_CRa!$Y66</f>
        <v>6</v>
      </c>
      <c r="G116" s="41">
        <f t="shared" si="9"/>
        <v>2.9999999999999997E-4</v>
      </c>
      <c r="H116" s="12">
        <f t="shared" si="14"/>
        <v>88</v>
      </c>
      <c r="I116" s="52">
        <f>+SR40_CRa!$Y56</f>
        <v>1</v>
      </c>
      <c r="J116" s="41">
        <f t="shared" si="10"/>
        <v>5.0000000000000002E-5</v>
      </c>
      <c r="K116" s="12">
        <f t="shared" si="15"/>
        <v>88</v>
      </c>
      <c r="L116" s="52" t="e">
        <f>+#REF!</f>
        <v>#REF!</v>
      </c>
      <c r="M116" s="41" t="e">
        <f t="shared" si="11"/>
        <v>#REF!</v>
      </c>
    </row>
    <row r="117" spans="2:13" x14ac:dyDescent="0.3">
      <c r="B117" s="12">
        <f t="shared" si="12"/>
        <v>89</v>
      </c>
      <c r="C117" s="1">
        <f>+SR!Y96</f>
        <v>13</v>
      </c>
      <c r="D117" s="41">
        <f t="shared" si="8"/>
        <v>6.4999999999999997E-4</v>
      </c>
      <c r="E117" s="12">
        <f t="shared" si="13"/>
        <v>89</v>
      </c>
      <c r="F117" s="52">
        <f>+SR30_CRa!$Y67</f>
        <v>2</v>
      </c>
      <c r="G117" s="41">
        <f t="shared" si="9"/>
        <v>1E-4</v>
      </c>
      <c r="H117" s="12">
        <f t="shared" si="14"/>
        <v>89</v>
      </c>
      <c r="I117" s="52">
        <f>+SR40_CRa!$Y57</f>
        <v>1</v>
      </c>
      <c r="J117" s="41">
        <f t="shared" si="10"/>
        <v>5.0000000000000002E-5</v>
      </c>
      <c r="K117" s="12">
        <f t="shared" si="15"/>
        <v>89</v>
      </c>
      <c r="L117" s="52" t="e">
        <f>+#REF!</f>
        <v>#REF!</v>
      </c>
      <c r="M117" s="41" t="e">
        <f t="shared" si="11"/>
        <v>#REF!</v>
      </c>
    </row>
    <row r="118" spans="2:13" x14ac:dyDescent="0.3">
      <c r="B118" s="12">
        <f t="shared" si="12"/>
        <v>90</v>
      </c>
      <c r="C118" s="1">
        <f>+SR!Y97</f>
        <v>28</v>
      </c>
      <c r="D118" s="41">
        <f t="shared" si="8"/>
        <v>1.4E-3</v>
      </c>
      <c r="E118" s="12">
        <f t="shared" si="13"/>
        <v>90</v>
      </c>
      <c r="F118" s="52">
        <f>+SR30_CRa!$Y68</f>
        <v>5</v>
      </c>
      <c r="G118" s="41">
        <f t="shared" si="9"/>
        <v>2.5000000000000001E-4</v>
      </c>
      <c r="H118" s="12">
        <f t="shared" si="14"/>
        <v>90</v>
      </c>
      <c r="I118" s="52">
        <f>+SR40_CRa!$Y58</f>
        <v>2</v>
      </c>
      <c r="J118" s="41">
        <f t="shared" si="10"/>
        <v>1E-4</v>
      </c>
      <c r="K118" s="12">
        <f t="shared" si="15"/>
        <v>90</v>
      </c>
      <c r="L118" s="52" t="e">
        <f>+#REF!</f>
        <v>#REF!</v>
      </c>
      <c r="M118" s="41" t="e">
        <f t="shared" si="11"/>
        <v>#REF!</v>
      </c>
    </row>
    <row r="119" spans="2:13" x14ac:dyDescent="0.3">
      <c r="B119" s="12">
        <f t="shared" si="12"/>
        <v>91</v>
      </c>
      <c r="C119" s="1">
        <f>+SR!Y98</f>
        <v>25</v>
      </c>
      <c r="D119" s="41">
        <f t="shared" si="8"/>
        <v>1.25E-3</v>
      </c>
      <c r="E119" s="12">
        <f t="shared" si="13"/>
        <v>91</v>
      </c>
      <c r="F119" s="52">
        <f>+SR30_CRa!$Y69</f>
        <v>5</v>
      </c>
      <c r="G119" s="41">
        <f t="shared" si="9"/>
        <v>2.5000000000000001E-4</v>
      </c>
      <c r="H119" s="12">
        <f t="shared" si="14"/>
        <v>91</v>
      </c>
      <c r="I119" s="52">
        <f>+SR40_CRa!$Y59</f>
        <v>3</v>
      </c>
      <c r="J119" s="41">
        <f t="shared" si="10"/>
        <v>1.4999999999999999E-4</v>
      </c>
      <c r="K119" s="12">
        <f t="shared" si="15"/>
        <v>91</v>
      </c>
      <c r="L119" s="52" t="e">
        <f>+#REF!</f>
        <v>#REF!</v>
      </c>
      <c r="M119" s="41" t="e">
        <f t="shared" si="11"/>
        <v>#REF!</v>
      </c>
    </row>
    <row r="120" spans="2:13" x14ac:dyDescent="0.3">
      <c r="B120" s="12">
        <f t="shared" si="12"/>
        <v>92</v>
      </c>
      <c r="C120" s="1">
        <f>+SR!Y99</f>
        <v>15</v>
      </c>
      <c r="D120" s="41">
        <f t="shared" si="8"/>
        <v>7.5000000000000002E-4</v>
      </c>
      <c r="E120" s="12">
        <f t="shared" si="13"/>
        <v>92</v>
      </c>
      <c r="F120" s="52">
        <f>+SR30_CRa!$Y70</f>
        <v>4</v>
      </c>
      <c r="G120" s="41">
        <f t="shared" si="9"/>
        <v>2.0000000000000001E-4</v>
      </c>
      <c r="H120" s="12">
        <f t="shared" si="14"/>
        <v>92</v>
      </c>
      <c r="I120" s="52">
        <f>+SR40_CRa!$Y60</f>
        <v>5</v>
      </c>
      <c r="J120" s="41">
        <f t="shared" si="10"/>
        <v>2.5000000000000001E-4</v>
      </c>
      <c r="K120" s="12">
        <f t="shared" si="15"/>
        <v>92</v>
      </c>
      <c r="L120" s="52" t="e">
        <f>+#REF!</f>
        <v>#REF!</v>
      </c>
      <c r="M120" s="41" t="e">
        <f t="shared" si="11"/>
        <v>#REF!</v>
      </c>
    </row>
    <row r="121" spans="2:13" x14ac:dyDescent="0.3">
      <c r="B121" s="12">
        <f t="shared" si="12"/>
        <v>93</v>
      </c>
      <c r="C121" s="1">
        <f>+SR!Y100</f>
        <v>22</v>
      </c>
      <c r="D121" s="41">
        <f t="shared" si="8"/>
        <v>1.1000000000000001E-3</v>
      </c>
      <c r="E121" s="12">
        <f t="shared" si="13"/>
        <v>93</v>
      </c>
      <c r="F121" s="52">
        <f>+SR30_CRa!$Y71</f>
        <v>6</v>
      </c>
      <c r="G121" s="41">
        <f t="shared" si="9"/>
        <v>2.9999999999999997E-4</v>
      </c>
      <c r="H121" s="12">
        <f t="shared" si="14"/>
        <v>93</v>
      </c>
      <c r="I121" s="52">
        <f>+SR40_CRa!$Y61</f>
        <v>3</v>
      </c>
      <c r="J121" s="41">
        <f t="shared" si="10"/>
        <v>1.4999999999999999E-4</v>
      </c>
      <c r="K121" s="12">
        <f t="shared" si="15"/>
        <v>93</v>
      </c>
      <c r="L121" s="52" t="e">
        <f>+#REF!</f>
        <v>#REF!</v>
      </c>
      <c r="M121" s="41" t="e">
        <f t="shared" si="11"/>
        <v>#REF!</v>
      </c>
    </row>
    <row r="122" spans="2:13" x14ac:dyDescent="0.3">
      <c r="B122" s="12">
        <f t="shared" si="12"/>
        <v>94</v>
      </c>
      <c r="C122" s="1">
        <f>+SR!Y101</f>
        <v>16</v>
      </c>
      <c r="D122" s="41">
        <f t="shared" si="8"/>
        <v>8.0000000000000004E-4</v>
      </c>
      <c r="E122" s="12">
        <f t="shared" si="13"/>
        <v>94</v>
      </c>
      <c r="F122" s="52">
        <f>+SR30_CRa!$Y72</f>
        <v>2</v>
      </c>
      <c r="G122" s="41">
        <f t="shared" si="9"/>
        <v>1E-4</v>
      </c>
      <c r="H122" s="12">
        <f t="shared" si="14"/>
        <v>94</v>
      </c>
      <c r="I122" s="52">
        <f>+SR40_CRa!$Y62</f>
        <v>4</v>
      </c>
      <c r="J122" s="41">
        <f t="shared" si="10"/>
        <v>2.0000000000000001E-4</v>
      </c>
      <c r="K122" s="12">
        <f t="shared" si="15"/>
        <v>94</v>
      </c>
      <c r="L122" s="52" t="e">
        <f>+#REF!</f>
        <v>#REF!</v>
      </c>
      <c r="M122" s="41" t="e">
        <f t="shared" si="11"/>
        <v>#REF!</v>
      </c>
    </row>
    <row r="123" spans="2:13" x14ac:dyDescent="0.3">
      <c r="B123" s="12">
        <f t="shared" si="12"/>
        <v>95</v>
      </c>
      <c r="C123" s="1">
        <f>+SR!Y102</f>
        <v>15</v>
      </c>
      <c r="D123" s="41">
        <f t="shared" si="8"/>
        <v>7.5000000000000002E-4</v>
      </c>
      <c r="E123" s="12">
        <f t="shared" si="13"/>
        <v>95</v>
      </c>
      <c r="F123" s="52">
        <f>+SR30_CRa!$Y73</f>
        <v>4</v>
      </c>
      <c r="G123" s="41">
        <f t="shared" si="9"/>
        <v>2.0000000000000001E-4</v>
      </c>
      <c r="H123" s="12">
        <f t="shared" si="14"/>
        <v>95</v>
      </c>
      <c r="I123" s="52">
        <f>+SR40_CRa!$Y63</f>
        <v>3</v>
      </c>
      <c r="J123" s="41">
        <f t="shared" si="10"/>
        <v>1.4999999999999999E-4</v>
      </c>
      <c r="K123" s="12">
        <f t="shared" si="15"/>
        <v>95</v>
      </c>
      <c r="L123" s="52" t="e">
        <f>+#REF!</f>
        <v>#REF!</v>
      </c>
      <c r="M123" s="41" t="e">
        <f t="shared" si="11"/>
        <v>#REF!</v>
      </c>
    </row>
    <row r="124" spans="2:13" x14ac:dyDescent="0.3">
      <c r="B124" s="12">
        <f t="shared" si="12"/>
        <v>96</v>
      </c>
      <c r="C124" s="1">
        <f>+SR!Y103</f>
        <v>20</v>
      </c>
      <c r="D124" s="41">
        <f t="shared" si="8"/>
        <v>1E-3</v>
      </c>
      <c r="E124" s="12">
        <f t="shared" si="13"/>
        <v>96</v>
      </c>
      <c r="F124" s="52">
        <f>+SR30_CRa!$Y74</f>
        <v>3</v>
      </c>
      <c r="G124" s="41">
        <f t="shared" si="9"/>
        <v>1.4999999999999999E-4</v>
      </c>
      <c r="H124" s="12">
        <f t="shared" si="14"/>
        <v>96</v>
      </c>
      <c r="I124" s="52">
        <f>+SR40_CRa!$Y64</f>
        <v>2</v>
      </c>
      <c r="J124" s="41">
        <f t="shared" si="10"/>
        <v>1E-4</v>
      </c>
      <c r="K124" s="12">
        <f t="shared" si="15"/>
        <v>96</v>
      </c>
      <c r="L124" s="52" t="e">
        <f>+#REF!</f>
        <v>#REF!</v>
      </c>
      <c r="M124" s="41" t="e">
        <f t="shared" si="11"/>
        <v>#REF!</v>
      </c>
    </row>
    <row r="125" spans="2:13" x14ac:dyDescent="0.3">
      <c r="B125" s="12">
        <f t="shared" si="12"/>
        <v>97</v>
      </c>
      <c r="C125" s="1">
        <f>+SR!Y104</f>
        <v>11</v>
      </c>
      <c r="D125" s="41">
        <f t="shared" si="8"/>
        <v>5.5000000000000003E-4</v>
      </c>
      <c r="E125" s="12">
        <f t="shared" si="13"/>
        <v>97</v>
      </c>
      <c r="F125" s="52">
        <f>+SR30_CRa!$Y75</f>
        <v>3</v>
      </c>
      <c r="G125" s="41">
        <f t="shared" si="9"/>
        <v>1.4999999999999999E-4</v>
      </c>
      <c r="H125" s="12">
        <f t="shared" si="14"/>
        <v>97</v>
      </c>
      <c r="I125" s="52">
        <f>+SR40_CRa!$Y65</f>
        <v>3</v>
      </c>
      <c r="J125" s="41">
        <f t="shared" si="10"/>
        <v>1.4999999999999999E-4</v>
      </c>
      <c r="K125" s="12">
        <f t="shared" si="15"/>
        <v>97</v>
      </c>
      <c r="L125" s="52" t="e">
        <f>+#REF!</f>
        <v>#REF!</v>
      </c>
      <c r="M125" s="41" t="e">
        <f t="shared" si="11"/>
        <v>#REF!</v>
      </c>
    </row>
    <row r="126" spans="2:13" x14ac:dyDescent="0.3">
      <c r="B126" s="12">
        <f t="shared" si="12"/>
        <v>98</v>
      </c>
      <c r="C126" s="1">
        <f>+SR!Y105</f>
        <v>13</v>
      </c>
      <c r="D126" s="41">
        <f t="shared" si="8"/>
        <v>6.4999999999999997E-4</v>
      </c>
      <c r="E126" s="12">
        <f t="shared" si="13"/>
        <v>98</v>
      </c>
      <c r="F126" s="52">
        <f>+SR30_CRa!$Y76</f>
        <v>2</v>
      </c>
      <c r="G126" s="41">
        <f t="shared" si="9"/>
        <v>1E-4</v>
      </c>
      <c r="H126" s="12">
        <f t="shared" si="14"/>
        <v>98</v>
      </c>
      <c r="I126" s="52">
        <f>+SR40_CRa!$Y66</f>
        <v>2</v>
      </c>
      <c r="J126" s="41">
        <f t="shared" si="10"/>
        <v>1E-4</v>
      </c>
      <c r="K126" s="12">
        <f t="shared" si="15"/>
        <v>98</v>
      </c>
      <c r="L126" s="52" t="e">
        <f>+#REF!</f>
        <v>#REF!</v>
      </c>
      <c r="M126" s="41" t="e">
        <f t="shared" si="11"/>
        <v>#REF!</v>
      </c>
    </row>
    <row r="127" spans="2:13" x14ac:dyDescent="0.3">
      <c r="B127" s="12">
        <f t="shared" si="12"/>
        <v>99</v>
      </c>
      <c r="C127" s="1">
        <f>+SR!Y106</f>
        <v>14</v>
      </c>
      <c r="D127" s="41">
        <f t="shared" si="8"/>
        <v>6.9999999999999999E-4</v>
      </c>
      <c r="E127" s="12">
        <f t="shared" si="13"/>
        <v>99</v>
      </c>
      <c r="F127" s="52">
        <f>+SR30_CRa!$Y77</f>
        <v>4</v>
      </c>
      <c r="G127" s="41">
        <f t="shared" si="9"/>
        <v>2.0000000000000001E-4</v>
      </c>
      <c r="H127" s="12">
        <f t="shared" si="14"/>
        <v>99</v>
      </c>
      <c r="I127" s="52">
        <f>+SR40_CRa!$Y67</f>
        <v>1</v>
      </c>
      <c r="J127" s="41">
        <f t="shared" si="10"/>
        <v>5.0000000000000002E-5</v>
      </c>
      <c r="K127" s="12">
        <f t="shared" si="15"/>
        <v>99</v>
      </c>
      <c r="L127" s="52" t="e">
        <f>+#REF!</f>
        <v>#REF!</v>
      </c>
      <c r="M127" s="41" t="e">
        <f t="shared" si="11"/>
        <v>#REF!</v>
      </c>
    </row>
    <row r="128" spans="2:13" x14ac:dyDescent="0.3">
      <c r="B128" s="12">
        <f t="shared" si="12"/>
        <v>100</v>
      </c>
      <c r="C128" s="1">
        <f>+SR!Y107</f>
        <v>12</v>
      </c>
      <c r="D128" s="41">
        <f t="shared" si="8"/>
        <v>5.9999999999999995E-4</v>
      </c>
      <c r="E128" s="12">
        <f t="shared" si="13"/>
        <v>100</v>
      </c>
      <c r="F128" s="52">
        <f>+SR30_CRa!$Y78</f>
        <v>2</v>
      </c>
      <c r="G128" s="41">
        <f t="shared" si="9"/>
        <v>1E-4</v>
      </c>
      <c r="H128" s="12">
        <f t="shared" si="14"/>
        <v>100</v>
      </c>
      <c r="I128" s="52">
        <f>+SR40_CRa!$Y68</f>
        <v>4</v>
      </c>
      <c r="J128" s="41">
        <f t="shared" si="10"/>
        <v>2.0000000000000001E-4</v>
      </c>
      <c r="K128" s="12">
        <f t="shared" si="15"/>
        <v>100</v>
      </c>
      <c r="L128" s="52" t="e">
        <f>+#REF!</f>
        <v>#REF!</v>
      </c>
      <c r="M128" s="41" t="e">
        <f t="shared" si="11"/>
        <v>#REF!</v>
      </c>
    </row>
    <row r="129" spans="2:13" x14ac:dyDescent="0.3">
      <c r="B129" s="12">
        <f t="shared" si="12"/>
        <v>101</v>
      </c>
      <c r="C129" s="1">
        <f>+SR!Y108</f>
        <v>14</v>
      </c>
      <c r="D129" s="41">
        <f t="shared" si="8"/>
        <v>6.9999999999999999E-4</v>
      </c>
      <c r="E129" s="12">
        <f t="shared" si="13"/>
        <v>101</v>
      </c>
      <c r="F129" s="52">
        <f>+SR30_CRa!$Y79</f>
        <v>0</v>
      </c>
      <c r="G129" s="41">
        <f t="shared" si="9"/>
        <v>0</v>
      </c>
      <c r="H129" s="12">
        <f t="shared" si="14"/>
        <v>101</v>
      </c>
      <c r="I129" s="52">
        <f>+SR40_CRa!$Y69</f>
        <v>2</v>
      </c>
      <c r="J129" s="41">
        <f t="shared" si="10"/>
        <v>1E-4</v>
      </c>
      <c r="K129" s="12">
        <f t="shared" si="15"/>
        <v>101</v>
      </c>
      <c r="L129" s="52" t="e">
        <f>+#REF!</f>
        <v>#REF!</v>
      </c>
      <c r="M129" s="41" t="e">
        <f t="shared" si="11"/>
        <v>#REF!</v>
      </c>
    </row>
    <row r="130" spans="2:13" x14ac:dyDescent="0.3">
      <c r="B130" s="12">
        <f t="shared" si="12"/>
        <v>102</v>
      </c>
      <c r="C130" s="1">
        <f>+SR!Y109</f>
        <v>8</v>
      </c>
      <c r="D130" s="41">
        <f t="shared" si="8"/>
        <v>4.0000000000000002E-4</v>
      </c>
      <c r="E130" s="12">
        <f t="shared" si="13"/>
        <v>102</v>
      </c>
      <c r="F130" s="52">
        <f>+SR30_CRa!$Y80</f>
        <v>1</v>
      </c>
      <c r="G130" s="41">
        <f t="shared" si="9"/>
        <v>5.0000000000000002E-5</v>
      </c>
      <c r="H130" s="12">
        <f t="shared" si="14"/>
        <v>102</v>
      </c>
      <c r="I130" s="52">
        <f>+SR40_CRa!$Y70</f>
        <v>1</v>
      </c>
      <c r="J130" s="41">
        <f t="shared" si="10"/>
        <v>5.0000000000000002E-5</v>
      </c>
      <c r="K130" s="12">
        <f t="shared" si="15"/>
        <v>102</v>
      </c>
      <c r="L130" s="52" t="e">
        <f>+#REF!</f>
        <v>#REF!</v>
      </c>
      <c r="M130" s="41" t="e">
        <f t="shared" si="11"/>
        <v>#REF!</v>
      </c>
    </row>
    <row r="131" spans="2:13" x14ac:dyDescent="0.3">
      <c r="B131" s="12">
        <f t="shared" si="12"/>
        <v>103</v>
      </c>
      <c r="C131" s="1">
        <f>+SR!Y110</f>
        <v>10</v>
      </c>
      <c r="D131" s="41">
        <f t="shared" si="8"/>
        <v>5.0000000000000001E-4</v>
      </c>
      <c r="E131" s="12">
        <f t="shared" si="13"/>
        <v>103</v>
      </c>
      <c r="F131" s="52">
        <f>+SR30_CRa!$Y81</f>
        <v>3</v>
      </c>
      <c r="G131" s="41">
        <f t="shared" si="9"/>
        <v>1.4999999999999999E-4</v>
      </c>
      <c r="H131" s="12">
        <f t="shared" si="14"/>
        <v>103</v>
      </c>
      <c r="I131" s="52">
        <f>+SR40_CRa!$Y71</f>
        <v>1</v>
      </c>
      <c r="J131" s="41">
        <f t="shared" si="10"/>
        <v>5.0000000000000002E-5</v>
      </c>
      <c r="K131" s="12">
        <f t="shared" si="15"/>
        <v>103</v>
      </c>
      <c r="L131" s="52" t="e">
        <f>+#REF!</f>
        <v>#REF!</v>
      </c>
      <c r="M131" s="41" t="e">
        <f t="shared" si="11"/>
        <v>#REF!</v>
      </c>
    </row>
    <row r="132" spans="2:13" x14ac:dyDescent="0.3">
      <c r="B132" s="12">
        <f t="shared" si="12"/>
        <v>104</v>
      </c>
      <c r="C132" s="1">
        <f>+SR!Y111</f>
        <v>8</v>
      </c>
      <c r="D132" s="41">
        <f t="shared" si="8"/>
        <v>4.0000000000000002E-4</v>
      </c>
      <c r="E132" s="12">
        <f t="shared" si="13"/>
        <v>104</v>
      </c>
      <c r="F132" s="52">
        <f>+SR30_CRa!$Y82</f>
        <v>2</v>
      </c>
      <c r="G132" s="41">
        <f t="shared" si="9"/>
        <v>1E-4</v>
      </c>
      <c r="H132" s="12">
        <f t="shared" si="14"/>
        <v>104</v>
      </c>
      <c r="I132" s="52">
        <f>+SR40_CRa!$Y72</f>
        <v>1</v>
      </c>
      <c r="J132" s="41">
        <f t="shared" si="10"/>
        <v>5.0000000000000002E-5</v>
      </c>
      <c r="K132" s="12">
        <f t="shared" si="15"/>
        <v>104</v>
      </c>
      <c r="L132" s="52" t="e">
        <f>+#REF!</f>
        <v>#REF!</v>
      </c>
      <c r="M132" s="41" t="e">
        <f t="shared" si="11"/>
        <v>#REF!</v>
      </c>
    </row>
    <row r="133" spans="2:13" x14ac:dyDescent="0.3">
      <c r="B133" s="12">
        <f t="shared" si="12"/>
        <v>105</v>
      </c>
      <c r="C133" s="1">
        <f>+SR!Y112</f>
        <v>11</v>
      </c>
      <c r="D133" s="41">
        <f t="shared" si="8"/>
        <v>5.5000000000000003E-4</v>
      </c>
      <c r="E133" s="12">
        <f t="shared" si="13"/>
        <v>105</v>
      </c>
      <c r="F133" s="52">
        <f>+SR30_CRa!$Y83</f>
        <v>1</v>
      </c>
      <c r="G133" s="41">
        <f t="shared" si="9"/>
        <v>5.0000000000000002E-5</v>
      </c>
      <c r="H133" s="12">
        <f t="shared" si="14"/>
        <v>105</v>
      </c>
      <c r="I133" s="52">
        <f>+SR40_CRa!$Y73</f>
        <v>0</v>
      </c>
      <c r="J133" s="41">
        <f t="shared" si="10"/>
        <v>0</v>
      </c>
      <c r="K133" s="12">
        <f t="shared" si="15"/>
        <v>105</v>
      </c>
      <c r="L133" s="52" t="e">
        <f>+#REF!</f>
        <v>#REF!</v>
      </c>
      <c r="M133" s="41" t="e">
        <f t="shared" si="11"/>
        <v>#REF!</v>
      </c>
    </row>
    <row r="134" spans="2:13" x14ac:dyDescent="0.3">
      <c r="B134" s="12">
        <f t="shared" si="12"/>
        <v>106</v>
      </c>
      <c r="C134" s="1">
        <f>+SR!Y113</f>
        <v>14</v>
      </c>
      <c r="D134" s="41">
        <f t="shared" si="8"/>
        <v>6.9999999999999999E-4</v>
      </c>
      <c r="E134" s="12">
        <f t="shared" si="13"/>
        <v>106</v>
      </c>
      <c r="F134" s="52">
        <f>+SR30_CRa!$Y84</f>
        <v>2</v>
      </c>
      <c r="G134" s="41">
        <f t="shared" si="9"/>
        <v>1E-4</v>
      </c>
      <c r="H134" s="12">
        <f t="shared" si="14"/>
        <v>106</v>
      </c>
      <c r="I134" s="52">
        <f>+SR40_CRa!$Y74</f>
        <v>1</v>
      </c>
      <c r="J134" s="41">
        <f t="shared" si="10"/>
        <v>5.0000000000000002E-5</v>
      </c>
      <c r="K134" s="12">
        <f t="shared" si="15"/>
        <v>106</v>
      </c>
      <c r="L134" s="52" t="e">
        <f>+#REF!</f>
        <v>#REF!</v>
      </c>
      <c r="M134" s="41" t="e">
        <f t="shared" si="11"/>
        <v>#REF!</v>
      </c>
    </row>
    <row r="135" spans="2:13" x14ac:dyDescent="0.3">
      <c r="B135" s="12">
        <f t="shared" si="12"/>
        <v>107</v>
      </c>
      <c r="C135" s="1">
        <f>+SR!Y114</f>
        <v>10</v>
      </c>
      <c r="D135" s="41">
        <f t="shared" si="8"/>
        <v>5.0000000000000001E-4</v>
      </c>
      <c r="E135" s="12">
        <f t="shared" si="13"/>
        <v>107</v>
      </c>
      <c r="F135" s="52">
        <f>+SR30_CRa!$Y85</f>
        <v>2</v>
      </c>
      <c r="G135" s="41">
        <f t="shared" si="9"/>
        <v>1E-4</v>
      </c>
      <c r="H135" s="12">
        <f t="shared" si="14"/>
        <v>107</v>
      </c>
      <c r="I135" s="52">
        <f>+SR40_CRa!$Y75</f>
        <v>0</v>
      </c>
      <c r="J135" s="41">
        <f t="shared" si="10"/>
        <v>0</v>
      </c>
      <c r="K135" s="12">
        <f t="shared" si="15"/>
        <v>107</v>
      </c>
      <c r="L135" s="52" t="e">
        <f>+#REF!</f>
        <v>#REF!</v>
      </c>
      <c r="M135" s="41" t="e">
        <f t="shared" si="11"/>
        <v>#REF!</v>
      </c>
    </row>
    <row r="136" spans="2:13" x14ac:dyDescent="0.3">
      <c r="B136" s="12">
        <f t="shared" si="12"/>
        <v>108</v>
      </c>
      <c r="C136" s="1">
        <f>+SR!Y115</f>
        <v>9</v>
      </c>
      <c r="D136" s="41">
        <f t="shared" si="8"/>
        <v>4.4999999999999999E-4</v>
      </c>
      <c r="E136" s="12">
        <f t="shared" si="13"/>
        <v>108</v>
      </c>
      <c r="F136" s="52">
        <f>+SR30_CRa!$Y86</f>
        <v>2</v>
      </c>
      <c r="G136" s="41">
        <f t="shared" si="9"/>
        <v>1E-4</v>
      </c>
      <c r="H136" s="12">
        <f t="shared" si="14"/>
        <v>108</v>
      </c>
      <c r="I136" s="52">
        <f>+SR40_CRa!$Y76</f>
        <v>1</v>
      </c>
      <c r="J136" s="41">
        <f t="shared" si="10"/>
        <v>5.0000000000000002E-5</v>
      </c>
      <c r="K136" s="12">
        <f t="shared" si="15"/>
        <v>108</v>
      </c>
      <c r="L136" s="52" t="e">
        <f>+#REF!</f>
        <v>#REF!</v>
      </c>
      <c r="M136" s="41" t="e">
        <f t="shared" si="11"/>
        <v>#REF!</v>
      </c>
    </row>
    <row r="137" spans="2:13" x14ac:dyDescent="0.3">
      <c r="B137" s="12">
        <f t="shared" si="12"/>
        <v>109</v>
      </c>
      <c r="C137" s="1">
        <f>+SR!Y116</f>
        <v>6</v>
      </c>
      <c r="D137" s="41">
        <f t="shared" si="8"/>
        <v>2.9999999999999997E-4</v>
      </c>
      <c r="E137" s="12">
        <f t="shared" si="13"/>
        <v>109</v>
      </c>
      <c r="F137" s="52">
        <f>+SR30_CRa!$Y87</f>
        <v>1</v>
      </c>
      <c r="G137" s="41">
        <f t="shared" si="9"/>
        <v>5.0000000000000002E-5</v>
      </c>
      <c r="H137" s="12">
        <f t="shared" si="14"/>
        <v>109</v>
      </c>
      <c r="I137" s="52">
        <f>+SR40_CRa!$Y77</f>
        <v>1</v>
      </c>
      <c r="J137" s="41">
        <f t="shared" si="10"/>
        <v>5.0000000000000002E-5</v>
      </c>
      <c r="K137" s="12">
        <f t="shared" si="15"/>
        <v>109</v>
      </c>
      <c r="L137" s="52" t="e">
        <f>+#REF!</f>
        <v>#REF!</v>
      </c>
      <c r="M137" s="41" t="e">
        <f t="shared" si="11"/>
        <v>#REF!</v>
      </c>
    </row>
    <row r="138" spans="2:13" x14ac:dyDescent="0.3">
      <c r="B138" s="12">
        <f t="shared" si="12"/>
        <v>110</v>
      </c>
      <c r="C138" s="1">
        <f>+SR!Y117</f>
        <v>4</v>
      </c>
      <c r="D138" s="41">
        <f t="shared" si="8"/>
        <v>2.0000000000000001E-4</v>
      </c>
      <c r="E138" s="12">
        <f t="shared" si="13"/>
        <v>110</v>
      </c>
      <c r="F138" s="52">
        <f>+SR30_CRa!$Y88</f>
        <v>0</v>
      </c>
      <c r="G138" s="41">
        <f t="shared" si="9"/>
        <v>0</v>
      </c>
      <c r="H138" s="12">
        <f t="shared" si="14"/>
        <v>110</v>
      </c>
      <c r="I138" s="52">
        <f>+SR40_CRa!$Y78</f>
        <v>1</v>
      </c>
      <c r="J138" s="41">
        <f t="shared" si="10"/>
        <v>5.0000000000000002E-5</v>
      </c>
      <c r="K138" s="12">
        <f t="shared" si="15"/>
        <v>110</v>
      </c>
      <c r="L138" s="52" t="e">
        <f>+#REF!</f>
        <v>#REF!</v>
      </c>
      <c r="M138" s="41" t="e">
        <f t="shared" si="11"/>
        <v>#REF!</v>
      </c>
    </row>
    <row r="139" spans="2:13" x14ac:dyDescent="0.3">
      <c r="B139" s="12">
        <f t="shared" si="12"/>
        <v>111</v>
      </c>
      <c r="C139" s="1">
        <f>+SR!Y118</f>
        <v>8</v>
      </c>
      <c r="D139" s="41">
        <f t="shared" si="8"/>
        <v>4.0000000000000002E-4</v>
      </c>
      <c r="E139" s="12">
        <f t="shared" si="13"/>
        <v>111</v>
      </c>
      <c r="F139" s="52">
        <f>+SR30_CRa!$Y89</f>
        <v>0</v>
      </c>
      <c r="G139" s="41">
        <f t="shared" si="9"/>
        <v>0</v>
      </c>
      <c r="H139" s="12">
        <f t="shared" si="14"/>
        <v>111</v>
      </c>
      <c r="I139" s="52">
        <f>+SR40_CRa!$Y79</f>
        <v>0</v>
      </c>
      <c r="J139" s="41">
        <f t="shared" si="10"/>
        <v>0</v>
      </c>
      <c r="K139" s="12">
        <f t="shared" si="15"/>
        <v>111</v>
      </c>
      <c r="L139" s="52" t="e">
        <f>+#REF!</f>
        <v>#REF!</v>
      </c>
      <c r="M139" s="41" t="e">
        <f t="shared" si="11"/>
        <v>#REF!</v>
      </c>
    </row>
    <row r="140" spans="2:13" x14ac:dyDescent="0.3">
      <c r="B140" s="12">
        <f t="shared" si="12"/>
        <v>112</v>
      </c>
      <c r="C140" s="1">
        <f>+SR!Y119</f>
        <v>6</v>
      </c>
      <c r="D140" s="41">
        <f t="shared" si="8"/>
        <v>2.9999999999999997E-4</v>
      </c>
      <c r="E140" s="12">
        <f t="shared" si="13"/>
        <v>112</v>
      </c>
      <c r="F140" s="52">
        <f>+SR30_CRa!$Y90</f>
        <v>1</v>
      </c>
      <c r="G140" s="41">
        <f t="shared" si="9"/>
        <v>5.0000000000000002E-5</v>
      </c>
      <c r="H140" s="12">
        <f t="shared" si="14"/>
        <v>112</v>
      </c>
      <c r="I140" s="52">
        <f>+SR40_CRa!$Y80</f>
        <v>1</v>
      </c>
      <c r="J140" s="41">
        <f t="shared" si="10"/>
        <v>5.0000000000000002E-5</v>
      </c>
      <c r="K140" s="12">
        <f t="shared" si="15"/>
        <v>112</v>
      </c>
      <c r="L140" s="52" t="e">
        <f>+#REF!</f>
        <v>#REF!</v>
      </c>
      <c r="M140" s="41" t="e">
        <f t="shared" si="11"/>
        <v>#REF!</v>
      </c>
    </row>
    <row r="141" spans="2:13" x14ac:dyDescent="0.3">
      <c r="B141" s="12">
        <f t="shared" si="12"/>
        <v>113</v>
      </c>
      <c r="C141" s="1">
        <f>+SR!Y120</f>
        <v>15</v>
      </c>
      <c r="D141" s="41">
        <f t="shared" si="8"/>
        <v>7.5000000000000002E-4</v>
      </c>
      <c r="E141" s="12">
        <f t="shared" si="13"/>
        <v>113</v>
      </c>
      <c r="F141" s="52">
        <f>+SR30_CRa!$Y91</f>
        <v>1</v>
      </c>
      <c r="G141" s="41">
        <f t="shared" si="9"/>
        <v>5.0000000000000002E-5</v>
      </c>
      <c r="H141" s="12">
        <f t="shared" si="14"/>
        <v>113</v>
      </c>
      <c r="I141" s="52">
        <f>+SR40_CRa!$Y81</f>
        <v>4</v>
      </c>
      <c r="J141" s="41">
        <f t="shared" si="10"/>
        <v>2.0000000000000001E-4</v>
      </c>
      <c r="K141" s="12">
        <f t="shared" si="15"/>
        <v>113</v>
      </c>
      <c r="L141" s="52" t="e">
        <f>+#REF!</f>
        <v>#REF!</v>
      </c>
      <c r="M141" s="41" t="e">
        <f t="shared" si="11"/>
        <v>#REF!</v>
      </c>
    </row>
    <row r="142" spans="2:13" x14ac:dyDescent="0.3">
      <c r="B142" s="12">
        <f t="shared" si="12"/>
        <v>114</v>
      </c>
      <c r="C142" s="1">
        <f>+SR!Y121</f>
        <v>2</v>
      </c>
      <c r="D142" s="41">
        <f t="shared" si="8"/>
        <v>1E-4</v>
      </c>
      <c r="E142" s="12">
        <f t="shared" si="13"/>
        <v>114</v>
      </c>
      <c r="F142" s="52">
        <f>+SR30_CRa!$Y92</f>
        <v>2</v>
      </c>
      <c r="G142" s="41">
        <f t="shared" si="9"/>
        <v>1E-4</v>
      </c>
      <c r="H142" s="12">
        <f t="shared" si="14"/>
        <v>114</v>
      </c>
      <c r="I142" s="52">
        <f>+SR40_CRa!$Y82</f>
        <v>1</v>
      </c>
      <c r="J142" s="41">
        <f t="shared" si="10"/>
        <v>5.0000000000000002E-5</v>
      </c>
      <c r="K142" s="12">
        <f t="shared" si="15"/>
        <v>114</v>
      </c>
      <c r="L142" s="52" t="e">
        <f>+#REF!</f>
        <v>#REF!</v>
      </c>
      <c r="M142" s="41" t="e">
        <f t="shared" si="11"/>
        <v>#REF!</v>
      </c>
    </row>
    <row r="143" spans="2:13" x14ac:dyDescent="0.3">
      <c r="B143" s="12">
        <f t="shared" si="12"/>
        <v>115</v>
      </c>
      <c r="C143" s="1">
        <f>+SR!Y122</f>
        <v>8</v>
      </c>
      <c r="D143" s="41">
        <f t="shared" si="8"/>
        <v>4.0000000000000002E-4</v>
      </c>
      <c r="E143" s="12">
        <f t="shared" si="13"/>
        <v>115</v>
      </c>
      <c r="F143" s="52">
        <f>+SR30_CRa!$Y93</f>
        <v>1</v>
      </c>
      <c r="G143" s="41">
        <f t="shared" si="9"/>
        <v>5.0000000000000002E-5</v>
      </c>
      <c r="H143" s="12">
        <f t="shared" si="14"/>
        <v>115</v>
      </c>
      <c r="I143" s="52">
        <f>+SR40_CRa!$Y83</f>
        <v>1</v>
      </c>
      <c r="J143" s="41">
        <f t="shared" si="10"/>
        <v>5.0000000000000002E-5</v>
      </c>
      <c r="K143" s="12">
        <f t="shared" si="15"/>
        <v>115</v>
      </c>
      <c r="L143" s="52" t="e">
        <f>+#REF!</f>
        <v>#REF!</v>
      </c>
      <c r="M143" s="41" t="e">
        <f t="shared" si="11"/>
        <v>#REF!</v>
      </c>
    </row>
    <row r="144" spans="2:13" x14ac:dyDescent="0.3">
      <c r="B144" s="12">
        <f t="shared" si="12"/>
        <v>116</v>
      </c>
      <c r="C144" s="1">
        <f>+SR!Y123</f>
        <v>5</v>
      </c>
      <c r="D144" s="41">
        <f t="shared" si="8"/>
        <v>2.5000000000000001E-4</v>
      </c>
      <c r="E144" s="12">
        <f t="shared" si="13"/>
        <v>116</v>
      </c>
      <c r="F144" s="52">
        <f>+SR30_CRa!$Y94</f>
        <v>0</v>
      </c>
      <c r="G144" s="41">
        <f t="shared" si="9"/>
        <v>0</v>
      </c>
      <c r="H144" s="12">
        <f t="shared" si="14"/>
        <v>116</v>
      </c>
      <c r="I144" s="52">
        <f>+SR40_CRa!$Y84</f>
        <v>0</v>
      </c>
      <c r="J144" s="41">
        <f t="shared" si="10"/>
        <v>0</v>
      </c>
      <c r="K144" s="12">
        <f t="shared" si="15"/>
        <v>116</v>
      </c>
      <c r="L144" s="52" t="e">
        <f>+#REF!</f>
        <v>#REF!</v>
      </c>
      <c r="M144" s="41" t="e">
        <f t="shared" si="11"/>
        <v>#REF!</v>
      </c>
    </row>
    <row r="145" spans="2:13" x14ac:dyDescent="0.3">
      <c r="B145" s="12">
        <f t="shared" si="12"/>
        <v>117</v>
      </c>
      <c r="C145" s="1">
        <f>+SR!Y124</f>
        <v>5</v>
      </c>
      <c r="D145" s="41">
        <f t="shared" si="8"/>
        <v>2.5000000000000001E-4</v>
      </c>
      <c r="E145" s="12">
        <f t="shared" si="13"/>
        <v>117</v>
      </c>
      <c r="F145" s="52">
        <f>+SR30_CRa!$Y95</f>
        <v>1</v>
      </c>
      <c r="G145" s="41">
        <f t="shared" si="9"/>
        <v>5.0000000000000002E-5</v>
      </c>
      <c r="H145" s="12">
        <f t="shared" si="14"/>
        <v>117</v>
      </c>
      <c r="I145" s="52">
        <f>+SR40_CRa!$Y85</f>
        <v>1</v>
      </c>
      <c r="J145" s="41">
        <f t="shared" si="10"/>
        <v>5.0000000000000002E-5</v>
      </c>
      <c r="K145" s="12">
        <f t="shared" si="15"/>
        <v>117</v>
      </c>
      <c r="L145" s="52" t="e">
        <f>+#REF!</f>
        <v>#REF!</v>
      </c>
      <c r="M145" s="41" t="e">
        <f t="shared" si="11"/>
        <v>#REF!</v>
      </c>
    </row>
    <row r="146" spans="2:13" x14ac:dyDescent="0.3">
      <c r="B146" s="12">
        <f t="shared" si="12"/>
        <v>118</v>
      </c>
      <c r="C146" s="1">
        <f>+SR!Y125</f>
        <v>5</v>
      </c>
      <c r="D146" s="41">
        <f t="shared" si="8"/>
        <v>2.5000000000000001E-4</v>
      </c>
      <c r="E146" s="12">
        <f t="shared" si="13"/>
        <v>118</v>
      </c>
      <c r="F146" s="52">
        <f>+SR30_CRa!$Y96</f>
        <v>0</v>
      </c>
      <c r="G146" s="41">
        <f t="shared" si="9"/>
        <v>0</v>
      </c>
      <c r="H146" s="12">
        <f t="shared" si="14"/>
        <v>118</v>
      </c>
      <c r="I146" s="52">
        <f>+SR40_CRa!$Y86</f>
        <v>0</v>
      </c>
      <c r="J146" s="41">
        <f t="shared" si="10"/>
        <v>0</v>
      </c>
      <c r="K146" s="12">
        <f t="shared" si="15"/>
        <v>118</v>
      </c>
      <c r="L146" s="52" t="e">
        <f>+#REF!</f>
        <v>#REF!</v>
      </c>
      <c r="M146" s="41" t="e">
        <f t="shared" si="11"/>
        <v>#REF!</v>
      </c>
    </row>
    <row r="147" spans="2:13" x14ac:dyDescent="0.3">
      <c r="B147" s="12">
        <f t="shared" si="12"/>
        <v>119</v>
      </c>
      <c r="C147" s="1">
        <f>+SR!Y126</f>
        <v>6</v>
      </c>
      <c r="D147" s="41">
        <f t="shared" si="8"/>
        <v>2.9999999999999997E-4</v>
      </c>
      <c r="E147" s="12">
        <f t="shared" si="13"/>
        <v>119</v>
      </c>
      <c r="F147" s="52">
        <f>+SR30_CRa!$Y97</f>
        <v>0</v>
      </c>
      <c r="G147" s="41">
        <f t="shared" si="9"/>
        <v>0</v>
      </c>
      <c r="H147" s="12">
        <f t="shared" si="14"/>
        <v>119</v>
      </c>
      <c r="I147" s="52">
        <f>+SR40_CRa!$Y87</f>
        <v>0</v>
      </c>
      <c r="J147" s="41">
        <f t="shared" si="10"/>
        <v>0</v>
      </c>
      <c r="K147" s="12">
        <f t="shared" si="15"/>
        <v>119</v>
      </c>
      <c r="L147" s="52" t="e">
        <f>+#REF!</f>
        <v>#REF!</v>
      </c>
      <c r="M147" s="41" t="e">
        <f t="shared" si="11"/>
        <v>#REF!</v>
      </c>
    </row>
    <row r="148" spans="2:13" x14ac:dyDescent="0.3">
      <c r="B148" s="12">
        <f t="shared" si="12"/>
        <v>120</v>
      </c>
      <c r="C148" s="1">
        <f>+SR!Y127</f>
        <v>3</v>
      </c>
      <c r="D148" s="41">
        <f t="shared" si="8"/>
        <v>1.4999999999999999E-4</v>
      </c>
      <c r="E148" s="12">
        <f t="shared" si="13"/>
        <v>120</v>
      </c>
      <c r="F148" s="52">
        <f>+SR30_CRa!$Y98</f>
        <v>2</v>
      </c>
      <c r="G148" s="41">
        <f t="shared" si="9"/>
        <v>1E-4</v>
      </c>
      <c r="H148" s="12">
        <f t="shared" si="14"/>
        <v>120</v>
      </c>
      <c r="I148" s="52">
        <f>+SR40_CRa!$Y88</f>
        <v>1</v>
      </c>
      <c r="J148" s="41">
        <f t="shared" si="10"/>
        <v>5.0000000000000002E-5</v>
      </c>
      <c r="K148" s="12">
        <f t="shared" si="15"/>
        <v>120</v>
      </c>
      <c r="L148" s="52" t="e">
        <f>+#REF!</f>
        <v>#REF!</v>
      </c>
      <c r="M148" s="41" t="e">
        <f t="shared" si="11"/>
        <v>#REF!</v>
      </c>
    </row>
    <row r="149" spans="2:13" x14ac:dyDescent="0.3">
      <c r="B149" s="12">
        <f t="shared" si="12"/>
        <v>121</v>
      </c>
      <c r="C149" s="1">
        <f>+SR!Y128</f>
        <v>1</v>
      </c>
      <c r="D149" s="41">
        <f t="shared" si="8"/>
        <v>5.0000000000000002E-5</v>
      </c>
      <c r="E149" s="12">
        <f t="shared" si="13"/>
        <v>121</v>
      </c>
      <c r="F149" s="52">
        <f>+SR30_CRa!$Y99</f>
        <v>0</v>
      </c>
      <c r="G149" s="41">
        <f t="shared" si="9"/>
        <v>0</v>
      </c>
      <c r="H149" s="12">
        <f t="shared" si="14"/>
        <v>121</v>
      </c>
      <c r="I149" s="52">
        <f>+SR40_CRa!$Y89</f>
        <v>0</v>
      </c>
      <c r="J149" s="41">
        <f t="shared" si="10"/>
        <v>0</v>
      </c>
      <c r="K149" s="12">
        <f t="shared" si="15"/>
        <v>121</v>
      </c>
      <c r="L149" s="52" t="e">
        <f>+#REF!</f>
        <v>#REF!</v>
      </c>
      <c r="M149" s="41" t="e">
        <f t="shared" si="11"/>
        <v>#REF!</v>
      </c>
    </row>
    <row r="150" spans="2:13" x14ac:dyDescent="0.3">
      <c r="B150" s="12">
        <f t="shared" si="12"/>
        <v>122</v>
      </c>
      <c r="C150" s="1">
        <f>+SR!Y129</f>
        <v>2</v>
      </c>
      <c r="D150" s="41">
        <f t="shared" si="8"/>
        <v>1E-4</v>
      </c>
      <c r="E150" s="12">
        <f t="shared" si="13"/>
        <v>122</v>
      </c>
      <c r="F150" s="52">
        <f>+SR30_CRa!$Y100</f>
        <v>0</v>
      </c>
      <c r="G150" s="41">
        <f t="shared" si="9"/>
        <v>0</v>
      </c>
      <c r="H150" s="12">
        <f t="shared" si="14"/>
        <v>122</v>
      </c>
      <c r="I150" s="52">
        <f>+SR40_CRa!$Y90</f>
        <v>0</v>
      </c>
      <c r="J150" s="41">
        <f t="shared" si="10"/>
        <v>0</v>
      </c>
      <c r="K150" s="12">
        <f t="shared" si="15"/>
        <v>122</v>
      </c>
      <c r="L150" s="52" t="e">
        <f>+#REF!</f>
        <v>#REF!</v>
      </c>
      <c r="M150" s="41" t="e">
        <f t="shared" si="11"/>
        <v>#REF!</v>
      </c>
    </row>
    <row r="151" spans="2:13" x14ac:dyDescent="0.3">
      <c r="B151" s="12">
        <f t="shared" si="12"/>
        <v>123</v>
      </c>
      <c r="C151" s="1">
        <f>+SR!Y130</f>
        <v>4</v>
      </c>
      <c r="D151" s="41">
        <f t="shared" si="8"/>
        <v>2.0000000000000001E-4</v>
      </c>
      <c r="E151" s="12">
        <f t="shared" si="13"/>
        <v>123</v>
      </c>
      <c r="F151" s="52">
        <f>+SR30_CRa!$Y101</f>
        <v>0</v>
      </c>
      <c r="G151" s="41">
        <f t="shared" si="9"/>
        <v>0</v>
      </c>
      <c r="H151" s="12">
        <f t="shared" si="14"/>
        <v>123</v>
      </c>
      <c r="I151" s="52">
        <f>+SR40_CRa!$Y91</f>
        <v>0</v>
      </c>
      <c r="J151" s="41">
        <f t="shared" si="10"/>
        <v>0</v>
      </c>
      <c r="K151" s="12">
        <f t="shared" si="15"/>
        <v>123</v>
      </c>
      <c r="L151" s="52" t="e">
        <f>+#REF!</f>
        <v>#REF!</v>
      </c>
      <c r="M151" s="41" t="e">
        <f t="shared" si="11"/>
        <v>#REF!</v>
      </c>
    </row>
    <row r="152" spans="2:13" x14ac:dyDescent="0.3">
      <c r="B152" s="12">
        <f t="shared" si="12"/>
        <v>124</v>
      </c>
      <c r="C152" s="1">
        <f>+SR!Y131</f>
        <v>3</v>
      </c>
      <c r="D152" s="41">
        <f t="shared" si="8"/>
        <v>1.4999999999999999E-4</v>
      </c>
      <c r="E152" s="12">
        <f t="shared" si="13"/>
        <v>124</v>
      </c>
      <c r="F152" s="52">
        <f>+SR30_CRa!$Y102</f>
        <v>0</v>
      </c>
      <c r="G152" s="41">
        <f t="shared" si="9"/>
        <v>0</v>
      </c>
      <c r="H152" s="12">
        <f t="shared" si="14"/>
        <v>124</v>
      </c>
      <c r="I152" s="52">
        <f>+SR40_CRa!$Y92</f>
        <v>0</v>
      </c>
      <c r="J152" s="41">
        <f t="shared" si="10"/>
        <v>0</v>
      </c>
      <c r="K152" s="12">
        <f t="shared" si="15"/>
        <v>124</v>
      </c>
      <c r="L152" s="52" t="e">
        <f>+#REF!</f>
        <v>#REF!</v>
      </c>
      <c r="M152" s="41" t="e">
        <f t="shared" si="11"/>
        <v>#REF!</v>
      </c>
    </row>
    <row r="153" spans="2:13" x14ac:dyDescent="0.3">
      <c r="B153" s="12">
        <f t="shared" si="12"/>
        <v>125</v>
      </c>
      <c r="C153" s="1">
        <f>+SR!Y132</f>
        <v>2</v>
      </c>
      <c r="D153" s="41">
        <f t="shared" si="8"/>
        <v>1E-4</v>
      </c>
      <c r="E153" s="12">
        <f t="shared" si="13"/>
        <v>125</v>
      </c>
      <c r="F153" s="52">
        <f>+SR30_CRa!$Y103</f>
        <v>0</v>
      </c>
      <c r="G153" s="41">
        <f t="shared" si="9"/>
        <v>0</v>
      </c>
      <c r="H153" s="12">
        <f t="shared" si="14"/>
        <v>125</v>
      </c>
      <c r="I153" s="52">
        <f>+SR40_CRa!$Y93</f>
        <v>0</v>
      </c>
      <c r="J153" s="41">
        <f t="shared" si="10"/>
        <v>0</v>
      </c>
      <c r="K153" s="12">
        <f t="shared" si="15"/>
        <v>125</v>
      </c>
      <c r="L153" s="52" t="e">
        <f>+#REF!</f>
        <v>#REF!</v>
      </c>
      <c r="M153" s="41" t="e">
        <f t="shared" si="11"/>
        <v>#REF!</v>
      </c>
    </row>
    <row r="154" spans="2:13" x14ac:dyDescent="0.3">
      <c r="B154" s="12">
        <f t="shared" si="12"/>
        <v>126</v>
      </c>
      <c r="C154" s="1">
        <f>+SR!Y133</f>
        <v>2</v>
      </c>
      <c r="D154" s="41">
        <f t="shared" si="8"/>
        <v>1E-4</v>
      </c>
      <c r="E154" s="12">
        <f t="shared" si="13"/>
        <v>126</v>
      </c>
      <c r="F154" s="52">
        <f>+SR30_CRa!$Y104</f>
        <v>0</v>
      </c>
      <c r="G154" s="41">
        <f t="shared" si="9"/>
        <v>0</v>
      </c>
      <c r="H154" s="12">
        <f t="shared" si="14"/>
        <v>126</v>
      </c>
      <c r="I154" s="52">
        <f>+SR40_CRa!$Y94</f>
        <v>0</v>
      </c>
      <c r="J154" s="41">
        <f t="shared" si="10"/>
        <v>0</v>
      </c>
      <c r="K154" s="12">
        <f t="shared" si="15"/>
        <v>126</v>
      </c>
      <c r="L154" s="52" t="e">
        <f>+#REF!</f>
        <v>#REF!</v>
      </c>
      <c r="M154" s="41" t="e">
        <f t="shared" si="11"/>
        <v>#REF!</v>
      </c>
    </row>
    <row r="155" spans="2:13" x14ac:dyDescent="0.3">
      <c r="B155" s="12">
        <f t="shared" si="12"/>
        <v>127</v>
      </c>
      <c r="C155" s="1">
        <f>+SR!Y134</f>
        <v>2</v>
      </c>
      <c r="D155" s="41">
        <f t="shared" si="8"/>
        <v>1E-4</v>
      </c>
      <c r="E155" s="12">
        <f t="shared" si="13"/>
        <v>127</v>
      </c>
      <c r="F155" s="52">
        <f>+SR30_CRa!$Y105</f>
        <v>0</v>
      </c>
      <c r="G155" s="41">
        <f t="shared" si="9"/>
        <v>0</v>
      </c>
      <c r="H155" s="12">
        <f t="shared" si="14"/>
        <v>127</v>
      </c>
      <c r="I155" s="52">
        <f>+SR40_CRa!$Y95</f>
        <v>0</v>
      </c>
      <c r="J155" s="41">
        <f t="shared" si="10"/>
        <v>0</v>
      </c>
      <c r="K155" s="12">
        <f t="shared" si="15"/>
        <v>127</v>
      </c>
      <c r="L155" s="52" t="e">
        <f>+#REF!</f>
        <v>#REF!</v>
      </c>
      <c r="M155" s="41" t="e">
        <f t="shared" si="11"/>
        <v>#REF!</v>
      </c>
    </row>
    <row r="156" spans="2:13" x14ac:dyDescent="0.3">
      <c r="B156" s="12">
        <f t="shared" si="12"/>
        <v>128</v>
      </c>
      <c r="C156" s="1">
        <f>+SR!Y135</f>
        <v>2</v>
      </c>
      <c r="D156" s="41">
        <f t="shared" si="8"/>
        <v>1E-4</v>
      </c>
      <c r="E156" s="12">
        <f t="shared" si="13"/>
        <v>128</v>
      </c>
      <c r="F156" s="52">
        <f>+SR30_CRa!$Y106</f>
        <v>0</v>
      </c>
      <c r="G156" s="41">
        <f t="shared" si="9"/>
        <v>0</v>
      </c>
      <c r="H156" s="12">
        <f t="shared" si="14"/>
        <v>128</v>
      </c>
      <c r="I156" s="52">
        <f>+SR40_CRa!$Y96</f>
        <v>1</v>
      </c>
      <c r="J156" s="41">
        <f t="shared" si="10"/>
        <v>5.0000000000000002E-5</v>
      </c>
      <c r="K156" s="12">
        <f t="shared" si="15"/>
        <v>128</v>
      </c>
      <c r="L156" s="52" t="e">
        <f>+#REF!</f>
        <v>#REF!</v>
      </c>
      <c r="M156" s="41" t="e">
        <f t="shared" si="11"/>
        <v>#REF!</v>
      </c>
    </row>
    <row r="157" spans="2:13" x14ac:dyDescent="0.3">
      <c r="B157" s="12">
        <f t="shared" si="12"/>
        <v>129</v>
      </c>
      <c r="C157" s="1">
        <f>+SR!Y136</f>
        <v>4</v>
      </c>
      <c r="D157" s="41">
        <f t="shared" ref="D157:D168" si="16">+C157/$B$24</f>
        <v>2.0000000000000001E-4</v>
      </c>
      <c r="E157" s="12">
        <f t="shared" si="13"/>
        <v>129</v>
      </c>
      <c r="F157" s="52">
        <f>+SR30_CRa!$Y107</f>
        <v>1</v>
      </c>
      <c r="G157" s="41">
        <f t="shared" si="9"/>
        <v>5.0000000000000002E-5</v>
      </c>
      <c r="H157" s="12">
        <f t="shared" si="14"/>
        <v>129</v>
      </c>
      <c r="I157" s="52">
        <f>+SR40_CRa!$Y97</f>
        <v>0</v>
      </c>
      <c r="J157" s="41">
        <f t="shared" si="10"/>
        <v>0</v>
      </c>
      <c r="K157" s="12">
        <f t="shared" si="15"/>
        <v>129</v>
      </c>
      <c r="L157" s="52" t="e">
        <f>+#REF!</f>
        <v>#REF!</v>
      </c>
      <c r="M157" s="41" t="e">
        <f t="shared" si="11"/>
        <v>#REF!</v>
      </c>
    </row>
    <row r="158" spans="2:13" x14ac:dyDescent="0.3">
      <c r="B158" s="12">
        <f t="shared" si="12"/>
        <v>130</v>
      </c>
      <c r="C158" s="1">
        <f>+SR!Y137</f>
        <v>0</v>
      </c>
      <c r="D158" s="41">
        <f t="shared" si="16"/>
        <v>0</v>
      </c>
      <c r="E158" s="12">
        <f t="shared" si="13"/>
        <v>130</v>
      </c>
      <c r="F158" s="52">
        <f>+SR30_CRa!$Y108</f>
        <v>0</v>
      </c>
      <c r="G158" s="41">
        <f t="shared" ref="G158:G221" si="17">+F158/20000</f>
        <v>0</v>
      </c>
      <c r="H158" s="12">
        <f t="shared" si="14"/>
        <v>130</v>
      </c>
      <c r="I158" s="52">
        <f>+SR40_CRa!$Y98</f>
        <v>0</v>
      </c>
      <c r="J158" s="41">
        <f t="shared" ref="J158:J221" si="18">+I158/20000</f>
        <v>0</v>
      </c>
      <c r="K158" s="12">
        <f t="shared" si="15"/>
        <v>130</v>
      </c>
      <c r="L158" s="52" t="e">
        <f>+#REF!</f>
        <v>#REF!</v>
      </c>
      <c r="M158" s="41" t="e">
        <f t="shared" ref="M158:M221" si="19">+L158/20000</f>
        <v>#REF!</v>
      </c>
    </row>
    <row r="159" spans="2:13" x14ac:dyDescent="0.3">
      <c r="B159" s="12">
        <f t="shared" ref="B159:B168" si="20">+B158+1</f>
        <v>131</v>
      </c>
      <c r="C159" s="1">
        <f>+SR!Y138</f>
        <v>4</v>
      </c>
      <c r="D159" s="41">
        <f t="shared" si="16"/>
        <v>2.0000000000000001E-4</v>
      </c>
      <c r="E159" s="12">
        <f t="shared" ref="E159:E222" si="21">+E158+1</f>
        <v>131</v>
      </c>
      <c r="F159" s="52">
        <f>+SR30_CRa!$Y109</f>
        <v>1</v>
      </c>
      <c r="G159" s="41">
        <f t="shared" si="17"/>
        <v>5.0000000000000002E-5</v>
      </c>
      <c r="H159" s="12">
        <f t="shared" ref="H159:H222" si="22">+H158+1</f>
        <v>131</v>
      </c>
      <c r="I159" s="52">
        <f>+SR40_CRa!$Y99</f>
        <v>0</v>
      </c>
      <c r="J159" s="41">
        <f t="shared" si="18"/>
        <v>0</v>
      </c>
      <c r="K159" s="12">
        <f t="shared" ref="K159:K222" si="23">+K158+1</f>
        <v>131</v>
      </c>
      <c r="L159" s="52" t="e">
        <f>+#REF!</f>
        <v>#REF!</v>
      </c>
      <c r="M159" s="41" t="e">
        <f t="shared" si="19"/>
        <v>#REF!</v>
      </c>
    </row>
    <row r="160" spans="2:13" x14ac:dyDescent="0.3">
      <c r="B160" s="12">
        <f t="shared" si="20"/>
        <v>132</v>
      </c>
      <c r="C160" s="1">
        <f>+SR!Y139</f>
        <v>2</v>
      </c>
      <c r="D160" s="41">
        <f t="shared" si="16"/>
        <v>1E-4</v>
      </c>
      <c r="E160" s="12">
        <f t="shared" si="21"/>
        <v>132</v>
      </c>
      <c r="F160" s="52">
        <f>+SR30_CRa!$Y110</f>
        <v>0</v>
      </c>
      <c r="G160" s="41">
        <f t="shared" si="17"/>
        <v>0</v>
      </c>
      <c r="H160" s="12">
        <f t="shared" si="22"/>
        <v>132</v>
      </c>
      <c r="I160" s="52">
        <f>+SR40_CRa!$Y100</f>
        <v>0</v>
      </c>
      <c r="J160" s="41">
        <f t="shared" si="18"/>
        <v>0</v>
      </c>
      <c r="K160" s="12">
        <f t="shared" si="23"/>
        <v>132</v>
      </c>
      <c r="L160" s="52" t="e">
        <f>+#REF!</f>
        <v>#REF!</v>
      </c>
      <c r="M160" s="41" t="e">
        <f t="shared" si="19"/>
        <v>#REF!</v>
      </c>
    </row>
    <row r="161" spans="2:13" x14ac:dyDescent="0.3">
      <c r="B161" s="12">
        <f t="shared" si="20"/>
        <v>133</v>
      </c>
      <c r="C161" s="1">
        <f>+SR!Y140</f>
        <v>1</v>
      </c>
      <c r="D161" s="41">
        <f t="shared" si="16"/>
        <v>5.0000000000000002E-5</v>
      </c>
      <c r="E161" s="12">
        <f t="shared" si="21"/>
        <v>133</v>
      </c>
      <c r="F161" s="52">
        <f>+SR30_CRa!$Y111</f>
        <v>1</v>
      </c>
      <c r="G161" s="41">
        <f t="shared" si="17"/>
        <v>5.0000000000000002E-5</v>
      </c>
      <c r="H161" s="12">
        <f t="shared" si="22"/>
        <v>133</v>
      </c>
      <c r="I161" s="52">
        <f>+SR40_CRa!$Y101</f>
        <v>0</v>
      </c>
      <c r="J161" s="41">
        <f t="shared" si="18"/>
        <v>0</v>
      </c>
      <c r="K161" s="12">
        <f t="shared" si="23"/>
        <v>133</v>
      </c>
      <c r="L161" s="52" t="e">
        <f>+#REF!</f>
        <v>#REF!</v>
      </c>
      <c r="M161" s="41" t="e">
        <f t="shared" si="19"/>
        <v>#REF!</v>
      </c>
    </row>
    <row r="162" spans="2:13" x14ac:dyDescent="0.3">
      <c r="B162" s="12">
        <f t="shared" si="20"/>
        <v>134</v>
      </c>
      <c r="C162" s="1">
        <f>+SR!Y141</f>
        <v>1</v>
      </c>
      <c r="D162" s="41">
        <f t="shared" si="16"/>
        <v>5.0000000000000002E-5</v>
      </c>
      <c r="E162" s="12">
        <f t="shared" si="21"/>
        <v>134</v>
      </c>
      <c r="F162" s="52">
        <f>+SR30_CRa!$Y112</f>
        <v>0</v>
      </c>
      <c r="G162" s="41">
        <f t="shared" si="17"/>
        <v>0</v>
      </c>
      <c r="H162" s="12">
        <f t="shared" si="22"/>
        <v>134</v>
      </c>
      <c r="I162" s="52">
        <f>+SR40_CRa!$Y102</f>
        <v>0</v>
      </c>
      <c r="J162" s="41">
        <f t="shared" si="18"/>
        <v>0</v>
      </c>
      <c r="K162" s="12">
        <f t="shared" si="23"/>
        <v>134</v>
      </c>
      <c r="L162" s="52" t="e">
        <f>+#REF!</f>
        <v>#REF!</v>
      </c>
      <c r="M162" s="41" t="e">
        <f t="shared" si="19"/>
        <v>#REF!</v>
      </c>
    </row>
    <row r="163" spans="2:13" x14ac:dyDescent="0.3">
      <c r="B163" s="12">
        <f t="shared" si="20"/>
        <v>135</v>
      </c>
      <c r="C163" s="1">
        <f>+SR!Y142</f>
        <v>1</v>
      </c>
      <c r="D163" s="41">
        <f t="shared" si="16"/>
        <v>5.0000000000000002E-5</v>
      </c>
      <c r="E163" s="12">
        <f t="shared" si="21"/>
        <v>135</v>
      </c>
      <c r="F163" s="52">
        <f>+SR30_CRa!$Y113</f>
        <v>0</v>
      </c>
      <c r="G163" s="41">
        <f t="shared" si="17"/>
        <v>0</v>
      </c>
      <c r="H163" s="12">
        <f t="shared" si="22"/>
        <v>135</v>
      </c>
      <c r="I163" s="52">
        <f>+SR40_CRa!$Y103</f>
        <v>0</v>
      </c>
      <c r="J163" s="41">
        <f t="shared" si="18"/>
        <v>0</v>
      </c>
      <c r="K163" s="12">
        <f t="shared" si="23"/>
        <v>135</v>
      </c>
      <c r="L163" s="52" t="e">
        <f>+#REF!</f>
        <v>#REF!</v>
      </c>
      <c r="M163" s="41" t="e">
        <f t="shared" si="19"/>
        <v>#REF!</v>
      </c>
    </row>
    <row r="164" spans="2:13" x14ac:dyDescent="0.3">
      <c r="B164" s="12">
        <f t="shared" si="20"/>
        <v>136</v>
      </c>
      <c r="C164" s="1">
        <f>+SR!Y143</f>
        <v>2</v>
      </c>
      <c r="D164" s="41">
        <f t="shared" si="16"/>
        <v>1E-4</v>
      </c>
      <c r="E164" s="12">
        <f t="shared" si="21"/>
        <v>136</v>
      </c>
      <c r="F164" s="52">
        <f>+SR30_CRa!$Y114</f>
        <v>0</v>
      </c>
      <c r="G164" s="41">
        <f t="shared" si="17"/>
        <v>0</v>
      </c>
      <c r="H164" s="12">
        <f t="shared" si="22"/>
        <v>136</v>
      </c>
      <c r="I164" s="52">
        <f>+SR40_CRa!$Y104</f>
        <v>0</v>
      </c>
      <c r="J164" s="41">
        <f t="shared" si="18"/>
        <v>0</v>
      </c>
      <c r="K164" s="12">
        <f t="shared" si="23"/>
        <v>136</v>
      </c>
      <c r="L164" s="52" t="e">
        <f>+#REF!</f>
        <v>#REF!</v>
      </c>
      <c r="M164" s="41" t="e">
        <f t="shared" si="19"/>
        <v>#REF!</v>
      </c>
    </row>
    <row r="165" spans="2:13" x14ac:dyDescent="0.3">
      <c r="B165" s="12">
        <f t="shared" si="20"/>
        <v>137</v>
      </c>
      <c r="C165" s="1">
        <f>+SR!Y144</f>
        <v>1</v>
      </c>
      <c r="D165" s="41">
        <f t="shared" si="16"/>
        <v>5.0000000000000002E-5</v>
      </c>
      <c r="E165" s="12">
        <f t="shared" si="21"/>
        <v>137</v>
      </c>
      <c r="F165" s="52">
        <f>+SR30_CRa!$Y115</f>
        <v>1</v>
      </c>
      <c r="G165" s="41">
        <f t="shared" si="17"/>
        <v>5.0000000000000002E-5</v>
      </c>
      <c r="H165" s="12">
        <f t="shared" si="22"/>
        <v>137</v>
      </c>
      <c r="I165" s="52">
        <f>+SR40_CRa!$Y105</f>
        <v>0</v>
      </c>
      <c r="J165" s="41">
        <f t="shared" si="18"/>
        <v>0</v>
      </c>
      <c r="K165" s="12">
        <f t="shared" si="23"/>
        <v>137</v>
      </c>
      <c r="L165" s="52" t="e">
        <f>+#REF!</f>
        <v>#REF!</v>
      </c>
      <c r="M165" s="41" t="e">
        <f t="shared" si="19"/>
        <v>#REF!</v>
      </c>
    </row>
    <row r="166" spans="2:13" x14ac:dyDescent="0.3">
      <c r="B166" s="12">
        <f t="shared" si="20"/>
        <v>138</v>
      </c>
      <c r="C166" s="1">
        <f>+SR!Y145</f>
        <v>0</v>
      </c>
      <c r="D166" s="41">
        <f t="shared" si="16"/>
        <v>0</v>
      </c>
      <c r="E166" s="12">
        <f t="shared" si="21"/>
        <v>138</v>
      </c>
      <c r="F166" s="52">
        <f>+SR30_CRa!$Y116</f>
        <v>0</v>
      </c>
      <c r="G166" s="41">
        <f t="shared" si="17"/>
        <v>0</v>
      </c>
      <c r="H166" s="12">
        <f t="shared" si="22"/>
        <v>138</v>
      </c>
      <c r="I166" s="52">
        <f>+SR40_CRa!$Y106</f>
        <v>0</v>
      </c>
      <c r="J166" s="41">
        <f t="shared" si="18"/>
        <v>0</v>
      </c>
      <c r="K166" s="12">
        <f t="shared" si="23"/>
        <v>138</v>
      </c>
      <c r="L166" s="52" t="e">
        <f>+#REF!</f>
        <v>#REF!</v>
      </c>
      <c r="M166" s="41" t="e">
        <f t="shared" si="19"/>
        <v>#REF!</v>
      </c>
    </row>
    <row r="167" spans="2:13" x14ac:dyDescent="0.3">
      <c r="B167" s="12">
        <f t="shared" si="20"/>
        <v>139</v>
      </c>
      <c r="C167" s="1">
        <f>+SR!Y146</f>
        <v>2</v>
      </c>
      <c r="D167" s="41">
        <f t="shared" si="16"/>
        <v>1E-4</v>
      </c>
      <c r="E167" s="12">
        <f t="shared" si="21"/>
        <v>139</v>
      </c>
      <c r="F167" s="52">
        <f>+SR30_CRa!$Y117</f>
        <v>0</v>
      </c>
      <c r="G167" s="41">
        <f t="shared" si="17"/>
        <v>0</v>
      </c>
      <c r="H167" s="12">
        <f t="shared" si="22"/>
        <v>139</v>
      </c>
      <c r="I167" s="52">
        <f>+SR40_CRa!$Y107</f>
        <v>0</v>
      </c>
      <c r="J167" s="41">
        <f t="shared" si="18"/>
        <v>0</v>
      </c>
      <c r="K167" s="12">
        <f t="shared" si="23"/>
        <v>139</v>
      </c>
      <c r="L167" s="52" t="e">
        <f>+#REF!</f>
        <v>#REF!</v>
      </c>
      <c r="M167" s="41" t="e">
        <f t="shared" si="19"/>
        <v>#REF!</v>
      </c>
    </row>
    <row r="168" spans="2:13" x14ac:dyDescent="0.3">
      <c r="B168" s="12">
        <f t="shared" si="20"/>
        <v>140</v>
      </c>
      <c r="C168" s="1">
        <f>+SR!Y147</f>
        <v>2</v>
      </c>
      <c r="D168" s="41">
        <f t="shared" si="16"/>
        <v>1E-4</v>
      </c>
      <c r="E168" s="12">
        <f t="shared" si="21"/>
        <v>140</v>
      </c>
      <c r="F168" s="52">
        <f>+SR30_CRa!$Y118</f>
        <v>0</v>
      </c>
      <c r="G168" s="41">
        <f t="shared" si="17"/>
        <v>0</v>
      </c>
      <c r="H168" s="12">
        <f t="shared" si="22"/>
        <v>140</v>
      </c>
      <c r="I168" s="52">
        <f>+SR40_CRa!$Y108</f>
        <v>0</v>
      </c>
      <c r="J168" s="41">
        <f t="shared" si="18"/>
        <v>0</v>
      </c>
      <c r="K168" s="12">
        <f t="shared" si="23"/>
        <v>140</v>
      </c>
      <c r="L168" s="52" t="e">
        <f>+#REF!</f>
        <v>#REF!</v>
      </c>
      <c r="M168" s="41" t="e">
        <f t="shared" si="19"/>
        <v>#REF!</v>
      </c>
    </row>
    <row r="169" spans="2:13" x14ac:dyDescent="0.3">
      <c r="C169" s="1"/>
      <c r="D169" s="41"/>
      <c r="E169" s="12">
        <f t="shared" si="21"/>
        <v>141</v>
      </c>
      <c r="F169" s="52">
        <f>+SR30_CRa!$Y119</f>
        <v>1</v>
      </c>
      <c r="G169" s="41">
        <f t="shared" si="17"/>
        <v>5.0000000000000002E-5</v>
      </c>
      <c r="H169" s="12">
        <f t="shared" si="22"/>
        <v>141</v>
      </c>
      <c r="I169" s="52">
        <f>+SR40_CRa!$Y109</f>
        <v>0</v>
      </c>
      <c r="J169" s="41">
        <f t="shared" si="18"/>
        <v>0</v>
      </c>
      <c r="K169" s="12">
        <f t="shared" si="23"/>
        <v>141</v>
      </c>
      <c r="L169" s="52" t="e">
        <f>+#REF!</f>
        <v>#REF!</v>
      </c>
      <c r="M169" s="41" t="e">
        <f t="shared" si="19"/>
        <v>#REF!</v>
      </c>
    </row>
    <row r="170" spans="2:13" x14ac:dyDescent="0.3">
      <c r="C170" s="1"/>
      <c r="D170" s="41"/>
      <c r="E170" s="12">
        <f t="shared" si="21"/>
        <v>142</v>
      </c>
      <c r="F170" s="52">
        <f>+SR30_CRa!$Y120</f>
        <v>0</v>
      </c>
      <c r="G170" s="41">
        <f t="shared" si="17"/>
        <v>0</v>
      </c>
      <c r="H170" s="12">
        <f t="shared" si="22"/>
        <v>142</v>
      </c>
      <c r="I170" s="52">
        <f>+SR40_CRa!$Y110</f>
        <v>0</v>
      </c>
      <c r="J170" s="41">
        <f t="shared" si="18"/>
        <v>0</v>
      </c>
      <c r="K170" s="12">
        <f t="shared" si="23"/>
        <v>142</v>
      </c>
      <c r="L170" s="52" t="e">
        <f>+#REF!</f>
        <v>#REF!</v>
      </c>
      <c r="M170" s="41" t="e">
        <f t="shared" si="19"/>
        <v>#REF!</v>
      </c>
    </row>
    <row r="171" spans="2:13" x14ac:dyDescent="0.3">
      <c r="C171" s="1"/>
      <c r="D171" s="41"/>
      <c r="E171" s="12">
        <f t="shared" si="21"/>
        <v>143</v>
      </c>
      <c r="F171" s="52">
        <f>+SR30_CRa!$Y121</f>
        <v>0</v>
      </c>
      <c r="G171" s="41">
        <f t="shared" si="17"/>
        <v>0</v>
      </c>
      <c r="H171" s="12">
        <f t="shared" si="22"/>
        <v>143</v>
      </c>
      <c r="I171" s="52">
        <f>+SR40_CRa!$Y111</f>
        <v>0</v>
      </c>
      <c r="J171" s="41">
        <f t="shared" si="18"/>
        <v>0</v>
      </c>
      <c r="K171" s="12">
        <f t="shared" si="23"/>
        <v>143</v>
      </c>
      <c r="L171" s="52" t="e">
        <f>+#REF!</f>
        <v>#REF!</v>
      </c>
      <c r="M171" s="41" t="e">
        <f t="shared" si="19"/>
        <v>#REF!</v>
      </c>
    </row>
    <row r="172" spans="2:13" x14ac:dyDescent="0.3">
      <c r="C172" s="1"/>
      <c r="D172" s="41"/>
      <c r="E172" s="12">
        <f t="shared" si="21"/>
        <v>144</v>
      </c>
      <c r="F172" s="52">
        <f>+SR30_CRa!$Y122</f>
        <v>0</v>
      </c>
      <c r="G172" s="41">
        <f t="shared" si="17"/>
        <v>0</v>
      </c>
      <c r="H172" s="12">
        <f t="shared" si="22"/>
        <v>144</v>
      </c>
      <c r="I172" s="52">
        <f>+SR40_CRa!$Y112</f>
        <v>0</v>
      </c>
      <c r="J172" s="41">
        <f t="shared" si="18"/>
        <v>0</v>
      </c>
      <c r="K172" s="12">
        <f t="shared" si="23"/>
        <v>144</v>
      </c>
      <c r="L172" s="52" t="e">
        <f>+#REF!</f>
        <v>#REF!</v>
      </c>
      <c r="M172" s="41" t="e">
        <f t="shared" si="19"/>
        <v>#REF!</v>
      </c>
    </row>
    <row r="173" spans="2:13" x14ac:dyDescent="0.3">
      <c r="C173" s="1"/>
      <c r="D173" s="41"/>
      <c r="E173" s="12">
        <f t="shared" si="21"/>
        <v>145</v>
      </c>
      <c r="F173" s="52">
        <f>+SR30_CRa!$Y123</f>
        <v>0</v>
      </c>
      <c r="G173" s="41">
        <f t="shared" si="17"/>
        <v>0</v>
      </c>
      <c r="H173" s="12">
        <f t="shared" si="22"/>
        <v>145</v>
      </c>
      <c r="I173" s="52">
        <f>+SR40_CRa!$Y113</f>
        <v>0</v>
      </c>
      <c r="J173" s="41">
        <f t="shared" si="18"/>
        <v>0</v>
      </c>
      <c r="K173" s="12">
        <f t="shared" si="23"/>
        <v>145</v>
      </c>
      <c r="L173" s="52" t="e">
        <f>+#REF!</f>
        <v>#REF!</v>
      </c>
      <c r="M173" s="41" t="e">
        <f t="shared" si="19"/>
        <v>#REF!</v>
      </c>
    </row>
    <row r="174" spans="2:13" x14ac:dyDescent="0.3">
      <c r="C174" s="1"/>
      <c r="D174" s="41"/>
      <c r="E174" s="12">
        <f t="shared" si="21"/>
        <v>146</v>
      </c>
      <c r="F174" s="52">
        <f>+SR30_CRa!$Y124</f>
        <v>0</v>
      </c>
      <c r="G174" s="41">
        <f t="shared" si="17"/>
        <v>0</v>
      </c>
      <c r="H174" s="12">
        <f t="shared" si="22"/>
        <v>146</v>
      </c>
      <c r="I174" s="52">
        <f>+SR40_CRa!$Y114</f>
        <v>0</v>
      </c>
      <c r="J174" s="41">
        <f t="shared" si="18"/>
        <v>0</v>
      </c>
      <c r="K174" s="12">
        <f t="shared" si="23"/>
        <v>146</v>
      </c>
      <c r="L174" s="52" t="e">
        <f>+#REF!</f>
        <v>#REF!</v>
      </c>
      <c r="M174" s="41" t="e">
        <f t="shared" si="19"/>
        <v>#REF!</v>
      </c>
    </row>
    <row r="175" spans="2:13" x14ac:dyDescent="0.3">
      <c r="C175" s="1"/>
      <c r="D175" s="41"/>
      <c r="E175" s="12">
        <f t="shared" si="21"/>
        <v>147</v>
      </c>
      <c r="F175" s="52">
        <f>+SR30_CRa!$Y125</f>
        <v>0</v>
      </c>
      <c r="G175" s="41">
        <f t="shared" si="17"/>
        <v>0</v>
      </c>
      <c r="H175" s="12">
        <f t="shared" si="22"/>
        <v>147</v>
      </c>
      <c r="I175" s="52">
        <f>+SR40_CRa!$Y115</f>
        <v>0</v>
      </c>
      <c r="J175" s="41">
        <f t="shared" si="18"/>
        <v>0</v>
      </c>
      <c r="K175" s="12">
        <f t="shared" si="23"/>
        <v>147</v>
      </c>
      <c r="L175" s="52" t="e">
        <f>+#REF!</f>
        <v>#REF!</v>
      </c>
      <c r="M175" s="41" t="e">
        <f t="shared" si="19"/>
        <v>#REF!</v>
      </c>
    </row>
    <row r="176" spans="2:13" x14ac:dyDescent="0.3">
      <c r="C176" s="1"/>
      <c r="D176" s="41"/>
      <c r="E176" s="12">
        <f t="shared" si="21"/>
        <v>148</v>
      </c>
      <c r="F176" s="52">
        <f>+SR30_CRa!$Y126</f>
        <v>1</v>
      </c>
      <c r="G176" s="41">
        <f t="shared" si="17"/>
        <v>5.0000000000000002E-5</v>
      </c>
      <c r="H176" s="12">
        <f t="shared" si="22"/>
        <v>148</v>
      </c>
      <c r="I176" s="52">
        <f>+SR40_CRa!$Y116</f>
        <v>0</v>
      </c>
      <c r="J176" s="41">
        <f t="shared" si="18"/>
        <v>0</v>
      </c>
      <c r="K176" s="12">
        <f t="shared" si="23"/>
        <v>148</v>
      </c>
      <c r="L176" s="52" t="e">
        <f>+#REF!</f>
        <v>#REF!</v>
      </c>
      <c r="M176" s="41" t="e">
        <f t="shared" si="19"/>
        <v>#REF!</v>
      </c>
    </row>
    <row r="177" spans="3:13" x14ac:dyDescent="0.3">
      <c r="C177" s="1"/>
      <c r="D177" s="41"/>
      <c r="E177" s="12">
        <f t="shared" si="21"/>
        <v>149</v>
      </c>
      <c r="F177" s="52">
        <f>+SR30_CRa!$Y127</f>
        <v>0</v>
      </c>
      <c r="G177" s="41">
        <f t="shared" si="17"/>
        <v>0</v>
      </c>
      <c r="H177" s="12">
        <f t="shared" si="22"/>
        <v>149</v>
      </c>
      <c r="I177" s="52">
        <f>+SR40_CRa!$Y117</f>
        <v>0</v>
      </c>
      <c r="J177" s="41">
        <f t="shared" si="18"/>
        <v>0</v>
      </c>
      <c r="K177" s="12">
        <f t="shared" si="23"/>
        <v>149</v>
      </c>
      <c r="L177" s="52" t="e">
        <f>+#REF!</f>
        <v>#REF!</v>
      </c>
      <c r="M177" s="41" t="e">
        <f t="shared" si="19"/>
        <v>#REF!</v>
      </c>
    </row>
    <row r="178" spans="3:13" x14ac:dyDescent="0.3">
      <c r="C178" s="1"/>
      <c r="D178" s="41"/>
      <c r="E178" s="12">
        <f t="shared" si="21"/>
        <v>150</v>
      </c>
      <c r="F178" s="52">
        <f>+SR30_CRa!$Y128</f>
        <v>0</v>
      </c>
      <c r="G178" s="41">
        <f t="shared" si="17"/>
        <v>0</v>
      </c>
      <c r="H178" s="12">
        <f t="shared" si="22"/>
        <v>150</v>
      </c>
      <c r="I178" s="52">
        <f>+SR40_CRa!$Y118</f>
        <v>0</v>
      </c>
      <c r="J178" s="41">
        <f t="shared" si="18"/>
        <v>0</v>
      </c>
      <c r="K178" s="12">
        <f t="shared" si="23"/>
        <v>150</v>
      </c>
      <c r="L178" s="52" t="e">
        <f>+#REF!</f>
        <v>#REF!</v>
      </c>
      <c r="M178" s="41" t="e">
        <f t="shared" si="19"/>
        <v>#REF!</v>
      </c>
    </row>
    <row r="179" spans="3:13" x14ac:dyDescent="0.3">
      <c r="E179" s="12">
        <f t="shared" si="21"/>
        <v>151</v>
      </c>
      <c r="F179" s="52">
        <f>+SR30_CRa!$Y129</f>
        <v>0</v>
      </c>
      <c r="G179" s="41">
        <f t="shared" si="17"/>
        <v>0</v>
      </c>
      <c r="H179" s="12">
        <f t="shared" si="22"/>
        <v>151</v>
      </c>
      <c r="I179" s="52">
        <f>+SR40_CRa!$Y119</f>
        <v>0</v>
      </c>
      <c r="J179" s="41">
        <f t="shared" si="18"/>
        <v>0</v>
      </c>
      <c r="K179" s="12">
        <f t="shared" si="23"/>
        <v>151</v>
      </c>
      <c r="L179" s="52" t="e">
        <f>+#REF!</f>
        <v>#REF!</v>
      </c>
      <c r="M179" s="41" t="e">
        <f t="shared" si="19"/>
        <v>#REF!</v>
      </c>
    </row>
    <row r="180" spans="3:13" x14ac:dyDescent="0.3">
      <c r="E180" s="12">
        <f t="shared" si="21"/>
        <v>152</v>
      </c>
      <c r="F180" s="52">
        <f>+SR30_CRa!$Y130</f>
        <v>1</v>
      </c>
      <c r="G180" s="41">
        <f t="shared" si="17"/>
        <v>5.0000000000000002E-5</v>
      </c>
      <c r="H180" s="12">
        <f t="shared" si="22"/>
        <v>152</v>
      </c>
      <c r="I180" s="52">
        <f>+SR40_CRa!$Y120</f>
        <v>0</v>
      </c>
      <c r="J180" s="41">
        <f t="shared" si="18"/>
        <v>0</v>
      </c>
      <c r="K180" s="12">
        <f t="shared" si="23"/>
        <v>152</v>
      </c>
      <c r="L180" s="52" t="e">
        <f>+#REF!</f>
        <v>#REF!</v>
      </c>
      <c r="M180" s="41" t="e">
        <f t="shared" si="19"/>
        <v>#REF!</v>
      </c>
    </row>
    <row r="181" spans="3:13" x14ac:dyDescent="0.3">
      <c r="E181" s="12">
        <f t="shared" si="21"/>
        <v>153</v>
      </c>
      <c r="F181" s="52">
        <f>+SR30_CRa!$Y131</f>
        <v>1</v>
      </c>
      <c r="G181" s="41">
        <f t="shared" si="17"/>
        <v>5.0000000000000002E-5</v>
      </c>
      <c r="H181" s="12">
        <f t="shared" si="22"/>
        <v>153</v>
      </c>
      <c r="I181" s="52">
        <f>+SR40_CRa!$Y121</f>
        <v>0</v>
      </c>
      <c r="J181" s="41">
        <f t="shared" si="18"/>
        <v>0</v>
      </c>
      <c r="K181" s="12">
        <f t="shared" si="23"/>
        <v>153</v>
      </c>
      <c r="L181" s="52" t="e">
        <f>+#REF!</f>
        <v>#REF!</v>
      </c>
      <c r="M181" s="41" t="e">
        <f t="shared" si="19"/>
        <v>#REF!</v>
      </c>
    </row>
    <row r="182" spans="3:13" x14ac:dyDescent="0.3">
      <c r="E182" s="12">
        <f t="shared" si="21"/>
        <v>154</v>
      </c>
      <c r="F182" s="52">
        <f>+SR30_CRa!$Y132</f>
        <v>0</v>
      </c>
      <c r="G182" s="41">
        <f t="shared" si="17"/>
        <v>0</v>
      </c>
      <c r="H182" s="12">
        <f t="shared" si="22"/>
        <v>154</v>
      </c>
      <c r="I182" s="52">
        <f>+SR40_CRa!$Y122</f>
        <v>0</v>
      </c>
      <c r="J182" s="41">
        <f t="shared" si="18"/>
        <v>0</v>
      </c>
      <c r="K182" s="12">
        <f t="shared" si="23"/>
        <v>154</v>
      </c>
      <c r="L182" s="52" t="e">
        <f>+#REF!</f>
        <v>#REF!</v>
      </c>
      <c r="M182" s="41" t="e">
        <f t="shared" si="19"/>
        <v>#REF!</v>
      </c>
    </row>
    <row r="183" spans="3:13" x14ac:dyDescent="0.3">
      <c r="E183" s="12">
        <f t="shared" si="21"/>
        <v>155</v>
      </c>
      <c r="F183" s="52">
        <f>+SR30_CRa!$Y133</f>
        <v>0</v>
      </c>
      <c r="G183" s="41">
        <f t="shared" si="17"/>
        <v>0</v>
      </c>
      <c r="H183" s="12">
        <f t="shared" si="22"/>
        <v>155</v>
      </c>
      <c r="I183" s="52">
        <f>+SR40_CRa!$Y123</f>
        <v>0</v>
      </c>
      <c r="J183" s="41">
        <f t="shared" si="18"/>
        <v>0</v>
      </c>
      <c r="K183" s="12">
        <f t="shared" si="23"/>
        <v>155</v>
      </c>
      <c r="L183" s="52" t="e">
        <f>+#REF!</f>
        <v>#REF!</v>
      </c>
      <c r="M183" s="41" t="e">
        <f t="shared" si="19"/>
        <v>#REF!</v>
      </c>
    </row>
    <row r="184" spans="3:13" x14ac:dyDescent="0.3">
      <c r="E184" s="12">
        <f t="shared" si="21"/>
        <v>156</v>
      </c>
      <c r="F184" s="52">
        <f>+SR30_CRa!$Y134</f>
        <v>0</v>
      </c>
      <c r="G184" s="41">
        <f t="shared" si="17"/>
        <v>0</v>
      </c>
      <c r="H184" s="12">
        <f t="shared" si="22"/>
        <v>156</v>
      </c>
      <c r="I184" s="52">
        <f>+SR40_CRa!$Y124</f>
        <v>0</v>
      </c>
      <c r="J184" s="41">
        <f t="shared" si="18"/>
        <v>0</v>
      </c>
      <c r="K184" s="12">
        <f t="shared" si="23"/>
        <v>156</v>
      </c>
      <c r="L184" s="52" t="e">
        <f>+#REF!</f>
        <v>#REF!</v>
      </c>
      <c r="M184" s="41" t="e">
        <f t="shared" si="19"/>
        <v>#REF!</v>
      </c>
    </row>
    <row r="185" spans="3:13" x14ac:dyDescent="0.3">
      <c r="E185" s="12">
        <f t="shared" si="21"/>
        <v>157</v>
      </c>
      <c r="F185" s="52">
        <f>+SR30_CRa!$Y135</f>
        <v>0</v>
      </c>
      <c r="G185" s="41">
        <f t="shared" si="17"/>
        <v>0</v>
      </c>
      <c r="H185" s="12">
        <f t="shared" si="22"/>
        <v>157</v>
      </c>
      <c r="I185" s="52">
        <f>+SR40_CRa!$Y125</f>
        <v>0</v>
      </c>
      <c r="J185" s="41">
        <f t="shared" si="18"/>
        <v>0</v>
      </c>
      <c r="K185" s="12">
        <f t="shared" si="23"/>
        <v>157</v>
      </c>
      <c r="L185" s="52" t="e">
        <f>+#REF!</f>
        <v>#REF!</v>
      </c>
      <c r="M185" s="41" t="e">
        <f t="shared" si="19"/>
        <v>#REF!</v>
      </c>
    </row>
    <row r="186" spans="3:13" x14ac:dyDescent="0.3">
      <c r="E186" s="12">
        <f t="shared" si="21"/>
        <v>158</v>
      </c>
      <c r="F186" s="52">
        <f>+SR30_CRa!$Y136</f>
        <v>0</v>
      </c>
      <c r="G186" s="41">
        <f t="shared" si="17"/>
        <v>0</v>
      </c>
      <c r="H186" s="12">
        <f t="shared" si="22"/>
        <v>158</v>
      </c>
      <c r="I186" s="52">
        <f>+SR40_CRa!$Y126</f>
        <v>0</v>
      </c>
      <c r="J186" s="41">
        <f t="shared" si="18"/>
        <v>0</v>
      </c>
      <c r="K186" s="12">
        <f t="shared" si="23"/>
        <v>158</v>
      </c>
      <c r="L186" s="52" t="e">
        <f>+#REF!</f>
        <v>#REF!</v>
      </c>
      <c r="M186" s="41" t="e">
        <f t="shared" si="19"/>
        <v>#REF!</v>
      </c>
    </row>
    <row r="187" spans="3:13" x14ac:dyDescent="0.3">
      <c r="E187" s="12">
        <f t="shared" si="21"/>
        <v>159</v>
      </c>
      <c r="F187" s="52">
        <f>+SR30_CRa!$Y137</f>
        <v>0</v>
      </c>
      <c r="G187" s="41">
        <f t="shared" si="17"/>
        <v>0</v>
      </c>
      <c r="H187" s="12">
        <f t="shared" si="22"/>
        <v>159</v>
      </c>
      <c r="I187" s="52">
        <f>+SR40_CRa!$Y127</f>
        <v>0</v>
      </c>
      <c r="J187" s="41">
        <f t="shared" si="18"/>
        <v>0</v>
      </c>
      <c r="K187" s="12">
        <f t="shared" si="23"/>
        <v>159</v>
      </c>
      <c r="L187" s="52" t="e">
        <f>+#REF!</f>
        <v>#REF!</v>
      </c>
      <c r="M187" s="41" t="e">
        <f t="shared" si="19"/>
        <v>#REF!</v>
      </c>
    </row>
    <row r="188" spans="3:13" x14ac:dyDescent="0.3">
      <c r="E188" s="12">
        <f t="shared" si="21"/>
        <v>160</v>
      </c>
      <c r="F188" s="52">
        <f>+SR30_CRa!$Y138</f>
        <v>0</v>
      </c>
      <c r="G188" s="41">
        <f t="shared" si="17"/>
        <v>0</v>
      </c>
      <c r="H188" s="12">
        <f t="shared" si="22"/>
        <v>160</v>
      </c>
      <c r="I188" s="52" t="e">
        <f>+SR40_CRa!$Y128</f>
        <v>#N/A</v>
      </c>
      <c r="J188" s="41" t="e">
        <f t="shared" si="18"/>
        <v>#N/A</v>
      </c>
      <c r="K188" s="12">
        <f t="shared" si="23"/>
        <v>160</v>
      </c>
      <c r="L188" s="52" t="e">
        <f>+#REF!</f>
        <v>#REF!</v>
      </c>
      <c r="M188" s="41" t="e">
        <f t="shared" si="19"/>
        <v>#REF!</v>
      </c>
    </row>
    <row r="189" spans="3:13" x14ac:dyDescent="0.3">
      <c r="E189" s="12">
        <f t="shared" si="21"/>
        <v>161</v>
      </c>
      <c r="F189" s="52">
        <f>+SR30_CRa!$Y139</f>
        <v>0</v>
      </c>
      <c r="G189" s="41">
        <f t="shared" si="17"/>
        <v>0</v>
      </c>
      <c r="H189" s="12">
        <f t="shared" si="22"/>
        <v>161</v>
      </c>
      <c r="I189" s="52" t="e">
        <f>+SR40_CRa!$Y129</f>
        <v>#N/A</v>
      </c>
      <c r="J189" s="41" t="e">
        <f t="shared" si="18"/>
        <v>#N/A</v>
      </c>
      <c r="K189" s="12">
        <f t="shared" si="23"/>
        <v>161</v>
      </c>
      <c r="L189" s="52" t="e">
        <f>+#REF!</f>
        <v>#REF!</v>
      </c>
      <c r="M189" s="41" t="e">
        <f t="shared" si="19"/>
        <v>#REF!</v>
      </c>
    </row>
    <row r="190" spans="3:13" x14ac:dyDescent="0.3">
      <c r="E190" s="12">
        <f t="shared" si="21"/>
        <v>162</v>
      </c>
      <c r="F190" s="52">
        <f>+SR30_CRa!$Y140</f>
        <v>0</v>
      </c>
      <c r="G190" s="41">
        <f t="shared" si="17"/>
        <v>0</v>
      </c>
      <c r="H190" s="12">
        <f t="shared" si="22"/>
        <v>162</v>
      </c>
      <c r="I190" s="52" t="e">
        <f>+SR40_CRa!$Y130</f>
        <v>#N/A</v>
      </c>
      <c r="J190" s="41" t="e">
        <f t="shared" si="18"/>
        <v>#N/A</v>
      </c>
      <c r="K190" s="12">
        <f t="shared" si="23"/>
        <v>162</v>
      </c>
      <c r="L190" s="52" t="e">
        <f>+#REF!</f>
        <v>#REF!</v>
      </c>
      <c r="M190" s="41" t="e">
        <f t="shared" si="19"/>
        <v>#REF!</v>
      </c>
    </row>
    <row r="191" spans="3:13" x14ac:dyDescent="0.3">
      <c r="E191" s="12">
        <f t="shared" si="21"/>
        <v>163</v>
      </c>
      <c r="F191" s="52">
        <f>+SR30_CRa!$Y141</f>
        <v>0</v>
      </c>
      <c r="G191" s="41">
        <f t="shared" si="17"/>
        <v>0</v>
      </c>
      <c r="H191" s="12">
        <f t="shared" si="22"/>
        <v>163</v>
      </c>
      <c r="I191" s="52" t="e">
        <f>+SR40_CRa!$Y131</f>
        <v>#N/A</v>
      </c>
      <c r="J191" s="41" t="e">
        <f t="shared" si="18"/>
        <v>#N/A</v>
      </c>
      <c r="K191" s="12">
        <f t="shared" si="23"/>
        <v>163</v>
      </c>
      <c r="L191" s="52" t="e">
        <f>+#REF!</f>
        <v>#REF!</v>
      </c>
      <c r="M191" s="41" t="e">
        <f t="shared" si="19"/>
        <v>#REF!</v>
      </c>
    </row>
    <row r="192" spans="3:13" x14ac:dyDescent="0.3">
      <c r="E192" s="12">
        <f t="shared" si="21"/>
        <v>164</v>
      </c>
      <c r="F192" s="52">
        <f>+SR30_CRa!$Y142</f>
        <v>0</v>
      </c>
      <c r="G192" s="41">
        <f t="shared" si="17"/>
        <v>0</v>
      </c>
      <c r="H192" s="12">
        <f t="shared" si="22"/>
        <v>164</v>
      </c>
      <c r="I192" s="52" t="e">
        <f>+SR40_CRa!$Y132</f>
        <v>#N/A</v>
      </c>
      <c r="J192" s="41" t="e">
        <f t="shared" si="18"/>
        <v>#N/A</v>
      </c>
      <c r="K192" s="12">
        <f t="shared" si="23"/>
        <v>164</v>
      </c>
      <c r="L192" s="52" t="e">
        <f>+#REF!</f>
        <v>#REF!</v>
      </c>
      <c r="M192" s="41" t="e">
        <f t="shared" si="19"/>
        <v>#REF!</v>
      </c>
    </row>
    <row r="193" spans="5:13" x14ac:dyDescent="0.3">
      <c r="E193" s="12">
        <f t="shared" si="21"/>
        <v>165</v>
      </c>
      <c r="F193" s="52">
        <f>+SR30_CRa!$Y143</f>
        <v>0</v>
      </c>
      <c r="G193" s="41">
        <f t="shared" si="17"/>
        <v>0</v>
      </c>
      <c r="H193" s="12">
        <f t="shared" si="22"/>
        <v>165</v>
      </c>
      <c r="I193" s="52" t="e">
        <f>+SR40_CRa!$Y133</f>
        <v>#N/A</v>
      </c>
      <c r="J193" s="41" t="e">
        <f t="shared" si="18"/>
        <v>#N/A</v>
      </c>
      <c r="K193" s="12">
        <f t="shared" si="23"/>
        <v>165</v>
      </c>
      <c r="L193" s="52" t="e">
        <f>+#REF!</f>
        <v>#REF!</v>
      </c>
      <c r="M193" s="41" t="e">
        <f t="shared" si="19"/>
        <v>#REF!</v>
      </c>
    </row>
    <row r="194" spans="5:13" x14ac:dyDescent="0.3">
      <c r="E194" s="12">
        <f t="shared" si="21"/>
        <v>166</v>
      </c>
      <c r="F194" s="52">
        <f>+SR30_CRa!$Y144</f>
        <v>0</v>
      </c>
      <c r="G194" s="41">
        <f t="shared" si="17"/>
        <v>0</v>
      </c>
      <c r="H194" s="12">
        <f t="shared" si="22"/>
        <v>166</v>
      </c>
      <c r="I194" s="52" t="e">
        <f>+SR40_CRa!$Y134</f>
        <v>#N/A</v>
      </c>
      <c r="J194" s="41" t="e">
        <f t="shared" si="18"/>
        <v>#N/A</v>
      </c>
      <c r="K194" s="12">
        <f t="shared" si="23"/>
        <v>166</v>
      </c>
      <c r="L194" s="52" t="e">
        <f>+#REF!</f>
        <v>#REF!</v>
      </c>
      <c r="M194" s="41" t="e">
        <f t="shared" si="19"/>
        <v>#REF!</v>
      </c>
    </row>
    <row r="195" spans="5:13" x14ac:dyDescent="0.3">
      <c r="E195" s="12">
        <f t="shared" si="21"/>
        <v>167</v>
      </c>
      <c r="F195" s="52">
        <f>+SR30_CRa!$Y145</f>
        <v>1</v>
      </c>
      <c r="G195" s="41">
        <f t="shared" si="17"/>
        <v>5.0000000000000002E-5</v>
      </c>
      <c r="H195" s="12">
        <f t="shared" si="22"/>
        <v>167</v>
      </c>
      <c r="I195" s="52" t="e">
        <f>+SR40_CRa!$Y135</f>
        <v>#N/A</v>
      </c>
      <c r="J195" s="41" t="e">
        <f t="shared" si="18"/>
        <v>#N/A</v>
      </c>
      <c r="K195" s="12">
        <f t="shared" si="23"/>
        <v>167</v>
      </c>
      <c r="L195" s="52" t="e">
        <f>+#REF!</f>
        <v>#REF!</v>
      </c>
      <c r="M195" s="41" t="e">
        <f t="shared" si="19"/>
        <v>#REF!</v>
      </c>
    </row>
    <row r="196" spans="5:13" x14ac:dyDescent="0.3">
      <c r="E196" s="12">
        <f t="shared" si="21"/>
        <v>168</v>
      </c>
      <c r="F196" s="52">
        <f>+SR30_CRa!$Y146</f>
        <v>0</v>
      </c>
      <c r="G196" s="41">
        <f t="shared" si="17"/>
        <v>0</v>
      </c>
      <c r="H196" s="12">
        <f t="shared" si="22"/>
        <v>168</v>
      </c>
      <c r="I196" s="52" t="e">
        <f>+SR40_CRa!$Y136</f>
        <v>#N/A</v>
      </c>
      <c r="J196" s="41" t="e">
        <f t="shared" si="18"/>
        <v>#N/A</v>
      </c>
      <c r="K196" s="12">
        <f t="shared" si="23"/>
        <v>168</v>
      </c>
      <c r="L196" s="52" t="e">
        <f>+#REF!</f>
        <v>#REF!</v>
      </c>
      <c r="M196" s="41" t="e">
        <f t="shared" si="19"/>
        <v>#REF!</v>
      </c>
    </row>
    <row r="197" spans="5:13" x14ac:dyDescent="0.3">
      <c r="E197" s="12">
        <f t="shared" si="21"/>
        <v>169</v>
      </c>
      <c r="F197" s="52">
        <f>+SR30_CRa!$Y147</f>
        <v>0</v>
      </c>
      <c r="G197" s="41">
        <f t="shared" si="17"/>
        <v>0</v>
      </c>
      <c r="H197" s="12">
        <f t="shared" si="22"/>
        <v>169</v>
      </c>
      <c r="I197" s="52" t="e">
        <f>+SR40_CRa!$Y137</f>
        <v>#N/A</v>
      </c>
      <c r="J197" s="41" t="e">
        <f t="shared" si="18"/>
        <v>#N/A</v>
      </c>
      <c r="K197" s="12">
        <f t="shared" si="23"/>
        <v>169</v>
      </c>
      <c r="L197" s="52" t="e">
        <f>+#REF!</f>
        <v>#REF!</v>
      </c>
      <c r="M197" s="41" t="e">
        <f t="shared" si="19"/>
        <v>#REF!</v>
      </c>
    </row>
    <row r="198" spans="5:13" x14ac:dyDescent="0.3">
      <c r="E198" s="12">
        <f t="shared" si="21"/>
        <v>170</v>
      </c>
      <c r="F198" s="52">
        <f>+SR30_CRa!$Y148</f>
        <v>0</v>
      </c>
      <c r="G198" s="41">
        <f t="shared" si="17"/>
        <v>0</v>
      </c>
      <c r="H198" s="12">
        <f t="shared" si="22"/>
        <v>170</v>
      </c>
      <c r="I198" s="52" t="e">
        <f>+SR40_CRa!$Y138</f>
        <v>#N/A</v>
      </c>
      <c r="J198" s="41" t="e">
        <f t="shared" si="18"/>
        <v>#N/A</v>
      </c>
      <c r="K198" s="12">
        <f t="shared" si="23"/>
        <v>170</v>
      </c>
      <c r="L198" s="52" t="e">
        <f>+#REF!</f>
        <v>#REF!</v>
      </c>
      <c r="M198" s="41" t="e">
        <f t="shared" si="19"/>
        <v>#REF!</v>
      </c>
    </row>
    <row r="199" spans="5:13" x14ac:dyDescent="0.3">
      <c r="E199" s="12">
        <f t="shared" si="21"/>
        <v>171</v>
      </c>
      <c r="F199" s="52">
        <f>+SR30_CRa!$Y149</f>
        <v>0</v>
      </c>
      <c r="G199" s="41">
        <f t="shared" si="17"/>
        <v>0</v>
      </c>
      <c r="H199" s="12">
        <f t="shared" si="22"/>
        <v>171</v>
      </c>
      <c r="I199" s="52" t="e">
        <f>+SR40_CRa!$Y139</f>
        <v>#N/A</v>
      </c>
      <c r="J199" s="41" t="e">
        <f t="shared" si="18"/>
        <v>#N/A</v>
      </c>
      <c r="K199" s="12">
        <f t="shared" si="23"/>
        <v>171</v>
      </c>
      <c r="L199" s="52" t="e">
        <f>+#REF!</f>
        <v>#REF!</v>
      </c>
      <c r="M199" s="41" t="e">
        <f t="shared" si="19"/>
        <v>#REF!</v>
      </c>
    </row>
    <row r="200" spans="5:13" x14ac:dyDescent="0.3">
      <c r="E200" s="12">
        <f t="shared" si="21"/>
        <v>172</v>
      </c>
      <c r="F200" s="52">
        <f>+SR30_CRa!$Y150</f>
        <v>0</v>
      </c>
      <c r="G200" s="41">
        <f t="shared" si="17"/>
        <v>0</v>
      </c>
      <c r="H200" s="12">
        <f t="shared" si="22"/>
        <v>172</v>
      </c>
      <c r="I200" s="52" t="e">
        <f>+SR40_CRa!$Y140</f>
        <v>#N/A</v>
      </c>
      <c r="J200" s="41" t="e">
        <f t="shared" si="18"/>
        <v>#N/A</v>
      </c>
      <c r="K200" s="12">
        <f t="shared" si="23"/>
        <v>172</v>
      </c>
      <c r="L200" s="52" t="e">
        <f>+#REF!</f>
        <v>#REF!</v>
      </c>
      <c r="M200" s="41" t="e">
        <f t="shared" si="19"/>
        <v>#REF!</v>
      </c>
    </row>
    <row r="201" spans="5:13" x14ac:dyDescent="0.3">
      <c r="E201" s="12">
        <f t="shared" si="21"/>
        <v>173</v>
      </c>
      <c r="F201" s="52">
        <f>+SR30_CRa!$Y151</f>
        <v>0</v>
      </c>
      <c r="G201" s="41">
        <f t="shared" si="17"/>
        <v>0</v>
      </c>
      <c r="H201" s="12">
        <f t="shared" si="22"/>
        <v>173</v>
      </c>
      <c r="I201" s="52" t="e">
        <f>+SR40_CRa!$Y141</f>
        <v>#N/A</v>
      </c>
      <c r="J201" s="41" t="e">
        <f t="shared" si="18"/>
        <v>#N/A</v>
      </c>
      <c r="K201" s="12">
        <f t="shared" si="23"/>
        <v>173</v>
      </c>
      <c r="L201" s="52" t="e">
        <f>+#REF!</f>
        <v>#REF!</v>
      </c>
      <c r="M201" s="41" t="e">
        <f t="shared" si="19"/>
        <v>#REF!</v>
      </c>
    </row>
    <row r="202" spans="5:13" x14ac:dyDescent="0.3">
      <c r="E202" s="12">
        <f t="shared" si="21"/>
        <v>174</v>
      </c>
      <c r="F202" s="52">
        <f>+SR30_CRa!$Y152</f>
        <v>0</v>
      </c>
      <c r="G202" s="41">
        <f t="shared" si="17"/>
        <v>0</v>
      </c>
      <c r="H202" s="12">
        <f t="shared" si="22"/>
        <v>174</v>
      </c>
      <c r="I202" s="52" t="e">
        <f>+SR40_CRa!$Y142</f>
        <v>#N/A</v>
      </c>
      <c r="J202" s="41" t="e">
        <f t="shared" si="18"/>
        <v>#N/A</v>
      </c>
      <c r="K202" s="12">
        <f t="shared" si="23"/>
        <v>174</v>
      </c>
      <c r="L202" s="52" t="e">
        <f>+#REF!</f>
        <v>#REF!</v>
      </c>
      <c r="M202" s="41" t="e">
        <f t="shared" si="19"/>
        <v>#REF!</v>
      </c>
    </row>
    <row r="203" spans="5:13" x14ac:dyDescent="0.3">
      <c r="E203" s="12">
        <f t="shared" si="21"/>
        <v>175</v>
      </c>
      <c r="F203" s="52">
        <f>+SR30_CRa!$Y153</f>
        <v>0</v>
      </c>
      <c r="G203" s="41">
        <f t="shared" si="17"/>
        <v>0</v>
      </c>
      <c r="H203" s="12">
        <f t="shared" si="22"/>
        <v>175</v>
      </c>
      <c r="I203" s="52" t="e">
        <f>+SR40_CRa!$Y143</f>
        <v>#N/A</v>
      </c>
      <c r="J203" s="41" t="e">
        <f t="shared" si="18"/>
        <v>#N/A</v>
      </c>
      <c r="K203" s="12">
        <f t="shared" si="23"/>
        <v>175</v>
      </c>
      <c r="L203" s="52" t="e">
        <f>+#REF!</f>
        <v>#REF!</v>
      </c>
      <c r="M203" s="41" t="e">
        <f t="shared" si="19"/>
        <v>#REF!</v>
      </c>
    </row>
    <row r="204" spans="5:13" x14ac:dyDescent="0.3">
      <c r="E204" s="12">
        <f t="shared" si="21"/>
        <v>176</v>
      </c>
      <c r="F204" s="52">
        <f>+SR30_CRa!$Y154</f>
        <v>0</v>
      </c>
      <c r="G204" s="41">
        <f t="shared" si="17"/>
        <v>0</v>
      </c>
      <c r="H204" s="12">
        <f t="shared" si="22"/>
        <v>176</v>
      </c>
      <c r="I204" s="52" t="e">
        <f>+SR40_CRa!$Y144</f>
        <v>#N/A</v>
      </c>
      <c r="J204" s="41" t="e">
        <f t="shared" si="18"/>
        <v>#N/A</v>
      </c>
      <c r="K204" s="12">
        <f t="shared" si="23"/>
        <v>176</v>
      </c>
      <c r="L204" s="52" t="e">
        <f>+#REF!</f>
        <v>#REF!</v>
      </c>
      <c r="M204" s="41" t="e">
        <f t="shared" si="19"/>
        <v>#REF!</v>
      </c>
    </row>
    <row r="205" spans="5:13" x14ac:dyDescent="0.3">
      <c r="E205" s="12">
        <f t="shared" si="21"/>
        <v>177</v>
      </c>
      <c r="F205" s="52">
        <f>+SR30_CRa!$Y155</f>
        <v>0</v>
      </c>
      <c r="G205" s="41">
        <f t="shared" si="17"/>
        <v>0</v>
      </c>
      <c r="H205" s="12">
        <f t="shared" si="22"/>
        <v>177</v>
      </c>
      <c r="I205" s="52" t="e">
        <f>+SR40_CRa!$Y145</f>
        <v>#N/A</v>
      </c>
      <c r="J205" s="41" t="e">
        <f t="shared" si="18"/>
        <v>#N/A</v>
      </c>
      <c r="K205" s="12">
        <f t="shared" si="23"/>
        <v>177</v>
      </c>
      <c r="L205" s="52" t="e">
        <f>+#REF!</f>
        <v>#REF!</v>
      </c>
      <c r="M205" s="41" t="e">
        <f t="shared" si="19"/>
        <v>#REF!</v>
      </c>
    </row>
    <row r="206" spans="5:13" x14ac:dyDescent="0.3">
      <c r="E206" s="12">
        <f t="shared" si="21"/>
        <v>178</v>
      </c>
      <c r="F206" s="52">
        <f>+SR30_CRa!$Y156</f>
        <v>0</v>
      </c>
      <c r="G206" s="41">
        <f t="shared" si="17"/>
        <v>0</v>
      </c>
      <c r="H206" s="12">
        <f t="shared" si="22"/>
        <v>178</v>
      </c>
      <c r="I206" s="52" t="e">
        <f>+SR40_CRa!$Y146</f>
        <v>#N/A</v>
      </c>
      <c r="J206" s="41" t="e">
        <f t="shared" si="18"/>
        <v>#N/A</v>
      </c>
      <c r="K206" s="12">
        <f t="shared" si="23"/>
        <v>178</v>
      </c>
      <c r="L206" s="52" t="e">
        <f>+#REF!</f>
        <v>#REF!</v>
      </c>
      <c r="M206" s="41" t="e">
        <f t="shared" si="19"/>
        <v>#REF!</v>
      </c>
    </row>
    <row r="207" spans="5:13" x14ac:dyDescent="0.3">
      <c r="E207" s="12">
        <f t="shared" si="21"/>
        <v>179</v>
      </c>
      <c r="F207" s="52">
        <f>+SR30_CRa!$Y157</f>
        <v>0</v>
      </c>
      <c r="G207" s="41">
        <f t="shared" si="17"/>
        <v>0</v>
      </c>
      <c r="H207" s="12">
        <f t="shared" si="22"/>
        <v>179</v>
      </c>
      <c r="I207" s="52" t="e">
        <f>+SR40_CRa!$Y147</f>
        <v>#N/A</v>
      </c>
      <c r="J207" s="41" t="e">
        <f t="shared" si="18"/>
        <v>#N/A</v>
      </c>
      <c r="K207" s="12">
        <f t="shared" si="23"/>
        <v>179</v>
      </c>
      <c r="L207" s="52" t="e">
        <f>+#REF!</f>
        <v>#REF!</v>
      </c>
      <c r="M207" s="41" t="e">
        <f t="shared" si="19"/>
        <v>#REF!</v>
      </c>
    </row>
    <row r="208" spans="5:13" x14ac:dyDescent="0.3">
      <c r="E208" s="12">
        <f t="shared" si="21"/>
        <v>180</v>
      </c>
      <c r="F208" s="52">
        <f>+SR30_CRa!$Y158</f>
        <v>0</v>
      </c>
      <c r="G208" s="41">
        <f t="shared" si="17"/>
        <v>0</v>
      </c>
      <c r="H208" s="12">
        <f t="shared" si="22"/>
        <v>180</v>
      </c>
      <c r="I208" s="52" t="e">
        <f>+SR40_CRa!$Y148</f>
        <v>#N/A</v>
      </c>
      <c r="J208" s="41" t="e">
        <f t="shared" si="18"/>
        <v>#N/A</v>
      </c>
      <c r="K208" s="12">
        <f t="shared" si="23"/>
        <v>180</v>
      </c>
      <c r="L208" s="52" t="e">
        <f>+#REF!</f>
        <v>#REF!</v>
      </c>
      <c r="M208" s="41" t="e">
        <f t="shared" si="19"/>
        <v>#REF!</v>
      </c>
    </row>
    <row r="209" spans="5:13" x14ac:dyDescent="0.3">
      <c r="E209" s="12">
        <f t="shared" si="21"/>
        <v>181</v>
      </c>
      <c r="F209" s="52">
        <f>+SR30_CRa!$Y159</f>
        <v>0</v>
      </c>
      <c r="G209" s="41">
        <f t="shared" si="17"/>
        <v>0</v>
      </c>
      <c r="H209" s="12">
        <f t="shared" si="22"/>
        <v>181</v>
      </c>
      <c r="I209" s="52" t="e">
        <f>+SR40_CRa!$Y149</f>
        <v>#N/A</v>
      </c>
      <c r="J209" s="41" t="e">
        <f t="shared" si="18"/>
        <v>#N/A</v>
      </c>
      <c r="K209" s="12">
        <f t="shared" si="23"/>
        <v>181</v>
      </c>
      <c r="L209" s="52" t="e">
        <f>+#REF!</f>
        <v>#REF!</v>
      </c>
      <c r="M209" s="41" t="e">
        <f t="shared" si="19"/>
        <v>#REF!</v>
      </c>
    </row>
    <row r="210" spans="5:13" x14ac:dyDescent="0.3">
      <c r="E210" s="12">
        <f t="shared" si="21"/>
        <v>182</v>
      </c>
      <c r="F210" s="52">
        <f>+SR30_CRa!$Y160</f>
        <v>0</v>
      </c>
      <c r="G210" s="41">
        <f t="shared" si="17"/>
        <v>0</v>
      </c>
      <c r="H210" s="12">
        <f t="shared" si="22"/>
        <v>182</v>
      </c>
      <c r="I210" s="52" t="e">
        <f>+SR40_CRa!$Y150</f>
        <v>#N/A</v>
      </c>
      <c r="J210" s="41" t="e">
        <f t="shared" si="18"/>
        <v>#N/A</v>
      </c>
      <c r="K210" s="12">
        <f t="shared" si="23"/>
        <v>182</v>
      </c>
      <c r="L210" s="52" t="e">
        <f>+#REF!</f>
        <v>#REF!</v>
      </c>
      <c r="M210" s="41" t="e">
        <f t="shared" si="19"/>
        <v>#REF!</v>
      </c>
    </row>
    <row r="211" spans="5:13" x14ac:dyDescent="0.3">
      <c r="E211" s="12">
        <f t="shared" si="21"/>
        <v>183</v>
      </c>
      <c r="F211" s="52">
        <f>+SR30_CRa!$Y161</f>
        <v>0</v>
      </c>
      <c r="G211" s="41">
        <f t="shared" si="17"/>
        <v>0</v>
      </c>
      <c r="H211" s="12">
        <f t="shared" si="22"/>
        <v>183</v>
      </c>
      <c r="I211" s="52" t="e">
        <f>+SR40_CRa!$Y151</f>
        <v>#N/A</v>
      </c>
      <c r="J211" s="41" t="e">
        <f t="shared" si="18"/>
        <v>#N/A</v>
      </c>
      <c r="K211" s="12">
        <f t="shared" si="23"/>
        <v>183</v>
      </c>
      <c r="L211" s="52" t="e">
        <f>+#REF!</f>
        <v>#REF!</v>
      </c>
      <c r="M211" s="41" t="e">
        <f t="shared" si="19"/>
        <v>#REF!</v>
      </c>
    </row>
    <row r="212" spans="5:13" x14ac:dyDescent="0.3">
      <c r="E212" s="12">
        <f t="shared" si="21"/>
        <v>184</v>
      </c>
      <c r="F212" s="52">
        <f>+SR30_CRa!$Y162</f>
        <v>0</v>
      </c>
      <c r="G212" s="41">
        <f t="shared" si="17"/>
        <v>0</v>
      </c>
      <c r="H212" s="12">
        <f t="shared" si="22"/>
        <v>184</v>
      </c>
      <c r="I212" s="52" t="e">
        <f>+SR40_CRa!$Y152</f>
        <v>#N/A</v>
      </c>
      <c r="J212" s="41" t="e">
        <f t="shared" si="18"/>
        <v>#N/A</v>
      </c>
      <c r="K212" s="12">
        <f t="shared" si="23"/>
        <v>184</v>
      </c>
      <c r="L212" s="52" t="e">
        <f>+#REF!</f>
        <v>#REF!</v>
      </c>
      <c r="M212" s="41" t="e">
        <f t="shared" si="19"/>
        <v>#REF!</v>
      </c>
    </row>
    <row r="213" spans="5:13" x14ac:dyDescent="0.3">
      <c r="E213" s="12">
        <f t="shared" si="21"/>
        <v>185</v>
      </c>
      <c r="F213" s="52">
        <f>+SR30_CRa!$Y163</f>
        <v>0</v>
      </c>
      <c r="G213" s="41">
        <f t="shared" si="17"/>
        <v>0</v>
      </c>
      <c r="H213" s="12">
        <f t="shared" si="22"/>
        <v>185</v>
      </c>
      <c r="I213" s="52" t="e">
        <f>+SR40_CRa!$Y153</f>
        <v>#N/A</v>
      </c>
      <c r="J213" s="41" t="e">
        <f t="shared" si="18"/>
        <v>#N/A</v>
      </c>
      <c r="K213" s="12">
        <f t="shared" si="23"/>
        <v>185</v>
      </c>
      <c r="L213" s="52" t="e">
        <f>+#REF!</f>
        <v>#REF!</v>
      </c>
      <c r="M213" s="41" t="e">
        <f t="shared" si="19"/>
        <v>#REF!</v>
      </c>
    </row>
    <row r="214" spans="5:13" x14ac:dyDescent="0.3">
      <c r="E214" s="12">
        <f t="shared" si="21"/>
        <v>186</v>
      </c>
      <c r="F214" s="52">
        <f>+SR30_CRa!$Y164</f>
        <v>0</v>
      </c>
      <c r="G214" s="41">
        <f t="shared" si="17"/>
        <v>0</v>
      </c>
      <c r="H214" s="12">
        <f t="shared" si="22"/>
        <v>186</v>
      </c>
      <c r="I214" s="52" t="e">
        <f>+SR40_CRa!$Y154</f>
        <v>#N/A</v>
      </c>
      <c r="J214" s="41" t="e">
        <f t="shared" si="18"/>
        <v>#N/A</v>
      </c>
      <c r="K214" s="12">
        <f t="shared" si="23"/>
        <v>186</v>
      </c>
      <c r="L214" s="52" t="e">
        <f>+#REF!</f>
        <v>#REF!</v>
      </c>
      <c r="M214" s="41" t="e">
        <f t="shared" si="19"/>
        <v>#REF!</v>
      </c>
    </row>
    <row r="215" spans="5:13" x14ac:dyDescent="0.3">
      <c r="E215" s="12">
        <f t="shared" si="21"/>
        <v>187</v>
      </c>
      <c r="F215" s="52">
        <f>+SR30_CRa!$Y165</f>
        <v>0</v>
      </c>
      <c r="G215" s="41">
        <f t="shared" si="17"/>
        <v>0</v>
      </c>
      <c r="H215" s="12">
        <f t="shared" si="22"/>
        <v>187</v>
      </c>
      <c r="I215" s="52" t="e">
        <f>+SR40_CRa!$Y155</f>
        <v>#N/A</v>
      </c>
      <c r="J215" s="41" t="e">
        <f t="shared" si="18"/>
        <v>#N/A</v>
      </c>
      <c r="K215" s="12">
        <f t="shared" si="23"/>
        <v>187</v>
      </c>
      <c r="L215" s="52" t="e">
        <f>+#REF!</f>
        <v>#REF!</v>
      </c>
      <c r="M215" s="41" t="e">
        <f t="shared" si="19"/>
        <v>#REF!</v>
      </c>
    </row>
    <row r="216" spans="5:13" x14ac:dyDescent="0.3">
      <c r="E216" s="12">
        <f t="shared" si="21"/>
        <v>188</v>
      </c>
      <c r="F216" s="52">
        <f>+SR30_CRa!$Y166</f>
        <v>0</v>
      </c>
      <c r="G216" s="41">
        <f t="shared" si="17"/>
        <v>0</v>
      </c>
      <c r="H216" s="12">
        <f t="shared" si="22"/>
        <v>188</v>
      </c>
      <c r="I216" s="52" t="e">
        <f>+SR40_CRa!$Y156</f>
        <v>#N/A</v>
      </c>
      <c r="J216" s="41" t="e">
        <f t="shared" si="18"/>
        <v>#N/A</v>
      </c>
      <c r="K216" s="12">
        <f t="shared" si="23"/>
        <v>188</v>
      </c>
      <c r="L216" s="52" t="e">
        <f>+#REF!</f>
        <v>#REF!</v>
      </c>
      <c r="M216" s="41" t="e">
        <f t="shared" si="19"/>
        <v>#REF!</v>
      </c>
    </row>
    <row r="217" spans="5:13" x14ac:dyDescent="0.3">
      <c r="E217" s="12">
        <f t="shared" si="21"/>
        <v>189</v>
      </c>
      <c r="F217" s="52">
        <f>+SR30_CRa!$Y167</f>
        <v>0</v>
      </c>
      <c r="G217" s="41">
        <f t="shared" si="17"/>
        <v>0</v>
      </c>
      <c r="H217" s="12">
        <f t="shared" si="22"/>
        <v>189</v>
      </c>
      <c r="I217" s="52" t="e">
        <f>+SR40_CRa!$Y157</f>
        <v>#N/A</v>
      </c>
      <c r="J217" s="41" t="e">
        <f t="shared" si="18"/>
        <v>#N/A</v>
      </c>
      <c r="K217" s="12">
        <f t="shared" si="23"/>
        <v>189</v>
      </c>
      <c r="L217" s="52" t="e">
        <f>+#REF!</f>
        <v>#REF!</v>
      </c>
      <c r="M217" s="41" t="e">
        <f t="shared" si="19"/>
        <v>#REF!</v>
      </c>
    </row>
    <row r="218" spans="5:13" x14ac:dyDescent="0.3">
      <c r="E218" s="12">
        <f t="shared" si="21"/>
        <v>190</v>
      </c>
      <c r="F218" s="52" t="e">
        <f>+SR30_CRa!$Y168</f>
        <v>#N/A</v>
      </c>
      <c r="G218" s="41" t="e">
        <f t="shared" si="17"/>
        <v>#N/A</v>
      </c>
      <c r="H218" s="12">
        <f t="shared" si="22"/>
        <v>190</v>
      </c>
      <c r="I218" s="52" t="e">
        <f>+SR40_CRa!$Y158</f>
        <v>#N/A</v>
      </c>
      <c r="J218" s="41" t="e">
        <f t="shared" si="18"/>
        <v>#N/A</v>
      </c>
      <c r="K218" s="12">
        <f t="shared" si="23"/>
        <v>190</v>
      </c>
      <c r="L218" s="52" t="e">
        <f>+#REF!</f>
        <v>#REF!</v>
      </c>
      <c r="M218" s="41" t="e">
        <f t="shared" si="19"/>
        <v>#REF!</v>
      </c>
    </row>
    <row r="219" spans="5:13" x14ac:dyDescent="0.3">
      <c r="E219" s="12">
        <f t="shared" si="21"/>
        <v>191</v>
      </c>
      <c r="F219" s="52" t="e">
        <f>+SR30_CRa!$Y169</f>
        <v>#N/A</v>
      </c>
      <c r="G219" s="41" t="e">
        <f t="shared" si="17"/>
        <v>#N/A</v>
      </c>
      <c r="H219" s="12">
        <f t="shared" si="22"/>
        <v>191</v>
      </c>
      <c r="I219" s="52" t="e">
        <f>+SR40_CRa!$Y159</f>
        <v>#N/A</v>
      </c>
      <c r="J219" s="41" t="e">
        <f t="shared" si="18"/>
        <v>#N/A</v>
      </c>
      <c r="K219" s="12">
        <f t="shared" si="23"/>
        <v>191</v>
      </c>
      <c r="L219" s="52" t="e">
        <f>+#REF!</f>
        <v>#REF!</v>
      </c>
      <c r="M219" s="41" t="e">
        <f t="shared" si="19"/>
        <v>#REF!</v>
      </c>
    </row>
    <row r="220" spans="5:13" x14ac:dyDescent="0.3">
      <c r="E220" s="12">
        <f t="shared" si="21"/>
        <v>192</v>
      </c>
      <c r="F220" s="52" t="e">
        <f>+SR30_CRa!$Y170</f>
        <v>#N/A</v>
      </c>
      <c r="G220" s="41" t="e">
        <f t="shared" si="17"/>
        <v>#N/A</v>
      </c>
      <c r="H220" s="12">
        <f t="shared" si="22"/>
        <v>192</v>
      </c>
      <c r="I220" s="52" t="e">
        <f>+SR40_CRa!$Y160</f>
        <v>#N/A</v>
      </c>
      <c r="J220" s="41" t="e">
        <f t="shared" si="18"/>
        <v>#N/A</v>
      </c>
      <c r="K220" s="12">
        <f t="shared" si="23"/>
        <v>192</v>
      </c>
      <c r="L220" s="52" t="e">
        <f>+#REF!</f>
        <v>#REF!</v>
      </c>
      <c r="M220" s="41" t="e">
        <f t="shared" si="19"/>
        <v>#REF!</v>
      </c>
    </row>
    <row r="221" spans="5:13" x14ac:dyDescent="0.3">
      <c r="E221" s="12">
        <f t="shared" si="21"/>
        <v>193</v>
      </c>
      <c r="F221" s="52" t="e">
        <f>+SR30_CRa!$Y171</f>
        <v>#N/A</v>
      </c>
      <c r="G221" s="41" t="e">
        <f t="shared" si="17"/>
        <v>#N/A</v>
      </c>
      <c r="H221" s="12">
        <f t="shared" si="22"/>
        <v>193</v>
      </c>
      <c r="I221" s="52" t="e">
        <f>+SR40_CRa!$Y161</f>
        <v>#N/A</v>
      </c>
      <c r="J221" s="41" t="e">
        <f t="shared" si="18"/>
        <v>#N/A</v>
      </c>
      <c r="K221" s="12">
        <f t="shared" si="23"/>
        <v>193</v>
      </c>
      <c r="L221" s="52" t="e">
        <f>+#REF!</f>
        <v>#REF!</v>
      </c>
      <c r="M221" s="41" t="e">
        <f t="shared" si="19"/>
        <v>#REF!</v>
      </c>
    </row>
    <row r="222" spans="5:13" x14ac:dyDescent="0.3">
      <c r="E222" s="12">
        <f t="shared" si="21"/>
        <v>194</v>
      </c>
      <c r="F222" s="52" t="e">
        <f>+SR30_CRa!$Y172</f>
        <v>#N/A</v>
      </c>
      <c r="G222" s="41" t="e">
        <f t="shared" ref="G222:G239" si="24">+F222/20000</f>
        <v>#N/A</v>
      </c>
      <c r="H222" s="12">
        <f t="shared" si="22"/>
        <v>194</v>
      </c>
      <c r="I222" s="52" t="e">
        <f>+SR40_CRa!$Y162</f>
        <v>#N/A</v>
      </c>
      <c r="J222" s="41" t="e">
        <f t="shared" ref="J222:J285" si="25">+I222/20000</f>
        <v>#N/A</v>
      </c>
      <c r="K222" s="12">
        <f t="shared" si="23"/>
        <v>194</v>
      </c>
      <c r="L222" s="52" t="e">
        <f>+#REF!</f>
        <v>#REF!</v>
      </c>
      <c r="M222" s="41" t="e">
        <f t="shared" ref="M222:M285" si="26">+L222/20000</f>
        <v>#REF!</v>
      </c>
    </row>
    <row r="223" spans="5:13" x14ac:dyDescent="0.3">
      <c r="E223" s="12">
        <f t="shared" ref="E223:E239" si="27">+E222+1</f>
        <v>195</v>
      </c>
      <c r="F223" s="52" t="e">
        <f>+SR30_CRa!$Y173</f>
        <v>#N/A</v>
      </c>
      <c r="G223" s="41" t="e">
        <f t="shared" si="24"/>
        <v>#N/A</v>
      </c>
      <c r="H223" s="12">
        <f t="shared" ref="H223:H286" si="28">+H222+1</f>
        <v>195</v>
      </c>
      <c r="I223" s="52" t="e">
        <f>+SR40_CRa!$Y163</f>
        <v>#N/A</v>
      </c>
      <c r="J223" s="41" t="e">
        <f t="shared" si="25"/>
        <v>#N/A</v>
      </c>
      <c r="K223" s="12">
        <f t="shared" ref="K223:K286" si="29">+K222+1</f>
        <v>195</v>
      </c>
      <c r="L223" s="52" t="e">
        <f>+#REF!</f>
        <v>#REF!</v>
      </c>
      <c r="M223" s="41" t="e">
        <f t="shared" si="26"/>
        <v>#REF!</v>
      </c>
    </row>
    <row r="224" spans="5:13" x14ac:dyDescent="0.3">
      <c r="E224" s="12">
        <f t="shared" si="27"/>
        <v>196</v>
      </c>
      <c r="F224" s="52" t="e">
        <f>+SR30_CRa!$Y174</f>
        <v>#N/A</v>
      </c>
      <c r="G224" s="41" t="e">
        <f t="shared" si="24"/>
        <v>#N/A</v>
      </c>
      <c r="H224" s="12">
        <f t="shared" si="28"/>
        <v>196</v>
      </c>
      <c r="I224" s="52" t="e">
        <f>+SR40_CRa!$Y164</f>
        <v>#N/A</v>
      </c>
      <c r="J224" s="41" t="e">
        <f t="shared" si="25"/>
        <v>#N/A</v>
      </c>
      <c r="K224" s="12">
        <f t="shared" si="29"/>
        <v>196</v>
      </c>
      <c r="L224" s="52" t="e">
        <f>+#REF!</f>
        <v>#REF!</v>
      </c>
      <c r="M224" s="41" t="e">
        <f t="shared" si="26"/>
        <v>#REF!</v>
      </c>
    </row>
    <row r="225" spans="5:13" x14ac:dyDescent="0.3">
      <c r="E225" s="12">
        <f t="shared" si="27"/>
        <v>197</v>
      </c>
      <c r="F225" s="52" t="e">
        <f>+SR30_CRa!$Y175</f>
        <v>#N/A</v>
      </c>
      <c r="G225" s="41" t="e">
        <f t="shared" si="24"/>
        <v>#N/A</v>
      </c>
      <c r="H225" s="12">
        <f t="shared" si="28"/>
        <v>197</v>
      </c>
      <c r="I225" s="52" t="e">
        <f>+SR40_CRa!$Y165</f>
        <v>#N/A</v>
      </c>
      <c r="J225" s="41" t="e">
        <f t="shared" si="25"/>
        <v>#N/A</v>
      </c>
      <c r="K225" s="12">
        <f t="shared" si="29"/>
        <v>197</v>
      </c>
      <c r="L225" s="52" t="e">
        <f>+#REF!</f>
        <v>#REF!</v>
      </c>
      <c r="M225" s="41" t="e">
        <f t="shared" si="26"/>
        <v>#REF!</v>
      </c>
    </row>
    <row r="226" spans="5:13" x14ac:dyDescent="0.3">
      <c r="E226" s="12">
        <f t="shared" si="27"/>
        <v>198</v>
      </c>
      <c r="F226" s="52" t="e">
        <f>+SR30_CRa!$Y176</f>
        <v>#N/A</v>
      </c>
      <c r="G226" s="41" t="e">
        <f t="shared" si="24"/>
        <v>#N/A</v>
      </c>
      <c r="H226" s="12">
        <f t="shared" si="28"/>
        <v>198</v>
      </c>
      <c r="I226" s="52" t="e">
        <f>+SR40_CRa!$Y166</f>
        <v>#N/A</v>
      </c>
      <c r="J226" s="41" t="e">
        <f t="shared" si="25"/>
        <v>#N/A</v>
      </c>
      <c r="K226" s="12">
        <f t="shared" si="29"/>
        <v>198</v>
      </c>
      <c r="L226" s="52" t="e">
        <f>+#REF!</f>
        <v>#REF!</v>
      </c>
      <c r="M226" s="41" t="e">
        <f t="shared" si="26"/>
        <v>#REF!</v>
      </c>
    </row>
    <row r="227" spans="5:13" x14ac:dyDescent="0.3">
      <c r="E227" s="12">
        <f t="shared" si="27"/>
        <v>199</v>
      </c>
      <c r="F227" s="52" t="e">
        <f>+SR30_CRa!$Y177</f>
        <v>#N/A</v>
      </c>
      <c r="G227" s="41" t="e">
        <f t="shared" si="24"/>
        <v>#N/A</v>
      </c>
      <c r="H227" s="12">
        <f t="shared" si="28"/>
        <v>199</v>
      </c>
      <c r="I227" s="52" t="e">
        <f>+SR40_CRa!$Y167</f>
        <v>#N/A</v>
      </c>
      <c r="J227" s="41" t="e">
        <f t="shared" si="25"/>
        <v>#N/A</v>
      </c>
      <c r="K227" s="12">
        <f t="shared" si="29"/>
        <v>199</v>
      </c>
      <c r="L227" s="52" t="e">
        <f>+#REF!</f>
        <v>#REF!</v>
      </c>
      <c r="M227" s="41" t="e">
        <f t="shared" si="26"/>
        <v>#REF!</v>
      </c>
    </row>
    <row r="228" spans="5:13" x14ac:dyDescent="0.3">
      <c r="E228" s="12">
        <f t="shared" si="27"/>
        <v>200</v>
      </c>
      <c r="F228" s="52" t="e">
        <f>+SR30_CRa!$Y178</f>
        <v>#N/A</v>
      </c>
      <c r="G228" s="41" t="e">
        <f t="shared" si="24"/>
        <v>#N/A</v>
      </c>
      <c r="H228" s="12">
        <f t="shared" si="28"/>
        <v>200</v>
      </c>
      <c r="I228" s="52" t="e">
        <f>+SR40_CRa!$Y168</f>
        <v>#N/A</v>
      </c>
      <c r="J228" s="41" t="e">
        <f t="shared" si="25"/>
        <v>#N/A</v>
      </c>
      <c r="K228" s="12">
        <f t="shared" si="29"/>
        <v>200</v>
      </c>
      <c r="L228" s="52" t="e">
        <f>+#REF!</f>
        <v>#REF!</v>
      </c>
      <c r="M228" s="41" t="e">
        <f t="shared" si="26"/>
        <v>#REF!</v>
      </c>
    </row>
    <row r="229" spans="5:13" x14ac:dyDescent="0.3">
      <c r="E229" s="12">
        <f t="shared" si="27"/>
        <v>201</v>
      </c>
      <c r="F229" s="52" t="e">
        <f>+SR30_CRa!$Y179</f>
        <v>#N/A</v>
      </c>
      <c r="G229" s="41" t="e">
        <f t="shared" si="24"/>
        <v>#N/A</v>
      </c>
      <c r="H229" s="12">
        <f t="shared" si="28"/>
        <v>201</v>
      </c>
      <c r="I229" s="52" t="e">
        <f>+SR40_CRa!$Y169</f>
        <v>#N/A</v>
      </c>
      <c r="J229" s="41" t="e">
        <f t="shared" si="25"/>
        <v>#N/A</v>
      </c>
      <c r="K229" s="12">
        <f t="shared" si="29"/>
        <v>201</v>
      </c>
      <c r="L229" s="52" t="e">
        <f>+#REF!</f>
        <v>#REF!</v>
      </c>
      <c r="M229" s="41" t="e">
        <f t="shared" si="26"/>
        <v>#REF!</v>
      </c>
    </row>
    <row r="230" spans="5:13" x14ac:dyDescent="0.3">
      <c r="E230" s="12">
        <f t="shared" si="27"/>
        <v>202</v>
      </c>
      <c r="F230" s="52" t="e">
        <f>+SR30_CRa!$Y180</f>
        <v>#N/A</v>
      </c>
      <c r="G230" s="41" t="e">
        <f t="shared" si="24"/>
        <v>#N/A</v>
      </c>
      <c r="H230" s="12">
        <f t="shared" si="28"/>
        <v>202</v>
      </c>
      <c r="I230" s="52" t="e">
        <f>+SR40_CRa!$Y170</f>
        <v>#N/A</v>
      </c>
      <c r="J230" s="41" t="e">
        <f t="shared" si="25"/>
        <v>#N/A</v>
      </c>
      <c r="K230" s="12">
        <f t="shared" si="29"/>
        <v>202</v>
      </c>
      <c r="L230" s="52" t="e">
        <f>+#REF!</f>
        <v>#REF!</v>
      </c>
      <c r="M230" s="41" t="e">
        <f t="shared" si="26"/>
        <v>#REF!</v>
      </c>
    </row>
    <row r="231" spans="5:13" x14ac:dyDescent="0.3">
      <c r="E231" s="12">
        <f t="shared" si="27"/>
        <v>203</v>
      </c>
      <c r="F231" s="52" t="e">
        <f>+SR30_CRa!$Y181</f>
        <v>#N/A</v>
      </c>
      <c r="G231" s="41" t="e">
        <f t="shared" si="24"/>
        <v>#N/A</v>
      </c>
      <c r="H231" s="12">
        <f t="shared" si="28"/>
        <v>203</v>
      </c>
      <c r="I231" s="52" t="e">
        <f>+SR40_CRa!$Y171</f>
        <v>#N/A</v>
      </c>
      <c r="J231" s="41" t="e">
        <f t="shared" si="25"/>
        <v>#N/A</v>
      </c>
      <c r="K231" s="12">
        <f t="shared" si="29"/>
        <v>203</v>
      </c>
      <c r="L231" s="52" t="e">
        <f>+#REF!</f>
        <v>#REF!</v>
      </c>
      <c r="M231" s="41" t="e">
        <f t="shared" si="26"/>
        <v>#REF!</v>
      </c>
    </row>
    <row r="232" spans="5:13" x14ac:dyDescent="0.3">
      <c r="E232" s="12">
        <f t="shared" si="27"/>
        <v>204</v>
      </c>
      <c r="F232" s="52" t="e">
        <f>+SR30_CRa!$Y182</f>
        <v>#N/A</v>
      </c>
      <c r="G232" s="41" t="e">
        <f t="shared" si="24"/>
        <v>#N/A</v>
      </c>
      <c r="H232" s="12">
        <f t="shared" si="28"/>
        <v>204</v>
      </c>
      <c r="I232" s="52" t="e">
        <f>+SR40_CRa!$Y172</f>
        <v>#N/A</v>
      </c>
      <c r="J232" s="41" t="e">
        <f t="shared" si="25"/>
        <v>#N/A</v>
      </c>
      <c r="K232" s="12">
        <f t="shared" si="29"/>
        <v>204</v>
      </c>
      <c r="L232" s="52" t="e">
        <f>+#REF!</f>
        <v>#REF!</v>
      </c>
      <c r="M232" s="41" t="e">
        <f t="shared" si="26"/>
        <v>#REF!</v>
      </c>
    </row>
    <row r="233" spans="5:13" x14ac:dyDescent="0.3">
      <c r="E233" s="12">
        <f t="shared" si="27"/>
        <v>205</v>
      </c>
      <c r="F233" s="52" t="e">
        <f>+SR30_CRa!$Y183</f>
        <v>#N/A</v>
      </c>
      <c r="G233" s="41" t="e">
        <f t="shared" si="24"/>
        <v>#N/A</v>
      </c>
      <c r="H233" s="12">
        <f t="shared" si="28"/>
        <v>205</v>
      </c>
      <c r="I233" s="52" t="e">
        <f>+SR40_CRa!$Y173</f>
        <v>#N/A</v>
      </c>
      <c r="J233" s="41" t="e">
        <f t="shared" si="25"/>
        <v>#N/A</v>
      </c>
      <c r="K233" s="12">
        <f t="shared" si="29"/>
        <v>205</v>
      </c>
      <c r="L233" s="52" t="e">
        <f>+#REF!</f>
        <v>#REF!</v>
      </c>
      <c r="M233" s="41" t="e">
        <f t="shared" si="26"/>
        <v>#REF!</v>
      </c>
    </row>
    <row r="234" spans="5:13" x14ac:dyDescent="0.3">
      <c r="E234" s="12">
        <f t="shared" si="27"/>
        <v>206</v>
      </c>
      <c r="F234" s="52" t="e">
        <f>+SR30_CRa!$Y184</f>
        <v>#N/A</v>
      </c>
      <c r="G234" s="41" t="e">
        <f t="shared" si="24"/>
        <v>#N/A</v>
      </c>
      <c r="H234" s="12">
        <f t="shared" si="28"/>
        <v>206</v>
      </c>
      <c r="I234" s="52" t="e">
        <f>+SR40_CRa!$Y174</f>
        <v>#N/A</v>
      </c>
      <c r="J234" s="41" t="e">
        <f t="shared" si="25"/>
        <v>#N/A</v>
      </c>
      <c r="K234" s="12">
        <f t="shared" si="29"/>
        <v>206</v>
      </c>
      <c r="L234" s="52" t="e">
        <f>+#REF!</f>
        <v>#REF!</v>
      </c>
      <c r="M234" s="41" t="e">
        <f t="shared" si="26"/>
        <v>#REF!</v>
      </c>
    </row>
    <row r="235" spans="5:13" x14ac:dyDescent="0.3">
      <c r="E235" s="12">
        <f t="shared" si="27"/>
        <v>207</v>
      </c>
      <c r="F235" s="52" t="e">
        <f>+SR30_CRa!$Y185</f>
        <v>#N/A</v>
      </c>
      <c r="G235" s="41" t="e">
        <f t="shared" si="24"/>
        <v>#N/A</v>
      </c>
      <c r="H235" s="12">
        <f t="shared" si="28"/>
        <v>207</v>
      </c>
      <c r="I235" s="52" t="e">
        <f>+SR40_CRa!$Y175</f>
        <v>#N/A</v>
      </c>
      <c r="J235" s="41" t="e">
        <f t="shared" si="25"/>
        <v>#N/A</v>
      </c>
      <c r="K235" s="12">
        <f t="shared" si="29"/>
        <v>207</v>
      </c>
      <c r="L235" s="52" t="e">
        <f>+#REF!</f>
        <v>#REF!</v>
      </c>
      <c r="M235" s="41" t="e">
        <f t="shared" si="26"/>
        <v>#REF!</v>
      </c>
    </row>
    <row r="236" spans="5:13" x14ac:dyDescent="0.3">
      <c r="E236" s="12">
        <f t="shared" si="27"/>
        <v>208</v>
      </c>
      <c r="F236" s="52" t="e">
        <f>+SR30_CRa!$Y186</f>
        <v>#N/A</v>
      </c>
      <c r="G236" s="41" t="e">
        <f t="shared" si="24"/>
        <v>#N/A</v>
      </c>
      <c r="H236" s="12">
        <f t="shared" si="28"/>
        <v>208</v>
      </c>
      <c r="I236" s="52" t="e">
        <f>+SR40_CRa!$Y176</f>
        <v>#N/A</v>
      </c>
      <c r="J236" s="41" t="e">
        <f t="shared" si="25"/>
        <v>#N/A</v>
      </c>
      <c r="K236" s="12">
        <f t="shared" si="29"/>
        <v>208</v>
      </c>
      <c r="L236" s="52" t="e">
        <f>+#REF!</f>
        <v>#REF!</v>
      </c>
      <c r="M236" s="41" t="e">
        <f t="shared" si="26"/>
        <v>#REF!</v>
      </c>
    </row>
    <row r="237" spans="5:13" x14ac:dyDescent="0.3">
      <c r="E237" s="12">
        <f t="shared" si="27"/>
        <v>209</v>
      </c>
      <c r="F237" s="52" t="e">
        <f>+SR30_CRa!$Y187</f>
        <v>#N/A</v>
      </c>
      <c r="G237" s="41" t="e">
        <f t="shared" si="24"/>
        <v>#N/A</v>
      </c>
      <c r="H237" s="12">
        <f t="shared" si="28"/>
        <v>209</v>
      </c>
      <c r="I237" s="52" t="e">
        <f>+SR40_CRa!$Y177</f>
        <v>#N/A</v>
      </c>
      <c r="J237" s="41" t="e">
        <f t="shared" si="25"/>
        <v>#N/A</v>
      </c>
      <c r="K237" s="12">
        <f t="shared" si="29"/>
        <v>209</v>
      </c>
      <c r="L237" s="52" t="e">
        <f>+#REF!</f>
        <v>#REF!</v>
      </c>
      <c r="M237" s="41" t="e">
        <f t="shared" si="26"/>
        <v>#REF!</v>
      </c>
    </row>
    <row r="238" spans="5:13" x14ac:dyDescent="0.3">
      <c r="E238" s="12">
        <f t="shared" si="27"/>
        <v>210</v>
      </c>
      <c r="F238" s="52" t="e">
        <f>+SR30_CRa!$Y188</f>
        <v>#N/A</v>
      </c>
      <c r="G238" s="41" t="e">
        <f t="shared" si="24"/>
        <v>#N/A</v>
      </c>
      <c r="H238" s="12">
        <f t="shared" si="28"/>
        <v>210</v>
      </c>
      <c r="I238" s="52" t="e">
        <f>+SR40_CRa!$Y178</f>
        <v>#N/A</v>
      </c>
      <c r="J238" s="41" t="e">
        <f t="shared" si="25"/>
        <v>#N/A</v>
      </c>
      <c r="K238" s="12">
        <f t="shared" si="29"/>
        <v>210</v>
      </c>
      <c r="L238" s="52" t="e">
        <f>+#REF!</f>
        <v>#REF!</v>
      </c>
      <c r="M238" s="41" t="e">
        <f t="shared" si="26"/>
        <v>#REF!</v>
      </c>
    </row>
    <row r="239" spans="5:13" x14ac:dyDescent="0.3">
      <c r="E239" s="12">
        <f t="shared" si="27"/>
        <v>211</v>
      </c>
      <c r="F239" s="52" t="e">
        <f>+SR30_CRa!$Y189</f>
        <v>#N/A</v>
      </c>
      <c r="G239" s="41" t="e">
        <f t="shared" si="24"/>
        <v>#N/A</v>
      </c>
      <c r="H239" s="12">
        <f t="shared" si="28"/>
        <v>211</v>
      </c>
      <c r="I239" s="52" t="e">
        <f>+SR40_CRa!$Y179</f>
        <v>#N/A</v>
      </c>
      <c r="J239" s="41" t="e">
        <f t="shared" si="25"/>
        <v>#N/A</v>
      </c>
      <c r="K239" s="12">
        <f t="shared" si="29"/>
        <v>211</v>
      </c>
      <c r="L239" s="52" t="e">
        <f>+#REF!</f>
        <v>#REF!</v>
      </c>
      <c r="M239" s="41" t="e">
        <f t="shared" si="26"/>
        <v>#REF!</v>
      </c>
    </row>
    <row r="240" spans="5:13" x14ac:dyDescent="0.3">
      <c r="F240" s="1"/>
      <c r="G240" s="41"/>
      <c r="H240" s="12">
        <f t="shared" si="28"/>
        <v>212</v>
      </c>
      <c r="I240" s="52" t="e">
        <f>+SR40_CRa!$Y180</f>
        <v>#N/A</v>
      </c>
      <c r="J240" s="41" t="e">
        <f t="shared" si="25"/>
        <v>#N/A</v>
      </c>
      <c r="K240" s="12">
        <f t="shared" si="29"/>
        <v>212</v>
      </c>
      <c r="L240" s="52" t="e">
        <f>+#REF!</f>
        <v>#REF!</v>
      </c>
      <c r="M240" s="41" t="e">
        <f t="shared" si="26"/>
        <v>#REF!</v>
      </c>
    </row>
    <row r="241" spans="6:13" x14ac:dyDescent="0.3">
      <c r="F241" s="1"/>
      <c r="G241" s="41"/>
      <c r="H241" s="12">
        <f t="shared" si="28"/>
        <v>213</v>
      </c>
      <c r="I241" s="52" t="e">
        <f>+SR40_CRa!$Y181</f>
        <v>#N/A</v>
      </c>
      <c r="J241" s="41" t="e">
        <f t="shared" si="25"/>
        <v>#N/A</v>
      </c>
      <c r="K241" s="12">
        <f t="shared" si="29"/>
        <v>213</v>
      </c>
      <c r="L241" s="52" t="e">
        <f>+#REF!</f>
        <v>#REF!</v>
      </c>
      <c r="M241" s="41" t="e">
        <f t="shared" si="26"/>
        <v>#REF!</v>
      </c>
    </row>
    <row r="242" spans="6:13" x14ac:dyDescent="0.3">
      <c r="F242" s="1"/>
      <c r="G242" s="41"/>
      <c r="H242" s="12">
        <f t="shared" si="28"/>
        <v>214</v>
      </c>
      <c r="I242" s="52" t="e">
        <f>+SR40_CRa!$Y182</f>
        <v>#N/A</v>
      </c>
      <c r="J242" s="41" t="e">
        <f t="shared" si="25"/>
        <v>#N/A</v>
      </c>
      <c r="K242" s="12">
        <f t="shared" si="29"/>
        <v>214</v>
      </c>
      <c r="L242" s="52" t="e">
        <f>+#REF!</f>
        <v>#REF!</v>
      </c>
      <c r="M242" s="41" t="e">
        <f t="shared" si="26"/>
        <v>#REF!</v>
      </c>
    </row>
    <row r="243" spans="6:13" x14ac:dyDescent="0.3">
      <c r="F243" s="1"/>
      <c r="G243" s="41"/>
      <c r="H243" s="12">
        <f t="shared" si="28"/>
        <v>215</v>
      </c>
      <c r="I243" s="52" t="e">
        <f>+SR40_CRa!$Y183</f>
        <v>#N/A</v>
      </c>
      <c r="J243" s="41" t="e">
        <f t="shared" si="25"/>
        <v>#N/A</v>
      </c>
      <c r="K243" s="12">
        <f t="shared" si="29"/>
        <v>215</v>
      </c>
      <c r="L243" s="52" t="e">
        <f>+#REF!</f>
        <v>#REF!</v>
      </c>
      <c r="M243" s="41" t="e">
        <f t="shared" si="26"/>
        <v>#REF!</v>
      </c>
    </row>
    <row r="244" spans="6:13" x14ac:dyDescent="0.3">
      <c r="F244" s="1"/>
      <c r="G244" s="41"/>
      <c r="H244" s="12">
        <f t="shared" si="28"/>
        <v>216</v>
      </c>
      <c r="I244" s="52" t="e">
        <f>+SR40_CRa!$Y184</f>
        <v>#N/A</v>
      </c>
      <c r="J244" s="41" t="e">
        <f t="shared" si="25"/>
        <v>#N/A</v>
      </c>
      <c r="K244" s="12">
        <f t="shared" si="29"/>
        <v>216</v>
      </c>
      <c r="L244" s="52" t="e">
        <f>+#REF!</f>
        <v>#REF!</v>
      </c>
      <c r="M244" s="41" t="e">
        <f t="shared" si="26"/>
        <v>#REF!</v>
      </c>
    </row>
    <row r="245" spans="6:13" x14ac:dyDescent="0.3">
      <c r="F245" s="1"/>
      <c r="G245" s="41"/>
      <c r="H245" s="12">
        <f t="shared" si="28"/>
        <v>217</v>
      </c>
      <c r="I245" s="52" t="e">
        <f>+SR40_CRa!$Y185</f>
        <v>#N/A</v>
      </c>
      <c r="J245" s="41" t="e">
        <f t="shared" si="25"/>
        <v>#N/A</v>
      </c>
      <c r="K245" s="12">
        <f t="shared" si="29"/>
        <v>217</v>
      </c>
      <c r="L245" s="52" t="e">
        <f>+#REF!</f>
        <v>#REF!</v>
      </c>
      <c r="M245" s="41" t="e">
        <f t="shared" si="26"/>
        <v>#REF!</v>
      </c>
    </row>
    <row r="246" spans="6:13" x14ac:dyDescent="0.3">
      <c r="F246" s="1"/>
      <c r="G246" s="41"/>
      <c r="H246" s="12">
        <f t="shared" si="28"/>
        <v>218</v>
      </c>
      <c r="I246" s="52" t="e">
        <f>+SR40_CRa!$Y186</f>
        <v>#N/A</v>
      </c>
      <c r="J246" s="41" t="e">
        <f t="shared" si="25"/>
        <v>#N/A</v>
      </c>
      <c r="K246" s="12">
        <f t="shared" si="29"/>
        <v>218</v>
      </c>
      <c r="L246" s="52" t="e">
        <f>+#REF!</f>
        <v>#REF!</v>
      </c>
      <c r="M246" s="41" t="e">
        <f t="shared" si="26"/>
        <v>#REF!</v>
      </c>
    </row>
    <row r="247" spans="6:13" x14ac:dyDescent="0.3">
      <c r="F247" s="1"/>
      <c r="G247" s="41"/>
      <c r="H247" s="12">
        <f t="shared" si="28"/>
        <v>219</v>
      </c>
      <c r="I247" s="52" t="e">
        <f>+SR40_CRa!$Y187</f>
        <v>#N/A</v>
      </c>
      <c r="J247" s="41" t="e">
        <f t="shared" si="25"/>
        <v>#N/A</v>
      </c>
      <c r="K247" s="12">
        <f t="shared" si="29"/>
        <v>219</v>
      </c>
      <c r="L247" s="52" t="e">
        <f>+#REF!</f>
        <v>#REF!</v>
      </c>
      <c r="M247" s="41" t="e">
        <f t="shared" si="26"/>
        <v>#REF!</v>
      </c>
    </row>
    <row r="248" spans="6:13" x14ac:dyDescent="0.3">
      <c r="F248" s="1"/>
      <c r="G248" s="41"/>
      <c r="H248" s="12">
        <f t="shared" si="28"/>
        <v>220</v>
      </c>
      <c r="I248" s="52" t="e">
        <f>+SR40_CRa!$Y188</f>
        <v>#N/A</v>
      </c>
      <c r="J248" s="41" t="e">
        <f t="shared" si="25"/>
        <v>#N/A</v>
      </c>
      <c r="K248" s="12">
        <f t="shared" si="29"/>
        <v>220</v>
      </c>
      <c r="L248" s="52" t="e">
        <f>+#REF!</f>
        <v>#REF!</v>
      </c>
      <c r="M248" s="41" t="e">
        <f t="shared" si="26"/>
        <v>#REF!</v>
      </c>
    </row>
    <row r="249" spans="6:13" x14ac:dyDescent="0.3">
      <c r="F249" s="1"/>
      <c r="G249" s="41"/>
      <c r="H249" s="12">
        <f t="shared" si="28"/>
        <v>221</v>
      </c>
      <c r="I249" s="52" t="e">
        <f>+SR40_CRa!$Y189</f>
        <v>#N/A</v>
      </c>
      <c r="J249" s="41" t="e">
        <f t="shared" si="25"/>
        <v>#N/A</v>
      </c>
      <c r="K249" s="12">
        <f t="shared" si="29"/>
        <v>221</v>
      </c>
      <c r="L249" s="52" t="e">
        <f>+#REF!</f>
        <v>#REF!</v>
      </c>
      <c r="M249" s="41" t="e">
        <f t="shared" si="26"/>
        <v>#REF!</v>
      </c>
    </row>
    <row r="250" spans="6:13" x14ac:dyDescent="0.3">
      <c r="F250" s="1"/>
      <c r="G250" s="41"/>
      <c r="H250" s="12">
        <f t="shared" si="28"/>
        <v>222</v>
      </c>
      <c r="I250" s="52" t="e">
        <f>+SR40_CRa!$Y190</f>
        <v>#N/A</v>
      </c>
      <c r="J250" s="41" t="e">
        <f t="shared" si="25"/>
        <v>#N/A</v>
      </c>
      <c r="K250" s="12">
        <f t="shared" si="29"/>
        <v>222</v>
      </c>
      <c r="L250" s="52" t="e">
        <f>+#REF!</f>
        <v>#REF!</v>
      </c>
      <c r="M250" s="41" t="e">
        <f t="shared" si="26"/>
        <v>#REF!</v>
      </c>
    </row>
    <row r="251" spans="6:13" x14ac:dyDescent="0.3">
      <c r="F251" s="1"/>
      <c r="G251" s="41"/>
      <c r="H251" s="12">
        <f t="shared" si="28"/>
        <v>223</v>
      </c>
      <c r="I251" s="52" t="e">
        <f>+SR40_CRa!$Y191</f>
        <v>#N/A</v>
      </c>
      <c r="J251" s="41" t="e">
        <f t="shared" si="25"/>
        <v>#N/A</v>
      </c>
      <c r="K251" s="12">
        <f t="shared" si="29"/>
        <v>223</v>
      </c>
      <c r="L251" s="52" t="e">
        <f>+#REF!</f>
        <v>#REF!</v>
      </c>
      <c r="M251" s="41" t="e">
        <f t="shared" si="26"/>
        <v>#REF!</v>
      </c>
    </row>
    <row r="252" spans="6:13" x14ac:dyDescent="0.3">
      <c r="F252" s="1"/>
      <c r="G252" s="41"/>
      <c r="H252" s="12">
        <f t="shared" si="28"/>
        <v>224</v>
      </c>
      <c r="I252" s="52" t="e">
        <f>+SR40_CRa!$Y192</f>
        <v>#N/A</v>
      </c>
      <c r="J252" s="41" t="e">
        <f t="shared" si="25"/>
        <v>#N/A</v>
      </c>
      <c r="K252" s="12">
        <f t="shared" si="29"/>
        <v>224</v>
      </c>
      <c r="L252" s="52" t="e">
        <f>+#REF!</f>
        <v>#REF!</v>
      </c>
      <c r="M252" s="41" t="e">
        <f t="shared" si="26"/>
        <v>#REF!</v>
      </c>
    </row>
    <row r="253" spans="6:13" x14ac:dyDescent="0.3">
      <c r="F253" s="1"/>
      <c r="G253" s="41"/>
      <c r="H253" s="12">
        <f t="shared" si="28"/>
        <v>225</v>
      </c>
      <c r="I253" s="52" t="e">
        <f>+SR40_CRa!$Y193</f>
        <v>#N/A</v>
      </c>
      <c r="J253" s="41" t="e">
        <f t="shared" si="25"/>
        <v>#N/A</v>
      </c>
      <c r="K253" s="12">
        <f t="shared" si="29"/>
        <v>225</v>
      </c>
      <c r="L253" s="52" t="e">
        <f>+#REF!</f>
        <v>#REF!</v>
      </c>
      <c r="M253" s="41" t="e">
        <f t="shared" si="26"/>
        <v>#REF!</v>
      </c>
    </row>
    <row r="254" spans="6:13" x14ac:dyDescent="0.3">
      <c r="F254" s="1"/>
      <c r="G254" s="41"/>
      <c r="H254" s="12">
        <f t="shared" si="28"/>
        <v>226</v>
      </c>
      <c r="I254" s="52" t="e">
        <f>+SR40_CRa!$Y194</f>
        <v>#N/A</v>
      </c>
      <c r="J254" s="41" t="e">
        <f t="shared" si="25"/>
        <v>#N/A</v>
      </c>
      <c r="K254" s="12">
        <f t="shared" si="29"/>
        <v>226</v>
      </c>
      <c r="L254" s="52" t="e">
        <f>+#REF!</f>
        <v>#REF!</v>
      </c>
      <c r="M254" s="41" t="e">
        <f t="shared" si="26"/>
        <v>#REF!</v>
      </c>
    </row>
    <row r="255" spans="6:13" x14ac:dyDescent="0.3">
      <c r="F255" s="1"/>
      <c r="G255" s="41"/>
      <c r="H255" s="12">
        <f t="shared" si="28"/>
        <v>227</v>
      </c>
      <c r="I255" s="52" t="e">
        <f>+SR40_CRa!$Y195</f>
        <v>#N/A</v>
      </c>
      <c r="J255" s="41" t="e">
        <f t="shared" si="25"/>
        <v>#N/A</v>
      </c>
      <c r="K255" s="12">
        <f t="shared" si="29"/>
        <v>227</v>
      </c>
      <c r="L255" s="52" t="e">
        <f>+#REF!</f>
        <v>#REF!</v>
      </c>
      <c r="M255" s="41" t="e">
        <f t="shared" si="26"/>
        <v>#REF!</v>
      </c>
    </row>
    <row r="256" spans="6:13" x14ac:dyDescent="0.3">
      <c r="F256" s="1"/>
      <c r="G256" s="41"/>
      <c r="H256" s="12">
        <f t="shared" si="28"/>
        <v>228</v>
      </c>
      <c r="I256" s="52" t="e">
        <f>+SR40_CRa!$Y196</f>
        <v>#N/A</v>
      </c>
      <c r="J256" s="41" t="e">
        <f t="shared" si="25"/>
        <v>#N/A</v>
      </c>
      <c r="K256" s="12">
        <f t="shared" si="29"/>
        <v>228</v>
      </c>
      <c r="L256" s="52" t="e">
        <f>+#REF!</f>
        <v>#REF!</v>
      </c>
      <c r="M256" s="41" t="e">
        <f t="shared" si="26"/>
        <v>#REF!</v>
      </c>
    </row>
    <row r="257" spans="6:13" x14ac:dyDescent="0.3">
      <c r="F257" s="1"/>
      <c r="G257" s="41"/>
      <c r="H257" s="12">
        <f t="shared" si="28"/>
        <v>229</v>
      </c>
      <c r="I257" s="52" t="e">
        <f>+SR40_CRa!$Y197</f>
        <v>#N/A</v>
      </c>
      <c r="J257" s="41" t="e">
        <f t="shared" si="25"/>
        <v>#N/A</v>
      </c>
      <c r="K257" s="12">
        <f t="shared" si="29"/>
        <v>229</v>
      </c>
      <c r="L257" s="52" t="e">
        <f>+#REF!</f>
        <v>#REF!</v>
      </c>
      <c r="M257" s="41" t="e">
        <f t="shared" si="26"/>
        <v>#REF!</v>
      </c>
    </row>
    <row r="258" spans="6:13" x14ac:dyDescent="0.3">
      <c r="F258" s="1"/>
      <c r="G258" s="41"/>
      <c r="H258" s="12">
        <f t="shared" si="28"/>
        <v>230</v>
      </c>
      <c r="I258" s="52" t="e">
        <f>+SR40_CRa!$Y198</f>
        <v>#N/A</v>
      </c>
      <c r="J258" s="41" t="e">
        <f t="shared" si="25"/>
        <v>#N/A</v>
      </c>
      <c r="K258" s="12">
        <f t="shared" si="29"/>
        <v>230</v>
      </c>
      <c r="L258" s="52" t="e">
        <f>+#REF!</f>
        <v>#REF!</v>
      </c>
      <c r="M258" s="41" t="e">
        <f t="shared" si="26"/>
        <v>#REF!</v>
      </c>
    </row>
    <row r="259" spans="6:13" x14ac:dyDescent="0.3">
      <c r="F259" s="1"/>
      <c r="G259" s="41"/>
      <c r="H259" s="12">
        <f t="shared" si="28"/>
        <v>231</v>
      </c>
      <c r="I259" s="52" t="e">
        <f>+SR40_CRa!$Y199</f>
        <v>#N/A</v>
      </c>
      <c r="J259" s="41" t="e">
        <f t="shared" si="25"/>
        <v>#N/A</v>
      </c>
      <c r="K259" s="12">
        <f t="shared" si="29"/>
        <v>231</v>
      </c>
      <c r="L259" s="52" t="e">
        <f>+#REF!</f>
        <v>#REF!</v>
      </c>
      <c r="M259" s="41" t="e">
        <f t="shared" si="26"/>
        <v>#REF!</v>
      </c>
    </row>
    <row r="260" spans="6:13" x14ac:dyDescent="0.3">
      <c r="F260" s="1"/>
      <c r="G260" s="41"/>
      <c r="H260" s="12">
        <f t="shared" si="28"/>
        <v>232</v>
      </c>
      <c r="I260" s="52" t="e">
        <f>+SR40_CRa!$Y200</f>
        <v>#N/A</v>
      </c>
      <c r="J260" s="41" t="e">
        <f t="shared" si="25"/>
        <v>#N/A</v>
      </c>
      <c r="K260" s="12">
        <f t="shared" si="29"/>
        <v>232</v>
      </c>
      <c r="L260" s="52" t="e">
        <f>+#REF!</f>
        <v>#REF!</v>
      </c>
      <c r="M260" s="41" t="e">
        <f t="shared" si="26"/>
        <v>#REF!</v>
      </c>
    </row>
    <row r="261" spans="6:13" x14ac:dyDescent="0.3">
      <c r="F261" s="1"/>
      <c r="G261" s="41"/>
      <c r="H261" s="12">
        <f t="shared" si="28"/>
        <v>233</v>
      </c>
      <c r="I261" s="52" t="e">
        <f>+SR40_CRa!$Y201</f>
        <v>#N/A</v>
      </c>
      <c r="J261" s="41" t="e">
        <f t="shared" si="25"/>
        <v>#N/A</v>
      </c>
      <c r="K261" s="12">
        <f t="shared" si="29"/>
        <v>233</v>
      </c>
      <c r="L261" s="52" t="e">
        <f>+#REF!</f>
        <v>#REF!</v>
      </c>
      <c r="M261" s="41" t="e">
        <f t="shared" si="26"/>
        <v>#REF!</v>
      </c>
    </row>
    <row r="262" spans="6:13" x14ac:dyDescent="0.3">
      <c r="F262" s="1"/>
      <c r="G262" s="41"/>
      <c r="H262" s="12">
        <f t="shared" si="28"/>
        <v>234</v>
      </c>
      <c r="I262" s="52" t="e">
        <f>+SR40_CRa!$Y202</f>
        <v>#N/A</v>
      </c>
      <c r="J262" s="41" t="e">
        <f t="shared" si="25"/>
        <v>#N/A</v>
      </c>
      <c r="K262" s="12">
        <f t="shared" si="29"/>
        <v>234</v>
      </c>
      <c r="L262" s="52" t="e">
        <f>+#REF!</f>
        <v>#REF!</v>
      </c>
      <c r="M262" s="41" t="e">
        <f t="shared" si="26"/>
        <v>#REF!</v>
      </c>
    </row>
    <row r="263" spans="6:13" x14ac:dyDescent="0.3">
      <c r="F263" s="1"/>
      <c r="G263" s="41"/>
      <c r="H263" s="12">
        <f t="shared" si="28"/>
        <v>235</v>
      </c>
      <c r="I263" s="52" t="e">
        <f>+SR40_CRa!$Y203</f>
        <v>#N/A</v>
      </c>
      <c r="J263" s="41" t="e">
        <f t="shared" si="25"/>
        <v>#N/A</v>
      </c>
      <c r="K263" s="12">
        <f t="shared" si="29"/>
        <v>235</v>
      </c>
      <c r="L263" s="52" t="e">
        <f>+#REF!</f>
        <v>#REF!</v>
      </c>
      <c r="M263" s="41" t="e">
        <f t="shared" si="26"/>
        <v>#REF!</v>
      </c>
    </row>
    <row r="264" spans="6:13" x14ac:dyDescent="0.3">
      <c r="F264" s="1"/>
      <c r="G264" s="41"/>
      <c r="H264" s="12">
        <f t="shared" si="28"/>
        <v>236</v>
      </c>
      <c r="I264" s="52" t="e">
        <f>+SR40_CRa!$Y204</f>
        <v>#N/A</v>
      </c>
      <c r="J264" s="41" t="e">
        <f t="shared" si="25"/>
        <v>#N/A</v>
      </c>
      <c r="K264" s="12">
        <f t="shared" si="29"/>
        <v>236</v>
      </c>
      <c r="L264" s="52" t="e">
        <f>+#REF!</f>
        <v>#REF!</v>
      </c>
      <c r="M264" s="41" t="e">
        <f t="shared" si="26"/>
        <v>#REF!</v>
      </c>
    </row>
    <row r="265" spans="6:13" x14ac:dyDescent="0.3">
      <c r="F265" s="1"/>
      <c r="G265" s="41"/>
      <c r="H265" s="12">
        <f t="shared" si="28"/>
        <v>237</v>
      </c>
      <c r="I265" s="52" t="e">
        <f>+SR40_CRa!$Y205</f>
        <v>#N/A</v>
      </c>
      <c r="J265" s="41" t="e">
        <f t="shared" si="25"/>
        <v>#N/A</v>
      </c>
      <c r="K265" s="12">
        <f t="shared" si="29"/>
        <v>237</v>
      </c>
      <c r="L265" s="52" t="e">
        <f>+#REF!</f>
        <v>#REF!</v>
      </c>
      <c r="M265" s="41" t="e">
        <f t="shared" si="26"/>
        <v>#REF!</v>
      </c>
    </row>
    <row r="266" spans="6:13" x14ac:dyDescent="0.3">
      <c r="F266" s="1"/>
      <c r="G266" s="41"/>
      <c r="H266" s="12">
        <f t="shared" si="28"/>
        <v>238</v>
      </c>
      <c r="I266" s="52" t="e">
        <f>+SR40_CRa!$Y206</f>
        <v>#N/A</v>
      </c>
      <c r="J266" s="41" t="e">
        <f t="shared" si="25"/>
        <v>#N/A</v>
      </c>
      <c r="K266" s="12">
        <f t="shared" si="29"/>
        <v>238</v>
      </c>
      <c r="L266" s="52" t="e">
        <f>+#REF!</f>
        <v>#REF!</v>
      </c>
      <c r="M266" s="41" t="e">
        <f t="shared" si="26"/>
        <v>#REF!</v>
      </c>
    </row>
    <row r="267" spans="6:13" x14ac:dyDescent="0.3">
      <c r="F267" s="1"/>
      <c r="G267" s="41"/>
      <c r="H267" s="12">
        <f t="shared" si="28"/>
        <v>239</v>
      </c>
      <c r="I267" s="52" t="e">
        <f>+SR40_CRa!$Y207</f>
        <v>#N/A</v>
      </c>
      <c r="J267" s="41" t="e">
        <f t="shared" si="25"/>
        <v>#N/A</v>
      </c>
      <c r="K267" s="12">
        <f t="shared" si="29"/>
        <v>239</v>
      </c>
      <c r="L267" s="52" t="e">
        <f>+#REF!</f>
        <v>#REF!</v>
      </c>
      <c r="M267" s="41" t="e">
        <f t="shared" si="26"/>
        <v>#REF!</v>
      </c>
    </row>
    <row r="268" spans="6:13" x14ac:dyDescent="0.3">
      <c r="F268" s="1"/>
      <c r="G268" s="41"/>
      <c r="H268" s="12">
        <f t="shared" si="28"/>
        <v>240</v>
      </c>
      <c r="I268" s="52" t="e">
        <f>+SR40_CRa!$Y208</f>
        <v>#N/A</v>
      </c>
      <c r="J268" s="41" t="e">
        <f t="shared" si="25"/>
        <v>#N/A</v>
      </c>
      <c r="K268" s="12">
        <f t="shared" si="29"/>
        <v>240</v>
      </c>
      <c r="L268" s="52" t="e">
        <f>+#REF!</f>
        <v>#REF!</v>
      </c>
      <c r="M268" s="41" t="e">
        <f t="shared" si="26"/>
        <v>#REF!</v>
      </c>
    </row>
    <row r="269" spans="6:13" x14ac:dyDescent="0.3">
      <c r="F269" s="1"/>
      <c r="G269" s="41"/>
      <c r="H269" s="12">
        <f t="shared" si="28"/>
        <v>241</v>
      </c>
      <c r="I269" s="52" t="e">
        <f>+SR40_CRa!$Y209</f>
        <v>#N/A</v>
      </c>
      <c r="J269" s="41" t="e">
        <f t="shared" si="25"/>
        <v>#N/A</v>
      </c>
      <c r="K269" s="12">
        <f t="shared" si="29"/>
        <v>241</v>
      </c>
      <c r="L269" s="52" t="e">
        <f>+#REF!</f>
        <v>#REF!</v>
      </c>
      <c r="M269" s="41" t="e">
        <f t="shared" si="26"/>
        <v>#REF!</v>
      </c>
    </row>
    <row r="270" spans="6:13" x14ac:dyDescent="0.3">
      <c r="F270" s="1"/>
      <c r="G270" s="41"/>
      <c r="H270" s="12">
        <f t="shared" si="28"/>
        <v>242</v>
      </c>
      <c r="I270" s="52" t="e">
        <f>+SR40_CRa!$Y210</f>
        <v>#N/A</v>
      </c>
      <c r="J270" s="41" t="e">
        <f t="shared" si="25"/>
        <v>#N/A</v>
      </c>
      <c r="K270" s="12">
        <f t="shared" si="29"/>
        <v>242</v>
      </c>
      <c r="L270" s="52" t="e">
        <f>+#REF!</f>
        <v>#REF!</v>
      </c>
      <c r="M270" s="41" t="e">
        <f t="shared" si="26"/>
        <v>#REF!</v>
      </c>
    </row>
    <row r="271" spans="6:13" x14ac:dyDescent="0.3">
      <c r="F271" s="1"/>
      <c r="G271" s="41"/>
      <c r="H271" s="12">
        <f t="shared" si="28"/>
        <v>243</v>
      </c>
      <c r="I271" s="52" t="e">
        <f>+SR40_CRa!$Y211</f>
        <v>#N/A</v>
      </c>
      <c r="J271" s="41" t="e">
        <f t="shared" si="25"/>
        <v>#N/A</v>
      </c>
      <c r="K271" s="12">
        <f t="shared" si="29"/>
        <v>243</v>
      </c>
      <c r="L271" s="52" t="e">
        <f>+#REF!</f>
        <v>#REF!</v>
      </c>
      <c r="M271" s="41" t="e">
        <f t="shared" si="26"/>
        <v>#REF!</v>
      </c>
    </row>
    <row r="272" spans="6:13" x14ac:dyDescent="0.3">
      <c r="F272" s="1"/>
      <c r="G272" s="41"/>
      <c r="H272" s="12">
        <f t="shared" si="28"/>
        <v>244</v>
      </c>
      <c r="I272" s="52" t="e">
        <f>+SR40_CRa!$Y212</f>
        <v>#N/A</v>
      </c>
      <c r="J272" s="41" t="e">
        <f t="shared" si="25"/>
        <v>#N/A</v>
      </c>
      <c r="K272" s="12">
        <f t="shared" si="29"/>
        <v>244</v>
      </c>
      <c r="L272" s="52" t="e">
        <f>+#REF!</f>
        <v>#REF!</v>
      </c>
      <c r="M272" s="41" t="e">
        <f t="shared" si="26"/>
        <v>#REF!</v>
      </c>
    </row>
    <row r="273" spans="6:13" x14ac:dyDescent="0.3">
      <c r="F273" s="1"/>
      <c r="G273" s="41"/>
      <c r="H273" s="12">
        <f t="shared" si="28"/>
        <v>245</v>
      </c>
      <c r="I273" s="52" t="e">
        <f>+SR40_CRa!$Y213</f>
        <v>#N/A</v>
      </c>
      <c r="J273" s="41" t="e">
        <f t="shared" si="25"/>
        <v>#N/A</v>
      </c>
      <c r="K273" s="12">
        <f t="shared" si="29"/>
        <v>245</v>
      </c>
      <c r="L273" s="52" t="e">
        <f>+#REF!</f>
        <v>#REF!</v>
      </c>
      <c r="M273" s="41" t="e">
        <f t="shared" si="26"/>
        <v>#REF!</v>
      </c>
    </row>
    <row r="274" spans="6:13" x14ac:dyDescent="0.3">
      <c r="F274" s="1"/>
      <c r="G274" s="41"/>
      <c r="H274" s="12">
        <f t="shared" si="28"/>
        <v>246</v>
      </c>
      <c r="I274" s="52" t="e">
        <f>+SR40_CRa!$Y214</f>
        <v>#N/A</v>
      </c>
      <c r="J274" s="41" t="e">
        <f t="shared" si="25"/>
        <v>#N/A</v>
      </c>
      <c r="K274" s="12">
        <f t="shared" si="29"/>
        <v>246</v>
      </c>
      <c r="L274" s="52" t="e">
        <f>+#REF!</f>
        <v>#REF!</v>
      </c>
      <c r="M274" s="41" t="e">
        <f t="shared" si="26"/>
        <v>#REF!</v>
      </c>
    </row>
    <row r="275" spans="6:13" x14ac:dyDescent="0.3">
      <c r="F275" s="1"/>
      <c r="G275" s="41"/>
      <c r="H275" s="12">
        <f t="shared" si="28"/>
        <v>247</v>
      </c>
      <c r="I275" s="52" t="e">
        <f>+SR40_CRa!$Y215</f>
        <v>#N/A</v>
      </c>
      <c r="J275" s="41" t="e">
        <f t="shared" si="25"/>
        <v>#N/A</v>
      </c>
      <c r="K275" s="12">
        <f t="shared" si="29"/>
        <v>247</v>
      </c>
      <c r="L275" s="52" t="e">
        <f>+#REF!</f>
        <v>#REF!</v>
      </c>
      <c r="M275" s="41" t="e">
        <f t="shared" si="26"/>
        <v>#REF!</v>
      </c>
    </row>
    <row r="276" spans="6:13" x14ac:dyDescent="0.3">
      <c r="F276" s="1"/>
      <c r="G276" s="41"/>
      <c r="H276" s="12">
        <f t="shared" si="28"/>
        <v>248</v>
      </c>
      <c r="I276" s="52" t="e">
        <f>+SR40_CRa!$Y216</f>
        <v>#N/A</v>
      </c>
      <c r="J276" s="41" t="e">
        <f t="shared" si="25"/>
        <v>#N/A</v>
      </c>
      <c r="K276" s="12">
        <f t="shared" si="29"/>
        <v>248</v>
      </c>
      <c r="L276" s="52" t="e">
        <f>+#REF!</f>
        <v>#REF!</v>
      </c>
      <c r="M276" s="41" t="e">
        <f t="shared" si="26"/>
        <v>#REF!</v>
      </c>
    </row>
    <row r="277" spans="6:13" x14ac:dyDescent="0.3">
      <c r="F277" s="1"/>
      <c r="G277" s="41"/>
      <c r="H277" s="12">
        <f t="shared" si="28"/>
        <v>249</v>
      </c>
      <c r="I277" s="52" t="e">
        <f>+SR40_CRa!$Y217</f>
        <v>#N/A</v>
      </c>
      <c r="J277" s="41" t="e">
        <f t="shared" si="25"/>
        <v>#N/A</v>
      </c>
      <c r="K277" s="12">
        <f t="shared" si="29"/>
        <v>249</v>
      </c>
      <c r="L277" s="52" t="e">
        <f>+#REF!</f>
        <v>#REF!</v>
      </c>
      <c r="M277" s="41" t="e">
        <f t="shared" si="26"/>
        <v>#REF!</v>
      </c>
    </row>
    <row r="278" spans="6:13" x14ac:dyDescent="0.3">
      <c r="F278" s="1"/>
      <c r="G278" s="41"/>
      <c r="H278" s="12">
        <f t="shared" si="28"/>
        <v>250</v>
      </c>
      <c r="I278" s="52" t="e">
        <f>+SR40_CRa!$Y218</f>
        <v>#N/A</v>
      </c>
      <c r="J278" s="41" t="e">
        <f t="shared" si="25"/>
        <v>#N/A</v>
      </c>
      <c r="K278" s="12">
        <f t="shared" si="29"/>
        <v>250</v>
      </c>
      <c r="L278" s="52" t="e">
        <f>+#REF!</f>
        <v>#REF!</v>
      </c>
      <c r="M278" s="41" t="e">
        <f t="shared" si="26"/>
        <v>#REF!</v>
      </c>
    </row>
    <row r="279" spans="6:13" x14ac:dyDescent="0.3">
      <c r="F279" s="1"/>
      <c r="G279" s="41"/>
      <c r="H279" s="12">
        <f t="shared" si="28"/>
        <v>251</v>
      </c>
      <c r="I279" s="52" t="e">
        <f>+SR40_CRa!$Y219</f>
        <v>#N/A</v>
      </c>
      <c r="J279" s="41" t="e">
        <f t="shared" si="25"/>
        <v>#N/A</v>
      </c>
      <c r="K279" s="12">
        <f t="shared" si="29"/>
        <v>251</v>
      </c>
      <c r="L279" s="52" t="e">
        <f>+#REF!</f>
        <v>#REF!</v>
      </c>
      <c r="M279" s="41" t="e">
        <f t="shared" si="26"/>
        <v>#REF!</v>
      </c>
    </row>
    <row r="280" spans="6:13" x14ac:dyDescent="0.3">
      <c r="F280" s="1"/>
      <c r="G280" s="41"/>
      <c r="H280" s="12">
        <f t="shared" si="28"/>
        <v>252</v>
      </c>
      <c r="I280" s="52" t="e">
        <f>+SR40_CRa!$Y220</f>
        <v>#N/A</v>
      </c>
      <c r="J280" s="41" t="e">
        <f t="shared" si="25"/>
        <v>#N/A</v>
      </c>
      <c r="K280" s="12">
        <f t="shared" si="29"/>
        <v>252</v>
      </c>
      <c r="L280" s="52" t="e">
        <f>+#REF!</f>
        <v>#REF!</v>
      </c>
      <c r="M280" s="41" t="e">
        <f t="shared" si="26"/>
        <v>#REF!</v>
      </c>
    </row>
    <row r="281" spans="6:13" x14ac:dyDescent="0.3">
      <c r="F281" s="1"/>
      <c r="G281" s="41"/>
      <c r="H281" s="12">
        <f t="shared" si="28"/>
        <v>253</v>
      </c>
      <c r="I281" s="52" t="e">
        <f>+SR40_CRa!$Y221</f>
        <v>#N/A</v>
      </c>
      <c r="J281" s="41" t="e">
        <f t="shared" si="25"/>
        <v>#N/A</v>
      </c>
      <c r="K281" s="12">
        <f t="shared" si="29"/>
        <v>253</v>
      </c>
      <c r="L281" s="52" t="e">
        <f>+#REF!</f>
        <v>#REF!</v>
      </c>
      <c r="M281" s="41" t="e">
        <f t="shared" si="26"/>
        <v>#REF!</v>
      </c>
    </row>
    <row r="282" spans="6:13" x14ac:dyDescent="0.3">
      <c r="F282" s="1"/>
      <c r="G282" s="41"/>
      <c r="H282" s="12">
        <f t="shared" si="28"/>
        <v>254</v>
      </c>
      <c r="I282" s="52" t="e">
        <f>+SR40_CRa!$Y222</f>
        <v>#N/A</v>
      </c>
      <c r="J282" s="41" t="e">
        <f t="shared" si="25"/>
        <v>#N/A</v>
      </c>
      <c r="K282" s="12">
        <f t="shared" si="29"/>
        <v>254</v>
      </c>
      <c r="L282" s="52" t="e">
        <f>+#REF!</f>
        <v>#REF!</v>
      </c>
      <c r="M282" s="41" t="e">
        <f t="shared" si="26"/>
        <v>#REF!</v>
      </c>
    </row>
    <row r="283" spans="6:13" x14ac:dyDescent="0.3">
      <c r="F283" s="1"/>
      <c r="G283" s="41"/>
      <c r="H283" s="12">
        <f t="shared" si="28"/>
        <v>255</v>
      </c>
      <c r="I283" s="52" t="e">
        <f>+SR40_CRa!$Y223</f>
        <v>#N/A</v>
      </c>
      <c r="J283" s="41" t="e">
        <f t="shared" si="25"/>
        <v>#N/A</v>
      </c>
      <c r="K283" s="12">
        <f t="shared" si="29"/>
        <v>255</v>
      </c>
      <c r="L283" s="52" t="e">
        <f>+#REF!</f>
        <v>#REF!</v>
      </c>
      <c r="M283" s="41" t="e">
        <f t="shared" si="26"/>
        <v>#REF!</v>
      </c>
    </row>
    <row r="284" spans="6:13" x14ac:dyDescent="0.3">
      <c r="F284" s="1"/>
      <c r="G284" s="41"/>
      <c r="H284" s="12">
        <f t="shared" si="28"/>
        <v>256</v>
      </c>
      <c r="I284" s="52" t="e">
        <f>+SR40_CRa!$Y224</f>
        <v>#N/A</v>
      </c>
      <c r="J284" s="41" t="e">
        <f t="shared" si="25"/>
        <v>#N/A</v>
      </c>
      <c r="K284" s="12">
        <f t="shared" si="29"/>
        <v>256</v>
      </c>
      <c r="L284" s="52" t="e">
        <f>+#REF!</f>
        <v>#REF!</v>
      </c>
      <c r="M284" s="41" t="e">
        <f t="shared" si="26"/>
        <v>#REF!</v>
      </c>
    </row>
    <row r="285" spans="6:13" x14ac:dyDescent="0.3">
      <c r="G285" s="1"/>
      <c r="H285" s="12">
        <f t="shared" si="28"/>
        <v>257</v>
      </c>
      <c r="I285" s="52" t="e">
        <f>+SR40_CRa!$Y225</f>
        <v>#N/A</v>
      </c>
      <c r="J285" s="41" t="e">
        <f t="shared" si="25"/>
        <v>#N/A</v>
      </c>
      <c r="K285" s="12">
        <f t="shared" si="29"/>
        <v>257</v>
      </c>
      <c r="L285" s="52" t="e">
        <f>+#REF!</f>
        <v>#REF!</v>
      </c>
      <c r="M285" s="41" t="e">
        <f t="shared" si="26"/>
        <v>#REF!</v>
      </c>
    </row>
    <row r="286" spans="6:13" x14ac:dyDescent="0.3">
      <c r="G286" s="1"/>
      <c r="H286" s="12">
        <f t="shared" si="28"/>
        <v>258</v>
      </c>
      <c r="I286" s="52" t="e">
        <f>+SR40_CRa!$Y226</f>
        <v>#N/A</v>
      </c>
      <c r="J286" s="41" t="e">
        <f t="shared" ref="J286:J290" si="30">+I286/20000</f>
        <v>#N/A</v>
      </c>
      <c r="K286" s="12">
        <f t="shared" si="29"/>
        <v>258</v>
      </c>
      <c r="L286" s="52" t="e">
        <f>+#REF!</f>
        <v>#REF!</v>
      </c>
      <c r="M286" s="41" t="e">
        <f t="shared" ref="M286:M324" si="31">+L286/20000</f>
        <v>#REF!</v>
      </c>
    </row>
    <row r="287" spans="6:13" x14ac:dyDescent="0.3">
      <c r="G287" s="1"/>
      <c r="H287" s="12">
        <f t="shared" ref="H287:H290" si="32">+H286+1</f>
        <v>259</v>
      </c>
      <c r="I287" s="52" t="e">
        <f>+SR40_CRa!$Y227</f>
        <v>#N/A</v>
      </c>
      <c r="J287" s="41" t="e">
        <f t="shared" si="30"/>
        <v>#N/A</v>
      </c>
      <c r="K287" s="12">
        <f t="shared" ref="K287:K324" si="33">+K286+1</f>
        <v>259</v>
      </c>
      <c r="L287" s="52" t="e">
        <f>+#REF!</f>
        <v>#REF!</v>
      </c>
      <c r="M287" s="41" t="e">
        <f t="shared" si="31"/>
        <v>#REF!</v>
      </c>
    </row>
    <row r="288" spans="6:13" x14ac:dyDescent="0.3">
      <c r="G288" s="1"/>
      <c r="H288" s="12">
        <f t="shared" si="32"/>
        <v>260</v>
      </c>
      <c r="I288" s="52" t="e">
        <f>+SR40_CRa!$Y228</f>
        <v>#N/A</v>
      </c>
      <c r="J288" s="41" t="e">
        <f t="shared" si="30"/>
        <v>#N/A</v>
      </c>
      <c r="K288" s="12">
        <f t="shared" si="33"/>
        <v>260</v>
      </c>
      <c r="L288" s="52" t="e">
        <f>+#REF!</f>
        <v>#REF!</v>
      </c>
      <c r="M288" s="41" t="e">
        <f t="shared" si="31"/>
        <v>#REF!</v>
      </c>
    </row>
    <row r="289" spans="7:13" x14ac:dyDescent="0.3">
      <c r="G289" s="1"/>
      <c r="H289" s="12">
        <f t="shared" si="32"/>
        <v>261</v>
      </c>
      <c r="I289" s="52" t="e">
        <f>+SR40_CRa!$Y229</f>
        <v>#N/A</v>
      </c>
      <c r="J289" s="41" t="e">
        <f t="shared" si="30"/>
        <v>#N/A</v>
      </c>
      <c r="K289" s="12">
        <f t="shared" si="33"/>
        <v>261</v>
      </c>
      <c r="L289" s="52" t="e">
        <f>+#REF!</f>
        <v>#REF!</v>
      </c>
      <c r="M289" s="41" t="e">
        <f t="shared" si="31"/>
        <v>#REF!</v>
      </c>
    </row>
    <row r="290" spans="7:13" x14ac:dyDescent="0.3">
      <c r="G290" s="1"/>
      <c r="H290" s="12">
        <f t="shared" si="32"/>
        <v>262</v>
      </c>
      <c r="I290" s="52" t="e">
        <f>+SR40_CRa!$Y230</f>
        <v>#N/A</v>
      </c>
      <c r="J290" s="41" t="e">
        <f t="shared" si="30"/>
        <v>#N/A</v>
      </c>
      <c r="K290" s="12">
        <f t="shared" si="33"/>
        <v>262</v>
      </c>
      <c r="L290" s="52" t="e">
        <f>+#REF!</f>
        <v>#REF!</v>
      </c>
      <c r="M290" s="41" t="e">
        <f t="shared" si="31"/>
        <v>#REF!</v>
      </c>
    </row>
    <row r="291" spans="7:13" x14ac:dyDescent="0.3">
      <c r="G291" s="1"/>
      <c r="I291" s="1"/>
      <c r="J291" s="41"/>
      <c r="K291" s="12">
        <f t="shared" si="33"/>
        <v>263</v>
      </c>
      <c r="L291" s="52" t="e">
        <f>+#REF!</f>
        <v>#REF!</v>
      </c>
      <c r="M291" s="41" t="e">
        <f t="shared" si="31"/>
        <v>#REF!</v>
      </c>
    </row>
    <row r="292" spans="7:13" x14ac:dyDescent="0.3">
      <c r="G292" s="1"/>
      <c r="I292" s="1"/>
      <c r="J292" s="41"/>
      <c r="K292" s="12">
        <f t="shared" si="33"/>
        <v>264</v>
      </c>
      <c r="L292" s="52" t="e">
        <f>+#REF!</f>
        <v>#REF!</v>
      </c>
      <c r="M292" s="41" t="e">
        <f t="shared" si="31"/>
        <v>#REF!</v>
      </c>
    </row>
    <row r="293" spans="7:13" x14ac:dyDescent="0.3">
      <c r="G293" s="1"/>
      <c r="I293" s="1"/>
      <c r="J293" s="41"/>
      <c r="K293" s="12">
        <f t="shared" si="33"/>
        <v>265</v>
      </c>
      <c r="L293" s="52" t="e">
        <f>+#REF!</f>
        <v>#REF!</v>
      </c>
      <c r="M293" s="41" t="e">
        <f t="shared" si="31"/>
        <v>#REF!</v>
      </c>
    </row>
    <row r="294" spans="7:13" x14ac:dyDescent="0.3">
      <c r="G294" s="1"/>
      <c r="I294" s="1"/>
      <c r="J294" s="41"/>
      <c r="K294" s="12">
        <f t="shared" si="33"/>
        <v>266</v>
      </c>
      <c r="L294" s="52" t="e">
        <f>+#REF!</f>
        <v>#REF!</v>
      </c>
      <c r="M294" s="41" t="e">
        <f t="shared" si="31"/>
        <v>#REF!</v>
      </c>
    </row>
    <row r="295" spans="7:13" x14ac:dyDescent="0.3">
      <c r="G295" s="1"/>
      <c r="I295" s="1"/>
      <c r="J295" s="41"/>
      <c r="K295" s="12">
        <f t="shared" si="33"/>
        <v>267</v>
      </c>
      <c r="L295" s="52" t="e">
        <f>+#REF!</f>
        <v>#REF!</v>
      </c>
      <c r="M295" s="41" t="e">
        <f t="shared" si="31"/>
        <v>#REF!</v>
      </c>
    </row>
    <row r="296" spans="7:13" x14ac:dyDescent="0.3">
      <c r="G296" s="1"/>
      <c r="I296" s="1"/>
      <c r="J296" s="41"/>
      <c r="K296" s="12">
        <f t="shared" si="33"/>
        <v>268</v>
      </c>
      <c r="L296" s="52" t="e">
        <f>+#REF!</f>
        <v>#REF!</v>
      </c>
      <c r="M296" s="41" t="e">
        <f t="shared" si="31"/>
        <v>#REF!</v>
      </c>
    </row>
    <row r="297" spans="7:13" x14ac:dyDescent="0.3">
      <c r="G297" s="1"/>
      <c r="I297" s="1"/>
      <c r="J297" s="41"/>
      <c r="K297" s="12">
        <f t="shared" si="33"/>
        <v>269</v>
      </c>
      <c r="L297" s="52" t="e">
        <f>+#REF!</f>
        <v>#REF!</v>
      </c>
      <c r="M297" s="41" t="e">
        <f t="shared" si="31"/>
        <v>#REF!</v>
      </c>
    </row>
    <row r="298" spans="7:13" x14ac:dyDescent="0.3">
      <c r="G298" s="1"/>
      <c r="I298" s="1"/>
      <c r="J298" s="41"/>
      <c r="K298" s="12">
        <f t="shared" si="33"/>
        <v>270</v>
      </c>
      <c r="L298" s="52" t="e">
        <f>+#REF!</f>
        <v>#REF!</v>
      </c>
      <c r="M298" s="41" t="e">
        <f t="shared" si="31"/>
        <v>#REF!</v>
      </c>
    </row>
    <row r="299" spans="7:13" x14ac:dyDescent="0.3">
      <c r="G299" s="1"/>
      <c r="I299" s="1"/>
      <c r="J299" s="41"/>
      <c r="K299" s="12">
        <f t="shared" si="33"/>
        <v>271</v>
      </c>
      <c r="L299" s="52" t="e">
        <f>+#REF!</f>
        <v>#REF!</v>
      </c>
      <c r="M299" s="41" t="e">
        <f t="shared" si="31"/>
        <v>#REF!</v>
      </c>
    </row>
    <row r="300" spans="7:13" x14ac:dyDescent="0.3">
      <c r="G300" s="1"/>
      <c r="I300" s="1"/>
      <c r="J300" s="41"/>
      <c r="K300" s="12">
        <f t="shared" si="33"/>
        <v>272</v>
      </c>
      <c r="L300" s="52" t="e">
        <f>+#REF!</f>
        <v>#REF!</v>
      </c>
      <c r="M300" s="41" t="e">
        <f t="shared" si="31"/>
        <v>#REF!</v>
      </c>
    </row>
    <row r="301" spans="7:13" x14ac:dyDescent="0.3">
      <c r="G301" s="1"/>
      <c r="I301" s="1"/>
      <c r="J301" s="41"/>
      <c r="K301" s="12">
        <f t="shared" si="33"/>
        <v>273</v>
      </c>
      <c r="L301" s="52" t="e">
        <f>+#REF!</f>
        <v>#REF!</v>
      </c>
      <c r="M301" s="41" t="e">
        <f t="shared" si="31"/>
        <v>#REF!</v>
      </c>
    </row>
    <row r="302" spans="7:13" x14ac:dyDescent="0.3">
      <c r="G302" s="1"/>
      <c r="I302" s="1"/>
      <c r="J302" s="41"/>
      <c r="K302" s="12">
        <f t="shared" si="33"/>
        <v>274</v>
      </c>
      <c r="L302" s="52" t="e">
        <f>+#REF!</f>
        <v>#REF!</v>
      </c>
      <c r="M302" s="41" t="e">
        <f t="shared" si="31"/>
        <v>#REF!</v>
      </c>
    </row>
    <row r="303" spans="7:13" x14ac:dyDescent="0.3">
      <c r="G303" s="1"/>
      <c r="I303" s="1"/>
      <c r="J303" s="41"/>
      <c r="K303" s="12">
        <f t="shared" si="33"/>
        <v>275</v>
      </c>
      <c r="L303" s="52" t="e">
        <f>+#REF!</f>
        <v>#REF!</v>
      </c>
      <c r="M303" s="41" t="e">
        <f t="shared" si="31"/>
        <v>#REF!</v>
      </c>
    </row>
    <row r="304" spans="7:13" x14ac:dyDescent="0.3">
      <c r="G304" s="1"/>
      <c r="I304" s="1"/>
      <c r="J304" s="41"/>
      <c r="K304" s="12">
        <f t="shared" si="33"/>
        <v>276</v>
      </c>
      <c r="L304" s="52" t="e">
        <f>+#REF!</f>
        <v>#REF!</v>
      </c>
      <c r="M304" s="41" t="e">
        <f t="shared" si="31"/>
        <v>#REF!</v>
      </c>
    </row>
    <row r="305" spans="7:13" x14ac:dyDescent="0.3">
      <c r="G305" s="1"/>
      <c r="I305" s="1"/>
      <c r="J305" s="41"/>
      <c r="K305" s="12">
        <f t="shared" si="33"/>
        <v>277</v>
      </c>
      <c r="L305" s="52" t="e">
        <f>+#REF!</f>
        <v>#REF!</v>
      </c>
      <c r="M305" s="41" t="e">
        <f t="shared" si="31"/>
        <v>#REF!</v>
      </c>
    </row>
    <row r="306" spans="7:13" x14ac:dyDescent="0.3">
      <c r="G306" s="1"/>
      <c r="I306" s="1"/>
      <c r="J306" s="41"/>
      <c r="K306" s="12">
        <f t="shared" si="33"/>
        <v>278</v>
      </c>
      <c r="L306" s="52" t="e">
        <f>+#REF!</f>
        <v>#REF!</v>
      </c>
      <c r="M306" s="41" t="e">
        <f t="shared" si="31"/>
        <v>#REF!</v>
      </c>
    </row>
    <row r="307" spans="7:13" x14ac:dyDescent="0.3">
      <c r="G307" s="1"/>
      <c r="I307" s="1"/>
      <c r="J307" s="41"/>
      <c r="K307" s="12">
        <f t="shared" si="33"/>
        <v>279</v>
      </c>
      <c r="L307" s="52" t="e">
        <f>+#REF!</f>
        <v>#REF!</v>
      </c>
      <c r="M307" s="41" t="e">
        <f t="shared" si="31"/>
        <v>#REF!</v>
      </c>
    </row>
    <row r="308" spans="7:13" x14ac:dyDescent="0.3">
      <c r="G308" s="1"/>
      <c r="I308" s="1"/>
      <c r="J308" s="41"/>
      <c r="K308" s="12">
        <f t="shared" si="33"/>
        <v>280</v>
      </c>
      <c r="L308" s="52" t="e">
        <f>+#REF!</f>
        <v>#REF!</v>
      </c>
      <c r="M308" s="41" t="e">
        <f t="shared" si="31"/>
        <v>#REF!</v>
      </c>
    </row>
    <row r="309" spans="7:13" x14ac:dyDescent="0.3">
      <c r="G309" s="1"/>
      <c r="I309" s="1"/>
      <c r="J309" s="41"/>
      <c r="K309" s="12">
        <f t="shared" si="33"/>
        <v>281</v>
      </c>
      <c r="L309" s="52" t="e">
        <f>+#REF!</f>
        <v>#REF!</v>
      </c>
      <c r="M309" s="41" t="e">
        <f t="shared" si="31"/>
        <v>#REF!</v>
      </c>
    </row>
    <row r="310" spans="7:13" x14ac:dyDescent="0.3">
      <c r="G310" s="1"/>
      <c r="I310" s="1"/>
      <c r="J310" s="41"/>
      <c r="K310" s="12">
        <f t="shared" si="33"/>
        <v>282</v>
      </c>
      <c r="L310" s="52" t="e">
        <f>+#REF!</f>
        <v>#REF!</v>
      </c>
      <c r="M310" s="41" t="e">
        <f t="shared" si="31"/>
        <v>#REF!</v>
      </c>
    </row>
    <row r="311" spans="7:13" x14ac:dyDescent="0.3">
      <c r="G311" s="1"/>
      <c r="I311" s="1"/>
      <c r="J311" s="41"/>
      <c r="K311" s="12">
        <f t="shared" si="33"/>
        <v>283</v>
      </c>
      <c r="L311" s="52" t="e">
        <f>+#REF!</f>
        <v>#REF!</v>
      </c>
      <c r="M311" s="41" t="e">
        <f t="shared" si="31"/>
        <v>#REF!</v>
      </c>
    </row>
    <row r="312" spans="7:13" x14ac:dyDescent="0.3">
      <c r="G312" s="1"/>
      <c r="I312" s="1"/>
      <c r="J312" s="41"/>
      <c r="K312" s="12">
        <f t="shared" si="33"/>
        <v>284</v>
      </c>
      <c r="L312" s="52" t="e">
        <f>+#REF!</f>
        <v>#REF!</v>
      </c>
      <c r="M312" s="41" t="e">
        <f t="shared" si="31"/>
        <v>#REF!</v>
      </c>
    </row>
    <row r="313" spans="7:13" x14ac:dyDescent="0.3">
      <c r="G313" s="1"/>
      <c r="I313" s="1"/>
      <c r="J313" s="41"/>
      <c r="K313" s="12">
        <f t="shared" si="33"/>
        <v>285</v>
      </c>
      <c r="L313" s="52" t="e">
        <f>+#REF!</f>
        <v>#REF!</v>
      </c>
      <c r="M313" s="41" t="e">
        <f t="shared" si="31"/>
        <v>#REF!</v>
      </c>
    </row>
    <row r="314" spans="7:13" x14ac:dyDescent="0.3">
      <c r="G314" s="1"/>
      <c r="I314" s="1"/>
      <c r="J314" s="41"/>
      <c r="K314" s="12">
        <f t="shared" si="33"/>
        <v>286</v>
      </c>
      <c r="L314" s="52" t="e">
        <f>+#REF!</f>
        <v>#REF!</v>
      </c>
      <c r="M314" s="41" t="e">
        <f t="shared" si="31"/>
        <v>#REF!</v>
      </c>
    </row>
    <row r="315" spans="7:13" x14ac:dyDescent="0.3">
      <c r="G315" s="1"/>
      <c r="I315" s="1"/>
      <c r="J315" s="41"/>
      <c r="K315" s="12">
        <f t="shared" si="33"/>
        <v>287</v>
      </c>
      <c r="L315" s="52" t="e">
        <f>+#REF!</f>
        <v>#REF!</v>
      </c>
      <c r="M315" s="41" t="e">
        <f t="shared" si="31"/>
        <v>#REF!</v>
      </c>
    </row>
    <row r="316" spans="7:13" x14ac:dyDescent="0.3">
      <c r="I316" s="1"/>
      <c r="J316" s="41"/>
      <c r="K316" s="12">
        <f t="shared" si="33"/>
        <v>288</v>
      </c>
      <c r="L316" s="52" t="e">
        <f>+#REF!</f>
        <v>#REF!</v>
      </c>
      <c r="M316" s="41" t="e">
        <f t="shared" si="31"/>
        <v>#REF!</v>
      </c>
    </row>
    <row r="317" spans="7:13" x14ac:dyDescent="0.3">
      <c r="I317" s="1"/>
      <c r="J317" s="41"/>
      <c r="K317" s="12">
        <f t="shared" si="33"/>
        <v>289</v>
      </c>
      <c r="L317" s="52" t="e">
        <f>+#REF!</f>
        <v>#REF!</v>
      </c>
      <c r="M317" s="41" t="e">
        <f t="shared" si="31"/>
        <v>#REF!</v>
      </c>
    </row>
    <row r="318" spans="7:13" x14ac:dyDescent="0.3">
      <c r="I318" s="1"/>
      <c r="J318" s="41"/>
      <c r="K318" s="12">
        <f t="shared" si="33"/>
        <v>290</v>
      </c>
      <c r="L318" s="52" t="e">
        <f>+#REF!</f>
        <v>#REF!</v>
      </c>
      <c r="M318" s="41" t="e">
        <f t="shared" si="31"/>
        <v>#REF!</v>
      </c>
    </row>
    <row r="319" spans="7:13" x14ac:dyDescent="0.3">
      <c r="I319" s="1"/>
      <c r="J319" s="41"/>
      <c r="K319" s="12">
        <f t="shared" si="33"/>
        <v>291</v>
      </c>
      <c r="L319" s="52" t="e">
        <f>+#REF!</f>
        <v>#REF!</v>
      </c>
      <c r="M319" s="41" t="e">
        <f t="shared" si="31"/>
        <v>#REF!</v>
      </c>
    </row>
    <row r="320" spans="7:13" x14ac:dyDescent="0.3">
      <c r="I320" s="1"/>
      <c r="J320" s="41"/>
      <c r="K320" s="12">
        <f t="shared" si="33"/>
        <v>292</v>
      </c>
      <c r="L320" s="52" t="e">
        <f>+#REF!</f>
        <v>#REF!</v>
      </c>
      <c r="M320" s="41" t="e">
        <f t="shared" si="31"/>
        <v>#REF!</v>
      </c>
    </row>
    <row r="321" spans="9:13" x14ac:dyDescent="0.3">
      <c r="I321" s="1"/>
      <c r="J321" s="41"/>
      <c r="K321" s="12">
        <f t="shared" si="33"/>
        <v>293</v>
      </c>
      <c r="L321" s="52" t="e">
        <f>+#REF!</f>
        <v>#REF!</v>
      </c>
      <c r="M321" s="41" t="e">
        <f t="shared" si="31"/>
        <v>#REF!</v>
      </c>
    </row>
    <row r="322" spans="9:13" x14ac:dyDescent="0.3">
      <c r="K322" s="12">
        <f t="shared" si="33"/>
        <v>294</v>
      </c>
      <c r="L322" s="52" t="e">
        <f>+#REF!</f>
        <v>#REF!</v>
      </c>
      <c r="M322" s="41" t="e">
        <f t="shared" si="31"/>
        <v>#REF!</v>
      </c>
    </row>
    <row r="323" spans="9:13" x14ac:dyDescent="0.3">
      <c r="K323" s="12">
        <f t="shared" si="33"/>
        <v>295</v>
      </c>
      <c r="L323" s="52" t="e">
        <f>+#REF!</f>
        <v>#REF!</v>
      </c>
      <c r="M323" s="41" t="e">
        <f t="shared" si="31"/>
        <v>#REF!</v>
      </c>
    </row>
    <row r="324" spans="9:13" x14ac:dyDescent="0.3">
      <c r="K324" s="12">
        <f t="shared" si="33"/>
        <v>296</v>
      </c>
      <c r="L324" s="52" t="e">
        <f>+#REF!</f>
        <v>#REF!</v>
      </c>
      <c r="M324" s="41" t="e">
        <f t="shared" si="31"/>
        <v>#REF!</v>
      </c>
    </row>
    <row r="325" spans="9:13" x14ac:dyDescent="0.3">
      <c r="L325" s="1"/>
      <c r="M325" s="41"/>
    </row>
    <row r="326" spans="9:13" x14ac:dyDescent="0.3">
      <c r="L326" s="1"/>
      <c r="M326" s="41"/>
    </row>
    <row r="327" spans="9:13" x14ac:dyDescent="0.3">
      <c r="L327" s="1"/>
      <c r="M327" s="41"/>
    </row>
    <row r="328" spans="9:13" x14ac:dyDescent="0.3">
      <c r="L328" s="1"/>
      <c r="M328" s="41"/>
    </row>
    <row r="329" spans="9:13" x14ac:dyDescent="0.3">
      <c r="L329" s="1"/>
      <c r="M329" s="41"/>
    </row>
    <row r="330" spans="9:13" x14ac:dyDescent="0.3">
      <c r="L330" s="1"/>
      <c r="M330" s="41"/>
    </row>
    <row r="331" spans="9:13" x14ac:dyDescent="0.3">
      <c r="L331" s="1"/>
      <c r="M331" s="41"/>
    </row>
    <row r="332" spans="9:13" x14ac:dyDescent="0.3">
      <c r="L332" s="1"/>
      <c r="M332" s="41"/>
    </row>
    <row r="333" spans="9:13" x14ac:dyDescent="0.3">
      <c r="L333" s="1"/>
      <c r="M333" s="41"/>
    </row>
    <row r="334" spans="9:13" x14ac:dyDescent="0.3">
      <c r="L334" s="1"/>
      <c r="M334" s="41"/>
    </row>
    <row r="335" spans="9:13" x14ac:dyDescent="0.3">
      <c r="L335" s="1"/>
      <c r="M335" s="41"/>
    </row>
    <row r="336" spans="9:13" x14ac:dyDescent="0.3">
      <c r="L336" s="1"/>
      <c r="M336" s="41"/>
    </row>
    <row r="337" spans="12:13" x14ac:dyDescent="0.3">
      <c r="L337" s="1"/>
      <c r="M337" s="41"/>
    </row>
    <row r="338" spans="12:13" x14ac:dyDescent="0.3">
      <c r="L338" s="1"/>
      <c r="M338" s="41"/>
    </row>
    <row r="339" spans="12:13" x14ac:dyDescent="0.3">
      <c r="L339" s="1"/>
      <c r="M339" s="41"/>
    </row>
    <row r="340" spans="12:13" x14ac:dyDescent="0.3">
      <c r="L340" s="1"/>
      <c r="M340" s="41"/>
    </row>
    <row r="341" spans="12:13" x14ac:dyDescent="0.3">
      <c r="L341" s="1"/>
      <c r="M341" s="41"/>
    </row>
    <row r="342" spans="12:13" x14ac:dyDescent="0.3">
      <c r="L342" s="1"/>
      <c r="M342" s="41"/>
    </row>
    <row r="343" spans="12:13" x14ac:dyDescent="0.3">
      <c r="L343" s="1"/>
      <c r="M343" s="41"/>
    </row>
    <row r="344" spans="12:13" x14ac:dyDescent="0.3">
      <c r="L344" s="1"/>
      <c r="M344" s="41"/>
    </row>
    <row r="345" spans="12:13" x14ac:dyDescent="0.3">
      <c r="L345" s="1"/>
      <c r="M345" s="41"/>
    </row>
    <row r="346" spans="12:13" x14ac:dyDescent="0.3">
      <c r="L346" s="1"/>
      <c r="M346" s="41"/>
    </row>
    <row r="347" spans="12:13" x14ac:dyDescent="0.3">
      <c r="L347" s="1"/>
      <c r="M347" s="41"/>
    </row>
    <row r="348" spans="12:13" x14ac:dyDescent="0.3">
      <c r="L348" s="1"/>
      <c r="M348" s="41"/>
    </row>
    <row r="349" spans="12:13" x14ac:dyDescent="0.3">
      <c r="L349" s="1"/>
      <c r="M349" s="41"/>
    </row>
    <row r="350" spans="12:13" x14ac:dyDescent="0.3">
      <c r="L350" s="1"/>
      <c r="M350" s="41"/>
    </row>
    <row r="351" spans="12:13" x14ac:dyDescent="0.3">
      <c r="L351" s="1"/>
      <c r="M351" s="41"/>
    </row>
    <row r="352" spans="12:13" x14ac:dyDescent="0.3">
      <c r="L352" s="1"/>
      <c r="M352" s="41"/>
    </row>
    <row r="353" spans="12:13" x14ac:dyDescent="0.3">
      <c r="L353" s="1"/>
      <c r="M353" s="41"/>
    </row>
    <row r="354" spans="12:13" x14ac:dyDescent="0.3">
      <c r="L354" s="1"/>
      <c r="M354" s="41"/>
    </row>
    <row r="355" spans="12:13" x14ac:dyDescent="0.3">
      <c r="L355" s="1"/>
      <c r="M355" s="41"/>
    </row>
    <row r="356" spans="12:13" x14ac:dyDescent="0.3">
      <c r="L356" s="1"/>
      <c r="M356" s="41"/>
    </row>
    <row r="357" spans="12:13" x14ac:dyDescent="0.3">
      <c r="L357" s="1"/>
      <c r="M357" s="41"/>
    </row>
    <row r="358" spans="12:13" x14ac:dyDescent="0.3">
      <c r="L358" s="1"/>
      <c r="M358" s="41"/>
    </row>
    <row r="359" spans="12:13" x14ac:dyDescent="0.3">
      <c r="L359" s="1"/>
      <c r="M359" s="41"/>
    </row>
    <row r="360" spans="12:13" x14ac:dyDescent="0.3">
      <c r="L360" s="1"/>
      <c r="M360" s="41"/>
    </row>
    <row r="361" spans="12:13" x14ac:dyDescent="0.3">
      <c r="L361" s="1"/>
      <c r="M361" s="41"/>
    </row>
    <row r="362" spans="12:13" x14ac:dyDescent="0.3">
      <c r="L362" s="1"/>
      <c r="M362" s="41"/>
    </row>
    <row r="363" spans="12:13" x14ac:dyDescent="0.3">
      <c r="L363" s="1"/>
      <c r="M363" s="41"/>
    </row>
    <row r="364" spans="12:13" x14ac:dyDescent="0.3">
      <c r="L364" s="1"/>
      <c r="M364" s="41"/>
    </row>
    <row r="365" spans="12:13" x14ac:dyDescent="0.3">
      <c r="L365" s="1"/>
      <c r="M365" s="41"/>
    </row>
    <row r="366" spans="12:13" x14ac:dyDescent="0.3">
      <c r="L366" s="1"/>
      <c r="M366" s="41"/>
    </row>
    <row r="367" spans="12:13" x14ac:dyDescent="0.3">
      <c r="L367" s="1"/>
      <c r="M367" s="41"/>
    </row>
    <row r="368" spans="12:13" x14ac:dyDescent="0.3">
      <c r="L368" s="1"/>
      <c r="M368" s="41"/>
    </row>
    <row r="369" spans="12:13" x14ac:dyDescent="0.3">
      <c r="L369" s="1"/>
      <c r="M369" s="41"/>
    </row>
    <row r="370" spans="12:13" x14ac:dyDescent="0.3">
      <c r="L370" s="1"/>
      <c r="M370" s="41"/>
    </row>
  </sheetData>
  <mergeCells count="4"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9003-8F69-4AA0-8F9B-DB885755E7A1}">
  <dimension ref="B24:M370"/>
  <sheetViews>
    <sheetView workbookViewId="0">
      <selection activeCell="I19" sqref="I19"/>
    </sheetView>
  </sheetViews>
  <sheetFormatPr baseColWidth="10" defaultRowHeight="14.4" x14ac:dyDescent="0.3"/>
  <cols>
    <col min="1" max="16384" width="11.5546875" style="12"/>
  </cols>
  <sheetData>
    <row r="24" spans="2:13" x14ac:dyDescent="0.3">
      <c r="B24" s="67">
        <v>20000</v>
      </c>
    </row>
    <row r="25" spans="2:13" x14ac:dyDescent="0.3">
      <c r="I25" s="1"/>
    </row>
    <row r="26" spans="2:13" x14ac:dyDescent="0.3">
      <c r="B26" s="94" t="s">
        <v>77</v>
      </c>
      <c r="C26" s="94"/>
      <c r="D26" s="94"/>
      <c r="E26" s="94" t="s">
        <v>140</v>
      </c>
      <c r="F26" s="94"/>
      <c r="G26" s="94"/>
      <c r="H26" s="94" t="s">
        <v>139</v>
      </c>
      <c r="I26" s="94"/>
      <c r="J26" s="94"/>
      <c r="K26" s="94" t="s">
        <v>137</v>
      </c>
      <c r="L26" s="94"/>
      <c r="M26" s="94"/>
    </row>
    <row r="27" spans="2:13" x14ac:dyDescent="0.3">
      <c r="B27" s="17"/>
      <c r="C27" s="17"/>
      <c r="D27" s="54" t="s">
        <v>4</v>
      </c>
      <c r="E27" s="17"/>
      <c r="F27" s="17"/>
      <c r="G27" s="54" t="s">
        <v>4</v>
      </c>
      <c r="H27" s="17"/>
      <c r="I27" s="17"/>
      <c r="J27" s="54" t="s">
        <v>4</v>
      </c>
      <c r="K27" s="17"/>
      <c r="L27" s="17"/>
      <c r="M27" s="54" t="s">
        <v>4</v>
      </c>
    </row>
    <row r="28" spans="2:13" x14ac:dyDescent="0.3">
      <c r="B28" s="45" t="s">
        <v>5</v>
      </c>
      <c r="C28" s="45" t="s">
        <v>81</v>
      </c>
      <c r="D28" s="45" t="s">
        <v>81</v>
      </c>
      <c r="E28" s="45" t="s">
        <v>5</v>
      </c>
      <c r="F28" s="45" t="s">
        <v>81</v>
      </c>
      <c r="G28" s="45" t="s">
        <v>81</v>
      </c>
      <c r="H28" s="45" t="s">
        <v>5</v>
      </c>
      <c r="I28" s="45" t="s">
        <v>81</v>
      </c>
      <c r="J28" s="45" t="s">
        <v>81</v>
      </c>
      <c r="K28" s="45" t="s">
        <v>5</v>
      </c>
      <c r="L28" s="45" t="s">
        <v>81</v>
      </c>
      <c r="M28" s="45" t="s">
        <v>81</v>
      </c>
    </row>
    <row r="29" spans="2:13" x14ac:dyDescent="0.3">
      <c r="B29" s="12">
        <v>1</v>
      </c>
      <c r="C29" s="1">
        <f>+SR!E8</f>
        <v>4</v>
      </c>
      <c r="D29" s="41">
        <f t="shared" ref="D29:D92" si="0">+C29/$B$24</f>
        <v>2.0000000000000001E-4</v>
      </c>
      <c r="E29" s="12">
        <v>1</v>
      </c>
      <c r="F29" s="1">
        <f>+SR!$E8</f>
        <v>4</v>
      </c>
      <c r="G29" s="41">
        <f>+F29/20000</f>
        <v>2.0000000000000001E-4</v>
      </c>
      <c r="H29" s="12">
        <v>1</v>
      </c>
      <c r="I29" s="1">
        <f>+SR!$E8</f>
        <v>4</v>
      </c>
      <c r="J29" s="41">
        <f>+I29/20000</f>
        <v>2.0000000000000001E-4</v>
      </c>
      <c r="K29" s="12">
        <v>1</v>
      </c>
      <c r="L29" s="1">
        <f>+SR!$E8</f>
        <v>4</v>
      </c>
      <c r="M29" s="41">
        <f>+L29/20000</f>
        <v>2.0000000000000001E-4</v>
      </c>
    </row>
    <row r="30" spans="2:13" x14ac:dyDescent="0.3">
      <c r="B30" s="12">
        <f>+B29+1</f>
        <v>2</v>
      </c>
      <c r="C30" s="1">
        <f>+SR!E9</f>
        <v>4</v>
      </c>
      <c r="D30" s="41">
        <f t="shared" si="0"/>
        <v>2.0000000000000001E-4</v>
      </c>
      <c r="E30" s="12">
        <f>+E29+1</f>
        <v>2</v>
      </c>
      <c r="F30" s="1">
        <f>+SR!$E9</f>
        <v>4</v>
      </c>
      <c r="G30" s="41">
        <f t="shared" ref="G30:G93" si="1">+F30/20000</f>
        <v>2.0000000000000001E-4</v>
      </c>
      <c r="H30" s="12">
        <f>+H29+1</f>
        <v>2</v>
      </c>
      <c r="I30" s="1">
        <f>+SR!$E9</f>
        <v>4</v>
      </c>
      <c r="J30" s="41">
        <f t="shared" ref="J30:J93" si="2">+I30/20000</f>
        <v>2.0000000000000001E-4</v>
      </c>
      <c r="K30" s="12">
        <f>+K29+1</f>
        <v>2</v>
      </c>
      <c r="L30" s="1">
        <f>+SR!$E9</f>
        <v>4</v>
      </c>
      <c r="M30" s="41">
        <f t="shared" ref="M30:M93" si="3">+L30/20000</f>
        <v>2.0000000000000001E-4</v>
      </c>
    </row>
    <row r="31" spans="2:13" x14ac:dyDescent="0.3">
      <c r="B31" s="12">
        <f t="shared" ref="B31:B94" si="4">+B30+1</f>
        <v>3</v>
      </c>
      <c r="C31" s="1">
        <f>+SR!E10</f>
        <v>4</v>
      </c>
      <c r="D31" s="41">
        <f t="shared" si="0"/>
        <v>2.0000000000000001E-4</v>
      </c>
      <c r="E31" s="12">
        <f t="shared" ref="E31:E94" si="5">+E30+1</f>
        <v>3</v>
      </c>
      <c r="F31" s="1">
        <f>+SR!$E10</f>
        <v>4</v>
      </c>
      <c r="G31" s="41">
        <f t="shared" si="1"/>
        <v>2.0000000000000001E-4</v>
      </c>
      <c r="H31" s="12">
        <f t="shared" ref="H31:H94" si="6">+H30+1</f>
        <v>3</v>
      </c>
      <c r="I31" s="1">
        <f>+SR!$E10</f>
        <v>4</v>
      </c>
      <c r="J31" s="41">
        <f t="shared" si="2"/>
        <v>2.0000000000000001E-4</v>
      </c>
      <c r="K31" s="12">
        <f t="shared" ref="K31:K94" si="7">+K30+1</f>
        <v>3</v>
      </c>
      <c r="L31" s="1">
        <f>+SR!$E10</f>
        <v>4</v>
      </c>
      <c r="M31" s="41">
        <f t="shared" si="3"/>
        <v>2.0000000000000001E-4</v>
      </c>
    </row>
    <row r="32" spans="2:13" x14ac:dyDescent="0.3">
      <c r="B32" s="12">
        <f t="shared" si="4"/>
        <v>4</v>
      </c>
      <c r="C32" s="1">
        <f>+SR!E11</f>
        <v>4</v>
      </c>
      <c r="D32" s="41">
        <f t="shared" si="0"/>
        <v>2.0000000000000001E-4</v>
      </c>
      <c r="E32" s="12">
        <f t="shared" si="5"/>
        <v>4</v>
      </c>
      <c r="F32" s="1">
        <f>+SR!$E11</f>
        <v>4</v>
      </c>
      <c r="G32" s="41">
        <f t="shared" si="1"/>
        <v>2.0000000000000001E-4</v>
      </c>
      <c r="H32" s="12">
        <f t="shared" si="6"/>
        <v>4</v>
      </c>
      <c r="I32" s="1">
        <f>+SR!$E11</f>
        <v>4</v>
      </c>
      <c r="J32" s="41">
        <f t="shared" si="2"/>
        <v>2.0000000000000001E-4</v>
      </c>
      <c r="K32" s="12">
        <f t="shared" si="7"/>
        <v>4</v>
      </c>
      <c r="L32" s="1">
        <f>+SR!$E11</f>
        <v>4</v>
      </c>
      <c r="M32" s="41">
        <f t="shared" si="3"/>
        <v>2.0000000000000001E-4</v>
      </c>
    </row>
    <row r="33" spans="2:13" x14ac:dyDescent="0.3">
      <c r="B33" s="12">
        <f t="shared" si="4"/>
        <v>5</v>
      </c>
      <c r="C33" s="1">
        <f>+SR!E12</f>
        <v>4</v>
      </c>
      <c r="D33" s="41">
        <f t="shared" si="0"/>
        <v>2.0000000000000001E-4</v>
      </c>
      <c r="E33" s="12">
        <f t="shared" si="5"/>
        <v>5</v>
      </c>
      <c r="F33" s="1">
        <f>+SR!$E12</f>
        <v>4</v>
      </c>
      <c r="G33" s="41">
        <f t="shared" si="1"/>
        <v>2.0000000000000001E-4</v>
      </c>
      <c r="H33" s="12">
        <f t="shared" si="6"/>
        <v>5</v>
      </c>
      <c r="I33" s="1">
        <f>+SR!$E12</f>
        <v>4</v>
      </c>
      <c r="J33" s="41">
        <f t="shared" si="2"/>
        <v>2.0000000000000001E-4</v>
      </c>
      <c r="K33" s="12">
        <f t="shared" si="7"/>
        <v>5</v>
      </c>
      <c r="L33" s="1">
        <f>+SR!$E12</f>
        <v>4</v>
      </c>
      <c r="M33" s="41">
        <f t="shared" si="3"/>
        <v>2.0000000000000001E-4</v>
      </c>
    </row>
    <row r="34" spans="2:13" x14ac:dyDescent="0.3">
      <c r="B34" s="12">
        <f t="shared" si="4"/>
        <v>6</v>
      </c>
      <c r="C34" s="1">
        <f>+SR!E13</f>
        <v>4</v>
      </c>
      <c r="D34" s="41">
        <f t="shared" si="0"/>
        <v>2.0000000000000001E-4</v>
      </c>
      <c r="E34" s="12">
        <f t="shared" si="5"/>
        <v>6</v>
      </c>
      <c r="F34" s="1">
        <f>+SR!$E13</f>
        <v>4</v>
      </c>
      <c r="G34" s="41">
        <f t="shared" si="1"/>
        <v>2.0000000000000001E-4</v>
      </c>
      <c r="H34" s="12">
        <f t="shared" si="6"/>
        <v>6</v>
      </c>
      <c r="I34" s="1">
        <f>+SR!$E13</f>
        <v>4</v>
      </c>
      <c r="J34" s="41">
        <f t="shared" si="2"/>
        <v>2.0000000000000001E-4</v>
      </c>
      <c r="K34" s="12">
        <f t="shared" si="7"/>
        <v>6</v>
      </c>
      <c r="L34" s="1">
        <f>+SR!$E13</f>
        <v>4</v>
      </c>
      <c r="M34" s="41">
        <f t="shared" si="3"/>
        <v>2.0000000000000001E-4</v>
      </c>
    </row>
    <row r="35" spans="2:13" x14ac:dyDescent="0.3">
      <c r="B35" s="12">
        <f t="shared" si="4"/>
        <v>7</v>
      </c>
      <c r="C35" s="1">
        <f>+SR!E14</f>
        <v>5</v>
      </c>
      <c r="D35" s="41">
        <f t="shared" si="0"/>
        <v>2.5000000000000001E-4</v>
      </c>
      <c r="E35" s="12">
        <f t="shared" si="5"/>
        <v>7</v>
      </c>
      <c r="F35" s="1">
        <f>+SR!$E14</f>
        <v>5</v>
      </c>
      <c r="G35" s="41">
        <f t="shared" si="1"/>
        <v>2.5000000000000001E-4</v>
      </c>
      <c r="H35" s="12">
        <f t="shared" si="6"/>
        <v>7</v>
      </c>
      <c r="I35" s="1">
        <f>+SR!$E14</f>
        <v>5</v>
      </c>
      <c r="J35" s="41">
        <f t="shared" si="2"/>
        <v>2.5000000000000001E-4</v>
      </c>
      <c r="K35" s="12">
        <f t="shared" si="7"/>
        <v>7</v>
      </c>
      <c r="L35" s="1">
        <f>+SR!$E14</f>
        <v>5</v>
      </c>
      <c r="M35" s="41">
        <f t="shared" si="3"/>
        <v>2.5000000000000001E-4</v>
      </c>
    </row>
    <row r="36" spans="2:13" x14ac:dyDescent="0.3">
      <c r="B36" s="12">
        <f t="shared" si="4"/>
        <v>8</v>
      </c>
      <c r="C36" s="1">
        <f>+SR!E15</f>
        <v>6</v>
      </c>
      <c r="D36" s="41">
        <f t="shared" si="0"/>
        <v>2.9999999999999997E-4</v>
      </c>
      <c r="E36" s="12">
        <f t="shared" si="5"/>
        <v>8</v>
      </c>
      <c r="F36" s="1">
        <f>+SR!$E15</f>
        <v>6</v>
      </c>
      <c r="G36" s="41">
        <f t="shared" si="1"/>
        <v>2.9999999999999997E-4</v>
      </c>
      <c r="H36" s="12">
        <f t="shared" si="6"/>
        <v>8</v>
      </c>
      <c r="I36" s="1">
        <f>+SR!$E15</f>
        <v>6</v>
      </c>
      <c r="J36" s="41">
        <f t="shared" si="2"/>
        <v>2.9999999999999997E-4</v>
      </c>
      <c r="K36" s="12">
        <f t="shared" si="7"/>
        <v>8</v>
      </c>
      <c r="L36" s="1">
        <f>+SR!$E15</f>
        <v>6</v>
      </c>
      <c r="M36" s="41">
        <f t="shared" si="3"/>
        <v>2.9999999999999997E-4</v>
      </c>
    </row>
    <row r="37" spans="2:13" x14ac:dyDescent="0.3">
      <c r="B37" s="12">
        <f t="shared" si="4"/>
        <v>9</v>
      </c>
      <c r="C37" s="1">
        <f>+SR!E16</f>
        <v>6</v>
      </c>
      <c r="D37" s="41">
        <f t="shared" si="0"/>
        <v>2.9999999999999997E-4</v>
      </c>
      <c r="E37" s="12">
        <f t="shared" si="5"/>
        <v>9</v>
      </c>
      <c r="F37" s="1">
        <f>+SR!$E16</f>
        <v>6</v>
      </c>
      <c r="G37" s="41">
        <f t="shared" si="1"/>
        <v>2.9999999999999997E-4</v>
      </c>
      <c r="H37" s="12">
        <f t="shared" si="6"/>
        <v>9</v>
      </c>
      <c r="I37" s="1">
        <f>+SR!$E16</f>
        <v>6</v>
      </c>
      <c r="J37" s="41">
        <f t="shared" si="2"/>
        <v>2.9999999999999997E-4</v>
      </c>
      <c r="K37" s="12">
        <f t="shared" si="7"/>
        <v>9</v>
      </c>
      <c r="L37" s="1">
        <f>+SR!$E16</f>
        <v>6</v>
      </c>
      <c r="M37" s="41">
        <f t="shared" si="3"/>
        <v>2.9999999999999997E-4</v>
      </c>
    </row>
    <row r="38" spans="2:13" x14ac:dyDescent="0.3">
      <c r="B38" s="12">
        <f t="shared" si="4"/>
        <v>10</v>
      </c>
      <c r="C38" s="1">
        <f>+SR!E17</f>
        <v>8</v>
      </c>
      <c r="D38" s="41">
        <f t="shared" si="0"/>
        <v>4.0000000000000002E-4</v>
      </c>
      <c r="E38" s="12">
        <f t="shared" si="5"/>
        <v>10</v>
      </c>
      <c r="F38" s="1">
        <f>+SR!$E17</f>
        <v>8</v>
      </c>
      <c r="G38" s="41">
        <f t="shared" si="1"/>
        <v>4.0000000000000002E-4</v>
      </c>
      <c r="H38" s="12">
        <f t="shared" si="6"/>
        <v>10</v>
      </c>
      <c r="I38" s="1">
        <f>+SR!$E17</f>
        <v>8</v>
      </c>
      <c r="J38" s="41">
        <f t="shared" si="2"/>
        <v>4.0000000000000002E-4</v>
      </c>
      <c r="K38" s="12">
        <f t="shared" si="7"/>
        <v>10</v>
      </c>
      <c r="L38" s="1">
        <f>+SR!$E17</f>
        <v>8</v>
      </c>
      <c r="M38" s="41">
        <f t="shared" si="3"/>
        <v>4.0000000000000002E-4</v>
      </c>
    </row>
    <row r="39" spans="2:13" x14ac:dyDescent="0.3">
      <c r="B39" s="12">
        <f t="shared" si="4"/>
        <v>11</v>
      </c>
      <c r="C39" s="1">
        <f>+SR!E18</f>
        <v>12</v>
      </c>
      <c r="D39" s="41">
        <f t="shared" si="0"/>
        <v>5.9999999999999995E-4</v>
      </c>
      <c r="E39" s="12">
        <f t="shared" si="5"/>
        <v>11</v>
      </c>
      <c r="F39" s="1">
        <f>+SR!$E18</f>
        <v>12</v>
      </c>
      <c r="G39" s="41">
        <f t="shared" si="1"/>
        <v>5.9999999999999995E-4</v>
      </c>
      <c r="H39" s="12">
        <f t="shared" si="6"/>
        <v>11</v>
      </c>
      <c r="I39" s="1">
        <f>+SR!$E18</f>
        <v>12</v>
      </c>
      <c r="J39" s="41">
        <f t="shared" si="2"/>
        <v>5.9999999999999995E-4</v>
      </c>
      <c r="K39" s="12">
        <f t="shared" si="7"/>
        <v>11</v>
      </c>
      <c r="L39" s="1">
        <f>+SR!$E18</f>
        <v>12</v>
      </c>
      <c r="M39" s="41">
        <f t="shared" si="3"/>
        <v>5.9999999999999995E-4</v>
      </c>
    </row>
    <row r="40" spans="2:13" x14ac:dyDescent="0.3">
      <c r="B40" s="12">
        <f t="shared" si="4"/>
        <v>12</v>
      </c>
      <c r="C40" s="1">
        <f>+SR!E19</f>
        <v>13</v>
      </c>
      <c r="D40" s="41">
        <f t="shared" si="0"/>
        <v>6.4999999999999997E-4</v>
      </c>
      <c r="E40" s="12">
        <f t="shared" si="5"/>
        <v>12</v>
      </c>
      <c r="F40" s="1">
        <f>+SR!$E19</f>
        <v>13</v>
      </c>
      <c r="G40" s="41">
        <f t="shared" si="1"/>
        <v>6.4999999999999997E-4</v>
      </c>
      <c r="H40" s="12">
        <f t="shared" si="6"/>
        <v>12</v>
      </c>
      <c r="I40" s="1">
        <f>+SR!$E19</f>
        <v>13</v>
      </c>
      <c r="J40" s="41">
        <f t="shared" si="2"/>
        <v>6.4999999999999997E-4</v>
      </c>
      <c r="K40" s="12">
        <f t="shared" si="7"/>
        <v>12</v>
      </c>
      <c r="L40" s="1">
        <f>+SR!$E19</f>
        <v>13</v>
      </c>
      <c r="M40" s="41">
        <f t="shared" si="3"/>
        <v>6.4999999999999997E-4</v>
      </c>
    </row>
    <row r="41" spans="2:13" x14ac:dyDescent="0.3">
      <c r="B41" s="12">
        <f t="shared" si="4"/>
        <v>13</v>
      </c>
      <c r="C41" s="1">
        <f>+SR!E20</f>
        <v>22</v>
      </c>
      <c r="D41" s="41">
        <f t="shared" si="0"/>
        <v>1.1000000000000001E-3</v>
      </c>
      <c r="E41" s="12">
        <f t="shared" si="5"/>
        <v>13</v>
      </c>
      <c r="F41" s="1">
        <f>+SR!$E20</f>
        <v>22</v>
      </c>
      <c r="G41" s="41">
        <f t="shared" si="1"/>
        <v>1.1000000000000001E-3</v>
      </c>
      <c r="H41" s="12">
        <f t="shared" si="6"/>
        <v>13</v>
      </c>
      <c r="I41" s="1">
        <f>+SR!$E20</f>
        <v>22</v>
      </c>
      <c r="J41" s="41">
        <f t="shared" si="2"/>
        <v>1.1000000000000001E-3</v>
      </c>
      <c r="K41" s="12">
        <f t="shared" si="7"/>
        <v>13</v>
      </c>
      <c r="L41" s="1">
        <f>+SR!$E20</f>
        <v>22</v>
      </c>
      <c r="M41" s="41">
        <f t="shared" si="3"/>
        <v>1.1000000000000001E-3</v>
      </c>
    </row>
    <row r="42" spans="2:13" x14ac:dyDescent="0.3">
      <c r="B42" s="12">
        <f t="shared" si="4"/>
        <v>14</v>
      </c>
      <c r="C42" s="1">
        <f>+SR!E21</f>
        <v>42</v>
      </c>
      <c r="D42" s="41">
        <f t="shared" si="0"/>
        <v>2.0999999999999999E-3</v>
      </c>
      <c r="E42" s="12">
        <f t="shared" si="5"/>
        <v>14</v>
      </c>
      <c r="F42" s="1">
        <f>+SR!$E21</f>
        <v>42</v>
      </c>
      <c r="G42" s="41">
        <f t="shared" si="1"/>
        <v>2.0999999999999999E-3</v>
      </c>
      <c r="H42" s="12">
        <f t="shared" si="6"/>
        <v>14</v>
      </c>
      <c r="I42" s="1">
        <f>+SR!$E21</f>
        <v>42</v>
      </c>
      <c r="J42" s="41">
        <f t="shared" si="2"/>
        <v>2.0999999999999999E-3</v>
      </c>
      <c r="K42" s="12">
        <f t="shared" si="7"/>
        <v>14</v>
      </c>
      <c r="L42" s="1">
        <f>+SR!$E21</f>
        <v>42</v>
      </c>
      <c r="M42" s="41">
        <f t="shared" si="3"/>
        <v>2.0999999999999999E-3</v>
      </c>
    </row>
    <row r="43" spans="2:13" x14ac:dyDescent="0.3">
      <c r="B43" s="12">
        <f t="shared" si="4"/>
        <v>15</v>
      </c>
      <c r="C43" s="1">
        <f>+SR!E22</f>
        <v>61</v>
      </c>
      <c r="D43" s="41">
        <f t="shared" si="0"/>
        <v>3.0500000000000002E-3</v>
      </c>
      <c r="E43" s="12">
        <f t="shared" si="5"/>
        <v>15</v>
      </c>
      <c r="F43" s="1">
        <f>+SR!$E22</f>
        <v>61</v>
      </c>
      <c r="G43" s="41">
        <f t="shared" si="1"/>
        <v>3.0500000000000002E-3</v>
      </c>
      <c r="H43" s="12">
        <f t="shared" si="6"/>
        <v>15</v>
      </c>
      <c r="I43" s="1">
        <f>+SR!$E22</f>
        <v>61</v>
      </c>
      <c r="J43" s="41">
        <f t="shared" si="2"/>
        <v>3.0500000000000002E-3</v>
      </c>
      <c r="K43" s="12">
        <f t="shared" si="7"/>
        <v>15</v>
      </c>
      <c r="L43" s="1">
        <f>+SR!$E22</f>
        <v>61</v>
      </c>
      <c r="M43" s="41">
        <f t="shared" si="3"/>
        <v>3.0500000000000002E-3</v>
      </c>
    </row>
    <row r="44" spans="2:13" x14ac:dyDescent="0.3">
      <c r="B44" s="12">
        <f t="shared" si="4"/>
        <v>16</v>
      </c>
      <c r="C44" s="1">
        <f>+SR!E23</f>
        <v>81</v>
      </c>
      <c r="D44" s="41">
        <f t="shared" si="0"/>
        <v>4.0499999999999998E-3</v>
      </c>
      <c r="E44" s="12">
        <f t="shared" si="5"/>
        <v>16</v>
      </c>
      <c r="F44" s="1">
        <f>+SR!$E23</f>
        <v>81</v>
      </c>
      <c r="G44" s="41">
        <f t="shared" si="1"/>
        <v>4.0499999999999998E-3</v>
      </c>
      <c r="H44" s="12">
        <f t="shared" si="6"/>
        <v>16</v>
      </c>
      <c r="I44" s="1">
        <f>+SR!$E23</f>
        <v>81</v>
      </c>
      <c r="J44" s="41">
        <f t="shared" si="2"/>
        <v>4.0499999999999998E-3</v>
      </c>
      <c r="K44" s="12">
        <f t="shared" si="7"/>
        <v>16</v>
      </c>
      <c r="L44" s="1">
        <f>+SR!$E23</f>
        <v>81</v>
      </c>
      <c r="M44" s="41">
        <f t="shared" si="3"/>
        <v>4.0499999999999998E-3</v>
      </c>
    </row>
    <row r="45" spans="2:13" x14ac:dyDescent="0.3">
      <c r="B45" s="12">
        <f t="shared" si="4"/>
        <v>17</v>
      </c>
      <c r="C45" s="1">
        <f>+SR!E24</f>
        <v>101</v>
      </c>
      <c r="D45" s="41">
        <f t="shared" si="0"/>
        <v>5.0499999999999998E-3</v>
      </c>
      <c r="E45" s="12">
        <f t="shared" si="5"/>
        <v>17</v>
      </c>
      <c r="F45" s="1">
        <f>+SR!$E24</f>
        <v>101</v>
      </c>
      <c r="G45" s="41">
        <f t="shared" si="1"/>
        <v>5.0499999999999998E-3</v>
      </c>
      <c r="H45" s="12">
        <f t="shared" si="6"/>
        <v>17</v>
      </c>
      <c r="I45" s="1">
        <f>+SR!$E24</f>
        <v>101</v>
      </c>
      <c r="J45" s="41">
        <f t="shared" si="2"/>
        <v>5.0499999999999998E-3</v>
      </c>
      <c r="K45" s="12">
        <f t="shared" si="7"/>
        <v>17</v>
      </c>
      <c r="L45" s="1">
        <f>+SR!$E24</f>
        <v>101</v>
      </c>
      <c r="M45" s="41">
        <f t="shared" si="3"/>
        <v>5.0499999999999998E-3</v>
      </c>
    </row>
    <row r="46" spans="2:13" x14ac:dyDescent="0.3">
      <c r="B46" s="12">
        <f t="shared" si="4"/>
        <v>18</v>
      </c>
      <c r="C46" s="1">
        <f>+SR!E25</f>
        <v>120</v>
      </c>
      <c r="D46" s="41">
        <f t="shared" si="0"/>
        <v>6.0000000000000001E-3</v>
      </c>
      <c r="E46" s="12">
        <f t="shared" si="5"/>
        <v>18</v>
      </c>
      <c r="F46" s="1">
        <f>+SR!$E25</f>
        <v>120</v>
      </c>
      <c r="G46" s="41">
        <f t="shared" si="1"/>
        <v>6.0000000000000001E-3</v>
      </c>
      <c r="H46" s="12">
        <f t="shared" si="6"/>
        <v>18</v>
      </c>
      <c r="I46" s="1">
        <f>+SR!$E25</f>
        <v>120</v>
      </c>
      <c r="J46" s="41">
        <f t="shared" si="2"/>
        <v>6.0000000000000001E-3</v>
      </c>
      <c r="K46" s="12">
        <f t="shared" si="7"/>
        <v>18</v>
      </c>
      <c r="L46" s="1">
        <f>+SR!$E25</f>
        <v>120</v>
      </c>
      <c r="M46" s="41">
        <f t="shared" si="3"/>
        <v>6.0000000000000001E-3</v>
      </c>
    </row>
    <row r="47" spans="2:13" x14ac:dyDescent="0.3">
      <c r="B47" s="12">
        <f t="shared" si="4"/>
        <v>19</v>
      </c>
      <c r="C47" s="1">
        <f>+SR!E26</f>
        <v>126</v>
      </c>
      <c r="D47" s="41">
        <f t="shared" si="0"/>
        <v>6.3E-3</v>
      </c>
      <c r="E47" s="12">
        <f t="shared" si="5"/>
        <v>19</v>
      </c>
      <c r="F47" s="1">
        <f>+SR!$E26</f>
        <v>126</v>
      </c>
      <c r="G47" s="41">
        <f t="shared" si="1"/>
        <v>6.3E-3</v>
      </c>
      <c r="H47" s="12">
        <f t="shared" si="6"/>
        <v>19</v>
      </c>
      <c r="I47" s="1">
        <f>+SR!$E26</f>
        <v>126</v>
      </c>
      <c r="J47" s="41">
        <f t="shared" si="2"/>
        <v>6.3E-3</v>
      </c>
      <c r="K47" s="12">
        <f t="shared" si="7"/>
        <v>19</v>
      </c>
      <c r="L47" s="1">
        <f>+SR!$E26</f>
        <v>126</v>
      </c>
      <c r="M47" s="41">
        <f t="shared" si="3"/>
        <v>6.3E-3</v>
      </c>
    </row>
    <row r="48" spans="2:13" x14ac:dyDescent="0.3">
      <c r="B48" s="12">
        <f t="shared" si="4"/>
        <v>20</v>
      </c>
      <c r="C48" s="1">
        <f>+SR!E27</f>
        <v>131</v>
      </c>
      <c r="D48" s="41">
        <f t="shared" si="0"/>
        <v>6.5500000000000003E-3</v>
      </c>
      <c r="E48" s="12">
        <f t="shared" si="5"/>
        <v>20</v>
      </c>
      <c r="F48" s="1">
        <f>+SR!$E27</f>
        <v>131</v>
      </c>
      <c r="G48" s="41">
        <f t="shared" si="1"/>
        <v>6.5500000000000003E-3</v>
      </c>
      <c r="H48" s="12">
        <f t="shared" si="6"/>
        <v>20</v>
      </c>
      <c r="I48" s="1">
        <f>+SR!$E27</f>
        <v>131</v>
      </c>
      <c r="J48" s="41">
        <f t="shared" si="2"/>
        <v>6.5500000000000003E-3</v>
      </c>
      <c r="K48" s="12">
        <f t="shared" si="7"/>
        <v>20</v>
      </c>
      <c r="L48" s="1">
        <f>+SR!$E27</f>
        <v>131</v>
      </c>
      <c r="M48" s="41">
        <f t="shared" si="3"/>
        <v>6.5500000000000003E-3</v>
      </c>
    </row>
    <row r="49" spans="2:13" x14ac:dyDescent="0.3">
      <c r="B49" s="12">
        <f t="shared" si="4"/>
        <v>21</v>
      </c>
      <c r="C49" s="1">
        <f>+SR!E28</f>
        <v>140</v>
      </c>
      <c r="D49" s="41">
        <f t="shared" si="0"/>
        <v>7.0000000000000001E-3</v>
      </c>
      <c r="E49" s="12">
        <f t="shared" si="5"/>
        <v>21</v>
      </c>
      <c r="F49" s="1">
        <f>+SR!$E28</f>
        <v>140</v>
      </c>
      <c r="G49" s="41">
        <f t="shared" si="1"/>
        <v>7.0000000000000001E-3</v>
      </c>
      <c r="H49" s="12">
        <f t="shared" si="6"/>
        <v>21</v>
      </c>
      <c r="I49" s="1">
        <f>+SR!$E28</f>
        <v>140</v>
      </c>
      <c r="J49" s="41">
        <f t="shared" si="2"/>
        <v>7.0000000000000001E-3</v>
      </c>
      <c r="K49" s="12">
        <f t="shared" si="7"/>
        <v>21</v>
      </c>
      <c r="L49" s="1">
        <f>+SR!$E28</f>
        <v>140</v>
      </c>
      <c r="M49" s="41">
        <f t="shared" si="3"/>
        <v>7.0000000000000001E-3</v>
      </c>
    </row>
    <row r="50" spans="2:13" x14ac:dyDescent="0.3">
      <c r="B50" s="12">
        <f t="shared" si="4"/>
        <v>22</v>
      </c>
      <c r="C50" s="1">
        <f>+SR!E29</f>
        <v>153</v>
      </c>
      <c r="D50" s="41">
        <f t="shared" si="0"/>
        <v>7.6499999999999997E-3</v>
      </c>
      <c r="E50" s="12">
        <f t="shared" si="5"/>
        <v>22</v>
      </c>
      <c r="F50" s="1">
        <f>+SR!$E29</f>
        <v>153</v>
      </c>
      <c r="G50" s="41">
        <f t="shared" si="1"/>
        <v>7.6499999999999997E-3</v>
      </c>
      <c r="H50" s="12">
        <f t="shared" si="6"/>
        <v>22</v>
      </c>
      <c r="I50" s="1">
        <f>+SR!$E29</f>
        <v>153</v>
      </c>
      <c r="J50" s="41">
        <f t="shared" si="2"/>
        <v>7.6499999999999997E-3</v>
      </c>
      <c r="K50" s="12">
        <f t="shared" si="7"/>
        <v>22</v>
      </c>
      <c r="L50" s="1">
        <f>+SR!$E29</f>
        <v>153</v>
      </c>
      <c r="M50" s="41">
        <f t="shared" si="3"/>
        <v>7.6499999999999997E-3</v>
      </c>
    </row>
    <row r="51" spans="2:13" x14ac:dyDescent="0.3">
      <c r="B51" s="12">
        <f t="shared" si="4"/>
        <v>23</v>
      </c>
      <c r="C51" s="1">
        <f>+SR!E30</f>
        <v>169</v>
      </c>
      <c r="D51" s="41">
        <f t="shared" si="0"/>
        <v>8.4499999999999992E-3</v>
      </c>
      <c r="E51" s="12">
        <f t="shared" si="5"/>
        <v>23</v>
      </c>
      <c r="F51" s="1">
        <f>+SR!$E30</f>
        <v>169</v>
      </c>
      <c r="G51" s="41">
        <f t="shared" si="1"/>
        <v>8.4499999999999992E-3</v>
      </c>
      <c r="H51" s="12">
        <f t="shared" si="6"/>
        <v>23</v>
      </c>
      <c r="I51" s="1">
        <f>+SR!$E30</f>
        <v>169</v>
      </c>
      <c r="J51" s="41">
        <f t="shared" si="2"/>
        <v>8.4499999999999992E-3</v>
      </c>
      <c r="K51" s="12">
        <f t="shared" si="7"/>
        <v>23</v>
      </c>
      <c r="L51" s="1">
        <f>+SR!$E30</f>
        <v>169</v>
      </c>
      <c r="M51" s="41">
        <f t="shared" si="3"/>
        <v>8.4499999999999992E-3</v>
      </c>
    </row>
    <row r="52" spans="2:13" x14ac:dyDescent="0.3">
      <c r="B52" s="12">
        <f t="shared" si="4"/>
        <v>24</v>
      </c>
      <c r="C52" s="1">
        <f>+SR!E31</f>
        <v>194</v>
      </c>
      <c r="D52" s="41">
        <f t="shared" si="0"/>
        <v>9.7000000000000003E-3</v>
      </c>
      <c r="E52" s="12">
        <f t="shared" si="5"/>
        <v>24</v>
      </c>
      <c r="F52" s="1">
        <f>+SR!$E31</f>
        <v>194</v>
      </c>
      <c r="G52" s="41">
        <f t="shared" si="1"/>
        <v>9.7000000000000003E-3</v>
      </c>
      <c r="H52" s="12">
        <f t="shared" si="6"/>
        <v>24</v>
      </c>
      <c r="I52" s="1">
        <f>+SR!$E31</f>
        <v>194</v>
      </c>
      <c r="J52" s="41">
        <f t="shared" si="2"/>
        <v>9.7000000000000003E-3</v>
      </c>
      <c r="K52" s="12">
        <f t="shared" si="7"/>
        <v>24</v>
      </c>
      <c r="L52" s="1">
        <f>+SR!$E31</f>
        <v>194</v>
      </c>
      <c r="M52" s="41">
        <f t="shared" si="3"/>
        <v>9.7000000000000003E-3</v>
      </c>
    </row>
    <row r="53" spans="2:13" x14ac:dyDescent="0.3">
      <c r="B53" s="12">
        <f t="shared" si="4"/>
        <v>25</v>
      </c>
      <c r="C53" s="1">
        <f>+SR!E32</f>
        <v>257</v>
      </c>
      <c r="D53" s="41">
        <f t="shared" si="0"/>
        <v>1.285E-2</v>
      </c>
      <c r="E53" s="12">
        <f t="shared" si="5"/>
        <v>25</v>
      </c>
      <c r="F53" s="1">
        <f>+SR!$E32</f>
        <v>257</v>
      </c>
      <c r="G53" s="41">
        <f t="shared" si="1"/>
        <v>1.285E-2</v>
      </c>
      <c r="H53" s="12">
        <f t="shared" si="6"/>
        <v>25</v>
      </c>
      <c r="I53" s="1">
        <f>+SR!$E32</f>
        <v>257</v>
      </c>
      <c r="J53" s="41">
        <f t="shared" si="2"/>
        <v>1.285E-2</v>
      </c>
      <c r="K53" s="12">
        <f t="shared" si="7"/>
        <v>25</v>
      </c>
      <c r="L53" s="1">
        <f>+SR!$E32</f>
        <v>257</v>
      </c>
      <c r="M53" s="41">
        <f t="shared" si="3"/>
        <v>1.285E-2</v>
      </c>
    </row>
    <row r="54" spans="2:13" x14ac:dyDescent="0.3">
      <c r="B54" s="12">
        <f t="shared" si="4"/>
        <v>26</v>
      </c>
      <c r="C54" s="1">
        <f>+SR!E33</f>
        <v>317</v>
      </c>
      <c r="D54" s="41">
        <f t="shared" si="0"/>
        <v>1.585E-2</v>
      </c>
      <c r="E54" s="12">
        <f t="shared" si="5"/>
        <v>26</v>
      </c>
      <c r="F54" s="1">
        <f>+SR!$E33</f>
        <v>317</v>
      </c>
      <c r="G54" s="41">
        <f t="shared" si="1"/>
        <v>1.585E-2</v>
      </c>
      <c r="H54" s="12">
        <f t="shared" si="6"/>
        <v>26</v>
      </c>
      <c r="I54" s="1">
        <f>+SR!$E33</f>
        <v>317</v>
      </c>
      <c r="J54" s="41">
        <f t="shared" si="2"/>
        <v>1.585E-2</v>
      </c>
      <c r="K54" s="12">
        <f t="shared" si="7"/>
        <v>26</v>
      </c>
      <c r="L54" s="1">
        <f>+SR!$E33</f>
        <v>317</v>
      </c>
      <c r="M54" s="41">
        <f t="shared" si="3"/>
        <v>1.585E-2</v>
      </c>
    </row>
    <row r="55" spans="2:13" x14ac:dyDescent="0.3">
      <c r="B55" s="12">
        <f t="shared" si="4"/>
        <v>27</v>
      </c>
      <c r="C55" s="1">
        <f>+SR!E34</f>
        <v>407</v>
      </c>
      <c r="D55" s="41">
        <f t="shared" si="0"/>
        <v>2.035E-2</v>
      </c>
      <c r="E55" s="12">
        <f t="shared" si="5"/>
        <v>27</v>
      </c>
      <c r="F55" s="1">
        <f>+SR!$E34</f>
        <v>407</v>
      </c>
      <c r="G55" s="41">
        <f t="shared" si="1"/>
        <v>2.035E-2</v>
      </c>
      <c r="H55" s="12">
        <f t="shared" si="6"/>
        <v>27</v>
      </c>
      <c r="I55" s="1">
        <f>+SR!$E34</f>
        <v>407</v>
      </c>
      <c r="J55" s="41">
        <f t="shared" si="2"/>
        <v>2.035E-2</v>
      </c>
      <c r="K55" s="12">
        <f t="shared" si="7"/>
        <v>27</v>
      </c>
      <c r="L55" s="1">
        <f>+SR!$E34</f>
        <v>407</v>
      </c>
      <c r="M55" s="41">
        <f t="shared" si="3"/>
        <v>2.035E-2</v>
      </c>
    </row>
    <row r="56" spans="2:13" x14ac:dyDescent="0.3">
      <c r="B56" s="12">
        <f t="shared" si="4"/>
        <v>28</v>
      </c>
      <c r="C56" s="1">
        <f>+SR!E35</f>
        <v>523</v>
      </c>
      <c r="D56" s="41">
        <f t="shared" si="0"/>
        <v>2.615E-2</v>
      </c>
      <c r="E56" s="12">
        <f t="shared" si="5"/>
        <v>28</v>
      </c>
      <c r="F56" s="1">
        <f>+SR!$E35</f>
        <v>523</v>
      </c>
      <c r="G56" s="41">
        <f t="shared" si="1"/>
        <v>2.615E-2</v>
      </c>
      <c r="H56" s="12">
        <f t="shared" si="6"/>
        <v>28</v>
      </c>
      <c r="I56" s="1">
        <f>+SR!$E35</f>
        <v>523</v>
      </c>
      <c r="J56" s="41">
        <f t="shared" si="2"/>
        <v>2.615E-2</v>
      </c>
      <c r="K56" s="12">
        <f t="shared" si="7"/>
        <v>28</v>
      </c>
      <c r="L56" s="1">
        <f>+SR!$E35</f>
        <v>523</v>
      </c>
      <c r="M56" s="41">
        <f t="shared" si="3"/>
        <v>2.615E-2</v>
      </c>
    </row>
    <row r="57" spans="2:13" x14ac:dyDescent="0.3">
      <c r="B57" s="12">
        <f t="shared" si="4"/>
        <v>29</v>
      </c>
      <c r="C57" s="1">
        <f>+SR!E36</f>
        <v>598</v>
      </c>
      <c r="D57" s="41">
        <f t="shared" si="0"/>
        <v>2.9899999999999999E-2</v>
      </c>
      <c r="E57" s="12">
        <f t="shared" si="5"/>
        <v>29</v>
      </c>
      <c r="F57" s="1">
        <f>+SR!$E36</f>
        <v>598</v>
      </c>
      <c r="G57" s="41">
        <f t="shared" si="1"/>
        <v>2.9899999999999999E-2</v>
      </c>
      <c r="H57" s="12">
        <f t="shared" si="6"/>
        <v>29</v>
      </c>
      <c r="I57" s="1">
        <f>+SR!$E36</f>
        <v>598</v>
      </c>
      <c r="J57" s="41">
        <f t="shared" si="2"/>
        <v>2.9899999999999999E-2</v>
      </c>
      <c r="K57" s="12">
        <f t="shared" si="7"/>
        <v>29</v>
      </c>
      <c r="L57" s="1">
        <f>+SR!$E36</f>
        <v>598</v>
      </c>
      <c r="M57" s="41">
        <f t="shared" si="3"/>
        <v>2.9899999999999999E-2</v>
      </c>
    </row>
    <row r="58" spans="2:13" x14ac:dyDescent="0.3">
      <c r="B58" s="12">
        <f t="shared" si="4"/>
        <v>30</v>
      </c>
      <c r="C58" s="1">
        <f>+SR!E37</f>
        <v>667</v>
      </c>
      <c r="D58" s="41">
        <f t="shared" si="0"/>
        <v>3.3349999999999998E-2</v>
      </c>
      <c r="E58" s="12">
        <f t="shared" si="5"/>
        <v>30</v>
      </c>
      <c r="F58" s="1">
        <f>+SR!$E37</f>
        <v>667</v>
      </c>
      <c r="G58" s="41">
        <f t="shared" si="1"/>
        <v>3.3349999999999998E-2</v>
      </c>
      <c r="H58" s="12">
        <f t="shared" si="6"/>
        <v>30</v>
      </c>
      <c r="I58" s="1">
        <f>+SR!$E37</f>
        <v>667</v>
      </c>
      <c r="J58" s="41">
        <f t="shared" si="2"/>
        <v>3.3349999999999998E-2</v>
      </c>
      <c r="K58" s="12">
        <f t="shared" si="7"/>
        <v>30</v>
      </c>
      <c r="L58" s="1">
        <f>+SR!$E37</f>
        <v>667</v>
      </c>
      <c r="M58" s="41">
        <f t="shared" si="3"/>
        <v>3.3349999999999998E-2</v>
      </c>
    </row>
    <row r="59" spans="2:13" x14ac:dyDescent="0.3">
      <c r="B59" s="12">
        <f t="shared" si="4"/>
        <v>31</v>
      </c>
      <c r="C59" s="1">
        <f>+SR!E38</f>
        <v>743</v>
      </c>
      <c r="D59" s="41">
        <f t="shared" si="0"/>
        <v>3.7150000000000002E-2</v>
      </c>
      <c r="E59" s="12">
        <f t="shared" si="5"/>
        <v>31</v>
      </c>
      <c r="F59" s="1">
        <f>+SR!$E38</f>
        <v>743</v>
      </c>
      <c r="G59" s="41">
        <f t="shared" si="1"/>
        <v>3.7150000000000002E-2</v>
      </c>
      <c r="H59" s="12">
        <f t="shared" si="6"/>
        <v>31</v>
      </c>
      <c r="I59" s="1">
        <f>+SR!$E38</f>
        <v>743</v>
      </c>
      <c r="J59" s="41">
        <f t="shared" si="2"/>
        <v>3.7150000000000002E-2</v>
      </c>
      <c r="K59" s="12">
        <f t="shared" si="7"/>
        <v>31</v>
      </c>
      <c r="L59" s="1">
        <f>+SR!$E38</f>
        <v>743</v>
      </c>
      <c r="M59" s="41">
        <f t="shared" si="3"/>
        <v>3.7150000000000002E-2</v>
      </c>
    </row>
    <row r="60" spans="2:13" x14ac:dyDescent="0.3">
      <c r="B60" s="12">
        <f t="shared" si="4"/>
        <v>32</v>
      </c>
      <c r="C60" s="1">
        <f>+SR!E39</f>
        <v>811</v>
      </c>
      <c r="D60" s="41">
        <f t="shared" si="0"/>
        <v>4.0550000000000003E-2</v>
      </c>
      <c r="E60" s="12">
        <f t="shared" si="5"/>
        <v>32</v>
      </c>
      <c r="F60" s="1">
        <f>+SR!$E39</f>
        <v>811</v>
      </c>
      <c r="G60" s="41">
        <f t="shared" si="1"/>
        <v>4.0550000000000003E-2</v>
      </c>
      <c r="H60" s="12">
        <f t="shared" si="6"/>
        <v>32</v>
      </c>
      <c r="I60" s="1">
        <f>+SR!$E39</f>
        <v>811</v>
      </c>
      <c r="J60" s="41">
        <f t="shared" si="2"/>
        <v>4.0550000000000003E-2</v>
      </c>
      <c r="K60" s="12">
        <f t="shared" si="7"/>
        <v>32</v>
      </c>
      <c r="L60" s="1">
        <f>+SR!$E39</f>
        <v>811</v>
      </c>
      <c r="M60" s="41">
        <f t="shared" si="3"/>
        <v>4.0550000000000003E-2</v>
      </c>
    </row>
    <row r="61" spans="2:13" x14ac:dyDescent="0.3">
      <c r="B61" s="12">
        <f t="shared" si="4"/>
        <v>33</v>
      </c>
      <c r="C61" s="1">
        <f>+SR!E40</f>
        <v>911</v>
      </c>
      <c r="D61" s="41">
        <f t="shared" si="0"/>
        <v>4.555E-2</v>
      </c>
      <c r="E61" s="12">
        <f t="shared" si="5"/>
        <v>33</v>
      </c>
      <c r="F61" s="1">
        <f>+SR!$E40</f>
        <v>911</v>
      </c>
      <c r="G61" s="41">
        <f t="shared" si="1"/>
        <v>4.555E-2</v>
      </c>
      <c r="H61" s="12">
        <f t="shared" si="6"/>
        <v>33</v>
      </c>
      <c r="I61" s="1">
        <f>+SR!$E40</f>
        <v>911</v>
      </c>
      <c r="J61" s="41">
        <f t="shared" si="2"/>
        <v>4.555E-2</v>
      </c>
      <c r="K61" s="12">
        <f t="shared" si="7"/>
        <v>33</v>
      </c>
      <c r="L61" s="1">
        <f>+SR!$E40</f>
        <v>911</v>
      </c>
      <c r="M61" s="41">
        <f t="shared" si="3"/>
        <v>4.555E-2</v>
      </c>
    </row>
    <row r="62" spans="2:13" x14ac:dyDescent="0.3">
      <c r="B62" s="12">
        <f t="shared" si="4"/>
        <v>34</v>
      </c>
      <c r="C62" s="1">
        <f>+SR!E41</f>
        <v>1044</v>
      </c>
      <c r="D62" s="41">
        <f t="shared" si="0"/>
        <v>5.2200000000000003E-2</v>
      </c>
      <c r="E62" s="12">
        <f t="shared" si="5"/>
        <v>34</v>
      </c>
      <c r="F62" s="1">
        <f>+SR!$E41</f>
        <v>1044</v>
      </c>
      <c r="G62" s="41">
        <f t="shared" si="1"/>
        <v>5.2200000000000003E-2</v>
      </c>
      <c r="H62" s="12">
        <f t="shared" si="6"/>
        <v>34</v>
      </c>
      <c r="I62" s="1">
        <f>+SR!$E41</f>
        <v>1044</v>
      </c>
      <c r="J62" s="41">
        <f t="shared" si="2"/>
        <v>5.2200000000000003E-2</v>
      </c>
      <c r="K62" s="12">
        <f t="shared" si="7"/>
        <v>34</v>
      </c>
      <c r="L62" s="1">
        <f>+SR!$E41</f>
        <v>1044</v>
      </c>
      <c r="M62" s="41">
        <f t="shared" si="3"/>
        <v>5.2200000000000003E-2</v>
      </c>
    </row>
    <row r="63" spans="2:13" x14ac:dyDescent="0.3">
      <c r="B63" s="12">
        <f t="shared" si="4"/>
        <v>35</v>
      </c>
      <c r="C63" s="1">
        <f>+SR!E42</f>
        <v>1153</v>
      </c>
      <c r="D63" s="41">
        <f t="shared" si="0"/>
        <v>5.765E-2</v>
      </c>
      <c r="E63" s="12">
        <f t="shared" si="5"/>
        <v>35</v>
      </c>
      <c r="F63" s="1">
        <f>+SR!$E42</f>
        <v>1153</v>
      </c>
      <c r="G63" s="41">
        <f t="shared" si="1"/>
        <v>5.765E-2</v>
      </c>
      <c r="H63" s="12">
        <f t="shared" si="6"/>
        <v>35</v>
      </c>
      <c r="I63" s="1">
        <f>+SR!$E42</f>
        <v>1153</v>
      </c>
      <c r="J63" s="41">
        <f t="shared" si="2"/>
        <v>5.765E-2</v>
      </c>
      <c r="K63" s="12">
        <f t="shared" si="7"/>
        <v>35</v>
      </c>
      <c r="L63" s="1">
        <f>+SR!$E42</f>
        <v>1153</v>
      </c>
      <c r="M63" s="41">
        <f t="shared" si="3"/>
        <v>5.765E-2</v>
      </c>
    </row>
    <row r="64" spans="2:13" x14ac:dyDescent="0.3">
      <c r="B64" s="12">
        <f t="shared" si="4"/>
        <v>36</v>
      </c>
      <c r="C64" s="1">
        <f>+SR!E43</f>
        <v>1281</v>
      </c>
      <c r="D64" s="41">
        <f t="shared" si="0"/>
        <v>6.4049999999999996E-2</v>
      </c>
      <c r="E64" s="12">
        <f t="shared" si="5"/>
        <v>36</v>
      </c>
      <c r="F64" s="1">
        <f>+SR!$E43</f>
        <v>1281</v>
      </c>
      <c r="G64" s="41">
        <f t="shared" si="1"/>
        <v>6.4049999999999996E-2</v>
      </c>
      <c r="H64" s="12">
        <f t="shared" si="6"/>
        <v>36</v>
      </c>
      <c r="I64" s="1">
        <f>+SR!$E43</f>
        <v>1281</v>
      </c>
      <c r="J64" s="41">
        <f t="shared" si="2"/>
        <v>6.4049999999999996E-2</v>
      </c>
      <c r="K64" s="12">
        <f t="shared" si="7"/>
        <v>36</v>
      </c>
      <c r="L64" s="1">
        <f>+SR!$E43</f>
        <v>1281</v>
      </c>
      <c r="M64" s="41">
        <f t="shared" si="3"/>
        <v>6.4049999999999996E-2</v>
      </c>
    </row>
    <row r="65" spans="2:13" x14ac:dyDescent="0.3">
      <c r="B65" s="12">
        <f t="shared" si="4"/>
        <v>37</v>
      </c>
      <c r="C65" s="1">
        <f>+SR!E44</f>
        <v>1428</v>
      </c>
      <c r="D65" s="41">
        <f t="shared" si="0"/>
        <v>7.1400000000000005E-2</v>
      </c>
      <c r="E65" s="12">
        <f t="shared" si="5"/>
        <v>37</v>
      </c>
      <c r="F65" s="1">
        <f>+SR!$E44</f>
        <v>1428</v>
      </c>
      <c r="G65" s="41">
        <f t="shared" si="1"/>
        <v>7.1400000000000005E-2</v>
      </c>
      <c r="H65" s="12">
        <f t="shared" si="6"/>
        <v>37</v>
      </c>
      <c r="I65" s="1">
        <f>+SR!$E44</f>
        <v>1428</v>
      </c>
      <c r="J65" s="41">
        <f t="shared" si="2"/>
        <v>7.1400000000000005E-2</v>
      </c>
      <c r="K65" s="12">
        <f t="shared" si="7"/>
        <v>37</v>
      </c>
      <c r="L65" s="1">
        <f>+SR!$E44</f>
        <v>1428</v>
      </c>
      <c r="M65" s="41">
        <f t="shared" si="3"/>
        <v>7.1400000000000005E-2</v>
      </c>
    </row>
    <row r="66" spans="2:13" x14ac:dyDescent="0.3">
      <c r="B66" s="12">
        <f t="shared" si="4"/>
        <v>38</v>
      </c>
      <c r="C66" s="1">
        <f>+SR!E45</f>
        <v>1654</v>
      </c>
      <c r="D66" s="41">
        <f t="shared" si="0"/>
        <v>8.2699999999999996E-2</v>
      </c>
      <c r="E66" s="12">
        <f t="shared" si="5"/>
        <v>38</v>
      </c>
      <c r="F66" s="1">
        <f>+SR!$E45</f>
        <v>1654</v>
      </c>
      <c r="G66" s="41">
        <f t="shared" si="1"/>
        <v>8.2699999999999996E-2</v>
      </c>
      <c r="H66" s="12">
        <f t="shared" si="6"/>
        <v>38</v>
      </c>
      <c r="I66" s="1">
        <f>+SR!$E45</f>
        <v>1654</v>
      </c>
      <c r="J66" s="41">
        <f t="shared" si="2"/>
        <v>8.2699999999999996E-2</v>
      </c>
      <c r="K66" s="12">
        <f t="shared" si="7"/>
        <v>38</v>
      </c>
      <c r="L66" s="1">
        <f>+SR!$E45</f>
        <v>1654</v>
      </c>
      <c r="M66" s="41">
        <f t="shared" si="3"/>
        <v>8.2699999999999996E-2</v>
      </c>
    </row>
    <row r="67" spans="2:13" x14ac:dyDescent="0.3">
      <c r="B67" s="12">
        <f t="shared" si="4"/>
        <v>39</v>
      </c>
      <c r="C67" s="1">
        <f>+SR!E46</f>
        <v>1877</v>
      </c>
      <c r="D67" s="41">
        <f t="shared" si="0"/>
        <v>9.3850000000000003E-2</v>
      </c>
      <c r="E67" s="12">
        <f t="shared" si="5"/>
        <v>39</v>
      </c>
      <c r="F67" s="1">
        <f>+SR!$E46</f>
        <v>1877</v>
      </c>
      <c r="G67" s="41">
        <f t="shared" si="1"/>
        <v>9.3850000000000003E-2</v>
      </c>
      <c r="H67" s="12">
        <f t="shared" si="6"/>
        <v>39</v>
      </c>
      <c r="I67" s="1">
        <f>+SR!$E46</f>
        <v>1877</v>
      </c>
      <c r="J67" s="41">
        <f t="shared" si="2"/>
        <v>9.3850000000000003E-2</v>
      </c>
      <c r="K67" s="12">
        <f t="shared" si="7"/>
        <v>39</v>
      </c>
      <c r="L67" s="1">
        <f>+SR!$E46</f>
        <v>1877</v>
      </c>
      <c r="M67" s="41">
        <f t="shared" si="3"/>
        <v>9.3850000000000003E-2</v>
      </c>
    </row>
    <row r="68" spans="2:13" x14ac:dyDescent="0.3">
      <c r="B68" s="12">
        <f t="shared" si="4"/>
        <v>40</v>
      </c>
      <c r="C68" s="1">
        <f>+SR!E47</f>
        <v>2102</v>
      </c>
      <c r="D68" s="41">
        <f t="shared" si="0"/>
        <v>0.1051</v>
      </c>
      <c r="E68" s="12">
        <f t="shared" si="5"/>
        <v>40</v>
      </c>
      <c r="F68" s="1">
        <f>+SR!$E47</f>
        <v>2102</v>
      </c>
      <c r="G68" s="41">
        <f t="shared" si="1"/>
        <v>0.1051</v>
      </c>
      <c r="H68" s="12">
        <f t="shared" si="6"/>
        <v>40</v>
      </c>
      <c r="I68" s="1">
        <f>+SR!$E47</f>
        <v>2102</v>
      </c>
      <c r="J68" s="41">
        <f t="shared" si="2"/>
        <v>0.1051</v>
      </c>
      <c r="K68" s="12">
        <f t="shared" si="7"/>
        <v>40</v>
      </c>
      <c r="L68" s="1">
        <f>+SR!$E47</f>
        <v>2102</v>
      </c>
      <c r="M68" s="41">
        <f t="shared" si="3"/>
        <v>0.1051</v>
      </c>
    </row>
    <row r="69" spans="2:13" x14ac:dyDescent="0.3">
      <c r="B69" s="12">
        <f t="shared" si="4"/>
        <v>41</v>
      </c>
      <c r="C69" s="1">
        <f>+SR!E48</f>
        <v>2344</v>
      </c>
      <c r="D69" s="41">
        <f t="shared" si="0"/>
        <v>0.1172</v>
      </c>
      <c r="E69" s="12">
        <f t="shared" si="5"/>
        <v>41</v>
      </c>
      <c r="F69" s="52">
        <f>+SR40_CRa!$E8</f>
        <v>2152</v>
      </c>
      <c r="G69" s="41">
        <f t="shared" si="1"/>
        <v>0.1076</v>
      </c>
      <c r="H69" s="12">
        <f t="shared" si="6"/>
        <v>41</v>
      </c>
      <c r="I69" s="52">
        <f>+SR40_CRa!$E8</f>
        <v>2152</v>
      </c>
      <c r="J69" s="41">
        <f t="shared" si="2"/>
        <v>0.1076</v>
      </c>
      <c r="K69" s="12">
        <f t="shared" si="7"/>
        <v>41</v>
      </c>
      <c r="L69" s="52">
        <f>+SR40_CRa!$E8</f>
        <v>2152</v>
      </c>
      <c r="M69" s="41">
        <f t="shared" si="3"/>
        <v>0.1076</v>
      </c>
    </row>
    <row r="70" spans="2:13" x14ac:dyDescent="0.3">
      <c r="B70" s="12">
        <f t="shared" si="4"/>
        <v>42</v>
      </c>
      <c r="C70" s="1">
        <f>+SR!E49</f>
        <v>2614</v>
      </c>
      <c r="D70" s="41">
        <f t="shared" si="0"/>
        <v>0.13070000000000001</v>
      </c>
      <c r="E70" s="12">
        <f t="shared" si="5"/>
        <v>42</v>
      </c>
      <c r="F70" s="52">
        <f>+SR40_CRa!$E9</f>
        <v>2240</v>
      </c>
      <c r="G70" s="41">
        <f t="shared" si="1"/>
        <v>0.112</v>
      </c>
      <c r="H70" s="12">
        <f t="shared" si="6"/>
        <v>42</v>
      </c>
      <c r="I70" s="52">
        <f>+SR40_CRa!$E9</f>
        <v>2240</v>
      </c>
      <c r="J70" s="41">
        <f t="shared" si="2"/>
        <v>0.112</v>
      </c>
      <c r="K70" s="12">
        <f t="shared" si="7"/>
        <v>42</v>
      </c>
      <c r="L70" s="52">
        <f>+SR40_CRa!$E9</f>
        <v>2240</v>
      </c>
      <c r="M70" s="41">
        <f t="shared" si="3"/>
        <v>0.112</v>
      </c>
    </row>
    <row r="71" spans="2:13" x14ac:dyDescent="0.3">
      <c r="B71" s="12">
        <f t="shared" si="4"/>
        <v>43</v>
      </c>
      <c r="C71" s="1">
        <f>+SR!E50</f>
        <v>2880</v>
      </c>
      <c r="D71" s="41">
        <f t="shared" si="0"/>
        <v>0.14399999999999999</v>
      </c>
      <c r="E71" s="12">
        <f t="shared" si="5"/>
        <v>43</v>
      </c>
      <c r="F71" s="52">
        <f>+SR40_CRa!$E10</f>
        <v>2322</v>
      </c>
      <c r="G71" s="41">
        <f t="shared" si="1"/>
        <v>0.11609999999999999</v>
      </c>
      <c r="H71" s="12">
        <f t="shared" si="6"/>
        <v>43</v>
      </c>
      <c r="I71" s="52">
        <f>+SR40_CRa!$E10</f>
        <v>2322</v>
      </c>
      <c r="J71" s="41">
        <f t="shared" si="2"/>
        <v>0.11609999999999999</v>
      </c>
      <c r="K71" s="12">
        <f t="shared" si="7"/>
        <v>43</v>
      </c>
      <c r="L71" s="52">
        <f>+SR40_CRa!$E10</f>
        <v>2322</v>
      </c>
      <c r="M71" s="41">
        <f t="shared" si="3"/>
        <v>0.11609999999999999</v>
      </c>
    </row>
    <row r="72" spans="2:13" x14ac:dyDescent="0.3">
      <c r="B72" s="12">
        <f t="shared" si="4"/>
        <v>44</v>
      </c>
      <c r="C72" s="1">
        <f>+SR!E51</f>
        <v>3137</v>
      </c>
      <c r="D72" s="41">
        <f t="shared" si="0"/>
        <v>0.15684999999999999</v>
      </c>
      <c r="E72" s="12">
        <f t="shared" si="5"/>
        <v>44</v>
      </c>
      <c r="F72" s="52">
        <f>+SR40_CRa!$E11</f>
        <v>2370</v>
      </c>
      <c r="G72" s="41">
        <f t="shared" si="1"/>
        <v>0.11849999999999999</v>
      </c>
      <c r="H72" s="12">
        <f t="shared" si="6"/>
        <v>44</v>
      </c>
      <c r="I72" s="52">
        <f>+SR40_CRa!$E11</f>
        <v>2370</v>
      </c>
      <c r="J72" s="41">
        <f t="shared" si="2"/>
        <v>0.11849999999999999</v>
      </c>
      <c r="K72" s="12">
        <f t="shared" si="7"/>
        <v>44</v>
      </c>
      <c r="L72" s="52">
        <f>+SR40_CRa!$E11</f>
        <v>2370</v>
      </c>
      <c r="M72" s="41">
        <f t="shared" si="3"/>
        <v>0.11849999999999999</v>
      </c>
    </row>
    <row r="73" spans="2:13" x14ac:dyDescent="0.3">
      <c r="B73" s="12">
        <f t="shared" si="4"/>
        <v>45</v>
      </c>
      <c r="C73" s="1">
        <f>+SR!E52</f>
        <v>3397</v>
      </c>
      <c r="D73" s="41">
        <f t="shared" si="0"/>
        <v>0.16985</v>
      </c>
      <c r="E73" s="12">
        <f t="shared" si="5"/>
        <v>45</v>
      </c>
      <c r="F73" s="52">
        <f>+SR40_CRa!$E12</f>
        <v>2478</v>
      </c>
      <c r="G73" s="41">
        <f t="shared" si="1"/>
        <v>0.1239</v>
      </c>
      <c r="H73" s="12">
        <f t="shared" si="6"/>
        <v>45</v>
      </c>
      <c r="I73" s="52">
        <f>+SR40_CRa!$E12</f>
        <v>2478</v>
      </c>
      <c r="J73" s="41">
        <f t="shared" si="2"/>
        <v>0.1239</v>
      </c>
      <c r="K73" s="12">
        <f t="shared" si="7"/>
        <v>45</v>
      </c>
      <c r="L73" s="52">
        <f>+SR40_CRa!$E12</f>
        <v>2478</v>
      </c>
      <c r="M73" s="41">
        <f t="shared" si="3"/>
        <v>0.1239</v>
      </c>
    </row>
    <row r="74" spans="2:13" x14ac:dyDescent="0.3">
      <c r="B74" s="12">
        <f t="shared" si="4"/>
        <v>46</v>
      </c>
      <c r="C74" s="1">
        <f>+SR!E53</f>
        <v>3632</v>
      </c>
      <c r="D74" s="41">
        <f t="shared" si="0"/>
        <v>0.18160000000000001</v>
      </c>
      <c r="E74" s="12">
        <f t="shared" si="5"/>
        <v>46</v>
      </c>
      <c r="F74" s="52">
        <f>+SR40_CRa!$E13</f>
        <v>2558</v>
      </c>
      <c r="G74" s="41">
        <f t="shared" si="1"/>
        <v>0.12790000000000001</v>
      </c>
      <c r="H74" s="12">
        <f t="shared" si="6"/>
        <v>46</v>
      </c>
      <c r="I74" s="52">
        <f>+SR40_CRa!$E13</f>
        <v>2558</v>
      </c>
      <c r="J74" s="41">
        <f t="shared" si="2"/>
        <v>0.12790000000000001</v>
      </c>
      <c r="K74" s="12">
        <f t="shared" si="7"/>
        <v>46</v>
      </c>
      <c r="L74" s="52">
        <f>+SR40_CRa!$E13</f>
        <v>2558</v>
      </c>
      <c r="M74" s="41">
        <f t="shared" si="3"/>
        <v>0.12790000000000001</v>
      </c>
    </row>
    <row r="75" spans="2:13" x14ac:dyDescent="0.3">
      <c r="B75" s="12">
        <f t="shared" si="4"/>
        <v>47</v>
      </c>
      <c r="C75" s="1">
        <f>+SR!E54</f>
        <v>3855</v>
      </c>
      <c r="D75" s="41">
        <f t="shared" si="0"/>
        <v>0.19275</v>
      </c>
      <c r="E75" s="12">
        <f t="shared" si="5"/>
        <v>47</v>
      </c>
      <c r="F75" s="52">
        <f>+SR40_CRa!$E14</f>
        <v>2624</v>
      </c>
      <c r="G75" s="41">
        <f t="shared" si="1"/>
        <v>0.13120000000000001</v>
      </c>
      <c r="H75" s="12">
        <f t="shared" si="6"/>
        <v>47</v>
      </c>
      <c r="I75" s="52">
        <f>+SR40_CRa!$E14</f>
        <v>2624</v>
      </c>
      <c r="J75" s="41">
        <f t="shared" si="2"/>
        <v>0.13120000000000001</v>
      </c>
      <c r="K75" s="12">
        <f t="shared" si="7"/>
        <v>47</v>
      </c>
      <c r="L75" s="52">
        <f>+SR40_CRa!$E14</f>
        <v>2624</v>
      </c>
      <c r="M75" s="41">
        <f t="shared" si="3"/>
        <v>0.13120000000000001</v>
      </c>
    </row>
    <row r="76" spans="2:13" x14ac:dyDescent="0.3">
      <c r="B76" s="12">
        <f t="shared" si="4"/>
        <v>48</v>
      </c>
      <c r="C76" s="1">
        <f>+SR!E55</f>
        <v>4027</v>
      </c>
      <c r="D76" s="41">
        <f t="shared" si="0"/>
        <v>0.20135</v>
      </c>
      <c r="E76" s="12">
        <f t="shared" si="5"/>
        <v>48</v>
      </c>
      <c r="F76" s="52">
        <f>+SR40_CRa!$E15</f>
        <v>2680</v>
      </c>
      <c r="G76" s="41">
        <f t="shared" si="1"/>
        <v>0.13400000000000001</v>
      </c>
      <c r="H76" s="12">
        <f t="shared" si="6"/>
        <v>48</v>
      </c>
      <c r="I76" s="52">
        <f>+SR40_CRa!$E15</f>
        <v>2680</v>
      </c>
      <c r="J76" s="41">
        <f t="shared" si="2"/>
        <v>0.13400000000000001</v>
      </c>
      <c r="K76" s="12">
        <f t="shared" si="7"/>
        <v>48</v>
      </c>
      <c r="L76" s="52">
        <f>+SR40_CRa!$E15</f>
        <v>2680</v>
      </c>
      <c r="M76" s="41">
        <f t="shared" si="3"/>
        <v>0.13400000000000001</v>
      </c>
    </row>
    <row r="77" spans="2:13" x14ac:dyDescent="0.3">
      <c r="B77" s="12">
        <f t="shared" si="4"/>
        <v>49</v>
      </c>
      <c r="C77" s="1">
        <f>+SR!E56</f>
        <v>4168</v>
      </c>
      <c r="D77" s="41">
        <f t="shared" si="0"/>
        <v>0.2084</v>
      </c>
      <c r="E77" s="12">
        <f t="shared" si="5"/>
        <v>49</v>
      </c>
      <c r="F77" s="52">
        <f>+SR40_CRa!$E16</f>
        <v>2702</v>
      </c>
      <c r="G77" s="41">
        <f t="shared" si="1"/>
        <v>0.1351</v>
      </c>
      <c r="H77" s="12">
        <f t="shared" si="6"/>
        <v>49</v>
      </c>
      <c r="I77" s="52">
        <f>+SR40_CRa!$E16</f>
        <v>2702</v>
      </c>
      <c r="J77" s="41">
        <f t="shared" si="2"/>
        <v>0.1351</v>
      </c>
      <c r="K77" s="12">
        <f t="shared" si="7"/>
        <v>49</v>
      </c>
      <c r="L77" s="52">
        <f>+SR40_CRa!$E16</f>
        <v>2702</v>
      </c>
      <c r="M77" s="41">
        <f t="shared" si="3"/>
        <v>0.1351</v>
      </c>
    </row>
    <row r="78" spans="2:13" x14ac:dyDescent="0.3">
      <c r="B78" s="12">
        <f t="shared" si="4"/>
        <v>50</v>
      </c>
      <c r="C78" s="1">
        <f>+SR!E57</f>
        <v>4313</v>
      </c>
      <c r="D78" s="41">
        <f t="shared" si="0"/>
        <v>0.21565000000000001</v>
      </c>
      <c r="E78" s="12">
        <f t="shared" si="5"/>
        <v>50</v>
      </c>
      <c r="F78" s="52">
        <f>+SR40_CRa!$E17</f>
        <v>2705</v>
      </c>
      <c r="G78" s="41">
        <f t="shared" si="1"/>
        <v>0.13525000000000001</v>
      </c>
      <c r="H78" s="12">
        <f t="shared" si="6"/>
        <v>50</v>
      </c>
      <c r="I78" s="52">
        <f>+SR40_CRa!$E17</f>
        <v>2705</v>
      </c>
      <c r="J78" s="41">
        <f t="shared" si="2"/>
        <v>0.13525000000000001</v>
      </c>
      <c r="K78" s="12">
        <f t="shared" si="7"/>
        <v>50</v>
      </c>
      <c r="L78" s="52">
        <f>+SR40_CRa!$E17</f>
        <v>2705</v>
      </c>
      <c r="M78" s="41">
        <f t="shared" si="3"/>
        <v>0.13525000000000001</v>
      </c>
    </row>
    <row r="79" spans="2:13" x14ac:dyDescent="0.3">
      <c r="B79" s="12">
        <f t="shared" si="4"/>
        <v>51</v>
      </c>
      <c r="C79" s="1">
        <f>+SR!E58</f>
        <v>4431</v>
      </c>
      <c r="D79" s="41">
        <f t="shared" si="0"/>
        <v>0.22155</v>
      </c>
      <c r="E79" s="12">
        <f t="shared" si="5"/>
        <v>51</v>
      </c>
      <c r="F79" s="52">
        <f>+SR40_CRa!$E18</f>
        <v>2702</v>
      </c>
      <c r="G79" s="41">
        <f t="shared" si="1"/>
        <v>0.1351</v>
      </c>
      <c r="H79" s="12">
        <f t="shared" si="6"/>
        <v>51</v>
      </c>
      <c r="I79" s="52">
        <f>+SR40_CRa!$E18</f>
        <v>2702</v>
      </c>
      <c r="J79" s="41">
        <f t="shared" si="2"/>
        <v>0.1351</v>
      </c>
      <c r="K79" s="12">
        <f t="shared" si="7"/>
        <v>51</v>
      </c>
      <c r="L79" s="52">
        <f>+SR40_CRa!$E18</f>
        <v>2702</v>
      </c>
      <c r="M79" s="41">
        <f t="shared" si="3"/>
        <v>0.1351</v>
      </c>
    </row>
    <row r="80" spans="2:13" x14ac:dyDescent="0.3">
      <c r="B80" s="12">
        <f t="shared" si="4"/>
        <v>52</v>
      </c>
      <c r="C80" s="1">
        <f>+SR!E59</f>
        <v>4511</v>
      </c>
      <c r="D80" s="41">
        <f t="shared" si="0"/>
        <v>0.22555</v>
      </c>
      <c r="E80" s="12">
        <f t="shared" si="5"/>
        <v>52</v>
      </c>
      <c r="F80" s="52">
        <f>+SR40_CRa!$E19</f>
        <v>2719</v>
      </c>
      <c r="G80" s="41">
        <f t="shared" si="1"/>
        <v>0.13594999999999999</v>
      </c>
      <c r="H80" s="12">
        <f t="shared" si="6"/>
        <v>52</v>
      </c>
      <c r="I80" s="52">
        <f>+SR40_CRa!$E19</f>
        <v>2719</v>
      </c>
      <c r="J80" s="41">
        <f t="shared" si="2"/>
        <v>0.13594999999999999</v>
      </c>
      <c r="K80" s="12">
        <f t="shared" si="7"/>
        <v>52</v>
      </c>
      <c r="L80" s="52">
        <f>+SR40_CRa!$E19</f>
        <v>2719</v>
      </c>
      <c r="M80" s="41">
        <f t="shared" si="3"/>
        <v>0.13594999999999999</v>
      </c>
    </row>
    <row r="81" spans="2:13" x14ac:dyDescent="0.3">
      <c r="B81" s="12">
        <f t="shared" si="4"/>
        <v>53</v>
      </c>
      <c r="C81" s="1">
        <f>+SR!E60</f>
        <v>4559</v>
      </c>
      <c r="D81" s="41">
        <f t="shared" si="0"/>
        <v>0.22795000000000001</v>
      </c>
      <c r="E81" s="12">
        <f t="shared" si="5"/>
        <v>53</v>
      </c>
      <c r="F81" s="52">
        <f>+SR40_CRa!$E20</f>
        <v>2686</v>
      </c>
      <c r="G81" s="41">
        <f t="shared" si="1"/>
        <v>0.1343</v>
      </c>
      <c r="H81" s="12">
        <f t="shared" si="6"/>
        <v>53</v>
      </c>
      <c r="I81" s="52">
        <f>+SR40_CRa!$E20</f>
        <v>2686</v>
      </c>
      <c r="J81" s="41">
        <f t="shared" si="2"/>
        <v>0.1343</v>
      </c>
      <c r="K81" s="12">
        <f t="shared" si="7"/>
        <v>53</v>
      </c>
      <c r="L81" s="52">
        <f>+SR40_CRa!$E20</f>
        <v>2686</v>
      </c>
      <c r="M81" s="41">
        <f t="shared" si="3"/>
        <v>0.1343</v>
      </c>
    </row>
    <row r="82" spans="2:13" x14ac:dyDescent="0.3">
      <c r="B82" s="12">
        <f t="shared" si="4"/>
        <v>54</v>
      </c>
      <c r="C82" s="1">
        <f>+SR!E61</f>
        <v>4630</v>
      </c>
      <c r="D82" s="41">
        <f t="shared" si="0"/>
        <v>0.23150000000000001</v>
      </c>
      <c r="E82" s="12">
        <f t="shared" si="5"/>
        <v>54</v>
      </c>
      <c r="F82" s="52">
        <f>+SR40_CRa!$E21</f>
        <v>2654</v>
      </c>
      <c r="G82" s="41">
        <f t="shared" si="1"/>
        <v>0.13270000000000001</v>
      </c>
      <c r="H82" s="12">
        <f t="shared" si="6"/>
        <v>54</v>
      </c>
      <c r="I82" s="52">
        <f>+SR40_CRa!$E21</f>
        <v>2654</v>
      </c>
      <c r="J82" s="41">
        <f t="shared" si="2"/>
        <v>0.13270000000000001</v>
      </c>
      <c r="K82" s="12">
        <f t="shared" si="7"/>
        <v>54</v>
      </c>
      <c r="L82" s="52">
        <f>+SR40_CRa!$E21</f>
        <v>2654</v>
      </c>
      <c r="M82" s="41">
        <f t="shared" si="3"/>
        <v>0.13270000000000001</v>
      </c>
    </row>
    <row r="83" spans="2:13" x14ac:dyDescent="0.3">
      <c r="B83" s="12">
        <f t="shared" si="4"/>
        <v>55</v>
      </c>
      <c r="C83" s="1">
        <f>+SR!E62</f>
        <v>4649</v>
      </c>
      <c r="D83" s="41">
        <f t="shared" si="0"/>
        <v>0.23244999999999999</v>
      </c>
      <c r="E83" s="12">
        <f t="shared" si="5"/>
        <v>55</v>
      </c>
      <c r="F83" s="52">
        <f>+SR40_CRa!$E22</f>
        <v>2638</v>
      </c>
      <c r="G83" s="41">
        <f t="shared" si="1"/>
        <v>0.13189999999999999</v>
      </c>
      <c r="H83" s="12">
        <f t="shared" si="6"/>
        <v>55</v>
      </c>
      <c r="I83" s="52">
        <f>+SR40_CRa!$E22</f>
        <v>2638</v>
      </c>
      <c r="J83" s="41">
        <f t="shared" si="2"/>
        <v>0.13189999999999999</v>
      </c>
      <c r="K83" s="12">
        <f t="shared" si="7"/>
        <v>55</v>
      </c>
      <c r="L83" s="52">
        <f>+SR40_CRa!$E22</f>
        <v>2638</v>
      </c>
      <c r="M83" s="41">
        <f t="shared" si="3"/>
        <v>0.13189999999999999</v>
      </c>
    </row>
    <row r="84" spans="2:13" x14ac:dyDescent="0.3">
      <c r="B84" s="12">
        <f t="shared" si="4"/>
        <v>56</v>
      </c>
      <c r="C84" s="1">
        <f>+SR!E63</f>
        <v>4646</v>
      </c>
      <c r="D84" s="41">
        <f t="shared" si="0"/>
        <v>0.23230000000000001</v>
      </c>
      <c r="E84" s="12">
        <f t="shared" si="5"/>
        <v>56</v>
      </c>
      <c r="F84" s="61">
        <f>+SR40_CRa15!$E8</f>
        <v>2764</v>
      </c>
      <c r="G84" s="41">
        <f t="shared" si="1"/>
        <v>0.13819999999999999</v>
      </c>
      <c r="H84" s="12">
        <f t="shared" si="6"/>
        <v>56</v>
      </c>
      <c r="I84" s="52">
        <f>+SR40_CRa!$E23</f>
        <v>2569</v>
      </c>
      <c r="J84" s="41">
        <f t="shared" si="2"/>
        <v>0.12845000000000001</v>
      </c>
      <c r="K84" s="12">
        <f t="shared" si="7"/>
        <v>56</v>
      </c>
      <c r="L84" s="52">
        <f>+SR40_CRa!$E23</f>
        <v>2569</v>
      </c>
      <c r="M84" s="41">
        <f t="shared" si="3"/>
        <v>0.12845000000000001</v>
      </c>
    </row>
    <row r="85" spans="2:13" x14ac:dyDescent="0.3">
      <c r="B85" s="12">
        <f t="shared" si="4"/>
        <v>57</v>
      </c>
      <c r="C85" s="1">
        <f>+SR!E64</f>
        <v>4631</v>
      </c>
      <c r="D85" s="41">
        <f t="shared" si="0"/>
        <v>0.23155000000000001</v>
      </c>
      <c r="E85" s="12">
        <f t="shared" si="5"/>
        <v>57</v>
      </c>
      <c r="F85" s="61">
        <f>+SR40_CRa15!$E9</f>
        <v>2864</v>
      </c>
      <c r="G85" s="41">
        <f t="shared" si="1"/>
        <v>0.14319999999999999</v>
      </c>
      <c r="H85" s="12">
        <f t="shared" si="6"/>
        <v>57</v>
      </c>
      <c r="I85" s="52">
        <f>+SR40_CRa!$E24</f>
        <v>2498</v>
      </c>
      <c r="J85" s="41">
        <f t="shared" si="2"/>
        <v>0.1249</v>
      </c>
      <c r="K85" s="12">
        <f t="shared" si="7"/>
        <v>57</v>
      </c>
      <c r="L85" s="52">
        <f>+SR40_CRa!$E24</f>
        <v>2498</v>
      </c>
      <c r="M85" s="41">
        <f t="shared" si="3"/>
        <v>0.1249</v>
      </c>
    </row>
    <row r="86" spans="2:13" x14ac:dyDescent="0.3">
      <c r="B86" s="12">
        <f t="shared" si="4"/>
        <v>58</v>
      </c>
      <c r="C86" s="1">
        <f>+SR!E65</f>
        <v>4588</v>
      </c>
      <c r="D86" s="41">
        <f t="shared" si="0"/>
        <v>0.22939999999999999</v>
      </c>
      <c r="E86" s="12">
        <f t="shared" si="5"/>
        <v>58</v>
      </c>
      <c r="F86" s="61">
        <f>+SR40_CRa15!$E10</f>
        <v>2902</v>
      </c>
      <c r="G86" s="41">
        <f t="shared" si="1"/>
        <v>0.14510000000000001</v>
      </c>
      <c r="H86" s="12">
        <f t="shared" si="6"/>
        <v>58</v>
      </c>
      <c r="I86" s="52">
        <f>+SR40_CRa!$E25</f>
        <v>2434</v>
      </c>
      <c r="J86" s="41">
        <f t="shared" si="2"/>
        <v>0.1217</v>
      </c>
      <c r="K86" s="12">
        <f t="shared" si="7"/>
        <v>58</v>
      </c>
      <c r="L86" s="52">
        <f>+SR40_CRa!$E25</f>
        <v>2434</v>
      </c>
      <c r="M86" s="41">
        <f t="shared" si="3"/>
        <v>0.1217</v>
      </c>
    </row>
    <row r="87" spans="2:13" x14ac:dyDescent="0.3">
      <c r="B87" s="12">
        <f t="shared" si="4"/>
        <v>59</v>
      </c>
      <c r="C87" s="1">
        <f>+SR!E66</f>
        <v>4536</v>
      </c>
      <c r="D87" s="41">
        <f t="shared" si="0"/>
        <v>0.2268</v>
      </c>
      <c r="E87" s="12">
        <f t="shared" si="5"/>
        <v>59</v>
      </c>
      <c r="F87" s="61">
        <f>+SR40_CRa15!$E11</f>
        <v>3085</v>
      </c>
      <c r="G87" s="41">
        <f t="shared" si="1"/>
        <v>0.15425</v>
      </c>
      <c r="H87" s="12">
        <f t="shared" si="6"/>
        <v>59</v>
      </c>
      <c r="I87" s="52">
        <f>+SR40_CRa!$E26</f>
        <v>2338</v>
      </c>
      <c r="J87" s="41">
        <f t="shared" si="2"/>
        <v>0.1169</v>
      </c>
      <c r="K87" s="12">
        <f t="shared" si="7"/>
        <v>59</v>
      </c>
      <c r="L87" s="52">
        <f>+SR40_CRa!$E26</f>
        <v>2338</v>
      </c>
      <c r="M87" s="41">
        <f t="shared" si="3"/>
        <v>0.1169</v>
      </c>
    </row>
    <row r="88" spans="2:13" x14ac:dyDescent="0.3">
      <c r="B88" s="12">
        <f t="shared" si="4"/>
        <v>60</v>
      </c>
      <c r="C88" s="1">
        <f>+SR!E67</f>
        <v>4484</v>
      </c>
      <c r="D88" s="41">
        <f t="shared" si="0"/>
        <v>0.22420000000000001</v>
      </c>
      <c r="E88" s="12">
        <f t="shared" si="5"/>
        <v>60</v>
      </c>
      <c r="F88" s="61">
        <f>+SR40_CRa15!$E12</f>
        <v>3255</v>
      </c>
      <c r="G88" s="41">
        <f t="shared" si="1"/>
        <v>0.16275000000000001</v>
      </c>
      <c r="H88" s="12">
        <f t="shared" si="6"/>
        <v>60</v>
      </c>
      <c r="I88" s="52">
        <f>+SR40_CRa!$E27</f>
        <v>2263</v>
      </c>
      <c r="J88" s="41">
        <f t="shared" si="2"/>
        <v>0.11315</v>
      </c>
      <c r="K88" s="12">
        <f t="shared" si="7"/>
        <v>60</v>
      </c>
      <c r="L88" s="52">
        <f>+SR40_CRa!$E27</f>
        <v>2263</v>
      </c>
      <c r="M88" s="41">
        <f t="shared" si="3"/>
        <v>0.11315</v>
      </c>
    </row>
    <row r="89" spans="2:13" x14ac:dyDescent="0.3">
      <c r="B89" s="12">
        <f t="shared" si="4"/>
        <v>61</v>
      </c>
      <c r="C89" s="1">
        <f>+SR!E68</f>
        <v>4433</v>
      </c>
      <c r="D89" s="41">
        <f t="shared" si="0"/>
        <v>0.22165000000000001</v>
      </c>
      <c r="E89" s="12">
        <f t="shared" si="5"/>
        <v>61</v>
      </c>
      <c r="F89" s="61">
        <f>+SR40_CRa15!$E13</f>
        <v>3327</v>
      </c>
      <c r="G89" s="41">
        <f t="shared" si="1"/>
        <v>0.16635</v>
      </c>
      <c r="H89" s="12">
        <f t="shared" si="6"/>
        <v>61</v>
      </c>
      <c r="I89" s="52">
        <f>+SR40_CRa!$E28</f>
        <v>2177</v>
      </c>
      <c r="J89" s="41">
        <f t="shared" si="2"/>
        <v>0.10885</v>
      </c>
      <c r="K89" s="12">
        <f t="shared" si="7"/>
        <v>61</v>
      </c>
      <c r="L89" s="52">
        <f>+SR40_CRa!$E28</f>
        <v>2177</v>
      </c>
      <c r="M89" s="41">
        <f t="shared" si="3"/>
        <v>0.10885</v>
      </c>
    </row>
    <row r="90" spans="2:13" x14ac:dyDescent="0.3">
      <c r="B90" s="12">
        <f t="shared" si="4"/>
        <v>62</v>
      </c>
      <c r="C90" s="1">
        <f>+SR!E69</f>
        <v>4387</v>
      </c>
      <c r="D90" s="41">
        <f t="shared" si="0"/>
        <v>0.21934999999999999</v>
      </c>
      <c r="E90" s="12">
        <f t="shared" si="5"/>
        <v>62</v>
      </c>
      <c r="F90" s="61">
        <f>+SR40_CRa15!$E14</f>
        <v>3398</v>
      </c>
      <c r="G90" s="41">
        <f t="shared" si="1"/>
        <v>0.1699</v>
      </c>
      <c r="H90" s="12">
        <f t="shared" si="6"/>
        <v>62</v>
      </c>
      <c r="I90" s="52">
        <f>+SR40_CRa!$E29</f>
        <v>2091</v>
      </c>
      <c r="J90" s="41">
        <f t="shared" si="2"/>
        <v>0.10455</v>
      </c>
      <c r="K90" s="12">
        <f t="shared" si="7"/>
        <v>62</v>
      </c>
      <c r="L90" s="52">
        <f>+SR40_CRa!$E29</f>
        <v>2091</v>
      </c>
      <c r="M90" s="41">
        <f t="shared" si="3"/>
        <v>0.10455</v>
      </c>
    </row>
    <row r="91" spans="2:13" x14ac:dyDescent="0.3">
      <c r="B91" s="12">
        <f t="shared" si="4"/>
        <v>63</v>
      </c>
      <c r="C91" s="1">
        <f>+SR!E70</f>
        <v>4322</v>
      </c>
      <c r="D91" s="41">
        <f t="shared" si="0"/>
        <v>0.21609999999999999</v>
      </c>
      <c r="E91" s="12">
        <f t="shared" si="5"/>
        <v>63</v>
      </c>
      <c r="F91" s="61">
        <f>+SR40_CRa15!$E15</f>
        <v>3437</v>
      </c>
      <c r="G91" s="41">
        <f t="shared" si="1"/>
        <v>0.17185</v>
      </c>
      <c r="H91" s="12">
        <f t="shared" si="6"/>
        <v>63</v>
      </c>
      <c r="I91" s="52">
        <f>+SR40_CRa!$E30</f>
        <v>2011</v>
      </c>
      <c r="J91" s="41">
        <f t="shared" si="2"/>
        <v>0.10055</v>
      </c>
      <c r="K91" s="12">
        <f t="shared" si="7"/>
        <v>63</v>
      </c>
      <c r="L91" s="52">
        <f>+SR40_CRa!$E30</f>
        <v>2011</v>
      </c>
      <c r="M91" s="41">
        <f t="shared" si="3"/>
        <v>0.10055</v>
      </c>
    </row>
    <row r="92" spans="2:13" x14ac:dyDescent="0.3">
      <c r="B92" s="12">
        <f t="shared" si="4"/>
        <v>64</v>
      </c>
      <c r="C92" s="1">
        <f>+SR!E71</f>
        <v>4217</v>
      </c>
      <c r="D92" s="41">
        <f t="shared" si="0"/>
        <v>0.21085000000000001</v>
      </c>
      <c r="E92" s="12">
        <f t="shared" si="5"/>
        <v>64</v>
      </c>
      <c r="F92" s="61">
        <f>+SR40_CRa15!$E16</f>
        <v>3406</v>
      </c>
      <c r="G92" s="41">
        <f t="shared" si="1"/>
        <v>0.17030000000000001</v>
      </c>
      <c r="H92" s="12">
        <f t="shared" si="6"/>
        <v>64</v>
      </c>
      <c r="I92" s="52">
        <f>+SR40_CRa!$E31</f>
        <v>1922</v>
      </c>
      <c r="J92" s="41">
        <f t="shared" si="2"/>
        <v>9.6100000000000005E-2</v>
      </c>
      <c r="K92" s="12">
        <f t="shared" si="7"/>
        <v>64</v>
      </c>
      <c r="L92" s="52">
        <f>+SR40_CRa!$E31</f>
        <v>1922</v>
      </c>
      <c r="M92" s="41">
        <f t="shared" si="3"/>
        <v>9.6100000000000005E-2</v>
      </c>
    </row>
    <row r="93" spans="2:13" x14ac:dyDescent="0.3">
      <c r="B93" s="12">
        <f t="shared" si="4"/>
        <v>65</v>
      </c>
      <c r="C93" s="1">
        <f>+SR!E72</f>
        <v>4120</v>
      </c>
      <c r="D93" s="41">
        <f t="shared" ref="D93:D156" si="8">+C93/$B$24</f>
        <v>0.20599999999999999</v>
      </c>
      <c r="E93" s="12">
        <f t="shared" si="5"/>
        <v>65</v>
      </c>
      <c r="F93" s="61">
        <f>+SR40_CRa15!$E17</f>
        <v>3342</v>
      </c>
      <c r="G93" s="41">
        <f t="shared" si="1"/>
        <v>0.1671</v>
      </c>
      <c r="H93" s="12">
        <f t="shared" si="6"/>
        <v>65</v>
      </c>
      <c r="I93" s="52">
        <f>+SR40_CRa!$E32</f>
        <v>1805</v>
      </c>
      <c r="J93" s="41">
        <f t="shared" si="2"/>
        <v>9.0249999999999997E-2</v>
      </c>
      <c r="K93" s="12">
        <f t="shared" si="7"/>
        <v>65</v>
      </c>
      <c r="L93" s="52">
        <f>+SR40_CRa!$E32</f>
        <v>1805</v>
      </c>
      <c r="M93" s="41">
        <f t="shared" si="3"/>
        <v>9.0249999999999997E-2</v>
      </c>
    </row>
    <row r="94" spans="2:13" x14ac:dyDescent="0.3">
      <c r="B94" s="12">
        <f t="shared" si="4"/>
        <v>66</v>
      </c>
      <c r="C94" s="1">
        <f>+SR!E73</f>
        <v>4026</v>
      </c>
      <c r="D94" s="41">
        <f t="shared" si="8"/>
        <v>0.20130000000000001</v>
      </c>
      <c r="E94" s="12">
        <f t="shared" si="5"/>
        <v>66</v>
      </c>
      <c r="F94" s="61">
        <f>+SR40_CRa15!$E18</f>
        <v>3303</v>
      </c>
      <c r="G94" s="41">
        <f t="shared" ref="G94:G157" si="9">+F94/20000</f>
        <v>0.16514999999999999</v>
      </c>
      <c r="H94" s="12">
        <f t="shared" si="6"/>
        <v>66</v>
      </c>
      <c r="I94" s="52">
        <f>+SR40_CRa!$E33</f>
        <v>1722</v>
      </c>
      <c r="J94" s="41">
        <f t="shared" ref="J94:J157" si="10">+I94/20000</f>
        <v>8.6099999999999996E-2</v>
      </c>
      <c r="K94" s="12">
        <f t="shared" si="7"/>
        <v>66</v>
      </c>
      <c r="L94" s="52">
        <f>+SR40_CRa!$E33</f>
        <v>1722</v>
      </c>
      <c r="M94" s="41">
        <f t="shared" ref="M94:M157" si="11">+L94/20000</f>
        <v>8.6099999999999996E-2</v>
      </c>
    </row>
    <row r="95" spans="2:13" x14ac:dyDescent="0.3">
      <c r="B95" s="12">
        <f t="shared" ref="B95:B158" si="12">+B94+1</f>
        <v>67</v>
      </c>
      <c r="C95" s="1">
        <f>+SR!E74</f>
        <v>3887</v>
      </c>
      <c r="D95" s="41">
        <f t="shared" si="8"/>
        <v>0.19434999999999999</v>
      </c>
      <c r="E95" s="12">
        <f t="shared" ref="E95:E158" si="13">+E94+1</f>
        <v>67</v>
      </c>
      <c r="F95" s="61">
        <f>+SR40_CRa15!$E19</f>
        <v>3243</v>
      </c>
      <c r="G95" s="41">
        <f t="shared" si="9"/>
        <v>0.16214999999999999</v>
      </c>
      <c r="H95" s="12">
        <f t="shared" ref="H95:H158" si="14">+H94+1</f>
        <v>67</v>
      </c>
      <c r="I95" s="52">
        <f>+SR40_CRa!$E34</f>
        <v>1630</v>
      </c>
      <c r="J95" s="41">
        <f t="shared" si="10"/>
        <v>8.1500000000000003E-2</v>
      </c>
      <c r="K95" s="12">
        <f t="shared" ref="K95:K158" si="15">+K94+1</f>
        <v>67</v>
      </c>
      <c r="L95" s="52">
        <f>+SR40_CRa!$E34</f>
        <v>1630</v>
      </c>
      <c r="M95" s="41">
        <f t="shared" si="11"/>
        <v>8.1500000000000003E-2</v>
      </c>
    </row>
    <row r="96" spans="2:13" x14ac:dyDescent="0.3">
      <c r="B96" s="12">
        <f t="shared" si="12"/>
        <v>68</v>
      </c>
      <c r="C96" s="1">
        <f>+SR!E75</f>
        <v>3775</v>
      </c>
      <c r="D96" s="41">
        <f t="shared" si="8"/>
        <v>0.18875</v>
      </c>
      <c r="E96" s="12">
        <f t="shared" si="13"/>
        <v>68</v>
      </c>
      <c r="F96" s="61">
        <f>+SR40_CRa15!$E20</f>
        <v>3181</v>
      </c>
      <c r="G96" s="41">
        <f t="shared" si="9"/>
        <v>0.15905</v>
      </c>
      <c r="H96" s="12">
        <f t="shared" si="14"/>
        <v>68</v>
      </c>
      <c r="I96" s="52">
        <f>+SR40_CRa!$E35</f>
        <v>1508</v>
      </c>
      <c r="J96" s="41">
        <f t="shared" si="10"/>
        <v>7.5399999999999995E-2</v>
      </c>
      <c r="K96" s="12">
        <f t="shared" si="15"/>
        <v>68</v>
      </c>
      <c r="L96" s="52">
        <f>+SR40_CRa!$E35</f>
        <v>1508</v>
      </c>
      <c r="M96" s="41">
        <f t="shared" si="11"/>
        <v>7.5399999999999995E-2</v>
      </c>
    </row>
    <row r="97" spans="2:13" x14ac:dyDescent="0.3">
      <c r="B97" s="12">
        <f t="shared" si="12"/>
        <v>69</v>
      </c>
      <c r="C97" s="1">
        <f>+SR!E76</f>
        <v>3630</v>
      </c>
      <c r="D97" s="41">
        <f t="shared" si="8"/>
        <v>0.18149999999999999</v>
      </c>
      <c r="E97" s="12">
        <f t="shared" si="13"/>
        <v>69</v>
      </c>
      <c r="F97" s="61">
        <f>+SR40_CRa15!$E21</f>
        <v>3087</v>
      </c>
      <c r="G97" s="41">
        <f t="shared" si="9"/>
        <v>0.15434999999999999</v>
      </c>
      <c r="H97" s="12">
        <f t="shared" si="14"/>
        <v>69</v>
      </c>
      <c r="I97" s="52">
        <f>+SR40_CRa!$E36</f>
        <v>1381</v>
      </c>
      <c r="J97" s="41">
        <f t="shared" si="10"/>
        <v>6.905E-2</v>
      </c>
      <c r="K97" s="12">
        <f t="shared" si="15"/>
        <v>69</v>
      </c>
      <c r="L97" s="52">
        <f>+SR40_CRa!$E36</f>
        <v>1381</v>
      </c>
      <c r="M97" s="41">
        <f t="shared" si="11"/>
        <v>6.905E-2</v>
      </c>
    </row>
    <row r="98" spans="2:13" x14ac:dyDescent="0.3">
      <c r="B98" s="12">
        <f t="shared" si="12"/>
        <v>70</v>
      </c>
      <c r="C98" s="1">
        <f>+SR!E77</f>
        <v>3478</v>
      </c>
      <c r="D98" s="41">
        <f t="shared" si="8"/>
        <v>0.1739</v>
      </c>
      <c r="E98" s="12">
        <f t="shared" si="13"/>
        <v>70</v>
      </c>
      <c r="F98" s="61">
        <f>+SR40_CRa15!$E22</f>
        <v>3014</v>
      </c>
      <c r="G98" s="41">
        <f t="shared" si="9"/>
        <v>0.1507</v>
      </c>
      <c r="H98" s="12">
        <f t="shared" si="14"/>
        <v>70</v>
      </c>
      <c r="I98" s="61">
        <f>+SR40_CRa30!$E9</f>
        <v>1201</v>
      </c>
      <c r="J98" s="41">
        <f t="shared" si="10"/>
        <v>6.0049999999999999E-2</v>
      </c>
      <c r="K98" s="12">
        <f t="shared" si="15"/>
        <v>70</v>
      </c>
      <c r="L98" s="52">
        <f>+SR40_CRa!$E37</f>
        <v>1264</v>
      </c>
      <c r="M98" s="41">
        <f t="shared" si="11"/>
        <v>6.3200000000000006E-2</v>
      </c>
    </row>
    <row r="99" spans="2:13" x14ac:dyDescent="0.3">
      <c r="B99" s="12">
        <f t="shared" si="12"/>
        <v>71</v>
      </c>
      <c r="C99" s="1">
        <f>+SR!E78</f>
        <v>3330</v>
      </c>
      <c r="D99" s="41">
        <f t="shared" si="8"/>
        <v>0.16650000000000001</v>
      </c>
      <c r="E99" s="12">
        <f t="shared" si="13"/>
        <v>71</v>
      </c>
      <c r="F99" s="61">
        <f>+SR40_CRa15!$E23</f>
        <v>2948</v>
      </c>
      <c r="G99" s="41">
        <f t="shared" si="9"/>
        <v>0.1474</v>
      </c>
      <c r="H99" s="12">
        <f t="shared" si="14"/>
        <v>71</v>
      </c>
      <c r="I99" s="61">
        <f>+SR40_CRa30!$E10</f>
        <v>1195</v>
      </c>
      <c r="J99" s="41">
        <f t="shared" si="10"/>
        <v>5.9749999999999998E-2</v>
      </c>
      <c r="K99" s="12">
        <f t="shared" si="15"/>
        <v>71</v>
      </c>
      <c r="L99" s="52">
        <f>+SR40_CRa!$E38</f>
        <v>1144</v>
      </c>
      <c r="M99" s="41">
        <f t="shared" si="11"/>
        <v>5.7200000000000001E-2</v>
      </c>
    </row>
    <row r="100" spans="2:13" x14ac:dyDescent="0.3">
      <c r="B100" s="12">
        <f t="shared" si="12"/>
        <v>72</v>
      </c>
      <c r="C100" s="1">
        <f>+SR!E79</f>
        <v>3140</v>
      </c>
      <c r="D100" s="41">
        <f t="shared" si="8"/>
        <v>0.157</v>
      </c>
      <c r="E100" s="12">
        <f t="shared" si="13"/>
        <v>72</v>
      </c>
      <c r="F100" s="61">
        <f>+SR40_CRa15!$E24</f>
        <v>2944</v>
      </c>
      <c r="G100" s="41">
        <f t="shared" si="9"/>
        <v>0.1472</v>
      </c>
      <c r="H100" s="12">
        <f t="shared" si="14"/>
        <v>72</v>
      </c>
      <c r="I100" s="61">
        <f>+SR40_CRa30!$E11</f>
        <v>1304</v>
      </c>
      <c r="J100" s="41">
        <f t="shared" si="10"/>
        <v>6.5199999999999994E-2</v>
      </c>
      <c r="K100" s="12">
        <f t="shared" si="15"/>
        <v>72</v>
      </c>
      <c r="L100" s="52">
        <f>+SR40_CRa!$E39</f>
        <v>1076</v>
      </c>
      <c r="M100" s="41">
        <f t="shared" si="11"/>
        <v>5.3800000000000001E-2</v>
      </c>
    </row>
    <row r="101" spans="2:13" x14ac:dyDescent="0.3">
      <c r="B101" s="12">
        <f t="shared" si="12"/>
        <v>73</v>
      </c>
      <c r="C101" s="1">
        <f>+SR!E80</f>
        <v>2972</v>
      </c>
      <c r="D101" s="41">
        <f t="shared" si="8"/>
        <v>0.14860000000000001</v>
      </c>
      <c r="E101" s="12">
        <f t="shared" si="13"/>
        <v>73</v>
      </c>
      <c r="F101" s="61">
        <f>+SR40_CRa15!$E25</f>
        <v>2892</v>
      </c>
      <c r="G101" s="41">
        <f t="shared" si="9"/>
        <v>0.14460000000000001</v>
      </c>
      <c r="H101" s="12">
        <f t="shared" si="14"/>
        <v>73</v>
      </c>
      <c r="I101" s="61">
        <f>+SR40_CRa30!$E12</f>
        <v>1437</v>
      </c>
      <c r="J101" s="41">
        <f t="shared" si="10"/>
        <v>7.1849999999999997E-2</v>
      </c>
      <c r="K101" s="12">
        <f t="shared" si="15"/>
        <v>73</v>
      </c>
      <c r="L101" s="52">
        <f>+SR40_CRa!$E40</f>
        <v>999</v>
      </c>
      <c r="M101" s="41">
        <f t="shared" si="11"/>
        <v>4.9950000000000001E-2</v>
      </c>
    </row>
    <row r="102" spans="2:13" x14ac:dyDescent="0.3">
      <c r="B102" s="12">
        <f t="shared" si="12"/>
        <v>74</v>
      </c>
      <c r="C102" s="1">
        <f>+SR!E81</f>
        <v>2794</v>
      </c>
      <c r="D102" s="41">
        <f t="shared" si="8"/>
        <v>0.13969999999999999</v>
      </c>
      <c r="E102" s="12">
        <f t="shared" si="13"/>
        <v>74</v>
      </c>
      <c r="F102" s="61">
        <f>+SR40_CRa15!$E26</f>
        <v>2853</v>
      </c>
      <c r="G102" s="41">
        <f t="shared" si="9"/>
        <v>0.14265</v>
      </c>
      <c r="H102" s="12">
        <f t="shared" si="14"/>
        <v>74</v>
      </c>
      <c r="I102" s="61">
        <f>+SR40_CRa30!$E13</f>
        <v>1557</v>
      </c>
      <c r="J102" s="41">
        <f t="shared" si="10"/>
        <v>7.7850000000000003E-2</v>
      </c>
      <c r="K102" s="12">
        <f t="shared" si="15"/>
        <v>74</v>
      </c>
      <c r="L102" s="52">
        <f>+SR40_CRa!$E41</f>
        <v>916</v>
      </c>
      <c r="M102" s="41">
        <f t="shared" si="11"/>
        <v>4.58E-2</v>
      </c>
    </row>
    <row r="103" spans="2:13" x14ac:dyDescent="0.3">
      <c r="B103" s="12">
        <f t="shared" si="12"/>
        <v>75</v>
      </c>
      <c r="C103" s="1">
        <f>+SR!E82</f>
        <v>2639</v>
      </c>
      <c r="D103" s="41">
        <f t="shared" si="8"/>
        <v>0.13195000000000001</v>
      </c>
      <c r="E103" s="12">
        <f t="shared" si="13"/>
        <v>75</v>
      </c>
      <c r="F103" s="61">
        <f>+SR40_CRa15!$E27</f>
        <v>2840</v>
      </c>
      <c r="G103" s="41">
        <f t="shared" si="9"/>
        <v>0.14199999999999999</v>
      </c>
      <c r="H103" s="12">
        <f t="shared" si="14"/>
        <v>75</v>
      </c>
      <c r="I103" s="61">
        <f>+SR40_CRa30!$E14</f>
        <v>1697</v>
      </c>
      <c r="J103" s="41">
        <f t="shared" si="10"/>
        <v>8.4849999999999995E-2</v>
      </c>
      <c r="K103" s="12">
        <f t="shared" si="15"/>
        <v>75</v>
      </c>
      <c r="L103" s="52">
        <f>+SR40_CRa!$E42</f>
        <v>859</v>
      </c>
      <c r="M103" s="41">
        <f t="shared" si="11"/>
        <v>4.2950000000000002E-2</v>
      </c>
    </row>
    <row r="104" spans="2:13" x14ac:dyDescent="0.3">
      <c r="B104" s="12">
        <f t="shared" si="12"/>
        <v>76</v>
      </c>
      <c r="C104" s="1">
        <f>+SR!E83</f>
        <v>2501</v>
      </c>
      <c r="D104" s="41">
        <f t="shared" si="8"/>
        <v>0.12504999999999999</v>
      </c>
      <c r="E104" s="12">
        <f t="shared" si="13"/>
        <v>76</v>
      </c>
      <c r="F104" s="61">
        <f>+SR40_CRa15!$E28</f>
        <v>2783</v>
      </c>
      <c r="G104" s="41">
        <f t="shared" si="9"/>
        <v>0.13915</v>
      </c>
      <c r="H104" s="12">
        <f t="shared" si="14"/>
        <v>76</v>
      </c>
      <c r="I104" s="61">
        <f>+SR40_CRa30!$E15</f>
        <v>1767</v>
      </c>
      <c r="J104" s="41">
        <f t="shared" si="10"/>
        <v>8.8349999999999998E-2</v>
      </c>
      <c r="K104" s="12">
        <f t="shared" si="15"/>
        <v>76</v>
      </c>
      <c r="L104" s="52">
        <f>+SR40_CRa!$E43</f>
        <v>784</v>
      </c>
      <c r="M104" s="41">
        <f t="shared" si="11"/>
        <v>3.9199999999999999E-2</v>
      </c>
    </row>
    <row r="105" spans="2:13" x14ac:dyDescent="0.3">
      <c r="B105" s="12">
        <f t="shared" si="12"/>
        <v>77</v>
      </c>
      <c r="C105" s="1">
        <f>+SR!E84</f>
        <v>2358</v>
      </c>
      <c r="D105" s="41">
        <f t="shared" si="8"/>
        <v>0.1179</v>
      </c>
      <c r="E105" s="12">
        <f t="shared" si="13"/>
        <v>77</v>
      </c>
      <c r="F105" s="61">
        <f>+SR40_CRa15!$E29</f>
        <v>2736</v>
      </c>
      <c r="G105" s="41">
        <f t="shared" si="9"/>
        <v>0.1368</v>
      </c>
      <c r="H105" s="12">
        <f t="shared" si="14"/>
        <v>77</v>
      </c>
      <c r="I105" s="61">
        <f>+SR40_CRa30!$E16</f>
        <v>1803</v>
      </c>
      <c r="J105" s="41">
        <f t="shared" si="10"/>
        <v>9.0149999999999994E-2</v>
      </c>
      <c r="K105" s="12">
        <f t="shared" si="15"/>
        <v>77</v>
      </c>
      <c r="L105" s="52">
        <f>+SR40_CRa!$E44</f>
        <v>728</v>
      </c>
      <c r="M105" s="41">
        <f t="shared" si="11"/>
        <v>3.6400000000000002E-2</v>
      </c>
    </row>
    <row r="106" spans="2:13" x14ac:dyDescent="0.3">
      <c r="B106" s="12">
        <f t="shared" si="12"/>
        <v>78</v>
      </c>
      <c r="C106" s="1">
        <f>+SR!E85</f>
        <v>2209</v>
      </c>
      <c r="D106" s="41">
        <f t="shared" si="8"/>
        <v>0.11045000000000001</v>
      </c>
      <c r="E106" s="12">
        <f t="shared" si="13"/>
        <v>78</v>
      </c>
      <c r="F106" s="61">
        <f>+SR40_CRa15!$E30</f>
        <v>2663</v>
      </c>
      <c r="G106" s="41">
        <f t="shared" si="9"/>
        <v>0.13314999999999999</v>
      </c>
      <c r="H106" s="12">
        <f t="shared" si="14"/>
        <v>78</v>
      </c>
      <c r="I106" s="61">
        <f>+SR40_CRa30!$E17</f>
        <v>1837</v>
      </c>
      <c r="J106" s="41">
        <f t="shared" si="10"/>
        <v>9.1850000000000001E-2</v>
      </c>
      <c r="K106" s="12">
        <f t="shared" si="15"/>
        <v>78</v>
      </c>
      <c r="L106" s="52">
        <f>+SR40_CRa!$E45</f>
        <v>672</v>
      </c>
      <c r="M106" s="41">
        <f t="shared" si="11"/>
        <v>3.3599999999999998E-2</v>
      </c>
    </row>
    <row r="107" spans="2:13" x14ac:dyDescent="0.3">
      <c r="B107" s="12">
        <f t="shared" si="12"/>
        <v>79</v>
      </c>
      <c r="C107" s="1">
        <f>+SR!E86</f>
        <v>2090</v>
      </c>
      <c r="D107" s="41">
        <f t="shared" si="8"/>
        <v>0.1045</v>
      </c>
      <c r="E107" s="12">
        <f t="shared" si="13"/>
        <v>79</v>
      </c>
      <c r="F107" s="61">
        <f>+SR40_CRa15!$E31</f>
        <v>2607</v>
      </c>
      <c r="G107" s="41">
        <f t="shared" si="9"/>
        <v>0.13034999999999999</v>
      </c>
      <c r="H107" s="12">
        <f t="shared" si="14"/>
        <v>79</v>
      </c>
      <c r="I107" s="61">
        <f>+SR40_CRa30!$E18</f>
        <v>1844</v>
      </c>
      <c r="J107" s="41">
        <f t="shared" si="10"/>
        <v>9.2200000000000004E-2</v>
      </c>
      <c r="K107" s="12">
        <f t="shared" si="15"/>
        <v>79</v>
      </c>
      <c r="L107" s="52">
        <f>+SR40_CRa!$E46</f>
        <v>619</v>
      </c>
      <c r="M107" s="41">
        <f t="shared" si="11"/>
        <v>3.0949999999999998E-2</v>
      </c>
    </row>
    <row r="108" spans="2:13" x14ac:dyDescent="0.3">
      <c r="B108" s="12">
        <f t="shared" si="12"/>
        <v>80</v>
      </c>
      <c r="C108" s="1">
        <f>+SR!E87</f>
        <v>1985</v>
      </c>
      <c r="D108" s="41">
        <f t="shared" si="8"/>
        <v>9.9250000000000005E-2</v>
      </c>
      <c r="E108" s="12">
        <f t="shared" si="13"/>
        <v>80</v>
      </c>
      <c r="F108" s="61">
        <f>+SR40_CRa15!$E32</f>
        <v>2561</v>
      </c>
      <c r="G108" s="41">
        <f t="shared" si="9"/>
        <v>0.12805</v>
      </c>
      <c r="H108" s="12">
        <f t="shared" si="14"/>
        <v>80</v>
      </c>
      <c r="I108" s="61">
        <f>+SR40_CRa30!$E19</f>
        <v>1851</v>
      </c>
      <c r="J108" s="41">
        <f t="shared" si="10"/>
        <v>9.2549999999999993E-2</v>
      </c>
      <c r="K108" s="12">
        <f t="shared" si="15"/>
        <v>80</v>
      </c>
      <c r="L108" s="52">
        <f>+SR40_CRa!$E47</f>
        <v>564</v>
      </c>
      <c r="M108" s="41">
        <f t="shared" si="11"/>
        <v>2.8199999999999999E-2</v>
      </c>
    </row>
    <row r="109" spans="2:13" x14ac:dyDescent="0.3">
      <c r="B109" s="12">
        <f t="shared" si="12"/>
        <v>81</v>
      </c>
      <c r="C109" s="1">
        <f>+SR!E88</f>
        <v>1872</v>
      </c>
      <c r="D109" s="41">
        <f t="shared" si="8"/>
        <v>9.3600000000000003E-2</v>
      </c>
      <c r="E109" s="12">
        <f t="shared" si="13"/>
        <v>81</v>
      </c>
      <c r="F109" s="61">
        <f>+SR40_CRa15!$E33</f>
        <v>2520</v>
      </c>
      <c r="G109" s="41">
        <f t="shared" si="9"/>
        <v>0.126</v>
      </c>
      <c r="H109" s="12">
        <f t="shared" si="14"/>
        <v>81</v>
      </c>
      <c r="I109" s="61">
        <f>+SR40_CRa30!$E20</f>
        <v>1871</v>
      </c>
      <c r="J109" s="41">
        <f t="shared" si="10"/>
        <v>9.3549999999999994E-2</v>
      </c>
      <c r="K109" s="12">
        <f t="shared" si="15"/>
        <v>81</v>
      </c>
      <c r="L109" s="52">
        <f>+SR40_CRa!$E48</f>
        <v>530</v>
      </c>
      <c r="M109" s="41">
        <f t="shared" si="11"/>
        <v>2.6499999999999999E-2</v>
      </c>
    </row>
    <row r="110" spans="2:13" x14ac:dyDescent="0.3">
      <c r="B110" s="12">
        <f t="shared" si="12"/>
        <v>82</v>
      </c>
      <c r="C110" s="1">
        <f>+SR!E89</f>
        <v>1771</v>
      </c>
      <c r="D110" s="41">
        <f t="shared" si="8"/>
        <v>8.8550000000000004E-2</v>
      </c>
      <c r="E110" s="12">
        <f t="shared" si="13"/>
        <v>82</v>
      </c>
      <c r="F110" s="61">
        <f>+SR40_CRa15!$E34</f>
        <v>2463</v>
      </c>
      <c r="G110" s="41">
        <f t="shared" si="9"/>
        <v>0.12315</v>
      </c>
      <c r="H110" s="12">
        <f t="shared" si="14"/>
        <v>82</v>
      </c>
      <c r="I110" s="61">
        <f>+SR40_CRa30!$E21</f>
        <v>1870</v>
      </c>
      <c r="J110" s="41">
        <f t="shared" si="10"/>
        <v>9.35E-2</v>
      </c>
      <c r="K110" s="12">
        <f t="shared" si="15"/>
        <v>82</v>
      </c>
      <c r="L110" s="52">
        <f>+SR40_CRa!$E49</f>
        <v>502</v>
      </c>
      <c r="M110" s="41">
        <f t="shared" si="11"/>
        <v>2.5100000000000001E-2</v>
      </c>
    </row>
    <row r="111" spans="2:13" x14ac:dyDescent="0.3">
      <c r="B111" s="12">
        <f t="shared" si="12"/>
        <v>83</v>
      </c>
      <c r="C111" s="1">
        <f>+SR!E90</f>
        <v>1680</v>
      </c>
      <c r="D111" s="41">
        <f t="shared" si="8"/>
        <v>8.4000000000000005E-2</v>
      </c>
      <c r="E111" s="12">
        <f t="shared" si="13"/>
        <v>83</v>
      </c>
      <c r="F111" s="61">
        <f>+SR40_CRa15!$E35</f>
        <v>2412</v>
      </c>
      <c r="G111" s="41">
        <f t="shared" si="9"/>
        <v>0.1206</v>
      </c>
      <c r="H111" s="12">
        <f t="shared" si="14"/>
        <v>83</v>
      </c>
      <c r="I111" s="61">
        <f>+SR40_CRa30!$E22</f>
        <v>1879</v>
      </c>
      <c r="J111" s="41">
        <f t="shared" si="10"/>
        <v>9.3950000000000006E-2</v>
      </c>
      <c r="K111" s="12">
        <f t="shared" si="15"/>
        <v>83</v>
      </c>
      <c r="L111" s="52">
        <f>+SR40_CRa!$E50</f>
        <v>464</v>
      </c>
      <c r="M111" s="41">
        <f t="shared" si="11"/>
        <v>2.3199999999999998E-2</v>
      </c>
    </row>
    <row r="112" spans="2:13" x14ac:dyDescent="0.3">
      <c r="B112" s="12">
        <f t="shared" si="12"/>
        <v>84</v>
      </c>
      <c r="C112" s="1">
        <f>+SR!E91</f>
        <v>1609</v>
      </c>
      <c r="D112" s="41">
        <f t="shared" si="8"/>
        <v>8.0449999999999994E-2</v>
      </c>
      <c r="E112" s="12">
        <f t="shared" si="13"/>
        <v>84</v>
      </c>
      <c r="F112" s="61">
        <f>+SR40_CRa15!$E36</f>
        <v>2345</v>
      </c>
      <c r="G112" s="41">
        <f t="shared" si="9"/>
        <v>0.11724999999999999</v>
      </c>
      <c r="H112" s="12">
        <f t="shared" si="14"/>
        <v>84</v>
      </c>
      <c r="I112" s="61">
        <f>+SR40_CRa30!$E23</f>
        <v>1879</v>
      </c>
      <c r="J112" s="41">
        <f t="shared" si="10"/>
        <v>9.3950000000000006E-2</v>
      </c>
      <c r="K112" s="12">
        <f t="shared" si="15"/>
        <v>84</v>
      </c>
      <c r="L112" s="52">
        <f>+SR40_CRa!$E51</f>
        <v>445</v>
      </c>
      <c r="M112" s="41">
        <f t="shared" si="11"/>
        <v>2.2249999999999999E-2</v>
      </c>
    </row>
    <row r="113" spans="2:13" x14ac:dyDescent="0.3">
      <c r="B113" s="12">
        <f t="shared" si="12"/>
        <v>85</v>
      </c>
      <c r="C113" s="1">
        <f>+SR!E92</f>
        <v>1534</v>
      </c>
      <c r="D113" s="41">
        <f t="shared" si="8"/>
        <v>7.6700000000000004E-2</v>
      </c>
      <c r="E113" s="12">
        <f t="shared" si="13"/>
        <v>85</v>
      </c>
      <c r="F113" s="61">
        <f>+SR40_CRa15!$E37</f>
        <v>2274</v>
      </c>
      <c r="G113" s="41">
        <f t="shared" si="9"/>
        <v>0.1137</v>
      </c>
      <c r="H113" s="12">
        <f t="shared" si="14"/>
        <v>85</v>
      </c>
      <c r="I113" s="61">
        <f>+SR40_CRa30!$E24</f>
        <v>1881</v>
      </c>
      <c r="J113" s="41">
        <f t="shared" si="10"/>
        <v>9.4049999999999995E-2</v>
      </c>
      <c r="K113" s="12">
        <f t="shared" si="15"/>
        <v>85</v>
      </c>
      <c r="L113" s="52">
        <f>+SR40_CRa!$E52</f>
        <v>421</v>
      </c>
      <c r="M113" s="41">
        <f t="shared" si="11"/>
        <v>2.1049999999999999E-2</v>
      </c>
    </row>
    <row r="114" spans="2:13" x14ac:dyDescent="0.3">
      <c r="B114" s="12">
        <f t="shared" si="12"/>
        <v>86</v>
      </c>
      <c r="C114" s="1">
        <f>+SR!E93</f>
        <v>1480</v>
      </c>
      <c r="D114" s="41">
        <f t="shared" si="8"/>
        <v>7.3999999999999996E-2</v>
      </c>
      <c r="E114" s="12">
        <f t="shared" si="13"/>
        <v>86</v>
      </c>
      <c r="F114" s="61">
        <f>+SR40_CRa15!$E38</f>
        <v>2215</v>
      </c>
      <c r="G114" s="41">
        <f t="shared" si="9"/>
        <v>0.11075</v>
      </c>
      <c r="H114" s="12">
        <f t="shared" si="14"/>
        <v>86</v>
      </c>
      <c r="I114" s="61">
        <f>+SR40_CRa30!$E25</f>
        <v>1883</v>
      </c>
      <c r="J114" s="41">
        <f t="shared" si="10"/>
        <v>9.4149999999999998E-2</v>
      </c>
      <c r="K114" s="12">
        <f t="shared" si="15"/>
        <v>86</v>
      </c>
      <c r="L114" s="52">
        <f>+SR40_CRa!$E53</f>
        <v>400</v>
      </c>
      <c r="M114" s="41">
        <f t="shared" si="11"/>
        <v>0.02</v>
      </c>
    </row>
    <row r="115" spans="2:13" x14ac:dyDescent="0.3">
      <c r="B115" s="12">
        <f t="shared" si="12"/>
        <v>87</v>
      </c>
      <c r="C115" s="1">
        <f>+SR!E94</f>
        <v>1406</v>
      </c>
      <c r="D115" s="41">
        <f t="shared" si="8"/>
        <v>7.0300000000000001E-2</v>
      </c>
      <c r="E115" s="12">
        <f t="shared" si="13"/>
        <v>87</v>
      </c>
      <c r="F115" s="61">
        <f>+SR40_CRa15!$E39</f>
        <v>2103</v>
      </c>
      <c r="G115" s="41">
        <f t="shared" si="9"/>
        <v>0.10514999999999999</v>
      </c>
      <c r="H115" s="12">
        <f t="shared" si="14"/>
        <v>87</v>
      </c>
      <c r="I115" s="61">
        <f>+SR40_CRa30!$E26</f>
        <v>1889</v>
      </c>
      <c r="J115" s="41">
        <f t="shared" si="10"/>
        <v>9.4450000000000006E-2</v>
      </c>
      <c r="K115" s="12">
        <f t="shared" si="15"/>
        <v>87</v>
      </c>
      <c r="L115" s="52">
        <f>+SR40_CRa!$E54</f>
        <v>382</v>
      </c>
      <c r="M115" s="41">
        <f t="shared" si="11"/>
        <v>1.9099999999999999E-2</v>
      </c>
    </row>
    <row r="116" spans="2:13" x14ac:dyDescent="0.3">
      <c r="B116" s="12">
        <f t="shared" si="12"/>
        <v>88</v>
      </c>
      <c r="C116" s="1">
        <f>+SR!E95</f>
        <v>1339</v>
      </c>
      <c r="D116" s="41">
        <f t="shared" si="8"/>
        <v>6.6949999999999996E-2</v>
      </c>
      <c r="E116" s="12">
        <f t="shared" si="13"/>
        <v>88</v>
      </c>
      <c r="F116" s="61">
        <f>+SR40_CRa15!$E40</f>
        <v>1991</v>
      </c>
      <c r="G116" s="41">
        <f t="shared" si="9"/>
        <v>9.955E-2</v>
      </c>
      <c r="H116" s="12">
        <f t="shared" si="14"/>
        <v>88</v>
      </c>
      <c r="I116" s="61">
        <f>+SR40_CRa30!$E27</f>
        <v>1878</v>
      </c>
      <c r="J116" s="41">
        <f t="shared" si="10"/>
        <v>9.3899999999999997E-2</v>
      </c>
      <c r="K116" s="12">
        <f t="shared" si="15"/>
        <v>88</v>
      </c>
      <c r="L116" s="52">
        <f>+SR40_CRa!$E55</f>
        <v>357</v>
      </c>
      <c r="M116" s="41">
        <f t="shared" si="11"/>
        <v>1.7850000000000001E-2</v>
      </c>
    </row>
    <row r="117" spans="2:13" x14ac:dyDescent="0.3">
      <c r="B117" s="12">
        <f t="shared" si="12"/>
        <v>89</v>
      </c>
      <c r="C117" s="1">
        <f>+SR!E96</f>
        <v>1282</v>
      </c>
      <c r="D117" s="41">
        <f t="shared" si="8"/>
        <v>6.4100000000000004E-2</v>
      </c>
      <c r="E117" s="12">
        <f t="shared" si="13"/>
        <v>89</v>
      </c>
      <c r="F117" s="61">
        <f>+SR40_CRa15!$E41</f>
        <v>1913</v>
      </c>
      <c r="G117" s="41">
        <f t="shared" si="9"/>
        <v>9.5649999999999999E-2</v>
      </c>
      <c r="H117" s="12">
        <f t="shared" si="14"/>
        <v>89</v>
      </c>
      <c r="I117" s="61">
        <f>+SR40_CRa30!$E28</f>
        <v>1886</v>
      </c>
      <c r="J117" s="41">
        <f t="shared" si="10"/>
        <v>9.4299999999999995E-2</v>
      </c>
      <c r="K117" s="12">
        <f t="shared" si="15"/>
        <v>89</v>
      </c>
      <c r="L117" s="52">
        <f>+SR40_CRa!$E56</f>
        <v>331</v>
      </c>
      <c r="M117" s="41">
        <f t="shared" si="11"/>
        <v>1.6549999999999999E-2</v>
      </c>
    </row>
    <row r="118" spans="2:13" x14ac:dyDescent="0.3">
      <c r="B118" s="12">
        <f t="shared" si="12"/>
        <v>90</v>
      </c>
      <c r="C118" s="1">
        <f>+SR!E97</f>
        <v>1227</v>
      </c>
      <c r="D118" s="41">
        <f t="shared" si="8"/>
        <v>6.1350000000000002E-2</v>
      </c>
      <c r="E118" s="12">
        <f t="shared" si="13"/>
        <v>90</v>
      </c>
      <c r="F118" s="61">
        <f>+SR40_CRa15!$E42</f>
        <v>1756</v>
      </c>
      <c r="G118" s="41">
        <f t="shared" si="9"/>
        <v>8.7800000000000003E-2</v>
      </c>
      <c r="H118" s="12">
        <f t="shared" si="14"/>
        <v>90</v>
      </c>
      <c r="I118" s="61">
        <f>+SR40_CRa30!$E29</f>
        <v>1876</v>
      </c>
      <c r="J118" s="41">
        <f t="shared" si="10"/>
        <v>9.3799999999999994E-2</v>
      </c>
      <c r="K118" s="12">
        <f t="shared" si="15"/>
        <v>90</v>
      </c>
      <c r="L118" s="52">
        <f>+SR40_CRa!$E57</f>
        <v>303</v>
      </c>
      <c r="M118" s="41">
        <f t="shared" si="11"/>
        <v>1.515E-2</v>
      </c>
    </row>
    <row r="119" spans="2:13" x14ac:dyDescent="0.3">
      <c r="B119" s="12">
        <f t="shared" si="12"/>
        <v>91</v>
      </c>
      <c r="C119" s="1">
        <f>+SR!E98</f>
        <v>1171</v>
      </c>
      <c r="D119" s="41">
        <f t="shared" si="8"/>
        <v>5.8549999999999998E-2</v>
      </c>
      <c r="E119" s="12">
        <f t="shared" si="13"/>
        <v>91</v>
      </c>
      <c r="F119" s="61">
        <f>+SR40_CRa15!$E43</f>
        <v>1628</v>
      </c>
      <c r="G119" s="41">
        <f t="shared" si="9"/>
        <v>8.14E-2</v>
      </c>
      <c r="H119" s="12">
        <f t="shared" si="14"/>
        <v>91</v>
      </c>
      <c r="I119" s="61">
        <f>+SR40_CRa30!$E30</f>
        <v>1867</v>
      </c>
      <c r="J119" s="41">
        <f t="shared" si="10"/>
        <v>9.3350000000000002E-2</v>
      </c>
      <c r="K119" s="12">
        <f t="shared" si="15"/>
        <v>91</v>
      </c>
      <c r="L119" s="61">
        <f>+SR40_CRa50!$E9</f>
        <v>310</v>
      </c>
      <c r="M119" s="41">
        <f t="shared" si="11"/>
        <v>1.55E-2</v>
      </c>
    </row>
    <row r="120" spans="2:13" x14ac:dyDescent="0.3">
      <c r="B120" s="12">
        <f t="shared" si="12"/>
        <v>92</v>
      </c>
      <c r="C120" s="1">
        <f>+SR!E99</f>
        <v>1119</v>
      </c>
      <c r="D120" s="41">
        <f t="shared" si="8"/>
        <v>5.595E-2</v>
      </c>
      <c r="E120" s="12">
        <f t="shared" si="13"/>
        <v>92</v>
      </c>
      <c r="F120" s="61">
        <f>+SR40_CRa15!$E44</f>
        <v>1541</v>
      </c>
      <c r="G120" s="41">
        <f t="shared" si="9"/>
        <v>7.7049999999999993E-2</v>
      </c>
      <c r="H120" s="12">
        <f t="shared" si="14"/>
        <v>92</v>
      </c>
      <c r="I120" s="61">
        <f>+SR40_CRa30!$E31</f>
        <v>1864</v>
      </c>
      <c r="J120" s="41">
        <f t="shared" si="10"/>
        <v>9.3200000000000005E-2</v>
      </c>
      <c r="K120" s="12">
        <f t="shared" si="15"/>
        <v>92</v>
      </c>
      <c r="L120" s="61">
        <f>+SR40_CRa50!$E10</f>
        <v>307</v>
      </c>
      <c r="M120" s="41">
        <f t="shared" si="11"/>
        <v>1.5350000000000001E-2</v>
      </c>
    </row>
    <row r="121" spans="2:13" x14ac:dyDescent="0.3">
      <c r="B121" s="12">
        <f t="shared" si="12"/>
        <v>93</v>
      </c>
      <c r="C121" s="1">
        <f>+SR!E100</f>
        <v>1073</v>
      </c>
      <c r="D121" s="41">
        <f t="shared" si="8"/>
        <v>5.3650000000000003E-2</v>
      </c>
      <c r="E121" s="12">
        <f t="shared" si="13"/>
        <v>93</v>
      </c>
      <c r="F121" s="61">
        <f>+SR40_CRa15!$E45</f>
        <v>1460</v>
      </c>
      <c r="G121" s="41">
        <f t="shared" si="9"/>
        <v>7.2999999999999995E-2</v>
      </c>
      <c r="H121" s="12">
        <f t="shared" si="14"/>
        <v>93</v>
      </c>
      <c r="I121" s="61">
        <f>+SR40_CRa30!$E32</f>
        <v>1834</v>
      </c>
      <c r="J121" s="41">
        <f t="shared" si="10"/>
        <v>9.1700000000000004E-2</v>
      </c>
      <c r="K121" s="12">
        <f t="shared" si="15"/>
        <v>93</v>
      </c>
      <c r="L121" s="61">
        <f>+SR40_CRa50!$E11</f>
        <v>341</v>
      </c>
      <c r="M121" s="41">
        <f t="shared" si="11"/>
        <v>1.7049999999999999E-2</v>
      </c>
    </row>
    <row r="122" spans="2:13" x14ac:dyDescent="0.3">
      <c r="B122" s="12">
        <f t="shared" si="12"/>
        <v>94</v>
      </c>
      <c r="C122" s="1">
        <f>+SR!E101</f>
        <v>993</v>
      </c>
      <c r="D122" s="41">
        <f t="shared" si="8"/>
        <v>4.965E-2</v>
      </c>
      <c r="E122" s="12">
        <f t="shared" si="13"/>
        <v>94</v>
      </c>
      <c r="F122" s="61">
        <f>+SR40_CRa15!$E46</f>
        <v>1388</v>
      </c>
      <c r="G122" s="41">
        <f t="shared" si="9"/>
        <v>6.9400000000000003E-2</v>
      </c>
      <c r="H122" s="12">
        <f t="shared" si="14"/>
        <v>94</v>
      </c>
      <c r="I122" s="61">
        <f>+SR40_CRa30!$E33</f>
        <v>1820</v>
      </c>
      <c r="J122" s="41">
        <f t="shared" si="10"/>
        <v>9.0999999999999998E-2</v>
      </c>
      <c r="K122" s="12">
        <f t="shared" si="15"/>
        <v>94</v>
      </c>
      <c r="L122" s="61">
        <f>+SR40_CRa50!$E12</f>
        <v>427</v>
      </c>
      <c r="M122" s="41">
        <f t="shared" si="11"/>
        <v>2.1350000000000001E-2</v>
      </c>
    </row>
    <row r="123" spans="2:13" x14ac:dyDescent="0.3">
      <c r="B123" s="12">
        <f t="shared" si="12"/>
        <v>95</v>
      </c>
      <c r="C123" s="1">
        <f>+SR!E102</f>
        <v>936</v>
      </c>
      <c r="D123" s="41">
        <f t="shared" si="8"/>
        <v>4.6800000000000001E-2</v>
      </c>
      <c r="E123" s="12">
        <f t="shared" si="13"/>
        <v>95</v>
      </c>
      <c r="F123" s="61">
        <f>+SR40_CRa15!$E47</f>
        <v>1331</v>
      </c>
      <c r="G123" s="41">
        <f t="shared" si="9"/>
        <v>6.6549999999999998E-2</v>
      </c>
      <c r="H123" s="12">
        <f t="shared" si="14"/>
        <v>95</v>
      </c>
      <c r="I123" s="61">
        <f>+SR40_CRa30!$E34</f>
        <v>1789</v>
      </c>
      <c r="J123" s="41">
        <f t="shared" si="10"/>
        <v>8.9450000000000002E-2</v>
      </c>
      <c r="K123" s="12">
        <f t="shared" si="15"/>
        <v>95</v>
      </c>
      <c r="L123" s="61">
        <f>+SR40_CRa50!$E13</f>
        <v>514</v>
      </c>
      <c r="M123" s="41">
        <f t="shared" si="11"/>
        <v>2.5700000000000001E-2</v>
      </c>
    </row>
    <row r="124" spans="2:13" x14ac:dyDescent="0.3">
      <c r="B124" s="12">
        <f t="shared" si="12"/>
        <v>96</v>
      </c>
      <c r="C124" s="1">
        <f>+SR!E103</f>
        <v>886</v>
      </c>
      <c r="D124" s="41">
        <f t="shared" si="8"/>
        <v>4.4299999999999999E-2</v>
      </c>
      <c r="E124" s="12">
        <f t="shared" si="13"/>
        <v>96</v>
      </c>
      <c r="F124" s="61">
        <f>+SR40_CRa15!$E48</f>
        <v>1288</v>
      </c>
      <c r="G124" s="41">
        <f t="shared" si="9"/>
        <v>6.4399999999999999E-2</v>
      </c>
      <c r="H124" s="12">
        <f t="shared" si="14"/>
        <v>96</v>
      </c>
      <c r="I124" s="61">
        <f>+SR40_CRa30!$E35</f>
        <v>1770</v>
      </c>
      <c r="J124" s="41">
        <f t="shared" si="10"/>
        <v>8.8499999999999995E-2</v>
      </c>
      <c r="K124" s="12">
        <f t="shared" si="15"/>
        <v>96</v>
      </c>
      <c r="L124" s="61">
        <f>+SR40_CRa50!$E14</f>
        <v>639</v>
      </c>
      <c r="M124" s="41">
        <f t="shared" si="11"/>
        <v>3.1949999999999999E-2</v>
      </c>
    </row>
    <row r="125" spans="2:13" x14ac:dyDescent="0.3">
      <c r="B125" s="12">
        <f t="shared" si="12"/>
        <v>97</v>
      </c>
      <c r="C125" s="1">
        <f>+SR!E104</f>
        <v>833</v>
      </c>
      <c r="D125" s="41">
        <f t="shared" si="8"/>
        <v>4.165E-2</v>
      </c>
      <c r="E125" s="12">
        <f t="shared" si="13"/>
        <v>97</v>
      </c>
      <c r="F125" s="61">
        <f>+SR40_CRa15!$E49</f>
        <v>1243</v>
      </c>
      <c r="G125" s="41">
        <f t="shared" si="9"/>
        <v>6.2149999999999997E-2</v>
      </c>
      <c r="H125" s="12">
        <f t="shared" si="14"/>
        <v>97</v>
      </c>
      <c r="I125" s="61">
        <f>+SR40_CRa30!$E36</f>
        <v>1729</v>
      </c>
      <c r="J125" s="41">
        <f t="shared" si="10"/>
        <v>8.6449999999999999E-2</v>
      </c>
      <c r="K125" s="12">
        <f t="shared" si="15"/>
        <v>97</v>
      </c>
      <c r="L125" s="61">
        <f>+SR40_CRa50!$E15</f>
        <v>765</v>
      </c>
      <c r="M125" s="41">
        <f t="shared" si="11"/>
        <v>3.8249999999999999E-2</v>
      </c>
    </row>
    <row r="126" spans="2:13" x14ac:dyDescent="0.3">
      <c r="B126" s="12">
        <f t="shared" si="12"/>
        <v>98</v>
      </c>
      <c r="C126" s="1">
        <f>+SR!E105</f>
        <v>784</v>
      </c>
      <c r="D126" s="41">
        <f t="shared" si="8"/>
        <v>3.9199999999999999E-2</v>
      </c>
      <c r="E126" s="12">
        <f t="shared" si="13"/>
        <v>98</v>
      </c>
      <c r="F126" s="61">
        <f>+SR40_CRa15!$E50</f>
        <v>1211</v>
      </c>
      <c r="G126" s="41">
        <f t="shared" si="9"/>
        <v>6.055E-2</v>
      </c>
      <c r="H126" s="12">
        <f t="shared" si="14"/>
        <v>98</v>
      </c>
      <c r="I126" s="61">
        <f>+SR40_CRa30!$E37</f>
        <v>1687</v>
      </c>
      <c r="J126" s="41">
        <f t="shared" si="10"/>
        <v>8.4349999999999994E-2</v>
      </c>
      <c r="K126" s="12">
        <f t="shared" si="15"/>
        <v>98</v>
      </c>
      <c r="L126" s="61">
        <f>+SR40_CRa50!$E16</f>
        <v>851</v>
      </c>
      <c r="M126" s="41">
        <f t="shared" si="11"/>
        <v>4.2549999999999998E-2</v>
      </c>
    </row>
    <row r="127" spans="2:13" x14ac:dyDescent="0.3">
      <c r="B127" s="12">
        <f t="shared" si="12"/>
        <v>99</v>
      </c>
      <c r="C127" s="1">
        <f>+SR!E106</f>
        <v>751</v>
      </c>
      <c r="D127" s="41">
        <f t="shared" si="8"/>
        <v>3.755E-2</v>
      </c>
      <c r="E127" s="12">
        <f t="shared" si="13"/>
        <v>99</v>
      </c>
      <c r="F127" s="61">
        <f>+SR40_CRa15!$E51</f>
        <v>1161</v>
      </c>
      <c r="G127" s="41">
        <f t="shared" si="9"/>
        <v>5.8049999999999997E-2</v>
      </c>
      <c r="H127" s="12">
        <f t="shared" si="14"/>
        <v>99</v>
      </c>
      <c r="I127" s="61">
        <f>+SR40_CRa30!$E38</f>
        <v>1660</v>
      </c>
      <c r="J127" s="41">
        <f t="shared" si="10"/>
        <v>8.3000000000000004E-2</v>
      </c>
      <c r="K127" s="12">
        <f t="shared" si="15"/>
        <v>99</v>
      </c>
      <c r="L127" s="61">
        <f>+SR40_CRa50!$E17</f>
        <v>926</v>
      </c>
      <c r="M127" s="41">
        <f t="shared" si="11"/>
        <v>4.6300000000000001E-2</v>
      </c>
    </row>
    <row r="128" spans="2:13" x14ac:dyDescent="0.3">
      <c r="B128" s="12">
        <f t="shared" si="12"/>
        <v>100</v>
      </c>
      <c r="C128" s="1">
        <f>+SR!E107</f>
        <v>712</v>
      </c>
      <c r="D128" s="41">
        <f t="shared" si="8"/>
        <v>3.56E-2</v>
      </c>
      <c r="E128" s="12">
        <f t="shared" si="13"/>
        <v>100</v>
      </c>
      <c r="F128" s="61">
        <f>+SR40_CRa15!$E52</f>
        <v>1130</v>
      </c>
      <c r="G128" s="41">
        <f t="shared" si="9"/>
        <v>5.6500000000000002E-2</v>
      </c>
      <c r="H128" s="12">
        <f t="shared" si="14"/>
        <v>100</v>
      </c>
      <c r="I128" s="61">
        <f>+SR40_CRa30!$E39</f>
        <v>1602</v>
      </c>
      <c r="J128" s="41">
        <f t="shared" si="10"/>
        <v>8.0100000000000005E-2</v>
      </c>
      <c r="K128" s="12">
        <f t="shared" si="15"/>
        <v>100</v>
      </c>
      <c r="L128" s="61">
        <f>+SR40_CRa50!$E18</f>
        <v>974</v>
      </c>
      <c r="M128" s="41">
        <f t="shared" si="11"/>
        <v>4.87E-2</v>
      </c>
    </row>
    <row r="129" spans="2:13" x14ac:dyDescent="0.3">
      <c r="B129" s="12">
        <f t="shared" si="12"/>
        <v>101</v>
      </c>
      <c r="C129" s="1">
        <f>+SR!E108</f>
        <v>673</v>
      </c>
      <c r="D129" s="41">
        <f t="shared" si="8"/>
        <v>3.3649999999999999E-2</v>
      </c>
      <c r="E129" s="12">
        <f t="shared" si="13"/>
        <v>101</v>
      </c>
      <c r="F129" s="61">
        <f>+SR40_CRa15!$E53</f>
        <v>1082</v>
      </c>
      <c r="G129" s="41">
        <f t="shared" si="9"/>
        <v>5.4100000000000002E-2</v>
      </c>
      <c r="H129" s="12">
        <f t="shared" si="14"/>
        <v>101</v>
      </c>
      <c r="I129" s="61">
        <f>+SR40_CRa30!$E40</f>
        <v>1535</v>
      </c>
      <c r="J129" s="41">
        <f t="shared" si="10"/>
        <v>7.6749999999999999E-2</v>
      </c>
      <c r="K129" s="12">
        <f t="shared" si="15"/>
        <v>101</v>
      </c>
      <c r="L129" s="61">
        <f>+SR40_CRa50!$E19</f>
        <v>1014</v>
      </c>
      <c r="M129" s="41">
        <f t="shared" si="11"/>
        <v>5.0700000000000002E-2</v>
      </c>
    </row>
    <row r="130" spans="2:13" x14ac:dyDescent="0.3">
      <c r="B130" s="12">
        <f t="shared" si="12"/>
        <v>102</v>
      </c>
      <c r="C130" s="1">
        <f>+SR!E109</f>
        <v>636</v>
      </c>
      <c r="D130" s="41">
        <f t="shared" si="8"/>
        <v>3.1800000000000002E-2</v>
      </c>
      <c r="E130" s="12">
        <f t="shared" si="13"/>
        <v>102</v>
      </c>
      <c r="F130" s="61">
        <f>+SR40_CRa15!$E54</f>
        <v>1036</v>
      </c>
      <c r="G130" s="41">
        <f t="shared" si="9"/>
        <v>5.1799999999999999E-2</v>
      </c>
      <c r="H130" s="12">
        <f t="shared" si="14"/>
        <v>102</v>
      </c>
      <c r="I130" s="61">
        <f>+SR40_CRa30!$E41</f>
        <v>1474</v>
      </c>
      <c r="J130" s="41">
        <f t="shared" si="10"/>
        <v>7.3700000000000002E-2</v>
      </c>
      <c r="K130" s="12">
        <f t="shared" si="15"/>
        <v>102</v>
      </c>
      <c r="L130" s="61">
        <f>+SR40_CRa50!$E20</f>
        <v>1038</v>
      </c>
      <c r="M130" s="41">
        <f t="shared" si="11"/>
        <v>5.1900000000000002E-2</v>
      </c>
    </row>
    <row r="131" spans="2:13" x14ac:dyDescent="0.3">
      <c r="B131" s="12">
        <f t="shared" si="12"/>
        <v>103</v>
      </c>
      <c r="C131" s="1">
        <f>+SR!E110</f>
        <v>606</v>
      </c>
      <c r="D131" s="41">
        <f t="shared" si="8"/>
        <v>3.0300000000000001E-2</v>
      </c>
      <c r="E131" s="12">
        <f t="shared" si="13"/>
        <v>103</v>
      </c>
      <c r="F131" s="61">
        <f>+SR40_CRa15!$E55</f>
        <v>992</v>
      </c>
      <c r="G131" s="41">
        <f t="shared" si="9"/>
        <v>4.9599999999999998E-2</v>
      </c>
      <c r="H131" s="12">
        <f t="shared" si="14"/>
        <v>103</v>
      </c>
      <c r="I131" s="61">
        <f>+SR40_CRa30!$E42</f>
        <v>1361</v>
      </c>
      <c r="J131" s="41">
        <f t="shared" si="10"/>
        <v>6.8049999999999999E-2</v>
      </c>
      <c r="K131" s="12">
        <f t="shared" si="15"/>
        <v>103</v>
      </c>
      <c r="L131" s="61">
        <f>+SR40_CRa50!$E21</f>
        <v>1069</v>
      </c>
      <c r="M131" s="41">
        <f t="shared" si="11"/>
        <v>5.3449999999999998E-2</v>
      </c>
    </row>
    <row r="132" spans="2:13" x14ac:dyDescent="0.3">
      <c r="B132" s="12">
        <f t="shared" si="12"/>
        <v>104</v>
      </c>
      <c r="C132" s="1">
        <f>+SR!E111</f>
        <v>584</v>
      </c>
      <c r="D132" s="41">
        <f t="shared" si="8"/>
        <v>2.92E-2</v>
      </c>
      <c r="E132" s="12">
        <f t="shared" si="13"/>
        <v>104</v>
      </c>
      <c r="F132" s="61">
        <f>+SR40_CRa15!$E56</f>
        <v>952</v>
      </c>
      <c r="G132" s="41">
        <f t="shared" si="9"/>
        <v>4.7600000000000003E-2</v>
      </c>
      <c r="H132" s="12">
        <f t="shared" si="14"/>
        <v>104</v>
      </c>
      <c r="I132" s="61">
        <f>+SR40_CRa30!$E43</f>
        <v>1257</v>
      </c>
      <c r="J132" s="41">
        <f t="shared" si="10"/>
        <v>6.2850000000000003E-2</v>
      </c>
      <c r="K132" s="12">
        <f t="shared" si="15"/>
        <v>104</v>
      </c>
      <c r="L132" s="61">
        <f>+SR40_CRa50!$E22</f>
        <v>1093</v>
      </c>
      <c r="M132" s="41">
        <f t="shared" si="11"/>
        <v>5.4649999999999997E-2</v>
      </c>
    </row>
    <row r="133" spans="2:13" x14ac:dyDescent="0.3">
      <c r="B133" s="12">
        <f t="shared" si="12"/>
        <v>105</v>
      </c>
      <c r="C133" s="1">
        <f>+SR!E112</f>
        <v>548</v>
      </c>
      <c r="D133" s="41">
        <f t="shared" si="8"/>
        <v>2.7400000000000001E-2</v>
      </c>
      <c r="E133" s="12">
        <f t="shared" si="13"/>
        <v>105</v>
      </c>
      <c r="F133" s="61">
        <f>+SR40_CRa15!$E57</f>
        <v>912</v>
      </c>
      <c r="G133" s="41">
        <f t="shared" si="9"/>
        <v>4.5600000000000002E-2</v>
      </c>
      <c r="H133" s="12">
        <f t="shared" si="14"/>
        <v>105</v>
      </c>
      <c r="I133" s="61">
        <f>+SR40_CRa30!$E44</f>
        <v>1162</v>
      </c>
      <c r="J133" s="41">
        <f t="shared" si="10"/>
        <v>5.8099999999999999E-2</v>
      </c>
      <c r="K133" s="12">
        <f t="shared" si="15"/>
        <v>105</v>
      </c>
      <c r="L133" s="61">
        <f>+SR40_CRa50!$E23</f>
        <v>1111</v>
      </c>
      <c r="M133" s="41">
        <f t="shared" si="11"/>
        <v>5.5550000000000002E-2</v>
      </c>
    </row>
    <row r="134" spans="2:13" x14ac:dyDescent="0.3">
      <c r="B134" s="12">
        <f t="shared" si="12"/>
        <v>106</v>
      </c>
      <c r="C134" s="1">
        <f>+SR!E113</f>
        <v>516</v>
      </c>
      <c r="D134" s="41">
        <f t="shared" si="8"/>
        <v>2.58E-2</v>
      </c>
      <c r="E134" s="12">
        <f t="shared" si="13"/>
        <v>106</v>
      </c>
      <c r="F134" s="61">
        <f>+SR40_CRa15!$E58</f>
        <v>866</v>
      </c>
      <c r="G134" s="41">
        <f t="shared" si="9"/>
        <v>4.3299999999999998E-2</v>
      </c>
      <c r="H134" s="12">
        <f t="shared" si="14"/>
        <v>106</v>
      </c>
      <c r="I134" s="61">
        <f>+SR40_CRa30!$E45</f>
        <v>1077</v>
      </c>
      <c r="J134" s="41">
        <f t="shared" si="10"/>
        <v>5.3850000000000002E-2</v>
      </c>
      <c r="K134" s="12">
        <f t="shared" si="15"/>
        <v>106</v>
      </c>
      <c r="L134" s="61">
        <f>+SR40_CRa50!$E24</f>
        <v>1142</v>
      </c>
      <c r="M134" s="41">
        <f t="shared" si="11"/>
        <v>5.7099999999999998E-2</v>
      </c>
    </row>
    <row r="135" spans="2:13" x14ac:dyDescent="0.3">
      <c r="B135" s="12">
        <f t="shared" si="12"/>
        <v>107</v>
      </c>
      <c r="C135" s="1">
        <f>+SR!E114</f>
        <v>490</v>
      </c>
      <c r="D135" s="41">
        <f t="shared" si="8"/>
        <v>2.4500000000000001E-2</v>
      </c>
      <c r="E135" s="12">
        <f t="shared" si="13"/>
        <v>107</v>
      </c>
      <c r="F135" s="61">
        <f>+SR40_CRa15!$E59</f>
        <v>832</v>
      </c>
      <c r="G135" s="41">
        <f t="shared" si="9"/>
        <v>4.1599999999999998E-2</v>
      </c>
      <c r="H135" s="12">
        <f t="shared" si="14"/>
        <v>107</v>
      </c>
      <c r="I135" s="61">
        <f>+SR40_CRa30!$E46</f>
        <v>1024</v>
      </c>
      <c r="J135" s="41">
        <f t="shared" si="10"/>
        <v>5.1200000000000002E-2</v>
      </c>
      <c r="K135" s="12">
        <f t="shared" si="15"/>
        <v>107</v>
      </c>
      <c r="L135" s="61">
        <f>+SR40_CRa50!$E25</f>
        <v>1167</v>
      </c>
      <c r="M135" s="41">
        <f t="shared" si="11"/>
        <v>5.8349999999999999E-2</v>
      </c>
    </row>
    <row r="136" spans="2:13" x14ac:dyDescent="0.3">
      <c r="B136" s="12">
        <f t="shared" si="12"/>
        <v>108</v>
      </c>
      <c r="C136" s="1">
        <f>+SR!E115</f>
        <v>464</v>
      </c>
      <c r="D136" s="41">
        <f t="shared" si="8"/>
        <v>2.3199999999999998E-2</v>
      </c>
      <c r="E136" s="12">
        <f t="shared" si="13"/>
        <v>108</v>
      </c>
      <c r="F136" s="61">
        <f>+SR40_CRa15!$E60</f>
        <v>794</v>
      </c>
      <c r="G136" s="41">
        <f t="shared" si="9"/>
        <v>3.9699999999999999E-2</v>
      </c>
      <c r="H136" s="12">
        <f t="shared" si="14"/>
        <v>108</v>
      </c>
      <c r="I136" s="61">
        <f>+SR40_CRa30!$E47</f>
        <v>974</v>
      </c>
      <c r="J136" s="41">
        <f t="shared" si="10"/>
        <v>4.87E-2</v>
      </c>
      <c r="K136" s="12">
        <f t="shared" si="15"/>
        <v>108</v>
      </c>
      <c r="L136" s="61">
        <f>+SR40_CRa50!$E26</f>
        <v>1193</v>
      </c>
      <c r="M136" s="41">
        <f t="shared" si="11"/>
        <v>5.9650000000000002E-2</v>
      </c>
    </row>
    <row r="137" spans="2:13" x14ac:dyDescent="0.3">
      <c r="B137" s="12">
        <f t="shared" si="12"/>
        <v>109</v>
      </c>
      <c r="C137" s="1">
        <f>+SR!E116</f>
        <v>448</v>
      </c>
      <c r="D137" s="41">
        <f t="shared" si="8"/>
        <v>2.24E-2</v>
      </c>
      <c r="E137" s="12">
        <f t="shared" si="13"/>
        <v>109</v>
      </c>
      <c r="F137" s="61">
        <f>+SR40_CRa15!$E61</f>
        <v>764</v>
      </c>
      <c r="G137" s="41">
        <f t="shared" si="9"/>
        <v>3.8199999999999998E-2</v>
      </c>
      <c r="H137" s="12">
        <f t="shared" si="14"/>
        <v>109</v>
      </c>
      <c r="I137" s="61">
        <f>+SR40_CRa30!$E48</f>
        <v>944</v>
      </c>
      <c r="J137" s="41">
        <f t="shared" si="10"/>
        <v>4.7199999999999999E-2</v>
      </c>
      <c r="K137" s="12">
        <f t="shared" si="15"/>
        <v>109</v>
      </c>
      <c r="L137" s="61">
        <f>+SR40_CRa50!$E27</f>
        <v>1223</v>
      </c>
      <c r="M137" s="41">
        <f t="shared" si="11"/>
        <v>6.1150000000000003E-2</v>
      </c>
    </row>
    <row r="138" spans="2:13" x14ac:dyDescent="0.3">
      <c r="B138" s="12">
        <f t="shared" si="12"/>
        <v>110</v>
      </c>
      <c r="C138" s="1">
        <f>+SR!E117</f>
        <v>418</v>
      </c>
      <c r="D138" s="41">
        <f t="shared" si="8"/>
        <v>2.0899999999999998E-2</v>
      </c>
      <c r="E138" s="12">
        <f t="shared" si="13"/>
        <v>110</v>
      </c>
      <c r="F138" s="61">
        <f>+SR40_CRa15!$E62</f>
        <v>726</v>
      </c>
      <c r="G138" s="41">
        <f t="shared" si="9"/>
        <v>3.6299999999999999E-2</v>
      </c>
      <c r="H138" s="12">
        <f t="shared" si="14"/>
        <v>110</v>
      </c>
      <c r="I138" s="61">
        <f>+SR40_CRa30!$E49</f>
        <v>915</v>
      </c>
      <c r="J138" s="41">
        <f t="shared" si="10"/>
        <v>4.5749999999999999E-2</v>
      </c>
      <c r="K138" s="12">
        <f t="shared" si="15"/>
        <v>110</v>
      </c>
      <c r="L138" s="61">
        <f>+SR40_CRa50!$E28</f>
        <v>1260</v>
      </c>
      <c r="M138" s="41">
        <f t="shared" si="11"/>
        <v>6.3E-2</v>
      </c>
    </row>
    <row r="139" spans="2:13" x14ac:dyDescent="0.3">
      <c r="B139" s="12">
        <f t="shared" si="12"/>
        <v>111</v>
      </c>
      <c r="C139" s="1">
        <f>+SR!E118</f>
        <v>400</v>
      </c>
      <c r="D139" s="41">
        <f t="shared" si="8"/>
        <v>0.02</v>
      </c>
      <c r="E139" s="12">
        <f t="shared" si="13"/>
        <v>111</v>
      </c>
      <c r="F139" s="61">
        <f>+SR40_CRa15!$E63</f>
        <v>698</v>
      </c>
      <c r="G139" s="41">
        <f t="shared" si="9"/>
        <v>3.49E-2</v>
      </c>
      <c r="H139" s="12">
        <f t="shared" si="14"/>
        <v>111</v>
      </c>
      <c r="I139" s="61">
        <f>+SR40_CRa30!$E50</f>
        <v>900</v>
      </c>
      <c r="J139" s="41">
        <f t="shared" si="10"/>
        <v>4.4999999999999998E-2</v>
      </c>
      <c r="K139" s="12">
        <f t="shared" si="15"/>
        <v>111</v>
      </c>
      <c r="L139" s="61">
        <f>+SR40_CRa50!$E29</f>
        <v>1281</v>
      </c>
      <c r="M139" s="41">
        <f t="shared" si="11"/>
        <v>6.4049999999999996E-2</v>
      </c>
    </row>
    <row r="140" spans="2:13" x14ac:dyDescent="0.3">
      <c r="B140" s="12">
        <f t="shared" si="12"/>
        <v>112</v>
      </c>
      <c r="C140" s="1">
        <f>+SR!E119</f>
        <v>382</v>
      </c>
      <c r="D140" s="41">
        <f t="shared" si="8"/>
        <v>1.9099999999999999E-2</v>
      </c>
      <c r="E140" s="12">
        <f t="shared" si="13"/>
        <v>112</v>
      </c>
      <c r="F140" s="61">
        <f>+SR40_CRa15!$E64</f>
        <v>665</v>
      </c>
      <c r="G140" s="41">
        <f t="shared" si="9"/>
        <v>3.3250000000000002E-2</v>
      </c>
      <c r="H140" s="12">
        <f t="shared" si="14"/>
        <v>112</v>
      </c>
      <c r="I140" s="61">
        <f>+SR40_CRa30!$E51</f>
        <v>864</v>
      </c>
      <c r="J140" s="41">
        <f t="shared" si="10"/>
        <v>4.3200000000000002E-2</v>
      </c>
      <c r="K140" s="12">
        <f t="shared" si="15"/>
        <v>112</v>
      </c>
      <c r="L140" s="61">
        <f>+SR40_CRa50!$E30</f>
        <v>1314</v>
      </c>
      <c r="M140" s="41">
        <f t="shared" si="11"/>
        <v>6.5699999999999995E-2</v>
      </c>
    </row>
    <row r="141" spans="2:13" x14ac:dyDescent="0.3">
      <c r="B141" s="12">
        <f t="shared" si="12"/>
        <v>113</v>
      </c>
      <c r="C141" s="1">
        <f>+SR!E120</f>
        <v>373</v>
      </c>
      <c r="D141" s="41">
        <f t="shared" si="8"/>
        <v>1.865E-2</v>
      </c>
      <c r="E141" s="12">
        <f t="shared" si="13"/>
        <v>113</v>
      </c>
      <c r="F141" s="61">
        <f>+SR40_CRa15!$E65</f>
        <v>629</v>
      </c>
      <c r="G141" s="41">
        <f t="shared" si="9"/>
        <v>3.1449999999999999E-2</v>
      </c>
      <c r="H141" s="12">
        <f t="shared" si="14"/>
        <v>113</v>
      </c>
      <c r="I141" s="61">
        <f>+SR40_CRa30!$E52</f>
        <v>832</v>
      </c>
      <c r="J141" s="41">
        <f t="shared" si="10"/>
        <v>4.1599999999999998E-2</v>
      </c>
      <c r="K141" s="12">
        <f t="shared" si="15"/>
        <v>113</v>
      </c>
      <c r="L141" s="61">
        <f>+SR40_CRa50!$E31</f>
        <v>1347</v>
      </c>
      <c r="M141" s="41">
        <f t="shared" si="11"/>
        <v>6.7349999999999993E-2</v>
      </c>
    </row>
    <row r="142" spans="2:13" x14ac:dyDescent="0.3">
      <c r="B142" s="12">
        <f t="shared" si="12"/>
        <v>114</v>
      </c>
      <c r="C142" s="1">
        <f>+SR!E121</f>
        <v>345</v>
      </c>
      <c r="D142" s="41">
        <f t="shared" si="8"/>
        <v>1.7250000000000001E-2</v>
      </c>
      <c r="E142" s="12">
        <f t="shared" si="13"/>
        <v>114</v>
      </c>
      <c r="F142" s="61">
        <f>+SR40_CRa15!$E66</f>
        <v>612</v>
      </c>
      <c r="G142" s="41">
        <f t="shared" si="9"/>
        <v>3.0599999999999999E-2</v>
      </c>
      <c r="H142" s="12">
        <f t="shared" si="14"/>
        <v>114</v>
      </c>
      <c r="I142" s="61">
        <f>+SR40_CRa30!$E53</f>
        <v>814</v>
      </c>
      <c r="J142" s="41">
        <f t="shared" si="10"/>
        <v>4.07E-2</v>
      </c>
      <c r="K142" s="12">
        <f t="shared" si="15"/>
        <v>114</v>
      </c>
      <c r="L142" s="61">
        <f>+SR40_CRa50!$E32</f>
        <v>1362</v>
      </c>
      <c r="M142" s="41">
        <f t="shared" si="11"/>
        <v>6.8099999999999994E-2</v>
      </c>
    </row>
    <row r="143" spans="2:13" x14ac:dyDescent="0.3">
      <c r="B143" s="12">
        <f t="shared" si="12"/>
        <v>115</v>
      </c>
      <c r="C143" s="1">
        <f>+SR!E122</f>
        <v>334</v>
      </c>
      <c r="D143" s="41">
        <f t="shared" si="8"/>
        <v>1.67E-2</v>
      </c>
      <c r="E143" s="12">
        <f t="shared" si="13"/>
        <v>115</v>
      </c>
      <c r="F143" s="61">
        <f>+SR40_CRa15!$E67</f>
        <v>582</v>
      </c>
      <c r="G143" s="41">
        <f t="shared" si="9"/>
        <v>2.9100000000000001E-2</v>
      </c>
      <c r="H143" s="12">
        <f t="shared" si="14"/>
        <v>115</v>
      </c>
      <c r="I143" s="61">
        <f>+SR40_CRa30!$E54</f>
        <v>788</v>
      </c>
      <c r="J143" s="41">
        <f t="shared" si="10"/>
        <v>3.9399999999999998E-2</v>
      </c>
      <c r="K143" s="12">
        <f t="shared" si="15"/>
        <v>115</v>
      </c>
      <c r="L143" s="61">
        <f>+SR40_CRa50!$E33</f>
        <v>1363</v>
      </c>
      <c r="M143" s="41">
        <f t="shared" si="11"/>
        <v>6.8150000000000002E-2</v>
      </c>
    </row>
    <row r="144" spans="2:13" x14ac:dyDescent="0.3">
      <c r="B144" s="12">
        <f t="shared" si="12"/>
        <v>116</v>
      </c>
      <c r="C144" s="1">
        <f>+SR!E123</f>
        <v>316</v>
      </c>
      <c r="D144" s="41">
        <f t="shared" si="8"/>
        <v>1.5800000000000002E-2</v>
      </c>
      <c r="E144" s="12">
        <f t="shared" si="13"/>
        <v>116</v>
      </c>
      <c r="F144" s="61">
        <f>+SR40_CRa15!$E68</f>
        <v>554</v>
      </c>
      <c r="G144" s="41">
        <f t="shared" si="9"/>
        <v>2.7699999999999999E-2</v>
      </c>
      <c r="H144" s="12">
        <f t="shared" si="14"/>
        <v>116</v>
      </c>
      <c r="I144" s="61">
        <f>+SR40_CRa30!$E55</f>
        <v>761</v>
      </c>
      <c r="J144" s="41">
        <f t="shared" si="10"/>
        <v>3.805E-2</v>
      </c>
      <c r="K144" s="12">
        <f t="shared" si="15"/>
        <v>116</v>
      </c>
      <c r="L144" s="61">
        <f>+SR40_CRa50!$E34</f>
        <v>1366</v>
      </c>
      <c r="M144" s="41">
        <f t="shared" si="11"/>
        <v>6.83E-2</v>
      </c>
    </row>
    <row r="145" spans="2:13" x14ac:dyDescent="0.3">
      <c r="B145" s="12">
        <f t="shared" si="12"/>
        <v>117</v>
      </c>
      <c r="C145" s="1">
        <f>+SR!E124</f>
        <v>298</v>
      </c>
      <c r="D145" s="41">
        <f t="shared" si="8"/>
        <v>1.49E-2</v>
      </c>
      <c r="E145" s="12">
        <f t="shared" si="13"/>
        <v>117</v>
      </c>
      <c r="F145" s="61">
        <f>+SR40_CRa15!$E69</f>
        <v>526</v>
      </c>
      <c r="G145" s="41">
        <f t="shared" si="9"/>
        <v>2.63E-2</v>
      </c>
      <c r="H145" s="12">
        <f t="shared" si="14"/>
        <v>117</v>
      </c>
      <c r="I145" s="61">
        <f>+SR40_CRa30!$E56</f>
        <v>732</v>
      </c>
      <c r="J145" s="41">
        <f t="shared" si="10"/>
        <v>3.6600000000000001E-2</v>
      </c>
      <c r="K145" s="12">
        <f t="shared" si="15"/>
        <v>117</v>
      </c>
      <c r="L145" s="61">
        <f>+SR40_CRa50!$E35</f>
        <v>1357</v>
      </c>
      <c r="M145" s="41">
        <f t="shared" si="11"/>
        <v>6.7849999999999994E-2</v>
      </c>
    </row>
    <row r="146" spans="2:13" x14ac:dyDescent="0.3">
      <c r="B146" s="12">
        <f t="shared" si="12"/>
        <v>118</v>
      </c>
      <c r="C146" s="1">
        <f>+SR!E125</f>
        <v>280</v>
      </c>
      <c r="D146" s="41">
        <f t="shared" si="8"/>
        <v>1.4E-2</v>
      </c>
      <c r="E146" s="12">
        <f t="shared" si="13"/>
        <v>118</v>
      </c>
      <c r="F146" s="61">
        <f>+SR40_CRa15!$E70</f>
        <v>500</v>
      </c>
      <c r="G146" s="41">
        <f t="shared" si="9"/>
        <v>2.5000000000000001E-2</v>
      </c>
      <c r="H146" s="12">
        <f t="shared" si="14"/>
        <v>118</v>
      </c>
      <c r="I146" s="61">
        <f>+SR40_CRa30!$E57</f>
        <v>709</v>
      </c>
      <c r="J146" s="41">
        <f t="shared" si="10"/>
        <v>3.5450000000000002E-2</v>
      </c>
      <c r="K146" s="12">
        <f t="shared" si="15"/>
        <v>118</v>
      </c>
      <c r="L146" s="61">
        <f>+SR40_CRa50!$E36</f>
        <v>1340</v>
      </c>
      <c r="M146" s="41">
        <f t="shared" si="11"/>
        <v>6.7000000000000004E-2</v>
      </c>
    </row>
    <row r="147" spans="2:13" x14ac:dyDescent="0.3">
      <c r="B147" s="12">
        <f t="shared" si="12"/>
        <v>119</v>
      </c>
      <c r="C147" s="1">
        <f>+SR!E126</f>
        <v>267</v>
      </c>
      <c r="D147" s="41">
        <f t="shared" si="8"/>
        <v>1.3350000000000001E-2</v>
      </c>
      <c r="E147" s="12">
        <f t="shared" si="13"/>
        <v>119</v>
      </c>
      <c r="F147" s="61">
        <f>+SR40_CRa15!$E71</f>
        <v>478</v>
      </c>
      <c r="G147" s="41">
        <f t="shared" si="9"/>
        <v>2.3900000000000001E-2</v>
      </c>
      <c r="H147" s="12">
        <f t="shared" si="14"/>
        <v>119</v>
      </c>
      <c r="I147" s="61">
        <f>+SR40_CRa30!$E58</f>
        <v>692</v>
      </c>
      <c r="J147" s="41">
        <f t="shared" si="10"/>
        <v>3.4599999999999999E-2</v>
      </c>
      <c r="K147" s="12">
        <f t="shared" si="15"/>
        <v>119</v>
      </c>
      <c r="L147" s="61">
        <f>+SR40_CRa50!$E37</f>
        <v>1328</v>
      </c>
      <c r="M147" s="41">
        <f t="shared" si="11"/>
        <v>6.6400000000000001E-2</v>
      </c>
    </row>
    <row r="148" spans="2:13" x14ac:dyDescent="0.3">
      <c r="B148" s="12">
        <f t="shared" si="12"/>
        <v>120</v>
      </c>
      <c r="C148" s="1">
        <f>+SR!E127</f>
        <v>258</v>
      </c>
      <c r="D148" s="41">
        <f t="shared" si="8"/>
        <v>1.29E-2</v>
      </c>
      <c r="E148" s="12">
        <f t="shared" si="13"/>
        <v>120</v>
      </c>
      <c r="F148" s="61">
        <f>+SR40_CRa15!$E72</f>
        <v>452</v>
      </c>
      <c r="G148" s="41">
        <f t="shared" si="9"/>
        <v>2.2599999999999999E-2</v>
      </c>
      <c r="H148" s="12">
        <f t="shared" si="14"/>
        <v>120</v>
      </c>
      <c r="I148" s="61">
        <f>+SR40_CRa30!$E59</f>
        <v>663</v>
      </c>
      <c r="J148" s="41">
        <f t="shared" si="10"/>
        <v>3.3149999999999999E-2</v>
      </c>
      <c r="K148" s="12">
        <f t="shared" si="15"/>
        <v>120</v>
      </c>
      <c r="L148" s="61">
        <f>+SR40_CRa50!$E38</f>
        <v>1300</v>
      </c>
      <c r="M148" s="41">
        <f t="shared" si="11"/>
        <v>6.5000000000000002E-2</v>
      </c>
    </row>
    <row r="149" spans="2:13" x14ac:dyDescent="0.3">
      <c r="B149" s="12">
        <f t="shared" si="12"/>
        <v>121</v>
      </c>
      <c r="C149" s="1">
        <f>+SR!E128</f>
        <v>239</v>
      </c>
      <c r="D149" s="41">
        <f t="shared" si="8"/>
        <v>1.1950000000000001E-2</v>
      </c>
      <c r="E149" s="12">
        <f t="shared" si="13"/>
        <v>121</v>
      </c>
      <c r="F149" s="61">
        <f>+SR40_CRa15!$E73</f>
        <v>416</v>
      </c>
      <c r="G149" s="41">
        <f t="shared" si="9"/>
        <v>2.0799999999999999E-2</v>
      </c>
      <c r="H149" s="12">
        <f t="shared" si="14"/>
        <v>121</v>
      </c>
      <c r="I149" s="61">
        <f>+SR40_CRa30!$E60</f>
        <v>631</v>
      </c>
      <c r="J149" s="41">
        <f t="shared" si="10"/>
        <v>3.1550000000000002E-2</v>
      </c>
      <c r="K149" s="12">
        <f t="shared" si="15"/>
        <v>121</v>
      </c>
      <c r="L149" s="61">
        <f>+SR40_CRa50!$E39</f>
        <v>1283</v>
      </c>
      <c r="M149" s="41">
        <f t="shared" si="11"/>
        <v>6.4149999999999999E-2</v>
      </c>
    </row>
    <row r="150" spans="2:13" x14ac:dyDescent="0.3">
      <c r="B150" s="12">
        <f t="shared" si="12"/>
        <v>122</v>
      </c>
      <c r="C150" s="1">
        <f>+SR!E129</f>
        <v>230</v>
      </c>
      <c r="D150" s="41">
        <f t="shared" si="8"/>
        <v>1.15E-2</v>
      </c>
      <c r="E150" s="12">
        <f t="shared" si="13"/>
        <v>122</v>
      </c>
      <c r="F150" s="61">
        <f>+SR40_CRa15!$E74</f>
        <v>397</v>
      </c>
      <c r="G150" s="41">
        <f t="shared" si="9"/>
        <v>1.985E-2</v>
      </c>
      <c r="H150" s="12">
        <f t="shared" si="14"/>
        <v>122</v>
      </c>
      <c r="I150" s="61">
        <f>+SR40_CRa30!$E61</f>
        <v>610</v>
      </c>
      <c r="J150" s="41">
        <f t="shared" si="10"/>
        <v>3.0499999999999999E-2</v>
      </c>
      <c r="K150" s="12">
        <f t="shared" si="15"/>
        <v>122</v>
      </c>
      <c r="L150" s="61">
        <f>+SR40_CRa50!$E40</f>
        <v>1254</v>
      </c>
      <c r="M150" s="41">
        <f t="shared" si="11"/>
        <v>6.2700000000000006E-2</v>
      </c>
    </row>
    <row r="151" spans="2:13" x14ac:dyDescent="0.3">
      <c r="B151" s="12">
        <f t="shared" si="12"/>
        <v>123</v>
      </c>
      <c r="C151" s="1">
        <f>+SR!E130</f>
        <v>217</v>
      </c>
      <c r="D151" s="41">
        <f t="shared" si="8"/>
        <v>1.085E-2</v>
      </c>
      <c r="E151" s="12">
        <f t="shared" si="13"/>
        <v>123</v>
      </c>
      <c r="F151" s="61">
        <f>+SR40_CRa15!$E75</f>
        <v>380</v>
      </c>
      <c r="G151" s="41">
        <f t="shared" si="9"/>
        <v>1.9E-2</v>
      </c>
      <c r="H151" s="12">
        <f t="shared" si="14"/>
        <v>123</v>
      </c>
      <c r="I151" s="61">
        <f>+SR40_CRa30!$E62</f>
        <v>591</v>
      </c>
      <c r="J151" s="41">
        <f t="shared" si="10"/>
        <v>2.955E-2</v>
      </c>
      <c r="K151" s="12">
        <f t="shared" si="15"/>
        <v>123</v>
      </c>
      <c r="L151" s="61">
        <f>+SR40_CRa50!$E41</f>
        <v>1223</v>
      </c>
      <c r="M151" s="41">
        <f t="shared" si="11"/>
        <v>6.1150000000000003E-2</v>
      </c>
    </row>
    <row r="152" spans="2:13" x14ac:dyDescent="0.3">
      <c r="B152" s="12">
        <f t="shared" si="12"/>
        <v>124</v>
      </c>
      <c r="C152" s="1">
        <f>+SR!E131</f>
        <v>203</v>
      </c>
      <c r="D152" s="41">
        <f t="shared" si="8"/>
        <v>1.0149999999999999E-2</v>
      </c>
      <c r="E152" s="12">
        <f t="shared" si="13"/>
        <v>124</v>
      </c>
      <c r="F152" s="61">
        <f>+SR40_CRa15!$E76</f>
        <v>360</v>
      </c>
      <c r="G152" s="41">
        <f t="shared" si="9"/>
        <v>1.7999999999999999E-2</v>
      </c>
      <c r="H152" s="12">
        <f t="shared" si="14"/>
        <v>124</v>
      </c>
      <c r="I152" s="61">
        <f>+SR40_CRa30!$E63</f>
        <v>551</v>
      </c>
      <c r="J152" s="41">
        <f t="shared" si="10"/>
        <v>2.7550000000000002E-2</v>
      </c>
      <c r="K152" s="12">
        <f t="shared" si="15"/>
        <v>124</v>
      </c>
      <c r="L152" s="61">
        <f>+SR40_CRa50!$E42</f>
        <v>1187</v>
      </c>
      <c r="M152" s="41">
        <f t="shared" si="11"/>
        <v>5.935E-2</v>
      </c>
    </row>
    <row r="153" spans="2:13" x14ac:dyDescent="0.3">
      <c r="B153" s="12">
        <f t="shared" si="12"/>
        <v>125</v>
      </c>
      <c r="C153" s="1">
        <f>+SR!E132</f>
        <v>191</v>
      </c>
      <c r="D153" s="41">
        <f t="shared" si="8"/>
        <v>9.5499999999999995E-3</v>
      </c>
      <c r="E153" s="12">
        <f t="shared" si="13"/>
        <v>125</v>
      </c>
      <c r="F153" s="61">
        <f>+SR40_CRa15!$E77</f>
        <v>345</v>
      </c>
      <c r="G153" s="41">
        <f t="shared" si="9"/>
        <v>1.7250000000000001E-2</v>
      </c>
      <c r="H153" s="12">
        <f t="shared" si="14"/>
        <v>125</v>
      </c>
      <c r="I153" s="61">
        <f>+SR40_CRa30!$E64</f>
        <v>519</v>
      </c>
      <c r="J153" s="41">
        <f t="shared" si="10"/>
        <v>2.5950000000000001E-2</v>
      </c>
      <c r="K153" s="12">
        <f t="shared" si="15"/>
        <v>125</v>
      </c>
      <c r="L153" s="61">
        <f>+SR40_CRa50!$E43</f>
        <v>1134</v>
      </c>
      <c r="M153" s="41">
        <f t="shared" si="11"/>
        <v>5.67E-2</v>
      </c>
    </row>
    <row r="154" spans="2:13" x14ac:dyDescent="0.3">
      <c r="B154" s="12">
        <f t="shared" si="12"/>
        <v>126</v>
      </c>
      <c r="C154" s="1">
        <f>+SR!E133</f>
        <v>181</v>
      </c>
      <c r="D154" s="41">
        <f t="shared" si="8"/>
        <v>9.0500000000000008E-3</v>
      </c>
      <c r="E154" s="12">
        <f t="shared" si="13"/>
        <v>126</v>
      </c>
      <c r="F154" s="61">
        <f>+SR40_CRa15!$E78</f>
        <v>331</v>
      </c>
      <c r="G154" s="41">
        <f t="shared" si="9"/>
        <v>1.6549999999999999E-2</v>
      </c>
      <c r="H154" s="12">
        <f t="shared" si="14"/>
        <v>126</v>
      </c>
      <c r="I154" s="61">
        <f>+SR40_CRa30!$E65</f>
        <v>497</v>
      </c>
      <c r="J154" s="41">
        <f t="shared" si="10"/>
        <v>2.4850000000000001E-2</v>
      </c>
      <c r="K154" s="12">
        <f t="shared" si="15"/>
        <v>126</v>
      </c>
      <c r="L154" s="61">
        <f>+SR40_CRa50!$E44</f>
        <v>1088</v>
      </c>
      <c r="M154" s="41">
        <f t="shared" si="11"/>
        <v>5.4399999999999997E-2</v>
      </c>
    </row>
    <row r="155" spans="2:13" x14ac:dyDescent="0.3">
      <c r="B155" s="12">
        <f t="shared" si="12"/>
        <v>127</v>
      </c>
      <c r="C155" s="1">
        <f>+SR!E134</f>
        <v>175</v>
      </c>
      <c r="D155" s="41">
        <f t="shared" si="8"/>
        <v>8.7500000000000008E-3</v>
      </c>
      <c r="E155" s="12">
        <f t="shared" si="13"/>
        <v>127</v>
      </c>
      <c r="F155" s="61">
        <f>+SR40_CRa15!$E79</f>
        <v>325</v>
      </c>
      <c r="G155" s="41">
        <f t="shared" si="9"/>
        <v>1.6250000000000001E-2</v>
      </c>
      <c r="H155" s="12">
        <f t="shared" si="14"/>
        <v>127</v>
      </c>
      <c r="I155" s="61">
        <f>+SR40_CRa30!$E66</f>
        <v>473</v>
      </c>
      <c r="J155" s="41">
        <f t="shared" si="10"/>
        <v>2.3650000000000001E-2</v>
      </c>
      <c r="K155" s="12">
        <f t="shared" si="15"/>
        <v>127</v>
      </c>
      <c r="L155" s="61">
        <f>+SR40_CRa50!$E45</f>
        <v>1006</v>
      </c>
      <c r="M155" s="41">
        <f t="shared" si="11"/>
        <v>5.0299999999999997E-2</v>
      </c>
    </row>
    <row r="156" spans="2:13" x14ac:dyDescent="0.3">
      <c r="B156" s="12">
        <f t="shared" si="12"/>
        <v>128</v>
      </c>
      <c r="C156" s="1">
        <f>+SR!E135</f>
        <v>162</v>
      </c>
      <c r="D156" s="41">
        <f t="shared" si="8"/>
        <v>8.0999999999999996E-3</v>
      </c>
      <c r="E156" s="12">
        <f t="shared" si="13"/>
        <v>128</v>
      </c>
      <c r="F156" s="61">
        <f>+SR40_CRa15!$E80</f>
        <v>307</v>
      </c>
      <c r="G156" s="41">
        <f t="shared" si="9"/>
        <v>1.5350000000000001E-2</v>
      </c>
      <c r="H156" s="12">
        <f t="shared" si="14"/>
        <v>128</v>
      </c>
      <c r="I156" s="61">
        <f>+SR40_CRa30!$E67</f>
        <v>461</v>
      </c>
      <c r="J156" s="41">
        <f t="shared" si="10"/>
        <v>2.3050000000000001E-2</v>
      </c>
      <c r="K156" s="12">
        <f t="shared" si="15"/>
        <v>128</v>
      </c>
      <c r="L156" s="61">
        <f>+SR40_CRa50!$E46</f>
        <v>934</v>
      </c>
      <c r="M156" s="41">
        <f t="shared" si="11"/>
        <v>4.6699999999999998E-2</v>
      </c>
    </row>
    <row r="157" spans="2:13" x14ac:dyDescent="0.3">
      <c r="B157" s="12">
        <f t="shared" si="12"/>
        <v>129</v>
      </c>
      <c r="C157" s="1">
        <f>+SR!E136</f>
        <v>152</v>
      </c>
      <c r="D157" s="41">
        <f t="shared" ref="D157:D168" si="16">+C157/$B$24</f>
        <v>7.6E-3</v>
      </c>
      <c r="E157" s="12">
        <f t="shared" si="13"/>
        <v>129</v>
      </c>
      <c r="F157" s="61">
        <f>+SR40_CRa15!$E81</f>
        <v>297</v>
      </c>
      <c r="G157" s="41">
        <f t="shared" si="9"/>
        <v>1.485E-2</v>
      </c>
      <c r="H157" s="12">
        <f t="shared" si="14"/>
        <v>129</v>
      </c>
      <c r="I157" s="61">
        <f>+SR40_CRa30!$E68</f>
        <v>442</v>
      </c>
      <c r="J157" s="41">
        <f t="shared" si="10"/>
        <v>2.2100000000000002E-2</v>
      </c>
      <c r="K157" s="12">
        <f t="shared" si="15"/>
        <v>129</v>
      </c>
      <c r="L157" s="61">
        <f>+SR40_CRa50!$E47</f>
        <v>886</v>
      </c>
      <c r="M157" s="41">
        <f t="shared" si="11"/>
        <v>4.4299999999999999E-2</v>
      </c>
    </row>
    <row r="158" spans="2:13" x14ac:dyDescent="0.3">
      <c r="B158" s="12">
        <f t="shared" si="12"/>
        <v>130</v>
      </c>
      <c r="C158" s="1">
        <f>+SR!E137</f>
        <v>139</v>
      </c>
      <c r="D158" s="41">
        <f t="shared" si="16"/>
        <v>6.9499999999999996E-3</v>
      </c>
      <c r="E158" s="12">
        <f t="shared" si="13"/>
        <v>130</v>
      </c>
      <c r="F158" s="61">
        <f>+SR40_CRa15!$E82</f>
        <v>282</v>
      </c>
      <c r="G158" s="41">
        <f t="shared" ref="G158:G221" si="17">+F158/20000</f>
        <v>1.41E-2</v>
      </c>
      <c r="H158" s="12">
        <f t="shared" si="14"/>
        <v>130</v>
      </c>
      <c r="I158" s="61">
        <f>+SR40_CRa30!$E69</f>
        <v>419</v>
      </c>
      <c r="J158" s="41">
        <f t="shared" ref="J158:J221" si="18">+I158/20000</f>
        <v>2.095E-2</v>
      </c>
      <c r="K158" s="12">
        <f t="shared" si="15"/>
        <v>130</v>
      </c>
      <c r="L158" s="61">
        <f>+SR40_CRa50!$E48</f>
        <v>844</v>
      </c>
      <c r="M158" s="41">
        <f t="shared" ref="M158:M221" si="19">+L158/20000</f>
        <v>4.2200000000000001E-2</v>
      </c>
    </row>
    <row r="159" spans="2:13" x14ac:dyDescent="0.3">
      <c r="B159" s="12">
        <f t="shared" ref="B159:B168" si="20">+B158+1</f>
        <v>131</v>
      </c>
      <c r="C159" s="1">
        <f>+SR!E138</f>
        <v>132</v>
      </c>
      <c r="D159" s="41">
        <f t="shared" si="16"/>
        <v>6.6E-3</v>
      </c>
      <c r="E159" s="12">
        <f t="shared" ref="E159:E222" si="21">+E158+1</f>
        <v>131</v>
      </c>
      <c r="F159" s="61">
        <f>+SR40_CRa15!$E83</f>
        <v>272</v>
      </c>
      <c r="G159" s="41">
        <f t="shared" si="17"/>
        <v>1.3599999999999999E-2</v>
      </c>
      <c r="H159" s="12">
        <f t="shared" ref="H159:H222" si="22">+H158+1</f>
        <v>131</v>
      </c>
      <c r="I159" s="61">
        <f>+SR40_CRa30!$E70</f>
        <v>400</v>
      </c>
      <c r="J159" s="41">
        <f t="shared" si="18"/>
        <v>0.02</v>
      </c>
      <c r="K159" s="12">
        <f t="shared" ref="K159:K222" si="23">+K158+1</f>
        <v>131</v>
      </c>
      <c r="L159" s="61">
        <f>+SR40_CRa50!$E49</f>
        <v>820</v>
      </c>
      <c r="M159" s="41">
        <f t="shared" si="19"/>
        <v>4.1000000000000002E-2</v>
      </c>
    </row>
    <row r="160" spans="2:13" x14ac:dyDescent="0.3">
      <c r="B160" s="12">
        <f t="shared" si="20"/>
        <v>132</v>
      </c>
      <c r="C160" s="1">
        <f>+SR!E139</f>
        <v>123</v>
      </c>
      <c r="D160" s="41">
        <f t="shared" si="16"/>
        <v>6.1500000000000001E-3</v>
      </c>
      <c r="E160" s="12">
        <f t="shared" si="21"/>
        <v>132</v>
      </c>
      <c r="F160" s="61">
        <f>+SR40_CRa15!$E84</f>
        <v>265</v>
      </c>
      <c r="G160" s="41">
        <f t="shared" si="17"/>
        <v>1.325E-2</v>
      </c>
      <c r="H160" s="12">
        <f t="shared" si="22"/>
        <v>132</v>
      </c>
      <c r="I160" s="61">
        <f>+SR40_CRa30!$E71</f>
        <v>365</v>
      </c>
      <c r="J160" s="41">
        <f t="shared" si="18"/>
        <v>1.8249999999999999E-2</v>
      </c>
      <c r="K160" s="12">
        <f t="shared" si="23"/>
        <v>132</v>
      </c>
      <c r="L160" s="61">
        <f>+SR40_CRa50!$E50</f>
        <v>812</v>
      </c>
      <c r="M160" s="41">
        <f t="shared" si="19"/>
        <v>4.0599999999999997E-2</v>
      </c>
    </row>
    <row r="161" spans="2:13" x14ac:dyDescent="0.3">
      <c r="B161" s="12">
        <f t="shared" si="20"/>
        <v>133</v>
      </c>
      <c r="C161" s="1">
        <f>+SR!E140</f>
        <v>118</v>
      </c>
      <c r="D161" s="41">
        <f t="shared" si="16"/>
        <v>5.8999999999999999E-3</v>
      </c>
      <c r="E161" s="12">
        <f t="shared" si="21"/>
        <v>133</v>
      </c>
      <c r="F161" s="61">
        <f>+SR40_CRa15!$E85</f>
        <v>252</v>
      </c>
      <c r="G161" s="41">
        <f t="shared" si="17"/>
        <v>1.26E-2</v>
      </c>
      <c r="H161" s="12">
        <f t="shared" si="22"/>
        <v>133</v>
      </c>
      <c r="I161" s="61">
        <f>+SR40_CRa30!$E72</f>
        <v>344</v>
      </c>
      <c r="J161" s="41">
        <f t="shared" si="18"/>
        <v>1.72E-2</v>
      </c>
      <c r="K161" s="12">
        <f t="shared" si="23"/>
        <v>133</v>
      </c>
      <c r="L161" s="61">
        <f>+SR40_CRa50!$E51</f>
        <v>783</v>
      </c>
      <c r="M161" s="41">
        <f t="shared" si="19"/>
        <v>3.9149999999999997E-2</v>
      </c>
    </row>
    <row r="162" spans="2:13" x14ac:dyDescent="0.3">
      <c r="B162" s="12">
        <f t="shared" si="20"/>
        <v>134</v>
      </c>
      <c r="C162" s="1">
        <f>+SR!E141</f>
        <v>110</v>
      </c>
      <c r="D162" s="41">
        <f t="shared" si="16"/>
        <v>5.4999999999999997E-3</v>
      </c>
      <c r="E162" s="12">
        <f t="shared" si="21"/>
        <v>134</v>
      </c>
      <c r="F162" s="61">
        <f>+SR40_CRa15!$E86</f>
        <v>245</v>
      </c>
      <c r="G162" s="41">
        <f t="shared" si="17"/>
        <v>1.225E-2</v>
      </c>
      <c r="H162" s="12">
        <f t="shared" si="22"/>
        <v>134</v>
      </c>
      <c r="I162" s="61">
        <f>+SR40_CRa30!$E73</f>
        <v>330</v>
      </c>
      <c r="J162" s="41">
        <f t="shared" si="18"/>
        <v>1.6500000000000001E-2</v>
      </c>
      <c r="K162" s="12">
        <f t="shared" si="23"/>
        <v>134</v>
      </c>
      <c r="L162" s="61">
        <f>+SR40_CRa50!$E52</f>
        <v>752</v>
      </c>
      <c r="M162" s="41">
        <f t="shared" si="19"/>
        <v>3.7600000000000001E-2</v>
      </c>
    </row>
    <row r="163" spans="2:13" x14ac:dyDescent="0.3">
      <c r="B163" s="12">
        <f t="shared" si="20"/>
        <v>135</v>
      </c>
      <c r="C163" s="1">
        <f>+SR!E142</f>
        <v>106</v>
      </c>
      <c r="D163" s="41">
        <f t="shared" si="16"/>
        <v>5.3E-3</v>
      </c>
      <c r="E163" s="12">
        <f t="shared" si="21"/>
        <v>135</v>
      </c>
      <c r="F163" s="61">
        <f>+SR40_CRa15!$E87</f>
        <v>237</v>
      </c>
      <c r="G163" s="41">
        <f t="shared" si="17"/>
        <v>1.1849999999999999E-2</v>
      </c>
      <c r="H163" s="12">
        <f t="shared" si="22"/>
        <v>135</v>
      </c>
      <c r="I163" s="61">
        <f>+SR40_CRa30!$E74</f>
        <v>310</v>
      </c>
      <c r="J163" s="41">
        <f t="shared" si="18"/>
        <v>1.55E-2</v>
      </c>
      <c r="K163" s="12">
        <f t="shared" si="23"/>
        <v>135</v>
      </c>
      <c r="L163" s="61">
        <f>+SR40_CRa50!$E53</f>
        <v>731</v>
      </c>
      <c r="M163" s="41">
        <f t="shared" si="19"/>
        <v>3.6549999999999999E-2</v>
      </c>
    </row>
    <row r="164" spans="2:13" x14ac:dyDescent="0.3">
      <c r="B164" s="12">
        <f t="shared" si="20"/>
        <v>136</v>
      </c>
      <c r="C164" s="1">
        <f>+SR!E143</f>
        <v>101</v>
      </c>
      <c r="D164" s="41">
        <f t="shared" si="16"/>
        <v>5.0499999999999998E-3</v>
      </c>
      <c r="E164" s="12">
        <f t="shared" si="21"/>
        <v>136</v>
      </c>
      <c r="F164" s="61">
        <f>+SR40_CRa15!$E88</f>
        <v>226</v>
      </c>
      <c r="G164" s="41">
        <f t="shared" si="17"/>
        <v>1.1299999999999999E-2</v>
      </c>
      <c r="H164" s="12">
        <f t="shared" si="22"/>
        <v>136</v>
      </c>
      <c r="I164" s="61">
        <f>+SR40_CRa30!$E75</f>
        <v>296</v>
      </c>
      <c r="J164" s="41">
        <f t="shared" si="18"/>
        <v>1.4800000000000001E-2</v>
      </c>
      <c r="K164" s="12">
        <f t="shared" si="23"/>
        <v>136</v>
      </c>
      <c r="L164" s="61">
        <f>+SR40_CRa50!$E54</f>
        <v>705</v>
      </c>
      <c r="M164" s="41">
        <f t="shared" si="19"/>
        <v>3.5249999999999997E-2</v>
      </c>
    </row>
    <row r="165" spans="2:13" x14ac:dyDescent="0.3">
      <c r="B165" s="12">
        <f t="shared" si="20"/>
        <v>137</v>
      </c>
      <c r="C165" s="1">
        <f>+SR!E144</f>
        <v>94</v>
      </c>
      <c r="D165" s="41">
        <f t="shared" si="16"/>
        <v>4.7000000000000002E-3</v>
      </c>
      <c r="E165" s="12">
        <f t="shared" si="21"/>
        <v>137</v>
      </c>
      <c r="F165" s="61">
        <f>+SR40_CRa15!$E89</f>
        <v>219</v>
      </c>
      <c r="G165" s="41">
        <f t="shared" si="17"/>
        <v>1.095E-2</v>
      </c>
      <c r="H165" s="12">
        <f t="shared" si="22"/>
        <v>137</v>
      </c>
      <c r="I165" s="61">
        <f>+SR40_CRa30!$E76</f>
        <v>286</v>
      </c>
      <c r="J165" s="41">
        <f t="shared" si="18"/>
        <v>1.43E-2</v>
      </c>
      <c r="K165" s="12">
        <f t="shared" si="23"/>
        <v>137</v>
      </c>
      <c r="L165" s="61">
        <f>+SR40_CRa50!$E55</f>
        <v>681</v>
      </c>
      <c r="M165" s="41">
        <f t="shared" si="19"/>
        <v>3.4049999999999997E-2</v>
      </c>
    </row>
    <row r="166" spans="2:13" x14ac:dyDescent="0.3">
      <c r="B166" s="12">
        <f t="shared" si="20"/>
        <v>138</v>
      </c>
      <c r="C166" s="1">
        <f>+SR!E145</f>
        <v>89</v>
      </c>
      <c r="D166" s="41">
        <f t="shared" si="16"/>
        <v>4.45E-3</v>
      </c>
      <c r="E166" s="12">
        <f t="shared" si="21"/>
        <v>138</v>
      </c>
      <c r="F166" s="61">
        <f>+SR40_CRa15!$E90</f>
        <v>202</v>
      </c>
      <c r="G166" s="41">
        <f t="shared" si="17"/>
        <v>1.01E-2</v>
      </c>
      <c r="H166" s="12">
        <f t="shared" si="22"/>
        <v>138</v>
      </c>
      <c r="I166" s="61">
        <f>+SR40_CRa30!$E77</f>
        <v>270</v>
      </c>
      <c r="J166" s="41">
        <f t="shared" si="18"/>
        <v>1.35E-2</v>
      </c>
      <c r="K166" s="12">
        <f t="shared" si="23"/>
        <v>138</v>
      </c>
      <c r="L166" s="61">
        <f>+SR40_CRa50!$E56</f>
        <v>654</v>
      </c>
      <c r="M166" s="41">
        <f t="shared" si="19"/>
        <v>3.27E-2</v>
      </c>
    </row>
    <row r="167" spans="2:13" x14ac:dyDescent="0.3">
      <c r="B167" s="12">
        <f t="shared" si="20"/>
        <v>139</v>
      </c>
      <c r="C167" s="1">
        <f>+SR!E146</f>
        <v>87</v>
      </c>
      <c r="D167" s="41">
        <f t="shared" si="16"/>
        <v>4.3499999999999997E-3</v>
      </c>
      <c r="E167" s="12">
        <f t="shared" si="21"/>
        <v>139</v>
      </c>
      <c r="F167" s="61">
        <f>+SR40_CRa15!$E91</f>
        <v>194</v>
      </c>
      <c r="G167" s="41">
        <f t="shared" si="17"/>
        <v>9.7000000000000003E-3</v>
      </c>
      <c r="H167" s="12">
        <f t="shared" si="22"/>
        <v>139</v>
      </c>
      <c r="I167" s="61">
        <f>+SR40_CRa30!$E78</f>
        <v>258</v>
      </c>
      <c r="J167" s="41">
        <f t="shared" si="18"/>
        <v>1.29E-2</v>
      </c>
      <c r="K167" s="12">
        <f t="shared" si="23"/>
        <v>139</v>
      </c>
      <c r="L167" s="61">
        <f>+SR40_CRa50!$E57</f>
        <v>633</v>
      </c>
      <c r="M167" s="41">
        <f t="shared" si="19"/>
        <v>3.1649999999999998E-2</v>
      </c>
    </row>
    <row r="168" spans="2:13" x14ac:dyDescent="0.3">
      <c r="B168" s="12">
        <f t="shared" si="20"/>
        <v>140</v>
      </c>
      <c r="C168" s="1">
        <f>+SR!E147</f>
        <v>83</v>
      </c>
      <c r="D168" s="41">
        <f t="shared" si="16"/>
        <v>4.15E-3</v>
      </c>
      <c r="E168" s="12">
        <f t="shared" si="21"/>
        <v>140</v>
      </c>
      <c r="F168" s="61">
        <f>+SR40_CRa15!$E92</f>
        <v>187</v>
      </c>
      <c r="G168" s="41">
        <f t="shared" si="17"/>
        <v>9.3500000000000007E-3</v>
      </c>
      <c r="H168" s="12">
        <f t="shared" si="22"/>
        <v>140</v>
      </c>
      <c r="I168" s="61">
        <f>+SR40_CRa30!$E79</f>
        <v>244</v>
      </c>
      <c r="J168" s="41">
        <f t="shared" si="18"/>
        <v>1.2200000000000001E-2</v>
      </c>
      <c r="K168" s="12">
        <f t="shared" si="23"/>
        <v>140</v>
      </c>
      <c r="L168" s="61">
        <f>+SR40_CRa50!$E58</f>
        <v>613</v>
      </c>
      <c r="M168" s="41">
        <f t="shared" si="19"/>
        <v>3.065E-2</v>
      </c>
    </row>
    <row r="169" spans="2:13" x14ac:dyDescent="0.3">
      <c r="C169" s="1"/>
      <c r="D169" s="41"/>
      <c r="E169" s="12">
        <f t="shared" si="21"/>
        <v>141</v>
      </c>
      <c r="F169" s="61">
        <f>+SR40_CRa15!$E93</f>
        <v>173</v>
      </c>
      <c r="G169" s="41">
        <f t="shared" si="17"/>
        <v>8.6499999999999997E-3</v>
      </c>
      <c r="H169" s="12">
        <f t="shared" si="22"/>
        <v>141</v>
      </c>
      <c r="I169" s="61">
        <f>+SR40_CRa30!$E80</f>
        <v>237</v>
      </c>
      <c r="J169" s="41">
        <f t="shared" si="18"/>
        <v>1.1849999999999999E-2</v>
      </c>
      <c r="K169" s="12">
        <f t="shared" si="23"/>
        <v>141</v>
      </c>
      <c r="L169" s="61">
        <f>+SR40_CRa50!$E59</f>
        <v>591</v>
      </c>
      <c r="M169" s="41">
        <f t="shared" si="19"/>
        <v>2.955E-2</v>
      </c>
    </row>
    <row r="170" spans="2:13" x14ac:dyDescent="0.3">
      <c r="C170" s="1"/>
      <c r="D170" s="41"/>
      <c r="E170" s="12">
        <f t="shared" si="21"/>
        <v>142</v>
      </c>
      <c r="F170" s="61">
        <f>+SR40_CRa15!$E94</f>
        <v>165</v>
      </c>
      <c r="G170" s="41">
        <f t="shared" si="17"/>
        <v>8.2500000000000004E-3</v>
      </c>
      <c r="H170" s="12">
        <f t="shared" si="22"/>
        <v>142</v>
      </c>
      <c r="I170" s="61">
        <f>+SR40_CRa30!$E81</f>
        <v>230</v>
      </c>
      <c r="J170" s="41">
        <f t="shared" si="18"/>
        <v>1.15E-2</v>
      </c>
      <c r="K170" s="12">
        <f t="shared" si="23"/>
        <v>142</v>
      </c>
      <c r="L170" s="61">
        <f>+SR40_CRa50!$E60</f>
        <v>573</v>
      </c>
      <c r="M170" s="41">
        <f t="shared" si="19"/>
        <v>2.8649999999999998E-2</v>
      </c>
    </row>
    <row r="171" spans="2:13" x14ac:dyDescent="0.3">
      <c r="C171" s="1"/>
      <c r="D171" s="41"/>
      <c r="E171" s="12">
        <f t="shared" si="21"/>
        <v>143</v>
      </c>
      <c r="F171" s="61">
        <f>+SR40_CRa15!$E95</f>
        <v>159</v>
      </c>
      <c r="G171" s="41">
        <f t="shared" si="17"/>
        <v>7.9500000000000005E-3</v>
      </c>
      <c r="H171" s="12">
        <f t="shared" si="22"/>
        <v>143</v>
      </c>
      <c r="I171" s="61">
        <f>+SR40_CRa30!$E82</f>
        <v>225</v>
      </c>
      <c r="J171" s="41">
        <f t="shared" si="18"/>
        <v>1.125E-2</v>
      </c>
      <c r="K171" s="12">
        <f t="shared" si="23"/>
        <v>143</v>
      </c>
      <c r="L171" s="61">
        <f>+SR40_CRa50!$E61</f>
        <v>556</v>
      </c>
      <c r="M171" s="41">
        <f t="shared" si="19"/>
        <v>2.7799999999999998E-2</v>
      </c>
    </row>
    <row r="172" spans="2:13" x14ac:dyDescent="0.3">
      <c r="C172" s="1"/>
      <c r="D172" s="41"/>
      <c r="E172" s="12">
        <f t="shared" si="21"/>
        <v>144</v>
      </c>
      <c r="F172" s="61">
        <f>+SR40_CRa15!$E96</f>
        <v>154</v>
      </c>
      <c r="G172" s="41">
        <f t="shared" si="17"/>
        <v>7.7000000000000002E-3</v>
      </c>
      <c r="H172" s="12">
        <f t="shared" si="22"/>
        <v>144</v>
      </c>
      <c r="I172" s="61">
        <f>+SR40_CRa30!$E83</f>
        <v>222</v>
      </c>
      <c r="J172" s="41">
        <f t="shared" si="18"/>
        <v>1.11E-2</v>
      </c>
      <c r="K172" s="12">
        <f t="shared" si="23"/>
        <v>144</v>
      </c>
      <c r="L172" s="61">
        <f>+SR40_CRa50!$E62</f>
        <v>522</v>
      </c>
      <c r="M172" s="41">
        <f t="shared" si="19"/>
        <v>2.6100000000000002E-2</v>
      </c>
    </row>
    <row r="173" spans="2:13" x14ac:dyDescent="0.3">
      <c r="C173" s="1"/>
      <c r="D173" s="41"/>
      <c r="E173" s="12">
        <f t="shared" si="21"/>
        <v>145</v>
      </c>
      <c r="F173" s="61">
        <f>+SR40_CRa15!$E97</f>
        <v>144</v>
      </c>
      <c r="G173" s="41">
        <f t="shared" si="17"/>
        <v>7.1999999999999998E-3</v>
      </c>
      <c r="H173" s="12">
        <f t="shared" si="22"/>
        <v>145</v>
      </c>
      <c r="I173" s="61">
        <f>+SR40_CRa30!$E84</f>
        <v>213</v>
      </c>
      <c r="J173" s="41">
        <f t="shared" si="18"/>
        <v>1.065E-2</v>
      </c>
      <c r="K173" s="12">
        <f t="shared" si="23"/>
        <v>145</v>
      </c>
      <c r="L173" s="61">
        <f>+SR40_CRa50!$E63</f>
        <v>502</v>
      </c>
      <c r="M173" s="41">
        <f t="shared" si="19"/>
        <v>2.5100000000000001E-2</v>
      </c>
    </row>
    <row r="174" spans="2:13" x14ac:dyDescent="0.3">
      <c r="C174" s="1"/>
      <c r="D174" s="41"/>
      <c r="E174" s="12">
        <f t="shared" si="21"/>
        <v>146</v>
      </c>
      <c r="F174" s="61">
        <f>+SR40_CRa15!$E98</f>
        <v>133</v>
      </c>
      <c r="G174" s="41">
        <f t="shared" si="17"/>
        <v>6.6499999999999997E-3</v>
      </c>
      <c r="H174" s="12">
        <f t="shared" si="22"/>
        <v>146</v>
      </c>
      <c r="I174" s="61">
        <f>+SR40_CRa30!$E85</f>
        <v>209</v>
      </c>
      <c r="J174" s="41">
        <f t="shared" si="18"/>
        <v>1.0449999999999999E-2</v>
      </c>
      <c r="K174" s="12">
        <f t="shared" si="23"/>
        <v>146</v>
      </c>
      <c r="L174" s="61">
        <f>+SR40_CRa50!$E64</f>
        <v>497</v>
      </c>
      <c r="M174" s="41">
        <f t="shared" si="19"/>
        <v>2.4850000000000001E-2</v>
      </c>
    </row>
    <row r="175" spans="2:13" x14ac:dyDescent="0.3">
      <c r="C175" s="1"/>
      <c r="D175" s="41"/>
      <c r="E175" s="12">
        <f t="shared" si="21"/>
        <v>147</v>
      </c>
      <c r="F175" s="61">
        <f>+SR40_CRa15!$E99</f>
        <v>126</v>
      </c>
      <c r="G175" s="41">
        <f t="shared" si="17"/>
        <v>6.3E-3</v>
      </c>
      <c r="H175" s="12">
        <f t="shared" si="22"/>
        <v>147</v>
      </c>
      <c r="I175" s="61">
        <f>+SR40_CRa30!$E86</f>
        <v>202</v>
      </c>
      <c r="J175" s="41">
        <f t="shared" si="18"/>
        <v>1.01E-2</v>
      </c>
      <c r="K175" s="12">
        <f t="shared" si="23"/>
        <v>147</v>
      </c>
      <c r="L175" s="61">
        <f>+SR40_CRa50!$E65</f>
        <v>489</v>
      </c>
      <c r="M175" s="41">
        <f t="shared" si="19"/>
        <v>2.445E-2</v>
      </c>
    </row>
    <row r="176" spans="2:13" x14ac:dyDescent="0.3">
      <c r="C176" s="1"/>
      <c r="D176" s="41"/>
      <c r="E176" s="12">
        <f t="shared" si="21"/>
        <v>148</v>
      </c>
      <c r="F176" s="61">
        <f>+SR40_CRa15!$E100</f>
        <v>114</v>
      </c>
      <c r="G176" s="41">
        <f t="shared" si="17"/>
        <v>5.7000000000000002E-3</v>
      </c>
      <c r="H176" s="12">
        <f t="shared" si="22"/>
        <v>148</v>
      </c>
      <c r="I176" s="61">
        <f>+SR40_CRa30!$E87</f>
        <v>192</v>
      </c>
      <c r="J176" s="41">
        <f t="shared" si="18"/>
        <v>9.5999999999999992E-3</v>
      </c>
      <c r="K176" s="12">
        <f t="shared" si="23"/>
        <v>148</v>
      </c>
      <c r="L176" s="61">
        <f>+SR40_CRa50!$E66</f>
        <v>470</v>
      </c>
      <c r="M176" s="41">
        <f t="shared" si="19"/>
        <v>2.35E-2</v>
      </c>
    </row>
    <row r="177" spans="3:13" x14ac:dyDescent="0.3">
      <c r="C177" s="1"/>
      <c r="D177" s="41"/>
      <c r="E177" s="12">
        <f t="shared" si="21"/>
        <v>149</v>
      </c>
      <c r="F177" s="61">
        <f>+SR40_CRa15!$E101</f>
        <v>109</v>
      </c>
      <c r="G177" s="41">
        <f t="shared" si="17"/>
        <v>5.45E-3</v>
      </c>
      <c r="H177" s="12">
        <f t="shared" si="22"/>
        <v>149</v>
      </c>
      <c r="I177" s="61">
        <f>+SR40_CRa30!$E88</f>
        <v>182</v>
      </c>
      <c r="J177" s="41">
        <f t="shared" si="18"/>
        <v>9.1000000000000004E-3</v>
      </c>
      <c r="K177" s="12">
        <f t="shared" si="23"/>
        <v>149</v>
      </c>
      <c r="L177" s="61">
        <f>+SR40_CRa50!$E67</f>
        <v>451</v>
      </c>
      <c r="M177" s="41">
        <f t="shared" si="19"/>
        <v>2.2550000000000001E-2</v>
      </c>
    </row>
    <row r="178" spans="3:13" x14ac:dyDescent="0.3">
      <c r="C178" s="1"/>
      <c r="D178" s="41"/>
      <c r="E178" s="12">
        <f t="shared" si="21"/>
        <v>150</v>
      </c>
      <c r="F178" s="61">
        <f>+SR40_CRa15!$E102</f>
        <v>101</v>
      </c>
      <c r="G178" s="41">
        <f t="shared" si="17"/>
        <v>5.0499999999999998E-3</v>
      </c>
      <c r="H178" s="12">
        <f t="shared" si="22"/>
        <v>150</v>
      </c>
      <c r="I178" s="61">
        <f>+SR40_CRa30!$E89</f>
        <v>176</v>
      </c>
      <c r="J178" s="41">
        <f t="shared" si="18"/>
        <v>8.8000000000000005E-3</v>
      </c>
      <c r="K178" s="12">
        <f t="shared" si="23"/>
        <v>150</v>
      </c>
      <c r="L178" s="61">
        <f>+SR40_CRa50!$E68</f>
        <v>428</v>
      </c>
      <c r="M178" s="41">
        <f t="shared" si="19"/>
        <v>2.1399999999999999E-2</v>
      </c>
    </row>
    <row r="179" spans="3:13" x14ac:dyDescent="0.3">
      <c r="E179" s="12">
        <f t="shared" si="21"/>
        <v>151</v>
      </c>
      <c r="F179" s="61">
        <f>+SR40_CRa15!$E103</f>
        <v>0</v>
      </c>
      <c r="G179" s="41">
        <f t="shared" si="17"/>
        <v>0</v>
      </c>
      <c r="H179" s="12">
        <f t="shared" si="22"/>
        <v>151</v>
      </c>
      <c r="I179" s="61">
        <f>+SR40_CRa30!$E90</f>
        <v>170</v>
      </c>
      <c r="J179" s="41">
        <f t="shared" si="18"/>
        <v>8.5000000000000006E-3</v>
      </c>
      <c r="K179" s="12">
        <f t="shared" si="23"/>
        <v>151</v>
      </c>
      <c r="L179" s="61">
        <f>+SR40_CRa50!$E69</f>
        <v>404</v>
      </c>
      <c r="M179" s="41">
        <f t="shared" si="19"/>
        <v>2.0199999999999999E-2</v>
      </c>
    </row>
    <row r="180" spans="3:13" x14ac:dyDescent="0.3">
      <c r="E180" s="12">
        <f t="shared" si="21"/>
        <v>152</v>
      </c>
      <c r="F180" s="61">
        <f>+SR40_CRa15!$E104</f>
        <v>0</v>
      </c>
      <c r="G180" s="41">
        <f t="shared" si="17"/>
        <v>0</v>
      </c>
      <c r="H180" s="12">
        <f t="shared" si="22"/>
        <v>152</v>
      </c>
      <c r="I180" s="61">
        <f>+SR40_CRa30!$E91</f>
        <v>158</v>
      </c>
      <c r="J180" s="41">
        <f t="shared" si="18"/>
        <v>7.9000000000000008E-3</v>
      </c>
      <c r="K180" s="12">
        <f t="shared" si="23"/>
        <v>152</v>
      </c>
      <c r="L180" s="61">
        <f>+SR40_CRa50!$E70</f>
        <v>386</v>
      </c>
      <c r="M180" s="41">
        <f t="shared" si="19"/>
        <v>1.9300000000000001E-2</v>
      </c>
    </row>
    <row r="181" spans="3:13" x14ac:dyDescent="0.3">
      <c r="E181" s="12">
        <f t="shared" si="21"/>
        <v>153</v>
      </c>
      <c r="F181" s="61">
        <f>+SR40_CRa15!$E105</f>
        <v>0</v>
      </c>
      <c r="G181" s="41">
        <f t="shared" si="17"/>
        <v>0</v>
      </c>
      <c r="H181" s="12">
        <f t="shared" si="22"/>
        <v>153</v>
      </c>
      <c r="I181" s="61">
        <f>+SR40_CRa30!$E92</f>
        <v>149</v>
      </c>
      <c r="J181" s="41">
        <f t="shared" si="18"/>
        <v>7.45E-3</v>
      </c>
      <c r="K181" s="12">
        <f t="shared" si="23"/>
        <v>153</v>
      </c>
      <c r="L181" s="61">
        <f>+SR40_CRa50!$E71</f>
        <v>367</v>
      </c>
      <c r="M181" s="41">
        <f t="shared" si="19"/>
        <v>1.8350000000000002E-2</v>
      </c>
    </row>
    <row r="182" spans="3:13" x14ac:dyDescent="0.3">
      <c r="E182" s="12">
        <f t="shared" si="21"/>
        <v>154</v>
      </c>
      <c r="F182" s="61">
        <f>+SR40_CRa15!$E106</f>
        <v>0</v>
      </c>
      <c r="G182" s="41">
        <f t="shared" si="17"/>
        <v>0</v>
      </c>
      <c r="H182" s="12">
        <f t="shared" si="22"/>
        <v>154</v>
      </c>
      <c r="I182" s="61">
        <f>+SR40_CRa30!$E93</f>
        <v>143</v>
      </c>
      <c r="J182" s="41">
        <f t="shared" si="18"/>
        <v>7.1500000000000001E-3</v>
      </c>
      <c r="K182" s="12">
        <f t="shared" si="23"/>
        <v>154</v>
      </c>
      <c r="L182" s="61">
        <f>+SR40_CRa50!$E72</f>
        <v>353</v>
      </c>
      <c r="M182" s="41">
        <f t="shared" si="19"/>
        <v>1.7649999999999999E-2</v>
      </c>
    </row>
    <row r="183" spans="3:13" x14ac:dyDescent="0.3">
      <c r="E183" s="12">
        <f t="shared" si="21"/>
        <v>155</v>
      </c>
      <c r="F183" s="61">
        <f>+SR40_CRa15!$E107</f>
        <v>0</v>
      </c>
      <c r="G183" s="41">
        <f t="shared" si="17"/>
        <v>0</v>
      </c>
      <c r="H183" s="12">
        <f t="shared" si="22"/>
        <v>155</v>
      </c>
      <c r="I183" s="61">
        <f>+SR40_CRa30!$E94</f>
        <v>144</v>
      </c>
      <c r="J183" s="41">
        <f t="shared" si="18"/>
        <v>7.1999999999999998E-3</v>
      </c>
      <c r="K183" s="12">
        <f t="shared" si="23"/>
        <v>155</v>
      </c>
      <c r="L183" s="61">
        <f>+SR40_CRa50!$E73</f>
        <v>330</v>
      </c>
      <c r="M183" s="41">
        <f t="shared" si="19"/>
        <v>1.6500000000000001E-2</v>
      </c>
    </row>
    <row r="184" spans="3:13" x14ac:dyDescent="0.3">
      <c r="E184" s="12">
        <f t="shared" si="21"/>
        <v>156</v>
      </c>
      <c r="F184" s="61">
        <f>+SR40_CRa15!$E108</f>
        <v>0</v>
      </c>
      <c r="G184" s="41">
        <f t="shared" si="17"/>
        <v>0</v>
      </c>
      <c r="H184" s="12">
        <f t="shared" si="22"/>
        <v>156</v>
      </c>
      <c r="I184" s="61">
        <f>+SR40_CRa30!$E95</f>
        <v>140</v>
      </c>
      <c r="J184" s="41">
        <f t="shared" si="18"/>
        <v>7.0000000000000001E-3</v>
      </c>
      <c r="K184" s="12">
        <f t="shared" si="23"/>
        <v>156</v>
      </c>
      <c r="L184" s="61">
        <f>+SR40_CRa50!$E74</f>
        <v>314</v>
      </c>
      <c r="M184" s="41">
        <f t="shared" si="19"/>
        <v>1.5699999999999999E-2</v>
      </c>
    </row>
    <row r="185" spans="3:13" x14ac:dyDescent="0.3">
      <c r="E185" s="12">
        <f t="shared" si="21"/>
        <v>157</v>
      </c>
      <c r="F185" s="61">
        <f>+SR40_CRa15!$E109</f>
        <v>0</v>
      </c>
      <c r="G185" s="41">
        <f t="shared" si="17"/>
        <v>0</v>
      </c>
      <c r="H185" s="12">
        <f t="shared" si="22"/>
        <v>157</v>
      </c>
      <c r="I185" s="61">
        <f>+SR40_CRa30!$E96</f>
        <v>136</v>
      </c>
      <c r="J185" s="41">
        <f t="shared" si="18"/>
        <v>6.7999999999999996E-3</v>
      </c>
      <c r="K185" s="12">
        <f t="shared" si="23"/>
        <v>157</v>
      </c>
      <c r="L185" s="61">
        <f>+SR40_CRa50!$E75</f>
        <v>295</v>
      </c>
      <c r="M185" s="41">
        <f t="shared" si="19"/>
        <v>1.4749999999999999E-2</v>
      </c>
    </row>
    <row r="186" spans="3:13" x14ac:dyDescent="0.3">
      <c r="E186" s="12">
        <f t="shared" si="21"/>
        <v>158</v>
      </c>
      <c r="F186" s="61">
        <f>+SR40_CRa15!$E110</f>
        <v>0</v>
      </c>
      <c r="G186" s="41">
        <f t="shared" si="17"/>
        <v>0</v>
      </c>
      <c r="H186" s="12">
        <f t="shared" si="22"/>
        <v>158</v>
      </c>
      <c r="I186" s="61">
        <f>+SR40_CRa30!$E97</f>
        <v>129</v>
      </c>
      <c r="J186" s="41">
        <f t="shared" si="18"/>
        <v>6.45E-3</v>
      </c>
      <c r="K186" s="12">
        <f t="shared" si="23"/>
        <v>158</v>
      </c>
      <c r="L186" s="61">
        <f>+SR40_CRa50!$E76</f>
        <v>285</v>
      </c>
      <c r="M186" s="41">
        <f t="shared" si="19"/>
        <v>1.4250000000000001E-2</v>
      </c>
    </row>
    <row r="187" spans="3:13" x14ac:dyDescent="0.3">
      <c r="E187" s="12">
        <f t="shared" si="21"/>
        <v>159</v>
      </c>
      <c r="F187" s="61">
        <f>+SR40_CRa15!$E111</f>
        <v>0</v>
      </c>
      <c r="G187" s="41">
        <f t="shared" si="17"/>
        <v>0</v>
      </c>
      <c r="H187" s="12">
        <f t="shared" si="22"/>
        <v>159</v>
      </c>
      <c r="I187" s="61">
        <f>+SR40_CRa30!$E98</f>
        <v>117</v>
      </c>
      <c r="J187" s="41">
        <f t="shared" si="18"/>
        <v>5.8500000000000002E-3</v>
      </c>
      <c r="K187" s="12">
        <f t="shared" si="23"/>
        <v>159</v>
      </c>
      <c r="L187" s="61">
        <f>+SR40_CRa50!$E77</f>
        <v>278</v>
      </c>
      <c r="M187" s="41">
        <f t="shared" si="19"/>
        <v>1.3899999999999999E-2</v>
      </c>
    </row>
    <row r="188" spans="3:13" x14ac:dyDescent="0.3">
      <c r="E188" s="12">
        <f t="shared" si="21"/>
        <v>160</v>
      </c>
      <c r="F188" s="61">
        <f>+SR40_CRa15!$E112</f>
        <v>0</v>
      </c>
      <c r="G188" s="41">
        <f t="shared" si="17"/>
        <v>0</v>
      </c>
      <c r="H188" s="12">
        <f t="shared" si="22"/>
        <v>160</v>
      </c>
      <c r="I188" s="61">
        <f>+SR40_CRa30!$E99</f>
        <v>116</v>
      </c>
      <c r="J188" s="41">
        <f t="shared" si="18"/>
        <v>5.7999999999999996E-3</v>
      </c>
      <c r="K188" s="12">
        <f t="shared" si="23"/>
        <v>160</v>
      </c>
      <c r="L188" s="61">
        <f>+SR40_CRa50!$E78</f>
        <v>258</v>
      </c>
      <c r="M188" s="41">
        <f t="shared" si="19"/>
        <v>1.29E-2</v>
      </c>
    </row>
    <row r="189" spans="3:13" x14ac:dyDescent="0.3">
      <c r="E189" s="12">
        <f t="shared" si="21"/>
        <v>161</v>
      </c>
      <c r="F189" s="61">
        <f>+SR40_CRa15!$E113</f>
        <v>0</v>
      </c>
      <c r="G189" s="41">
        <f t="shared" si="17"/>
        <v>0</v>
      </c>
      <c r="H189" s="12">
        <f t="shared" si="22"/>
        <v>161</v>
      </c>
      <c r="I189" s="61">
        <f>+SR40_CRa30!$E100</f>
        <v>115</v>
      </c>
      <c r="J189" s="41">
        <f t="shared" si="18"/>
        <v>5.7499999999999999E-3</v>
      </c>
      <c r="K189" s="12">
        <f t="shared" si="23"/>
        <v>161</v>
      </c>
      <c r="L189" s="61">
        <f>+SR40_CRa50!$E79</f>
        <v>240</v>
      </c>
      <c r="M189" s="41">
        <f t="shared" si="19"/>
        <v>1.2E-2</v>
      </c>
    </row>
    <row r="190" spans="3:13" x14ac:dyDescent="0.3">
      <c r="E190" s="12">
        <f t="shared" si="21"/>
        <v>162</v>
      </c>
      <c r="F190" s="61">
        <f>+SR40_CRa15!$E114</f>
        <v>0</v>
      </c>
      <c r="G190" s="41">
        <f t="shared" si="17"/>
        <v>0</v>
      </c>
      <c r="H190" s="12">
        <f t="shared" si="22"/>
        <v>162</v>
      </c>
      <c r="I190" s="61">
        <f>+SR40_CRa30!$E101</f>
        <v>107</v>
      </c>
      <c r="J190" s="41">
        <f t="shared" si="18"/>
        <v>5.3499999999999997E-3</v>
      </c>
      <c r="K190" s="12">
        <f t="shared" si="23"/>
        <v>162</v>
      </c>
      <c r="L190" s="61">
        <f>+SR40_CRa50!$E80</f>
        <v>240</v>
      </c>
      <c r="M190" s="41">
        <f t="shared" si="19"/>
        <v>1.2E-2</v>
      </c>
    </row>
    <row r="191" spans="3:13" x14ac:dyDescent="0.3">
      <c r="E191" s="12">
        <f t="shared" si="21"/>
        <v>163</v>
      </c>
      <c r="F191" s="61">
        <f>+SR40_CRa15!$E115</f>
        <v>0</v>
      </c>
      <c r="G191" s="41">
        <f t="shared" si="17"/>
        <v>0</v>
      </c>
      <c r="H191" s="12">
        <f t="shared" si="22"/>
        <v>163</v>
      </c>
      <c r="I191" s="61">
        <f>+SR40_CRa30!$E102</f>
        <v>103</v>
      </c>
      <c r="J191" s="41">
        <f t="shared" si="18"/>
        <v>5.1500000000000001E-3</v>
      </c>
      <c r="K191" s="12">
        <f t="shared" si="23"/>
        <v>163</v>
      </c>
      <c r="L191" s="61">
        <f>+SR40_CRa50!$E81</f>
        <v>228</v>
      </c>
      <c r="M191" s="41">
        <f t="shared" si="19"/>
        <v>1.14E-2</v>
      </c>
    </row>
    <row r="192" spans="3:13" x14ac:dyDescent="0.3">
      <c r="E192" s="12">
        <f t="shared" si="21"/>
        <v>164</v>
      </c>
      <c r="F192" s="61">
        <f>+SR40_CRa15!$E116</f>
        <v>0</v>
      </c>
      <c r="G192" s="41">
        <f t="shared" si="17"/>
        <v>0</v>
      </c>
      <c r="H192" s="12">
        <f t="shared" si="22"/>
        <v>164</v>
      </c>
      <c r="I192" s="61">
        <f>+SR40_CRa30!$E103</f>
        <v>94</v>
      </c>
      <c r="J192" s="41">
        <f t="shared" si="18"/>
        <v>4.7000000000000002E-3</v>
      </c>
      <c r="K192" s="12">
        <f t="shared" si="23"/>
        <v>164</v>
      </c>
      <c r="L192" s="61">
        <f>+SR40_CRa50!$E82</f>
        <v>218</v>
      </c>
      <c r="M192" s="41">
        <f t="shared" si="19"/>
        <v>1.09E-2</v>
      </c>
    </row>
    <row r="193" spans="5:13" x14ac:dyDescent="0.3">
      <c r="E193" s="12">
        <f t="shared" si="21"/>
        <v>165</v>
      </c>
      <c r="F193" s="61">
        <f>+SR40_CRa15!$E117</f>
        <v>0</v>
      </c>
      <c r="G193" s="41">
        <f t="shared" si="17"/>
        <v>0</v>
      </c>
      <c r="H193" s="12">
        <f t="shared" si="22"/>
        <v>165</v>
      </c>
      <c r="I193" s="61">
        <f>+SR40_CRa30!$E104</f>
        <v>95</v>
      </c>
      <c r="J193" s="41">
        <f t="shared" si="18"/>
        <v>4.7499999999999999E-3</v>
      </c>
      <c r="K193" s="12">
        <f t="shared" si="23"/>
        <v>165</v>
      </c>
      <c r="L193" s="61">
        <f>+SR40_CRa50!$E83</f>
        <v>212</v>
      </c>
      <c r="M193" s="41">
        <f t="shared" si="19"/>
        <v>1.06E-2</v>
      </c>
    </row>
    <row r="194" spans="5:13" x14ac:dyDescent="0.3">
      <c r="E194" s="12">
        <f t="shared" si="21"/>
        <v>166</v>
      </c>
      <c r="F194" s="61">
        <f>+SR40_CRa15!$E118</f>
        <v>0</v>
      </c>
      <c r="G194" s="41">
        <f t="shared" si="17"/>
        <v>0</v>
      </c>
      <c r="H194" s="12">
        <f t="shared" si="22"/>
        <v>166</v>
      </c>
      <c r="I194" s="61">
        <f>+SR40_CRa30!$E105</f>
        <v>97</v>
      </c>
      <c r="J194" s="41">
        <f t="shared" si="18"/>
        <v>4.8500000000000001E-3</v>
      </c>
      <c r="K194" s="12">
        <f t="shared" si="23"/>
        <v>166</v>
      </c>
      <c r="L194" s="61">
        <f>+SR40_CRa50!$E84</f>
        <v>198</v>
      </c>
      <c r="M194" s="41">
        <f t="shared" si="19"/>
        <v>9.9000000000000008E-3</v>
      </c>
    </row>
    <row r="195" spans="5:13" x14ac:dyDescent="0.3">
      <c r="E195" s="12">
        <f t="shared" si="21"/>
        <v>167</v>
      </c>
      <c r="F195" s="61">
        <f>+SR40_CRa15!$E119</f>
        <v>0</v>
      </c>
      <c r="G195" s="41">
        <f t="shared" si="17"/>
        <v>0</v>
      </c>
      <c r="H195" s="12">
        <f t="shared" si="22"/>
        <v>167</v>
      </c>
      <c r="I195" s="61">
        <f>+SR40_CRa30!$E106</f>
        <v>96</v>
      </c>
      <c r="J195" s="41">
        <f t="shared" si="18"/>
        <v>4.7999999999999996E-3</v>
      </c>
      <c r="K195" s="12">
        <f t="shared" si="23"/>
        <v>167</v>
      </c>
      <c r="L195" s="61">
        <f>+SR40_CRa50!$E85</f>
        <v>187</v>
      </c>
      <c r="M195" s="41">
        <f t="shared" si="19"/>
        <v>9.3500000000000007E-3</v>
      </c>
    </row>
    <row r="196" spans="5:13" x14ac:dyDescent="0.3">
      <c r="E196" s="12">
        <f t="shared" si="21"/>
        <v>168</v>
      </c>
      <c r="F196" s="61">
        <f>+SR40_CRa15!$E120</f>
        <v>0</v>
      </c>
      <c r="G196" s="41">
        <f t="shared" si="17"/>
        <v>0</v>
      </c>
      <c r="H196" s="12">
        <f t="shared" si="22"/>
        <v>168</v>
      </c>
      <c r="I196" s="61">
        <f>+SR40_CRa30!$E107</f>
        <v>94</v>
      </c>
      <c r="J196" s="41">
        <f t="shared" si="18"/>
        <v>4.7000000000000002E-3</v>
      </c>
      <c r="K196" s="12">
        <f t="shared" si="23"/>
        <v>168</v>
      </c>
      <c r="L196" s="61">
        <f>+SR40_CRa50!$E86</f>
        <v>187</v>
      </c>
      <c r="M196" s="41">
        <f t="shared" si="19"/>
        <v>9.3500000000000007E-3</v>
      </c>
    </row>
    <row r="197" spans="5:13" x14ac:dyDescent="0.3">
      <c r="E197" s="12">
        <f t="shared" si="21"/>
        <v>169</v>
      </c>
      <c r="F197" s="61">
        <f>+SR40_CRa15!$E121</f>
        <v>0</v>
      </c>
      <c r="G197" s="41">
        <f t="shared" si="17"/>
        <v>0</v>
      </c>
      <c r="H197" s="12">
        <f t="shared" si="22"/>
        <v>169</v>
      </c>
      <c r="I197" s="61">
        <f>+SR40_CRa30!$E108</f>
        <v>90</v>
      </c>
      <c r="J197" s="41">
        <f t="shared" si="18"/>
        <v>4.4999999999999997E-3</v>
      </c>
      <c r="K197" s="12">
        <f t="shared" si="23"/>
        <v>169</v>
      </c>
      <c r="L197" s="61">
        <f>+SR40_CRa50!$E87</f>
        <v>188</v>
      </c>
      <c r="M197" s="41">
        <f t="shared" si="19"/>
        <v>9.4000000000000004E-3</v>
      </c>
    </row>
    <row r="198" spans="5:13" x14ac:dyDescent="0.3">
      <c r="E198" s="12">
        <f t="shared" si="21"/>
        <v>170</v>
      </c>
      <c r="F198" s="61">
        <f>+SR40_CRa15!$E122</f>
        <v>0</v>
      </c>
      <c r="G198" s="41">
        <f t="shared" si="17"/>
        <v>0</v>
      </c>
      <c r="H198" s="12">
        <f t="shared" si="22"/>
        <v>170</v>
      </c>
      <c r="I198" s="61">
        <f>+SR40_CRa30!$E109</f>
        <v>90</v>
      </c>
      <c r="J198" s="41">
        <f t="shared" si="18"/>
        <v>4.4999999999999997E-3</v>
      </c>
      <c r="K198" s="12">
        <f t="shared" si="23"/>
        <v>170</v>
      </c>
      <c r="L198" s="61">
        <f>+SR40_CRa50!$E88</f>
        <v>182</v>
      </c>
      <c r="M198" s="41">
        <f t="shared" si="19"/>
        <v>9.1000000000000004E-3</v>
      </c>
    </row>
    <row r="199" spans="5:13" x14ac:dyDescent="0.3">
      <c r="E199" s="12">
        <f t="shared" si="21"/>
        <v>171</v>
      </c>
      <c r="F199" s="61">
        <f>+SR40_CRa15!$E123</f>
        <v>0</v>
      </c>
      <c r="G199" s="41">
        <f t="shared" si="17"/>
        <v>0</v>
      </c>
      <c r="H199" s="12">
        <f t="shared" si="22"/>
        <v>171</v>
      </c>
      <c r="I199" s="61">
        <f>+SR40_CRa30!$E110</f>
        <v>92</v>
      </c>
      <c r="J199" s="41">
        <f t="shared" si="18"/>
        <v>4.5999999999999999E-3</v>
      </c>
      <c r="K199" s="12">
        <f t="shared" si="23"/>
        <v>171</v>
      </c>
      <c r="L199" s="61">
        <f>+SR40_CRa50!$E89</f>
        <v>166</v>
      </c>
      <c r="M199" s="41">
        <f t="shared" si="19"/>
        <v>8.3000000000000001E-3</v>
      </c>
    </row>
    <row r="200" spans="5:13" x14ac:dyDescent="0.3">
      <c r="E200" s="12">
        <f t="shared" si="21"/>
        <v>172</v>
      </c>
      <c r="F200" s="61">
        <f>+SR40_CRa15!$E124</f>
        <v>0</v>
      </c>
      <c r="G200" s="41">
        <f t="shared" si="17"/>
        <v>0</v>
      </c>
      <c r="H200" s="12">
        <f t="shared" si="22"/>
        <v>172</v>
      </c>
      <c r="I200" s="61">
        <f>+SR40_CRa30!$E111</f>
        <v>89</v>
      </c>
      <c r="J200" s="41">
        <f t="shared" si="18"/>
        <v>4.45E-3</v>
      </c>
      <c r="K200" s="12">
        <f t="shared" si="23"/>
        <v>172</v>
      </c>
      <c r="L200" s="61">
        <f>+SR40_CRa50!$E90</f>
        <v>161</v>
      </c>
      <c r="M200" s="41">
        <f t="shared" si="19"/>
        <v>8.0499999999999999E-3</v>
      </c>
    </row>
    <row r="201" spans="5:13" x14ac:dyDescent="0.3">
      <c r="E201" s="12">
        <f t="shared" si="21"/>
        <v>173</v>
      </c>
      <c r="F201" s="61">
        <f>+SR40_CRa15!$E125</f>
        <v>0</v>
      </c>
      <c r="G201" s="41">
        <f t="shared" si="17"/>
        <v>0</v>
      </c>
      <c r="H201" s="12">
        <f t="shared" si="22"/>
        <v>173</v>
      </c>
      <c r="I201" s="61">
        <f>+SR40_CRa30!$E112</f>
        <v>84</v>
      </c>
      <c r="J201" s="41">
        <f t="shared" si="18"/>
        <v>4.1999999999999997E-3</v>
      </c>
      <c r="K201" s="12">
        <f t="shared" si="23"/>
        <v>173</v>
      </c>
      <c r="L201" s="61">
        <f>+SR40_CRa50!$E91</f>
        <v>155</v>
      </c>
      <c r="M201" s="41">
        <f t="shared" si="19"/>
        <v>7.7499999999999999E-3</v>
      </c>
    </row>
    <row r="202" spans="5:13" x14ac:dyDescent="0.3">
      <c r="E202" s="12">
        <f t="shared" si="21"/>
        <v>174</v>
      </c>
      <c r="F202" s="61">
        <f>+SR40_CRa15!$E126</f>
        <v>0</v>
      </c>
      <c r="G202" s="41">
        <f t="shared" si="17"/>
        <v>0</v>
      </c>
      <c r="H202" s="12">
        <f t="shared" si="22"/>
        <v>174</v>
      </c>
      <c r="I202" s="61">
        <f>+SR40_CRa30!$E113</f>
        <v>82</v>
      </c>
      <c r="J202" s="41">
        <f t="shared" si="18"/>
        <v>4.1000000000000003E-3</v>
      </c>
      <c r="K202" s="12">
        <f t="shared" si="23"/>
        <v>174</v>
      </c>
      <c r="L202" s="61">
        <f>+SR40_CRa50!$E92</f>
        <v>150</v>
      </c>
      <c r="M202" s="41">
        <f t="shared" si="19"/>
        <v>7.4999999999999997E-3</v>
      </c>
    </row>
    <row r="203" spans="5:13" x14ac:dyDescent="0.3">
      <c r="E203" s="12">
        <f t="shared" si="21"/>
        <v>175</v>
      </c>
      <c r="F203" s="61">
        <f>+SR40_CRa15!$E127</f>
        <v>0</v>
      </c>
      <c r="G203" s="41">
        <f t="shared" si="17"/>
        <v>0</v>
      </c>
      <c r="H203" s="12">
        <f t="shared" si="22"/>
        <v>175</v>
      </c>
      <c r="I203" s="61">
        <f>+SR40_CRa30!$E114</f>
        <v>76</v>
      </c>
      <c r="J203" s="41">
        <f t="shared" si="18"/>
        <v>3.8E-3</v>
      </c>
      <c r="K203" s="12">
        <f t="shared" si="23"/>
        <v>175</v>
      </c>
      <c r="L203" s="61">
        <f>+SR40_CRa50!$E93</f>
        <v>145</v>
      </c>
      <c r="M203" s="41">
        <f t="shared" si="19"/>
        <v>7.2500000000000004E-3</v>
      </c>
    </row>
    <row r="204" spans="5:13" x14ac:dyDescent="0.3">
      <c r="E204" s="12">
        <f t="shared" si="21"/>
        <v>176</v>
      </c>
      <c r="F204" s="61">
        <f>+SR40_CRa15!$E128</f>
        <v>0</v>
      </c>
      <c r="G204" s="41">
        <f t="shared" si="17"/>
        <v>0</v>
      </c>
      <c r="H204" s="12">
        <f t="shared" si="22"/>
        <v>176</v>
      </c>
      <c r="I204" s="61">
        <f>+SR40_CRa30!$E115</f>
        <v>74</v>
      </c>
      <c r="J204" s="41">
        <f t="shared" si="18"/>
        <v>3.7000000000000002E-3</v>
      </c>
      <c r="K204" s="12">
        <f t="shared" si="23"/>
        <v>176</v>
      </c>
      <c r="L204" s="61">
        <f>+SR40_CRa50!$E94</f>
        <v>135</v>
      </c>
      <c r="M204" s="41">
        <f t="shared" si="19"/>
        <v>6.7499999999999999E-3</v>
      </c>
    </row>
    <row r="205" spans="5:13" x14ac:dyDescent="0.3">
      <c r="E205" s="12">
        <f t="shared" si="21"/>
        <v>177</v>
      </c>
      <c r="F205" s="61">
        <f>+SR40_CRa15!$E129</f>
        <v>0</v>
      </c>
      <c r="G205" s="41">
        <f t="shared" si="17"/>
        <v>0</v>
      </c>
      <c r="H205" s="12">
        <f t="shared" si="22"/>
        <v>177</v>
      </c>
      <c r="I205" s="61">
        <f>+SR40_CRa30!$E116</f>
        <v>71</v>
      </c>
      <c r="J205" s="41">
        <f t="shared" si="18"/>
        <v>3.5500000000000002E-3</v>
      </c>
      <c r="K205" s="12">
        <f t="shared" si="23"/>
        <v>177</v>
      </c>
      <c r="L205" s="61">
        <f>+SR40_CRa50!$E95</f>
        <v>129</v>
      </c>
      <c r="M205" s="41">
        <f t="shared" si="19"/>
        <v>6.45E-3</v>
      </c>
    </row>
    <row r="206" spans="5:13" x14ac:dyDescent="0.3">
      <c r="E206" s="12">
        <f t="shared" si="21"/>
        <v>178</v>
      </c>
      <c r="F206" s="61">
        <f>+SR40_CRa15!$E130</f>
        <v>0</v>
      </c>
      <c r="G206" s="41">
        <f t="shared" si="17"/>
        <v>0</v>
      </c>
      <c r="H206" s="12">
        <f t="shared" si="22"/>
        <v>178</v>
      </c>
      <c r="I206" s="61">
        <f>+SR40_CRa30!$E117</f>
        <v>69</v>
      </c>
      <c r="J206" s="41">
        <f t="shared" si="18"/>
        <v>3.4499999999999999E-3</v>
      </c>
      <c r="K206" s="12">
        <f t="shared" si="23"/>
        <v>178</v>
      </c>
      <c r="L206" s="61">
        <f>+SR40_CRa50!$E96</f>
        <v>122</v>
      </c>
      <c r="M206" s="41">
        <f t="shared" si="19"/>
        <v>6.1000000000000004E-3</v>
      </c>
    </row>
    <row r="207" spans="5:13" x14ac:dyDescent="0.3">
      <c r="E207" s="12">
        <f t="shared" si="21"/>
        <v>179</v>
      </c>
      <c r="F207" s="61">
        <f>+SR40_CRa15!$E131</f>
        <v>0</v>
      </c>
      <c r="G207" s="41">
        <f t="shared" si="17"/>
        <v>0</v>
      </c>
      <c r="H207" s="12">
        <f t="shared" si="22"/>
        <v>179</v>
      </c>
      <c r="I207" s="61">
        <f>+SR40_CRa30!$E118</f>
        <v>64</v>
      </c>
      <c r="J207" s="41">
        <f t="shared" si="18"/>
        <v>3.2000000000000002E-3</v>
      </c>
      <c r="K207" s="12">
        <f t="shared" si="23"/>
        <v>179</v>
      </c>
      <c r="L207" s="61">
        <f>+SR40_CRa50!$E97</f>
        <v>116</v>
      </c>
      <c r="M207" s="41">
        <f t="shared" si="19"/>
        <v>5.7999999999999996E-3</v>
      </c>
    </row>
    <row r="208" spans="5:13" x14ac:dyDescent="0.3">
      <c r="E208" s="12">
        <f t="shared" si="21"/>
        <v>180</v>
      </c>
      <c r="F208" s="61">
        <f>+SR40_CRa15!$E132</f>
        <v>0</v>
      </c>
      <c r="G208" s="41">
        <f t="shared" si="17"/>
        <v>0</v>
      </c>
      <c r="H208" s="12">
        <f t="shared" si="22"/>
        <v>180</v>
      </c>
      <c r="I208" s="61">
        <f>+SR40_CRa30!$E119</f>
        <v>61</v>
      </c>
      <c r="J208" s="41">
        <f t="shared" si="18"/>
        <v>3.0500000000000002E-3</v>
      </c>
      <c r="K208" s="12">
        <f t="shared" si="23"/>
        <v>180</v>
      </c>
      <c r="L208" s="61">
        <f>+SR40_CRa50!$E98</f>
        <v>114</v>
      </c>
      <c r="M208" s="41">
        <f t="shared" si="19"/>
        <v>5.7000000000000002E-3</v>
      </c>
    </row>
    <row r="209" spans="5:13" x14ac:dyDescent="0.3">
      <c r="E209" s="12">
        <f t="shared" si="21"/>
        <v>181</v>
      </c>
      <c r="F209" s="61">
        <f>+SR40_CRa15!$E133</f>
        <v>0</v>
      </c>
      <c r="G209" s="41">
        <f t="shared" si="17"/>
        <v>0</v>
      </c>
      <c r="H209" s="12">
        <f t="shared" si="22"/>
        <v>181</v>
      </c>
      <c r="I209" s="61">
        <f>+SR40_CRa30!$E120</f>
        <v>58</v>
      </c>
      <c r="J209" s="41">
        <f t="shared" si="18"/>
        <v>2.8999999999999998E-3</v>
      </c>
      <c r="K209" s="12">
        <f t="shared" si="23"/>
        <v>181</v>
      </c>
      <c r="L209" s="61">
        <f>+SR40_CRa50!$E99</f>
        <v>113</v>
      </c>
      <c r="M209" s="41">
        <f t="shared" si="19"/>
        <v>5.6499999999999996E-3</v>
      </c>
    </row>
    <row r="210" spans="5:13" x14ac:dyDescent="0.3">
      <c r="E210" s="12">
        <f t="shared" si="21"/>
        <v>182</v>
      </c>
      <c r="F210" s="61">
        <f>+SR40_CRa15!$E134</f>
        <v>0</v>
      </c>
      <c r="G210" s="41">
        <f t="shared" si="17"/>
        <v>0</v>
      </c>
      <c r="H210" s="12">
        <f t="shared" si="22"/>
        <v>182</v>
      </c>
      <c r="I210" s="61">
        <f>+SR40_CRa30!$E121</f>
        <v>55</v>
      </c>
      <c r="J210" s="41">
        <f t="shared" si="18"/>
        <v>2.7499999999999998E-3</v>
      </c>
      <c r="K210" s="12">
        <f t="shared" si="23"/>
        <v>182</v>
      </c>
      <c r="L210" s="61">
        <f>+SR40_CRa50!$E100</f>
        <v>108</v>
      </c>
      <c r="M210" s="41">
        <f t="shared" si="19"/>
        <v>5.4000000000000003E-3</v>
      </c>
    </row>
    <row r="211" spans="5:13" x14ac:dyDescent="0.3">
      <c r="E211" s="12">
        <f t="shared" si="21"/>
        <v>183</v>
      </c>
      <c r="F211" s="61">
        <f>+SR40_CRa15!$E135</f>
        <v>0</v>
      </c>
      <c r="G211" s="41">
        <f t="shared" si="17"/>
        <v>0</v>
      </c>
      <c r="H211" s="12">
        <f t="shared" si="22"/>
        <v>183</v>
      </c>
      <c r="I211" s="61">
        <f>+SR40_CRa30!$E122</f>
        <v>51</v>
      </c>
      <c r="J211" s="41">
        <f t="shared" si="18"/>
        <v>2.5500000000000002E-3</v>
      </c>
      <c r="K211" s="12">
        <f t="shared" si="23"/>
        <v>183</v>
      </c>
      <c r="L211" s="61">
        <f>+SR40_CRa50!$E101</f>
        <v>101</v>
      </c>
      <c r="M211" s="41">
        <f t="shared" si="19"/>
        <v>5.0499999999999998E-3</v>
      </c>
    </row>
    <row r="212" spans="5:13" x14ac:dyDescent="0.3">
      <c r="E212" s="12">
        <f t="shared" si="21"/>
        <v>184</v>
      </c>
      <c r="F212" s="61">
        <f>+SR40_CRa15!$E136</f>
        <v>0</v>
      </c>
      <c r="G212" s="41">
        <f t="shared" si="17"/>
        <v>0</v>
      </c>
      <c r="H212" s="12">
        <f t="shared" si="22"/>
        <v>184</v>
      </c>
      <c r="I212" s="61">
        <f>+SR40_CRa30!$E123</f>
        <v>51</v>
      </c>
      <c r="J212" s="41">
        <f t="shared" si="18"/>
        <v>2.5500000000000002E-3</v>
      </c>
      <c r="K212" s="12">
        <f t="shared" si="23"/>
        <v>184</v>
      </c>
      <c r="L212" s="61">
        <f>+SR40_CRa50!$E102</f>
        <v>100</v>
      </c>
      <c r="M212" s="41">
        <f t="shared" si="19"/>
        <v>5.0000000000000001E-3</v>
      </c>
    </row>
    <row r="213" spans="5:13" x14ac:dyDescent="0.3">
      <c r="E213" s="12">
        <f t="shared" si="21"/>
        <v>185</v>
      </c>
      <c r="F213" s="61">
        <f>+SR40_CRa15!$E137</f>
        <v>0</v>
      </c>
      <c r="G213" s="41">
        <f t="shared" si="17"/>
        <v>0</v>
      </c>
      <c r="H213" s="12">
        <f t="shared" si="22"/>
        <v>185</v>
      </c>
      <c r="I213" s="61">
        <f>+SR40_CRa30!$E124</f>
        <v>46</v>
      </c>
      <c r="J213" s="41">
        <f t="shared" si="18"/>
        <v>2.3E-3</v>
      </c>
      <c r="K213" s="12">
        <f t="shared" si="23"/>
        <v>185</v>
      </c>
      <c r="L213" s="61">
        <f>+SR40_CRa50!$E103</f>
        <v>92</v>
      </c>
      <c r="M213" s="41">
        <f t="shared" si="19"/>
        <v>4.5999999999999999E-3</v>
      </c>
    </row>
    <row r="214" spans="5:13" x14ac:dyDescent="0.3">
      <c r="E214" s="12">
        <f t="shared" si="21"/>
        <v>186</v>
      </c>
      <c r="F214" s="61">
        <f>+SR40_CRa15!$E138</f>
        <v>0</v>
      </c>
      <c r="G214" s="41">
        <f t="shared" si="17"/>
        <v>0</v>
      </c>
      <c r="H214" s="12">
        <f t="shared" si="22"/>
        <v>186</v>
      </c>
      <c r="I214" s="61">
        <f>+SR40_CRa30!$E125</f>
        <v>41</v>
      </c>
      <c r="J214" s="41">
        <f t="shared" si="18"/>
        <v>2.0500000000000002E-3</v>
      </c>
      <c r="K214" s="12">
        <f t="shared" si="23"/>
        <v>186</v>
      </c>
      <c r="L214" s="61">
        <f>+SR40_CRa50!$E104</f>
        <v>89</v>
      </c>
      <c r="M214" s="41">
        <f t="shared" si="19"/>
        <v>4.45E-3</v>
      </c>
    </row>
    <row r="215" spans="5:13" x14ac:dyDescent="0.3">
      <c r="E215" s="12">
        <f t="shared" si="21"/>
        <v>187</v>
      </c>
      <c r="F215" s="61">
        <f>+SR40_CRa15!$E139</f>
        <v>0</v>
      </c>
      <c r="G215" s="41">
        <f t="shared" si="17"/>
        <v>0</v>
      </c>
      <c r="H215" s="12">
        <f t="shared" si="22"/>
        <v>187</v>
      </c>
      <c r="I215" s="61">
        <f>+SR40_CRa30!$E126</f>
        <v>43</v>
      </c>
      <c r="J215" s="41">
        <f t="shared" si="18"/>
        <v>2.15E-3</v>
      </c>
      <c r="K215" s="12">
        <f t="shared" si="23"/>
        <v>187</v>
      </c>
      <c r="L215" s="61">
        <f>+SR40_CRa50!$E105</f>
        <v>88</v>
      </c>
      <c r="M215" s="41">
        <f t="shared" si="19"/>
        <v>4.4000000000000003E-3</v>
      </c>
    </row>
    <row r="216" spans="5:13" x14ac:dyDescent="0.3">
      <c r="E216" s="12">
        <f t="shared" si="21"/>
        <v>188</v>
      </c>
      <c r="F216" s="61">
        <f>+SR40_CRa15!$E140</f>
        <v>0</v>
      </c>
      <c r="G216" s="41">
        <f t="shared" si="17"/>
        <v>0</v>
      </c>
      <c r="H216" s="12">
        <f t="shared" si="22"/>
        <v>188</v>
      </c>
      <c r="I216" s="61">
        <f>+SR40_CRa30!$E127</f>
        <v>38</v>
      </c>
      <c r="J216" s="41">
        <f t="shared" si="18"/>
        <v>1.9E-3</v>
      </c>
      <c r="K216" s="12">
        <f t="shared" si="23"/>
        <v>188</v>
      </c>
      <c r="L216" s="61">
        <f>+SR40_CRa50!$E106</f>
        <v>86</v>
      </c>
      <c r="M216" s="41">
        <f t="shared" si="19"/>
        <v>4.3E-3</v>
      </c>
    </row>
    <row r="217" spans="5:13" x14ac:dyDescent="0.3">
      <c r="E217" s="12">
        <f t="shared" si="21"/>
        <v>189</v>
      </c>
      <c r="F217" s="61">
        <f>+SR40_CRa15!$E141</f>
        <v>0</v>
      </c>
      <c r="G217" s="41">
        <f t="shared" si="17"/>
        <v>0</v>
      </c>
      <c r="H217" s="12">
        <f t="shared" si="22"/>
        <v>189</v>
      </c>
      <c r="I217" s="61">
        <f>+SR40_CRa30!$E128</f>
        <v>32</v>
      </c>
      <c r="J217" s="41">
        <f t="shared" si="18"/>
        <v>1.6000000000000001E-3</v>
      </c>
      <c r="K217" s="12">
        <f t="shared" si="23"/>
        <v>189</v>
      </c>
      <c r="L217" s="61">
        <f>+SR40_CRa50!$E107</f>
        <v>90</v>
      </c>
      <c r="M217" s="41">
        <f t="shared" si="19"/>
        <v>4.4999999999999997E-3</v>
      </c>
    </row>
    <row r="218" spans="5:13" x14ac:dyDescent="0.3">
      <c r="E218" s="12">
        <f t="shared" si="21"/>
        <v>190</v>
      </c>
      <c r="F218" s="61">
        <f>+SR40_CRa15!$E142</f>
        <v>0</v>
      </c>
      <c r="G218" s="41">
        <f t="shared" si="17"/>
        <v>0</v>
      </c>
      <c r="H218" s="12">
        <f t="shared" si="22"/>
        <v>190</v>
      </c>
      <c r="I218" s="61">
        <f>+SR40_CRa30!$E129</f>
        <v>32</v>
      </c>
      <c r="J218" s="41">
        <f t="shared" si="18"/>
        <v>1.6000000000000001E-3</v>
      </c>
      <c r="K218" s="12">
        <f t="shared" si="23"/>
        <v>190</v>
      </c>
      <c r="L218" s="61">
        <f>+SR40_CRa50!$E108</f>
        <v>86</v>
      </c>
      <c r="M218" s="41">
        <f t="shared" si="19"/>
        <v>4.3E-3</v>
      </c>
    </row>
    <row r="219" spans="5:13" x14ac:dyDescent="0.3">
      <c r="E219" s="12">
        <f t="shared" si="21"/>
        <v>191</v>
      </c>
      <c r="F219" s="61">
        <f>+SR40_CRa15!$E143</f>
        <v>0</v>
      </c>
      <c r="G219" s="41">
        <f t="shared" si="17"/>
        <v>0</v>
      </c>
      <c r="H219" s="12">
        <f t="shared" si="22"/>
        <v>191</v>
      </c>
      <c r="I219" s="61">
        <f>+SR40_CRa30!$E130</f>
        <v>33</v>
      </c>
      <c r="J219" s="41">
        <f t="shared" si="18"/>
        <v>1.65E-3</v>
      </c>
      <c r="K219" s="12">
        <f t="shared" si="23"/>
        <v>191</v>
      </c>
      <c r="L219" s="61">
        <f>+SR40_CRa50!$E109</f>
        <v>85</v>
      </c>
      <c r="M219" s="41">
        <f t="shared" si="19"/>
        <v>4.2500000000000003E-3</v>
      </c>
    </row>
    <row r="220" spans="5:13" x14ac:dyDescent="0.3">
      <c r="E220" s="12">
        <f t="shared" si="21"/>
        <v>192</v>
      </c>
      <c r="F220" s="61">
        <f>+SR40_CRa15!$E144</f>
        <v>0</v>
      </c>
      <c r="G220" s="41">
        <f t="shared" si="17"/>
        <v>0</v>
      </c>
      <c r="H220" s="12">
        <f t="shared" si="22"/>
        <v>192</v>
      </c>
      <c r="I220" s="61">
        <f>+SR40_CRa30!$E131</f>
        <v>33</v>
      </c>
      <c r="J220" s="41">
        <f t="shared" si="18"/>
        <v>1.65E-3</v>
      </c>
      <c r="K220" s="12">
        <f t="shared" si="23"/>
        <v>192</v>
      </c>
      <c r="L220" s="61">
        <f>+SR40_CRa50!$E110</f>
        <v>85</v>
      </c>
      <c r="M220" s="41">
        <f t="shared" si="19"/>
        <v>4.2500000000000003E-3</v>
      </c>
    </row>
    <row r="221" spans="5:13" x14ac:dyDescent="0.3">
      <c r="E221" s="12">
        <f t="shared" si="21"/>
        <v>193</v>
      </c>
      <c r="F221" s="61">
        <f>+SR40_CRa15!$E145</f>
        <v>0</v>
      </c>
      <c r="G221" s="41">
        <f t="shared" si="17"/>
        <v>0</v>
      </c>
      <c r="H221" s="12">
        <f t="shared" si="22"/>
        <v>193</v>
      </c>
      <c r="I221" s="61">
        <f>+SR40_CRa30!$E132</f>
        <v>34</v>
      </c>
      <c r="J221" s="41">
        <f t="shared" si="18"/>
        <v>1.6999999999999999E-3</v>
      </c>
      <c r="K221" s="12">
        <f t="shared" si="23"/>
        <v>193</v>
      </c>
      <c r="L221" s="61">
        <f>+SR40_CRa50!$E111</f>
        <v>80</v>
      </c>
      <c r="M221" s="41">
        <f t="shared" si="19"/>
        <v>4.0000000000000001E-3</v>
      </c>
    </row>
    <row r="222" spans="5:13" x14ac:dyDescent="0.3">
      <c r="E222" s="12">
        <f t="shared" si="21"/>
        <v>194</v>
      </c>
      <c r="F222" s="61">
        <f>+SR40_CRa15!$E146</f>
        <v>0</v>
      </c>
      <c r="G222" s="41">
        <f t="shared" ref="G222:G239" si="24">+F222/20000</f>
        <v>0</v>
      </c>
      <c r="H222" s="12">
        <f t="shared" si="22"/>
        <v>194</v>
      </c>
      <c r="I222" s="61">
        <f>+SR40_CRa30!$E133</f>
        <v>33</v>
      </c>
      <c r="J222" s="41">
        <f t="shared" ref="J222:J285" si="25">+I222/20000</f>
        <v>1.65E-3</v>
      </c>
      <c r="K222" s="12">
        <f t="shared" si="23"/>
        <v>194</v>
      </c>
      <c r="L222" s="61">
        <f>+SR40_CRa50!$E112</f>
        <v>78</v>
      </c>
      <c r="M222" s="41">
        <f t="shared" ref="M222:M285" si="26">+L222/20000</f>
        <v>3.8999999999999998E-3</v>
      </c>
    </row>
    <row r="223" spans="5:13" x14ac:dyDescent="0.3">
      <c r="E223" s="12">
        <f t="shared" ref="E223:E239" si="27">+E222+1</f>
        <v>195</v>
      </c>
      <c r="F223" s="61">
        <f>+SR40_CRa15!$E147</f>
        <v>0</v>
      </c>
      <c r="G223" s="41">
        <f t="shared" si="24"/>
        <v>0</v>
      </c>
      <c r="H223" s="12">
        <f t="shared" ref="H223:H286" si="28">+H222+1</f>
        <v>195</v>
      </c>
      <c r="I223" s="61">
        <f>+SR40_CRa30!$E134</f>
        <v>32</v>
      </c>
      <c r="J223" s="41">
        <f t="shared" si="25"/>
        <v>1.6000000000000001E-3</v>
      </c>
      <c r="K223" s="12">
        <f t="shared" ref="K223:K286" si="29">+K222+1</f>
        <v>195</v>
      </c>
      <c r="L223" s="61">
        <f>+SR40_CRa50!$E113</f>
        <v>78</v>
      </c>
      <c r="M223" s="41">
        <f t="shared" si="26"/>
        <v>3.8999999999999998E-3</v>
      </c>
    </row>
    <row r="224" spans="5:13" x14ac:dyDescent="0.3">
      <c r="E224" s="12">
        <f t="shared" si="27"/>
        <v>196</v>
      </c>
      <c r="F224" s="61">
        <f>+SR40_CRa15!$E148</f>
        <v>0</v>
      </c>
      <c r="G224" s="41">
        <f t="shared" si="24"/>
        <v>0</v>
      </c>
      <c r="H224" s="12">
        <f t="shared" si="28"/>
        <v>196</v>
      </c>
      <c r="I224" s="61">
        <f>+SR40_CRa30!$E135</f>
        <v>30</v>
      </c>
      <c r="J224" s="41">
        <f t="shared" si="25"/>
        <v>1.5E-3</v>
      </c>
      <c r="K224" s="12">
        <f t="shared" si="29"/>
        <v>196</v>
      </c>
      <c r="L224" s="61">
        <f>+SR40_CRa50!$E114</f>
        <v>76</v>
      </c>
      <c r="M224" s="41">
        <f t="shared" si="26"/>
        <v>3.8E-3</v>
      </c>
    </row>
    <row r="225" spans="5:13" x14ac:dyDescent="0.3">
      <c r="E225" s="12">
        <f t="shared" si="27"/>
        <v>197</v>
      </c>
      <c r="F225" s="61">
        <f>+SR40_CRa15!$E149</f>
        <v>0</v>
      </c>
      <c r="G225" s="41">
        <f t="shared" si="24"/>
        <v>0</v>
      </c>
      <c r="H225" s="12">
        <f t="shared" si="28"/>
        <v>197</v>
      </c>
      <c r="I225" s="61">
        <f>+SR40_CRa30!$E136</f>
        <v>28</v>
      </c>
      <c r="J225" s="41">
        <f t="shared" si="25"/>
        <v>1.4E-3</v>
      </c>
      <c r="K225" s="12">
        <f t="shared" si="29"/>
        <v>197</v>
      </c>
      <c r="L225" s="61">
        <f>+SR40_CRa50!$E115</f>
        <v>75</v>
      </c>
      <c r="M225" s="41">
        <f t="shared" si="26"/>
        <v>3.7499999999999999E-3</v>
      </c>
    </row>
    <row r="226" spans="5:13" x14ac:dyDescent="0.3">
      <c r="E226" s="12">
        <f t="shared" si="27"/>
        <v>198</v>
      </c>
      <c r="F226" s="61">
        <f>+SR40_CRa15!$E150</f>
        <v>0</v>
      </c>
      <c r="G226" s="41">
        <f t="shared" si="24"/>
        <v>0</v>
      </c>
      <c r="H226" s="12">
        <f t="shared" si="28"/>
        <v>198</v>
      </c>
      <c r="I226" s="61">
        <f>+SR40_CRa30!$E137</f>
        <v>26</v>
      </c>
      <c r="J226" s="41">
        <f t="shared" si="25"/>
        <v>1.2999999999999999E-3</v>
      </c>
      <c r="K226" s="12">
        <f t="shared" si="29"/>
        <v>198</v>
      </c>
      <c r="L226" s="61">
        <f>+SR40_CRa50!$E116</f>
        <v>74</v>
      </c>
      <c r="M226" s="41">
        <f t="shared" si="26"/>
        <v>3.7000000000000002E-3</v>
      </c>
    </row>
    <row r="227" spans="5:13" x14ac:dyDescent="0.3">
      <c r="E227" s="12">
        <f t="shared" si="27"/>
        <v>199</v>
      </c>
      <c r="F227" s="61">
        <f>+SR40_CRa15!$E151</f>
        <v>0</v>
      </c>
      <c r="G227" s="41">
        <f t="shared" si="24"/>
        <v>0</v>
      </c>
      <c r="H227" s="12">
        <f t="shared" si="28"/>
        <v>199</v>
      </c>
      <c r="I227" s="61">
        <f>+SR40_CRa30!$E138</f>
        <v>28</v>
      </c>
      <c r="J227" s="41">
        <f t="shared" si="25"/>
        <v>1.4E-3</v>
      </c>
      <c r="K227" s="12">
        <f t="shared" si="29"/>
        <v>199</v>
      </c>
      <c r="L227" s="61">
        <f>+SR40_CRa50!$E117</f>
        <v>70</v>
      </c>
      <c r="M227" s="41">
        <f t="shared" si="26"/>
        <v>3.5000000000000001E-3</v>
      </c>
    </row>
    <row r="228" spans="5:13" x14ac:dyDescent="0.3">
      <c r="E228" s="12">
        <f t="shared" si="27"/>
        <v>200</v>
      </c>
      <c r="F228" s="61">
        <f>+SR40_CRa15!$E152</f>
        <v>0</v>
      </c>
      <c r="G228" s="41">
        <f t="shared" si="24"/>
        <v>0</v>
      </c>
      <c r="H228" s="12">
        <f t="shared" si="28"/>
        <v>200</v>
      </c>
      <c r="I228" s="61">
        <f>+SR40_CRa30!$E139</f>
        <v>27</v>
      </c>
      <c r="J228" s="41">
        <f t="shared" si="25"/>
        <v>1.3500000000000001E-3</v>
      </c>
      <c r="K228" s="12">
        <f t="shared" si="29"/>
        <v>200</v>
      </c>
      <c r="L228" s="61">
        <f>+SR40_CRa50!$E118</f>
        <v>70</v>
      </c>
      <c r="M228" s="41">
        <f t="shared" si="26"/>
        <v>3.5000000000000001E-3</v>
      </c>
    </row>
    <row r="229" spans="5:13" x14ac:dyDescent="0.3">
      <c r="E229" s="12">
        <f t="shared" si="27"/>
        <v>201</v>
      </c>
      <c r="F229" s="61">
        <f>+SR40_CRa15!$E153</f>
        <v>0</v>
      </c>
      <c r="G229" s="41">
        <f t="shared" si="24"/>
        <v>0</v>
      </c>
      <c r="H229" s="12">
        <f t="shared" si="28"/>
        <v>201</v>
      </c>
      <c r="I229" s="61">
        <f>+SR40_CRa30!$E140</f>
        <v>25</v>
      </c>
      <c r="J229" s="41">
        <f t="shared" si="25"/>
        <v>1.25E-3</v>
      </c>
      <c r="K229" s="12">
        <f t="shared" si="29"/>
        <v>201</v>
      </c>
      <c r="L229" s="61">
        <f>+SR40_CRa50!$E119</f>
        <v>66</v>
      </c>
      <c r="M229" s="41">
        <f t="shared" si="26"/>
        <v>3.3E-3</v>
      </c>
    </row>
    <row r="230" spans="5:13" x14ac:dyDescent="0.3">
      <c r="E230" s="12">
        <f t="shared" si="27"/>
        <v>202</v>
      </c>
      <c r="F230" s="61">
        <f>+SR40_CRa15!$E154</f>
        <v>0</v>
      </c>
      <c r="G230" s="41">
        <f t="shared" si="24"/>
        <v>0</v>
      </c>
      <c r="H230" s="12">
        <f t="shared" si="28"/>
        <v>202</v>
      </c>
      <c r="I230" s="61">
        <f>+SR40_CRa30!$E141</f>
        <v>22</v>
      </c>
      <c r="J230" s="41">
        <f t="shared" si="25"/>
        <v>1.1000000000000001E-3</v>
      </c>
      <c r="K230" s="12">
        <f t="shared" si="29"/>
        <v>202</v>
      </c>
      <c r="L230" s="61">
        <f>+SR40_CRa50!$E120</f>
        <v>63</v>
      </c>
      <c r="M230" s="41">
        <f t="shared" si="26"/>
        <v>3.15E-3</v>
      </c>
    </row>
    <row r="231" spans="5:13" x14ac:dyDescent="0.3">
      <c r="E231" s="12">
        <f t="shared" si="27"/>
        <v>203</v>
      </c>
      <c r="F231" s="61">
        <f>+SR40_CRa15!$E155</f>
        <v>0</v>
      </c>
      <c r="G231" s="41">
        <f t="shared" si="24"/>
        <v>0</v>
      </c>
      <c r="H231" s="12">
        <f t="shared" si="28"/>
        <v>203</v>
      </c>
      <c r="I231" s="61">
        <f>+SR40_CRa30!$E142</f>
        <v>21</v>
      </c>
      <c r="J231" s="41">
        <f t="shared" si="25"/>
        <v>1.0499999999999999E-3</v>
      </c>
      <c r="K231" s="12">
        <f t="shared" si="29"/>
        <v>203</v>
      </c>
      <c r="L231" s="61">
        <f>+SR40_CRa50!$E121</f>
        <v>61</v>
      </c>
      <c r="M231" s="41">
        <f t="shared" si="26"/>
        <v>3.0500000000000002E-3</v>
      </c>
    </row>
    <row r="232" spans="5:13" x14ac:dyDescent="0.3">
      <c r="E232" s="12">
        <f t="shared" si="27"/>
        <v>204</v>
      </c>
      <c r="F232" s="61">
        <f>+SR40_CRa15!$E156</f>
        <v>0</v>
      </c>
      <c r="G232" s="41">
        <f t="shared" si="24"/>
        <v>0</v>
      </c>
      <c r="H232" s="12">
        <f t="shared" si="28"/>
        <v>204</v>
      </c>
      <c r="I232" s="61">
        <f>+SR40_CRa30!$E143</f>
        <v>21</v>
      </c>
      <c r="J232" s="41">
        <f t="shared" si="25"/>
        <v>1.0499999999999999E-3</v>
      </c>
      <c r="K232" s="12">
        <f t="shared" si="29"/>
        <v>204</v>
      </c>
      <c r="L232" s="61">
        <f>+SR40_CRa50!$E122</f>
        <v>61</v>
      </c>
      <c r="M232" s="41">
        <f t="shared" si="26"/>
        <v>3.0500000000000002E-3</v>
      </c>
    </row>
    <row r="233" spans="5:13" x14ac:dyDescent="0.3">
      <c r="E233" s="12">
        <f t="shared" si="27"/>
        <v>205</v>
      </c>
      <c r="F233" s="61">
        <f>+SR40_CRa15!$E157</f>
        <v>0</v>
      </c>
      <c r="G233" s="41">
        <f t="shared" si="24"/>
        <v>0</v>
      </c>
      <c r="H233" s="12">
        <f t="shared" si="28"/>
        <v>205</v>
      </c>
      <c r="I233" s="61">
        <f>+SR40_CRa30!$E144</f>
        <v>21</v>
      </c>
      <c r="J233" s="41">
        <f t="shared" si="25"/>
        <v>1.0499999999999999E-3</v>
      </c>
      <c r="K233" s="12">
        <f t="shared" si="29"/>
        <v>205</v>
      </c>
      <c r="L233" s="61">
        <f>+SR40_CRa50!$E123</f>
        <v>59</v>
      </c>
      <c r="M233" s="41">
        <f t="shared" si="26"/>
        <v>2.9499999999999999E-3</v>
      </c>
    </row>
    <row r="234" spans="5:13" x14ac:dyDescent="0.3">
      <c r="E234" s="12">
        <f t="shared" si="27"/>
        <v>206</v>
      </c>
      <c r="F234" s="61">
        <f>+SR40_CRa15!$E158</f>
        <v>0</v>
      </c>
      <c r="G234" s="41">
        <f t="shared" si="24"/>
        <v>0</v>
      </c>
      <c r="H234" s="12">
        <f t="shared" si="28"/>
        <v>206</v>
      </c>
      <c r="I234" s="61">
        <f>+SR40_CRa30!$E145</f>
        <v>18</v>
      </c>
      <c r="J234" s="41">
        <f t="shared" si="25"/>
        <v>8.9999999999999998E-4</v>
      </c>
      <c r="K234" s="12">
        <f t="shared" si="29"/>
        <v>206</v>
      </c>
      <c r="L234" s="61">
        <f>+SR40_CRa50!$E124</f>
        <v>58</v>
      </c>
      <c r="M234" s="41">
        <f t="shared" si="26"/>
        <v>2.8999999999999998E-3</v>
      </c>
    </row>
    <row r="235" spans="5:13" x14ac:dyDescent="0.3">
      <c r="E235" s="12">
        <f t="shared" si="27"/>
        <v>207</v>
      </c>
      <c r="F235" s="61">
        <f>+SR40_CRa15!$E159</f>
        <v>0</v>
      </c>
      <c r="G235" s="41">
        <f t="shared" si="24"/>
        <v>0</v>
      </c>
      <c r="H235" s="12">
        <f t="shared" si="28"/>
        <v>207</v>
      </c>
      <c r="I235" s="61">
        <f>+SR40_CRa30!$E146</f>
        <v>16</v>
      </c>
      <c r="J235" s="41">
        <f t="shared" si="25"/>
        <v>8.0000000000000004E-4</v>
      </c>
      <c r="K235" s="12">
        <f t="shared" si="29"/>
        <v>207</v>
      </c>
      <c r="L235" s="61">
        <f>+SR40_CRa50!$E125</f>
        <v>57</v>
      </c>
      <c r="M235" s="41">
        <f t="shared" si="26"/>
        <v>2.8500000000000001E-3</v>
      </c>
    </row>
    <row r="236" spans="5:13" x14ac:dyDescent="0.3">
      <c r="E236" s="12">
        <f t="shared" si="27"/>
        <v>208</v>
      </c>
      <c r="F236" s="61">
        <f>+SR40_CRa15!$E160</f>
        <v>0</v>
      </c>
      <c r="G236" s="41">
        <f t="shared" si="24"/>
        <v>0</v>
      </c>
      <c r="H236" s="12">
        <f t="shared" si="28"/>
        <v>208</v>
      </c>
      <c r="I236" s="61">
        <f>+SR40_CRa30!$E147</f>
        <v>16</v>
      </c>
      <c r="J236" s="41">
        <f t="shared" si="25"/>
        <v>8.0000000000000004E-4</v>
      </c>
      <c r="K236" s="12">
        <f t="shared" si="29"/>
        <v>208</v>
      </c>
      <c r="L236" s="61">
        <f>+SR40_CRa50!$E126</f>
        <v>54</v>
      </c>
      <c r="M236" s="41">
        <f t="shared" si="26"/>
        <v>2.7000000000000001E-3</v>
      </c>
    </row>
    <row r="237" spans="5:13" x14ac:dyDescent="0.3">
      <c r="E237" s="12">
        <f t="shared" si="27"/>
        <v>209</v>
      </c>
      <c r="F237" s="61">
        <f>+SR40_CRa15!$E161</f>
        <v>0</v>
      </c>
      <c r="G237" s="41">
        <f t="shared" si="24"/>
        <v>0</v>
      </c>
      <c r="H237" s="12">
        <f t="shared" si="28"/>
        <v>209</v>
      </c>
      <c r="I237" s="61">
        <f>+SR40_CRa30!$E148</f>
        <v>15</v>
      </c>
      <c r="J237" s="41">
        <f t="shared" si="25"/>
        <v>7.5000000000000002E-4</v>
      </c>
      <c r="K237" s="12">
        <f t="shared" si="29"/>
        <v>209</v>
      </c>
      <c r="L237" s="61">
        <f>+SR40_CRa50!$E127</f>
        <v>53</v>
      </c>
      <c r="M237" s="41">
        <f t="shared" si="26"/>
        <v>2.65E-3</v>
      </c>
    </row>
    <row r="238" spans="5:13" x14ac:dyDescent="0.3">
      <c r="E238" s="12">
        <f t="shared" si="27"/>
        <v>210</v>
      </c>
      <c r="F238" s="61">
        <f>+SR40_CRa15!$E162</f>
        <v>0</v>
      </c>
      <c r="G238" s="41">
        <f t="shared" si="24"/>
        <v>0</v>
      </c>
      <c r="H238" s="12">
        <f t="shared" si="28"/>
        <v>210</v>
      </c>
      <c r="I238" s="61">
        <f>+SR40_CRa30!$E149</f>
        <v>15</v>
      </c>
      <c r="J238" s="41">
        <f t="shared" si="25"/>
        <v>7.5000000000000002E-4</v>
      </c>
      <c r="K238" s="12">
        <f t="shared" si="29"/>
        <v>210</v>
      </c>
      <c r="L238" s="61">
        <f>+SR40_CRa50!$E128</f>
        <v>49</v>
      </c>
      <c r="M238" s="41">
        <f t="shared" si="26"/>
        <v>2.4499999999999999E-3</v>
      </c>
    </row>
    <row r="239" spans="5:13" x14ac:dyDescent="0.3">
      <c r="E239" s="12">
        <f t="shared" si="27"/>
        <v>211</v>
      </c>
      <c r="F239" s="61">
        <f>+SR40_CRa15!$E163</f>
        <v>0</v>
      </c>
      <c r="G239" s="41">
        <f t="shared" si="24"/>
        <v>0</v>
      </c>
      <c r="H239" s="12">
        <f t="shared" si="28"/>
        <v>211</v>
      </c>
      <c r="I239" s="61">
        <f>+SR40_CRa30!$E150</f>
        <v>13</v>
      </c>
      <c r="J239" s="41">
        <f t="shared" si="25"/>
        <v>6.4999999999999997E-4</v>
      </c>
      <c r="K239" s="12">
        <f t="shared" si="29"/>
        <v>211</v>
      </c>
      <c r="L239" s="61">
        <f>+SR40_CRa50!$E129</f>
        <v>49</v>
      </c>
      <c r="M239" s="41">
        <f t="shared" si="26"/>
        <v>2.4499999999999999E-3</v>
      </c>
    </row>
    <row r="240" spans="5:13" x14ac:dyDescent="0.3">
      <c r="F240" s="1"/>
      <c r="G240" s="41"/>
      <c r="H240" s="12">
        <f t="shared" si="28"/>
        <v>212</v>
      </c>
      <c r="I240" s="61">
        <f>+SR40_CRa30!$E151</f>
        <v>13</v>
      </c>
      <c r="J240" s="41">
        <f t="shared" si="25"/>
        <v>6.4999999999999997E-4</v>
      </c>
      <c r="K240" s="12">
        <f t="shared" si="29"/>
        <v>212</v>
      </c>
      <c r="L240" s="61">
        <f>+SR40_CRa50!$E130</f>
        <v>48</v>
      </c>
      <c r="M240" s="41">
        <f t="shared" si="26"/>
        <v>2.3999999999999998E-3</v>
      </c>
    </row>
    <row r="241" spans="6:13" x14ac:dyDescent="0.3">
      <c r="F241" s="1"/>
      <c r="G241" s="41"/>
      <c r="H241" s="12">
        <f t="shared" si="28"/>
        <v>213</v>
      </c>
      <c r="I241" s="61">
        <f>+SR40_CRa30!$E152</f>
        <v>13</v>
      </c>
      <c r="J241" s="41">
        <f t="shared" si="25"/>
        <v>6.4999999999999997E-4</v>
      </c>
      <c r="K241" s="12">
        <f t="shared" si="29"/>
        <v>213</v>
      </c>
      <c r="L241" s="61">
        <f>+SR40_CRa50!$E131</f>
        <v>47</v>
      </c>
      <c r="M241" s="41">
        <f t="shared" si="26"/>
        <v>2.3500000000000001E-3</v>
      </c>
    </row>
    <row r="242" spans="6:13" x14ac:dyDescent="0.3">
      <c r="F242" s="1"/>
      <c r="G242" s="41"/>
      <c r="H242" s="12">
        <f t="shared" si="28"/>
        <v>214</v>
      </c>
      <c r="I242" s="61">
        <f>+SR40_CRa30!$E153</f>
        <v>13</v>
      </c>
      <c r="J242" s="41">
        <f t="shared" si="25"/>
        <v>6.4999999999999997E-4</v>
      </c>
      <c r="K242" s="12">
        <f t="shared" si="29"/>
        <v>214</v>
      </c>
      <c r="L242" s="61">
        <f>+SR40_CRa50!$E132</f>
        <v>46</v>
      </c>
      <c r="M242" s="41">
        <f t="shared" si="26"/>
        <v>2.3E-3</v>
      </c>
    </row>
    <row r="243" spans="6:13" x14ac:dyDescent="0.3">
      <c r="F243" s="1"/>
      <c r="G243" s="41"/>
      <c r="H243" s="12">
        <f t="shared" si="28"/>
        <v>215</v>
      </c>
      <c r="I243" s="61">
        <f>+SR40_CRa30!$E154</f>
        <v>12</v>
      </c>
      <c r="J243" s="41">
        <f t="shared" si="25"/>
        <v>5.9999999999999995E-4</v>
      </c>
      <c r="K243" s="12">
        <f t="shared" si="29"/>
        <v>215</v>
      </c>
      <c r="L243" s="61">
        <f>+SR40_CRa50!$E133</f>
        <v>47</v>
      </c>
      <c r="M243" s="41">
        <f t="shared" si="26"/>
        <v>2.3500000000000001E-3</v>
      </c>
    </row>
    <row r="244" spans="6:13" x14ac:dyDescent="0.3">
      <c r="F244" s="1"/>
      <c r="G244" s="41"/>
      <c r="H244" s="12">
        <f t="shared" si="28"/>
        <v>216</v>
      </c>
      <c r="I244" s="61">
        <f>+SR40_CRa30!$E155</f>
        <v>10</v>
      </c>
      <c r="J244" s="41">
        <f t="shared" si="25"/>
        <v>5.0000000000000001E-4</v>
      </c>
      <c r="K244" s="12">
        <f t="shared" si="29"/>
        <v>216</v>
      </c>
      <c r="L244" s="61">
        <f>+SR40_CRa50!$E134</f>
        <v>43</v>
      </c>
      <c r="M244" s="41">
        <f t="shared" si="26"/>
        <v>2.15E-3</v>
      </c>
    </row>
    <row r="245" spans="6:13" x14ac:dyDescent="0.3">
      <c r="F245" s="1"/>
      <c r="G245" s="41"/>
      <c r="H245" s="12">
        <f t="shared" si="28"/>
        <v>217</v>
      </c>
      <c r="I245" s="61">
        <f>+SR40_CRa30!$E156</f>
        <v>9</v>
      </c>
      <c r="J245" s="41">
        <f t="shared" si="25"/>
        <v>4.4999999999999999E-4</v>
      </c>
      <c r="K245" s="12">
        <f t="shared" si="29"/>
        <v>217</v>
      </c>
      <c r="L245" s="61">
        <f>+SR40_CRa50!$E135</f>
        <v>41</v>
      </c>
      <c r="M245" s="41">
        <f t="shared" si="26"/>
        <v>2.0500000000000002E-3</v>
      </c>
    </row>
    <row r="246" spans="6:13" x14ac:dyDescent="0.3">
      <c r="F246" s="1"/>
      <c r="G246" s="41"/>
      <c r="H246" s="12">
        <f t="shared" si="28"/>
        <v>218</v>
      </c>
      <c r="I246" s="61">
        <f>+SR40_CRa30!$E157</f>
        <v>8</v>
      </c>
      <c r="J246" s="41">
        <f t="shared" si="25"/>
        <v>4.0000000000000002E-4</v>
      </c>
      <c r="K246" s="12">
        <f t="shared" si="29"/>
        <v>218</v>
      </c>
      <c r="L246" s="61">
        <f>+SR40_CRa50!$E136</f>
        <v>41</v>
      </c>
      <c r="M246" s="41">
        <f t="shared" si="26"/>
        <v>2.0500000000000002E-3</v>
      </c>
    </row>
    <row r="247" spans="6:13" x14ac:dyDescent="0.3">
      <c r="F247" s="1"/>
      <c r="G247" s="41"/>
      <c r="H247" s="12">
        <f t="shared" si="28"/>
        <v>219</v>
      </c>
      <c r="I247" s="61">
        <f>+SR40_CRa30!$E158</f>
        <v>7</v>
      </c>
      <c r="J247" s="41">
        <f t="shared" si="25"/>
        <v>3.5E-4</v>
      </c>
      <c r="K247" s="12">
        <f t="shared" si="29"/>
        <v>219</v>
      </c>
      <c r="L247" s="61">
        <f>+SR40_CRa50!$E137</f>
        <v>43</v>
      </c>
      <c r="M247" s="41">
        <f t="shared" si="26"/>
        <v>2.15E-3</v>
      </c>
    </row>
    <row r="248" spans="6:13" x14ac:dyDescent="0.3">
      <c r="F248" s="1"/>
      <c r="G248" s="41"/>
      <c r="H248" s="12">
        <f t="shared" si="28"/>
        <v>220</v>
      </c>
      <c r="I248" s="61">
        <f>+SR40_CRa30!$E159</f>
        <v>7</v>
      </c>
      <c r="J248" s="41">
        <f t="shared" si="25"/>
        <v>3.5E-4</v>
      </c>
      <c r="K248" s="12">
        <f t="shared" si="29"/>
        <v>220</v>
      </c>
      <c r="L248" s="61">
        <f>+SR40_CRa50!$E138</f>
        <v>39</v>
      </c>
      <c r="M248" s="41">
        <f t="shared" si="26"/>
        <v>1.9499999999999999E-3</v>
      </c>
    </row>
    <row r="249" spans="6:13" x14ac:dyDescent="0.3">
      <c r="F249" s="1"/>
      <c r="G249" s="41"/>
      <c r="H249" s="12">
        <f t="shared" si="28"/>
        <v>221</v>
      </c>
      <c r="I249" s="61">
        <f>+SR40_CRa30!$E160</f>
        <v>8</v>
      </c>
      <c r="J249" s="41">
        <f t="shared" si="25"/>
        <v>4.0000000000000002E-4</v>
      </c>
      <c r="K249" s="12">
        <f t="shared" si="29"/>
        <v>221</v>
      </c>
      <c r="L249" s="61">
        <f>+SR40_CRa50!$E139</f>
        <v>38</v>
      </c>
      <c r="M249" s="41">
        <f t="shared" si="26"/>
        <v>1.9E-3</v>
      </c>
    </row>
    <row r="250" spans="6:13" x14ac:dyDescent="0.3">
      <c r="F250" s="1"/>
      <c r="G250" s="41"/>
      <c r="H250" s="12">
        <f t="shared" si="28"/>
        <v>222</v>
      </c>
      <c r="I250" s="61">
        <f>+SR40_CRa30!$E161</f>
        <v>7</v>
      </c>
      <c r="J250" s="41">
        <f t="shared" si="25"/>
        <v>3.5E-4</v>
      </c>
      <c r="K250" s="12">
        <f t="shared" si="29"/>
        <v>222</v>
      </c>
      <c r="L250" s="61">
        <f>+SR40_CRa50!$E140</f>
        <v>34</v>
      </c>
      <c r="M250" s="41">
        <f t="shared" si="26"/>
        <v>1.6999999999999999E-3</v>
      </c>
    </row>
    <row r="251" spans="6:13" x14ac:dyDescent="0.3">
      <c r="F251" s="1"/>
      <c r="G251" s="41"/>
      <c r="H251" s="12">
        <f t="shared" si="28"/>
        <v>223</v>
      </c>
      <c r="I251" s="61">
        <f>+SR40_CRa30!$E162</f>
        <v>8</v>
      </c>
      <c r="J251" s="41">
        <f t="shared" si="25"/>
        <v>4.0000000000000002E-4</v>
      </c>
      <c r="K251" s="12">
        <f t="shared" si="29"/>
        <v>223</v>
      </c>
      <c r="L251" s="61">
        <f>+SR40_CRa50!$E141</f>
        <v>35</v>
      </c>
      <c r="M251" s="41">
        <f t="shared" si="26"/>
        <v>1.75E-3</v>
      </c>
    </row>
    <row r="252" spans="6:13" x14ac:dyDescent="0.3">
      <c r="F252" s="1"/>
      <c r="G252" s="41"/>
      <c r="H252" s="12">
        <f t="shared" si="28"/>
        <v>224</v>
      </c>
      <c r="I252" s="61">
        <f>+SR40_CRa30!$E163</f>
        <v>8</v>
      </c>
      <c r="J252" s="41">
        <f t="shared" si="25"/>
        <v>4.0000000000000002E-4</v>
      </c>
      <c r="K252" s="12">
        <f t="shared" si="29"/>
        <v>224</v>
      </c>
      <c r="L252" s="61">
        <f>+SR40_CRa50!$E142</f>
        <v>34</v>
      </c>
      <c r="M252" s="41">
        <f t="shared" si="26"/>
        <v>1.6999999999999999E-3</v>
      </c>
    </row>
    <row r="253" spans="6:13" x14ac:dyDescent="0.3">
      <c r="F253" s="1"/>
      <c r="G253" s="41"/>
      <c r="H253" s="12">
        <f t="shared" si="28"/>
        <v>225</v>
      </c>
      <c r="I253" s="61">
        <f>+SR40_CRa30!$E164</f>
        <v>7</v>
      </c>
      <c r="J253" s="41">
        <f t="shared" si="25"/>
        <v>3.5E-4</v>
      </c>
      <c r="K253" s="12">
        <f t="shared" si="29"/>
        <v>225</v>
      </c>
      <c r="L253" s="61">
        <f>+SR40_CRa50!$E143</f>
        <v>33</v>
      </c>
      <c r="M253" s="41">
        <f t="shared" si="26"/>
        <v>1.65E-3</v>
      </c>
    </row>
    <row r="254" spans="6:13" x14ac:dyDescent="0.3">
      <c r="F254" s="1"/>
      <c r="G254" s="41"/>
      <c r="H254" s="12">
        <f t="shared" si="28"/>
        <v>226</v>
      </c>
      <c r="I254" s="61">
        <f>+SR40_CRa30!$E165</f>
        <v>8</v>
      </c>
      <c r="J254" s="41">
        <f t="shared" si="25"/>
        <v>4.0000000000000002E-4</v>
      </c>
      <c r="K254" s="12">
        <f t="shared" si="29"/>
        <v>226</v>
      </c>
      <c r="L254" s="61">
        <f>+SR40_CRa50!$E144</f>
        <v>31</v>
      </c>
      <c r="M254" s="41">
        <f t="shared" si="26"/>
        <v>1.5499999999999999E-3</v>
      </c>
    </row>
    <row r="255" spans="6:13" x14ac:dyDescent="0.3">
      <c r="F255" s="1"/>
      <c r="G255" s="41"/>
      <c r="H255" s="12">
        <f t="shared" si="28"/>
        <v>227</v>
      </c>
      <c r="I255" s="61">
        <f>+SR40_CRa30!$E166</f>
        <v>8</v>
      </c>
      <c r="J255" s="41">
        <f t="shared" si="25"/>
        <v>4.0000000000000002E-4</v>
      </c>
      <c r="K255" s="12">
        <f t="shared" si="29"/>
        <v>227</v>
      </c>
      <c r="L255" s="61">
        <f>+SR40_CRa50!$E145</f>
        <v>30</v>
      </c>
      <c r="M255" s="41">
        <f t="shared" si="26"/>
        <v>1.5E-3</v>
      </c>
    </row>
    <row r="256" spans="6:13" x14ac:dyDescent="0.3">
      <c r="F256" s="1"/>
      <c r="G256" s="41"/>
      <c r="H256" s="12">
        <f t="shared" si="28"/>
        <v>228</v>
      </c>
      <c r="I256" s="61">
        <f>+SR40_CRa30!$E167</f>
        <v>8</v>
      </c>
      <c r="J256" s="41">
        <f t="shared" si="25"/>
        <v>4.0000000000000002E-4</v>
      </c>
      <c r="K256" s="12">
        <f t="shared" si="29"/>
        <v>228</v>
      </c>
      <c r="L256" s="61">
        <f>+SR40_CRa50!$E146</f>
        <v>29</v>
      </c>
      <c r="M256" s="41">
        <f t="shared" si="26"/>
        <v>1.4499999999999999E-3</v>
      </c>
    </row>
    <row r="257" spans="6:13" x14ac:dyDescent="0.3">
      <c r="F257" s="1"/>
      <c r="G257" s="41"/>
      <c r="H257" s="12">
        <f t="shared" si="28"/>
        <v>229</v>
      </c>
      <c r="I257" s="61">
        <f>+SR40_CRa30!$E168</f>
        <v>7</v>
      </c>
      <c r="J257" s="41">
        <f t="shared" si="25"/>
        <v>3.5E-4</v>
      </c>
      <c r="K257" s="12">
        <f t="shared" si="29"/>
        <v>229</v>
      </c>
      <c r="L257" s="61">
        <f>+SR40_CRa50!$E147</f>
        <v>26</v>
      </c>
      <c r="M257" s="41">
        <f t="shared" si="26"/>
        <v>1.2999999999999999E-3</v>
      </c>
    </row>
    <row r="258" spans="6:13" x14ac:dyDescent="0.3">
      <c r="F258" s="1"/>
      <c r="G258" s="41"/>
      <c r="H258" s="12">
        <f t="shared" si="28"/>
        <v>230</v>
      </c>
      <c r="I258" s="61">
        <f>+SR40_CRa30!$E169</f>
        <v>7</v>
      </c>
      <c r="J258" s="41">
        <f t="shared" si="25"/>
        <v>3.5E-4</v>
      </c>
      <c r="K258" s="12">
        <f t="shared" si="29"/>
        <v>230</v>
      </c>
      <c r="L258" s="61">
        <f>+SR40_CRa50!$E148</f>
        <v>27</v>
      </c>
      <c r="M258" s="41">
        <f t="shared" si="26"/>
        <v>1.3500000000000001E-3</v>
      </c>
    </row>
    <row r="259" spans="6:13" x14ac:dyDescent="0.3">
      <c r="F259" s="1"/>
      <c r="G259" s="41"/>
      <c r="H259" s="12">
        <f t="shared" si="28"/>
        <v>231</v>
      </c>
      <c r="I259" s="61">
        <f>+SR40_CRa30!$E170</f>
        <v>7</v>
      </c>
      <c r="J259" s="41">
        <f t="shared" si="25"/>
        <v>3.5E-4</v>
      </c>
      <c r="K259" s="12">
        <f t="shared" si="29"/>
        <v>231</v>
      </c>
      <c r="L259" s="61">
        <f>+SR40_CRa50!$E149</f>
        <v>26</v>
      </c>
      <c r="M259" s="41">
        <f t="shared" si="26"/>
        <v>1.2999999999999999E-3</v>
      </c>
    </row>
    <row r="260" spans="6:13" x14ac:dyDescent="0.3">
      <c r="F260" s="1"/>
      <c r="G260" s="41"/>
      <c r="H260" s="12">
        <f t="shared" si="28"/>
        <v>232</v>
      </c>
      <c r="I260" s="61">
        <f>+SR40_CRa30!$E171</f>
        <v>7</v>
      </c>
      <c r="J260" s="41">
        <f t="shared" si="25"/>
        <v>3.5E-4</v>
      </c>
      <c r="K260" s="12">
        <f t="shared" si="29"/>
        <v>232</v>
      </c>
      <c r="L260" s="61">
        <f>+SR40_CRa50!$E150</f>
        <v>26</v>
      </c>
      <c r="M260" s="41">
        <f t="shared" si="26"/>
        <v>1.2999999999999999E-3</v>
      </c>
    </row>
    <row r="261" spans="6:13" x14ac:dyDescent="0.3">
      <c r="F261" s="1"/>
      <c r="G261" s="41"/>
      <c r="H261" s="12">
        <f t="shared" si="28"/>
        <v>233</v>
      </c>
      <c r="I261" s="61">
        <f>+SR40_CRa30!$E172</f>
        <v>7</v>
      </c>
      <c r="J261" s="41">
        <f t="shared" si="25"/>
        <v>3.5E-4</v>
      </c>
      <c r="K261" s="12">
        <f t="shared" si="29"/>
        <v>233</v>
      </c>
      <c r="L261" s="61">
        <f>+SR40_CRa50!$E151</f>
        <v>25</v>
      </c>
      <c r="M261" s="41">
        <f t="shared" si="26"/>
        <v>1.25E-3</v>
      </c>
    </row>
    <row r="262" spans="6:13" x14ac:dyDescent="0.3">
      <c r="F262" s="1"/>
      <c r="G262" s="41"/>
      <c r="H262" s="12">
        <f t="shared" si="28"/>
        <v>234</v>
      </c>
      <c r="I262" s="61">
        <f>+SR40_CRa30!$E173</f>
        <v>6</v>
      </c>
      <c r="J262" s="41">
        <f t="shared" si="25"/>
        <v>2.9999999999999997E-4</v>
      </c>
      <c r="K262" s="12">
        <f t="shared" si="29"/>
        <v>234</v>
      </c>
      <c r="L262" s="61">
        <f>+SR40_CRa50!$E152</f>
        <v>25</v>
      </c>
      <c r="M262" s="41">
        <f t="shared" si="26"/>
        <v>1.25E-3</v>
      </c>
    </row>
    <row r="263" spans="6:13" x14ac:dyDescent="0.3">
      <c r="F263" s="1"/>
      <c r="G263" s="41"/>
      <c r="H263" s="12">
        <f t="shared" si="28"/>
        <v>235</v>
      </c>
      <c r="I263" s="61">
        <f>+SR40_CRa30!$E174</f>
        <v>6</v>
      </c>
      <c r="J263" s="41">
        <f t="shared" si="25"/>
        <v>2.9999999999999997E-4</v>
      </c>
      <c r="K263" s="12">
        <f t="shared" si="29"/>
        <v>235</v>
      </c>
      <c r="L263" s="61">
        <f>+SR40_CRa50!$E153</f>
        <v>26</v>
      </c>
      <c r="M263" s="41">
        <f t="shared" si="26"/>
        <v>1.2999999999999999E-3</v>
      </c>
    </row>
    <row r="264" spans="6:13" x14ac:dyDescent="0.3">
      <c r="F264" s="1"/>
      <c r="G264" s="41"/>
      <c r="H264" s="12">
        <f t="shared" si="28"/>
        <v>236</v>
      </c>
      <c r="I264" s="61">
        <f>+SR40_CRa30!$E175</f>
        <v>6</v>
      </c>
      <c r="J264" s="41">
        <f t="shared" si="25"/>
        <v>2.9999999999999997E-4</v>
      </c>
      <c r="K264" s="12">
        <f t="shared" si="29"/>
        <v>236</v>
      </c>
      <c r="L264" s="61">
        <f>+SR40_CRa50!$E154</f>
        <v>24</v>
      </c>
      <c r="M264" s="41">
        <f t="shared" si="26"/>
        <v>1.1999999999999999E-3</v>
      </c>
    </row>
    <row r="265" spans="6:13" x14ac:dyDescent="0.3">
      <c r="F265" s="1"/>
      <c r="G265" s="41"/>
      <c r="H265" s="12">
        <f t="shared" si="28"/>
        <v>237</v>
      </c>
      <c r="I265" s="61">
        <f>+SR40_CRa30!$E176</f>
        <v>6</v>
      </c>
      <c r="J265" s="41">
        <f t="shared" si="25"/>
        <v>2.9999999999999997E-4</v>
      </c>
      <c r="K265" s="12">
        <f t="shared" si="29"/>
        <v>237</v>
      </c>
      <c r="L265" s="61">
        <f>+SR40_CRa50!$E155</f>
        <v>24</v>
      </c>
      <c r="M265" s="41">
        <f t="shared" si="26"/>
        <v>1.1999999999999999E-3</v>
      </c>
    </row>
    <row r="266" spans="6:13" x14ac:dyDescent="0.3">
      <c r="F266" s="1"/>
      <c r="G266" s="41"/>
      <c r="H266" s="12">
        <f t="shared" si="28"/>
        <v>238</v>
      </c>
      <c r="I266" s="61">
        <f>+SR40_CRa30!$E177</f>
        <v>6</v>
      </c>
      <c r="J266" s="41">
        <f t="shared" si="25"/>
        <v>2.9999999999999997E-4</v>
      </c>
      <c r="K266" s="12">
        <f t="shared" si="29"/>
        <v>238</v>
      </c>
      <c r="L266" s="61">
        <f>+SR40_CRa50!$E156</f>
        <v>22</v>
      </c>
      <c r="M266" s="41">
        <f t="shared" si="26"/>
        <v>1.1000000000000001E-3</v>
      </c>
    </row>
    <row r="267" spans="6:13" x14ac:dyDescent="0.3">
      <c r="F267" s="1"/>
      <c r="G267" s="41"/>
      <c r="H267" s="12">
        <f t="shared" si="28"/>
        <v>239</v>
      </c>
      <c r="I267" s="61">
        <f>+SR40_CRa30!$E178</f>
        <v>7</v>
      </c>
      <c r="J267" s="41">
        <f t="shared" si="25"/>
        <v>3.5E-4</v>
      </c>
      <c r="K267" s="12">
        <f t="shared" si="29"/>
        <v>239</v>
      </c>
      <c r="L267" s="61">
        <f>+SR40_CRa50!$E157</f>
        <v>21</v>
      </c>
      <c r="M267" s="41">
        <f t="shared" si="26"/>
        <v>1.0499999999999999E-3</v>
      </c>
    </row>
    <row r="268" spans="6:13" x14ac:dyDescent="0.3">
      <c r="F268" s="1"/>
      <c r="G268" s="41"/>
      <c r="H268" s="12">
        <f t="shared" si="28"/>
        <v>240</v>
      </c>
      <c r="I268" s="61">
        <f>+SR40_CRa30!$E179</f>
        <v>7</v>
      </c>
      <c r="J268" s="41">
        <f t="shared" si="25"/>
        <v>3.5E-4</v>
      </c>
      <c r="K268" s="12">
        <f t="shared" si="29"/>
        <v>240</v>
      </c>
      <c r="L268" s="61">
        <f>+SR40_CRa50!$E158</f>
        <v>22</v>
      </c>
      <c r="M268" s="41">
        <f t="shared" si="26"/>
        <v>1.1000000000000001E-3</v>
      </c>
    </row>
    <row r="269" spans="6:13" x14ac:dyDescent="0.3">
      <c r="F269" s="1"/>
      <c r="G269" s="41"/>
      <c r="H269" s="12">
        <f t="shared" si="28"/>
        <v>241</v>
      </c>
      <c r="I269" s="61">
        <f>+SR40_CRa30!$E180</f>
        <v>7</v>
      </c>
      <c r="J269" s="41">
        <f t="shared" si="25"/>
        <v>3.5E-4</v>
      </c>
      <c r="K269" s="12">
        <f t="shared" si="29"/>
        <v>241</v>
      </c>
      <c r="L269" s="61">
        <f>+SR40_CRa50!$E159</f>
        <v>20</v>
      </c>
      <c r="M269" s="41">
        <f t="shared" si="26"/>
        <v>1E-3</v>
      </c>
    </row>
    <row r="270" spans="6:13" x14ac:dyDescent="0.3">
      <c r="F270" s="1"/>
      <c r="G270" s="41"/>
      <c r="H270" s="12">
        <f t="shared" si="28"/>
        <v>242</v>
      </c>
      <c r="I270" s="61">
        <f>+SR40_CRa30!$E181</f>
        <v>7</v>
      </c>
      <c r="J270" s="41">
        <f t="shared" si="25"/>
        <v>3.5E-4</v>
      </c>
      <c r="K270" s="12">
        <f t="shared" si="29"/>
        <v>242</v>
      </c>
      <c r="L270" s="61">
        <f>+SR40_CRa50!$E160</f>
        <v>22</v>
      </c>
      <c r="M270" s="41">
        <f t="shared" si="26"/>
        <v>1.1000000000000001E-3</v>
      </c>
    </row>
    <row r="271" spans="6:13" x14ac:dyDescent="0.3">
      <c r="F271" s="1"/>
      <c r="G271" s="41"/>
      <c r="H271" s="12">
        <f t="shared" si="28"/>
        <v>243</v>
      </c>
      <c r="I271" s="61">
        <f>+SR40_CRa30!$E182</f>
        <v>7</v>
      </c>
      <c r="J271" s="41">
        <f t="shared" si="25"/>
        <v>3.5E-4</v>
      </c>
      <c r="K271" s="12">
        <f t="shared" si="29"/>
        <v>243</v>
      </c>
      <c r="L271" s="61">
        <f>+SR40_CRa50!$E161</f>
        <v>21</v>
      </c>
      <c r="M271" s="41">
        <f t="shared" si="26"/>
        <v>1.0499999999999999E-3</v>
      </c>
    </row>
    <row r="272" spans="6:13" x14ac:dyDescent="0.3">
      <c r="F272" s="1"/>
      <c r="G272" s="41"/>
      <c r="H272" s="12">
        <f t="shared" si="28"/>
        <v>244</v>
      </c>
      <c r="I272" s="61">
        <f>+SR40_CRa30!$E183</f>
        <v>6</v>
      </c>
      <c r="J272" s="41">
        <f t="shared" si="25"/>
        <v>2.9999999999999997E-4</v>
      </c>
      <c r="K272" s="12">
        <f t="shared" si="29"/>
        <v>244</v>
      </c>
      <c r="L272" s="61">
        <f>+SR40_CRa50!$E162</f>
        <v>20</v>
      </c>
      <c r="M272" s="41">
        <f t="shared" si="26"/>
        <v>1E-3</v>
      </c>
    </row>
    <row r="273" spans="6:13" x14ac:dyDescent="0.3">
      <c r="F273" s="1"/>
      <c r="G273" s="41"/>
      <c r="H273" s="12">
        <f t="shared" si="28"/>
        <v>245</v>
      </c>
      <c r="I273" s="61">
        <f>+SR40_CRa30!$E184</f>
        <v>6</v>
      </c>
      <c r="J273" s="41">
        <f t="shared" si="25"/>
        <v>2.9999999999999997E-4</v>
      </c>
      <c r="K273" s="12">
        <f t="shared" si="29"/>
        <v>245</v>
      </c>
      <c r="L273" s="61">
        <f>+SR40_CRa50!$E163</f>
        <v>0</v>
      </c>
      <c r="M273" s="41">
        <f t="shared" si="26"/>
        <v>0</v>
      </c>
    </row>
    <row r="274" spans="6:13" x14ac:dyDescent="0.3">
      <c r="F274" s="1"/>
      <c r="G274" s="41"/>
      <c r="H274" s="12">
        <f t="shared" si="28"/>
        <v>246</v>
      </c>
      <c r="I274" s="61">
        <f>+SR40_CRa30!$E185</f>
        <v>6</v>
      </c>
      <c r="J274" s="41">
        <f t="shared" si="25"/>
        <v>2.9999999999999997E-4</v>
      </c>
      <c r="K274" s="12">
        <f t="shared" si="29"/>
        <v>246</v>
      </c>
      <c r="L274" s="61">
        <f>+SR40_CRa50!$E164</f>
        <v>0</v>
      </c>
      <c r="M274" s="41">
        <f t="shared" si="26"/>
        <v>0</v>
      </c>
    </row>
    <row r="275" spans="6:13" x14ac:dyDescent="0.3">
      <c r="F275" s="1"/>
      <c r="G275" s="41"/>
      <c r="H275" s="12">
        <f t="shared" si="28"/>
        <v>247</v>
      </c>
      <c r="I275" s="61">
        <f>+SR40_CRa30!$E186</f>
        <v>7</v>
      </c>
      <c r="J275" s="41">
        <f t="shared" si="25"/>
        <v>3.5E-4</v>
      </c>
      <c r="K275" s="12">
        <f t="shared" si="29"/>
        <v>247</v>
      </c>
      <c r="L275" s="61">
        <f>+SR40_CRa50!$E165</f>
        <v>0</v>
      </c>
      <c r="M275" s="41">
        <f t="shared" si="26"/>
        <v>0</v>
      </c>
    </row>
    <row r="276" spans="6:13" x14ac:dyDescent="0.3">
      <c r="F276" s="1"/>
      <c r="G276" s="41"/>
      <c r="H276" s="12">
        <f t="shared" si="28"/>
        <v>248</v>
      </c>
      <c r="I276" s="61">
        <f>+SR40_CRa30!$E187</f>
        <v>7</v>
      </c>
      <c r="J276" s="41">
        <f t="shared" si="25"/>
        <v>3.5E-4</v>
      </c>
      <c r="K276" s="12">
        <f t="shared" si="29"/>
        <v>248</v>
      </c>
      <c r="L276" s="61">
        <f>+SR40_CRa50!$E166</f>
        <v>0</v>
      </c>
      <c r="M276" s="41">
        <f t="shared" si="26"/>
        <v>0</v>
      </c>
    </row>
    <row r="277" spans="6:13" x14ac:dyDescent="0.3">
      <c r="F277" s="1"/>
      <c r="G277" s="41"/>
      <c r="H277" s="12">
        <f t="shared" si="28"/>
        <v>249</v>
      </c>
      <c r="I277" s="61">
        <f>+SR40_CRa30!$E188</f>
        <v>7</v>
      </c>
      <c r="J277" s="41">
        <f t="shared" si="25"/>
        <v>3.5E-4</v>
      </c>
      <c r="K277" s="12">
        <f t="shared" si="29"/>
        <v>249</v>
      </c>
      <c r="L277" s="61">
        <f>+SR40_CRa50!$E167</f>
        <v>0</v>
      </c>
      <c r="M277" s="41">
        <f t="shared" si="26"/>
        <v>0</v>
      </c>
    </row>
    <row r="278" spans="6:13" x14ac:dyDescent="0.3">
      <c r="F278" s="1"/>
      <c r="G278" s="41"/>
      <c r="H278" s="12">
        <f t="shared" si="28"/>
        <v>250</v>
      </c>
      <c r="I278" s="61">
        <f>+SR40_CRa30!$E189</f>
        <v>7</v>
      </c>
      <c r="J278" s="41">
        <f t="shared" si="25"/>
        <v>3.5E-4</v>
      </c>
      <c r="K278" s="12">
        <f t="shared" si="29"/>
        <v>250</v>
      </c>
      <c r="L278" s="61">
        <f>+SR40_CRa50!$E168</f>
        <v>0</v>
      </c>
      <c r="M278" s="41">
        <f t="shared" si="26"/>
        <v>0</v>
      </c>
    </row>
    <row r="279" spans="6:13" x14ac:dyDescent="0.3">
      <c r="F279" s="1"/>
      <c r="G279" s="41"/>
      <c r="H279" s="12">
        <f t="shared" si="28"/>
        <v>251</v>
      </c>
      <c r="I279" s="61">
        <f>+SR40_CRa30!$E190</f>
        <v>8</v>
      </c>
      <c r="J279" s="41">
        <f t="shared" si="25"/>
        <v>4.0000000000000002E-4</v>
      </c>
      <c r="K279" s="12">
        <f t="shared" si="29"/>
        <v>251</v>
      </c>
      <c r="L279" s="61">
        <f>+SR40_CRa50!$E169</f>
        <v>0</v>
      </c>
      <c r="M279" s="41">
        <f t="shared" si="26"/>
        <v>0</v>
      </c>
    </row>
    <row r="280" spans="6:13" x14ac:dyDescent="0.3">
      <c r="F280" s="1"/>
      <c r="G280" s="41"/>
      <c r="H280" s="12">
        <f t="shared" si="28"/>
        <v>252</v>
      </c>
      <c r="I280" s="61">
        <f>+SR40_CRa30!$E191</f>
        <v>7</v>
      </c>
      <c r="J280" s="41">
        <f t="shared" si="25"/>
        <v>3.5E-4</v>
      </c>
      <c r="K280" s="12">
        <f t="shared" si="29"/>
        <v>252</v>
      </c>
      <c r="L280" s="61">
        <f>+SR40_CRa50!$E170</f>
        <v>0</v>
      </c>
      <c r="M280" s="41">
        <f t="shared" si="26"/>
        <v>0</v>
      </c>
    </row>
    <row r="281" spans="6:13" x14ac:dyDescent="0.3">
      <c r="F281" s="1"/>
      <c r="G281" s="41"/>
      <c r="H281" s="12">
        <f t="shared" si="28"/>
        <v>253</v>
      </c>
      <c r="I281" s="61">
        <f>+SR40_CRa30!$E192</f>
        <v>7</v>
      </c>
      <c r="J281" s="41">
        <f t="shared" si="25"/>
        <v>3.5E-4</v>
      </c>
      <c r="K281" s="12">
        <f t="shared" si="29"/>
        <v>253</v>
      </c>
      <c r="L281" s="61">
        <f>+SR40_CRa50!$E171</f>
        <v>0</v>
      </c>
      <c r="M281" s="41">
        <f t="shared" si="26"/>
        <v>0</v>
      </c>
    </row>
    <row r="282" spans="6:13" x14ac:dyDescent="0.3">
      <c r="F282" s="1"/>
      <c r="G282" s="41"/>
      <c r="H282" s="12">
        <f t="shared" si="28"/>
        <v>254</v>
      </c>
      <c r="I282" s="61">
        <f>+SR40_CRa30!$E193</f>
        <v>7</v>
      </c>
      <c r="J282" s="41">
        <f t="shared" si="25"/>
        <v>3.5E-4</v>
      </c>
      <c r="K282" s="12">
        <f t="shared" si="29"/>
        <v>254</v>
      </c>
      <c r="L282" s="61">
        <f>+SR40_CRa50!$E172</f>
        <v>0</v>
      </c>
      <c r="M282" s="41">
        <f t="shared" si="26"/>
        <v>0</v>
      </c>
    </row>
    <row r="283" spans="6:13" x14ac:dyDescent="0.3">
      <c r="F283" s="1"/>
      <c r="G283" s="41"/>
      <c r="H283" s="12">
        <f t="shared" si="28"/>
        <v>255</v>
      </c>
      <c r="I283" s="61">
        <f>+SR40_CRa30!$E194</f>
        <v>7</v>
      </c>
      <c r="J283" s="41">
        <f t="shared" si="25"/>
        <v>3.5E-4</v>
      </c>
      <c r="K283" s="12">
        <f t="shared" si="29"/>
        <v>255</v>
      </c>
      <c r="L283" s="61">
        <f>+SR40_CRa50!$E173</f>
        <v>0</v>
      </c>
      <c r="M283" s="41">
        <f t="shared" si="26"/>
        <v>0</v>
      </c>
    </row>
    <row r="284" spans="6:13" x14ac:dyDescent="0.3">
      <c r="F284" s="1"/>
      <c r="G284" s="41"/>
      <c r="H284" s="12">
        <f t="shared" si="28"/>
        <v>256</v>
      </c>
      <c r="I284" s="61">
        <f>+SR40_CRa30!$E195</f>
        <v>7</v>
      </c>
      <c r="J284" s="41">
        <f t="shared" si="25"/>
        <v>3.5E-4</v>
      </c>
      <c r="K284" s="12">
        <f t="shared" si="29"/>
        <v>256</v>
      </c>
      <c r="L284" s="61">
        <f>+SR40_CRa50!$E174</f>
        <v>0</v>
      </c>
      <c r="M284" s="41">
        <f t="shared" si="26"/>
        <v>0</v>
      </c>
    </row>
    <row r="285" spans="6:13" x14ac:dyDescent="0.3">
      <c r="G285" s="1"/>
      <c r="H285" s="12">
        <f t="shared" si="28"/>
        <v>257</v>
      </c>
      <c r="I285" s="61">
        <f>+SR40_CRa30!$E196</f>
        <v>7</v>
      </c>
      <c r="J285" s="41">
        <f t="shared" si="25"/>
        <v>3.5E-4</v>
      </c>
      <c r="K285" s="12">
        <f t="shared" si="29"/>
        <v>257</v>
      </c>
      <c r="L285" s="61">
        <f>+SR40_CRa50!$E175</f>
        <v>0</v>
      </c>
      <c r="M285" s="41">
        <f t="shared" si="26"/>
        <v>0</v>
      </c>
    </row>
    <row r="286" spans="6:13" x14ac:dyDescent="0.3">
      <c r="G286" s="1"/>
      <c r="H286" s="12">
        <f t="shared" si="28"/>
        <v>258</v>
      </c>
      <c r="I286" s="61">
        <f>+SR40_CRa30!$E197</f>
        <v>6</v>
      </c>
      <c r="J286" s="41">
        <f t="shared" ref="J286:J290" si="30">+I286/20000</f>
        <v>2.9999999999999997E-4</v>
      </c>
      <c r="K286" s="12">
        <f t="shared" si="29"/>
        <v>258</v>
      </c>
      <c r="L286" s="61">
        <f>+SR40_CRa50!$E176</f>
        <v>0</v>
      </c>
      <c r="M286" s="41">
        <f t="shared" ref="M286:M324" si="31">+L286/20000</f>
        <v>0</v>
      </c>
    </row>
    <row r="287" spans="6:13" x14ac:dyDescent="0.3">
      <c r="G287" s="1"/>
      <c r="H287" s="12">
        <f t="shared" ref="H287:H290" si="32">+H286+1</f>
        <v>259</v>
      </c>
      <c r="I287" s="61">
        <f>+SR40_CRa30!$E198</f>
        <v>6</v>
      </c>
      <c r="J287" s="41">
        <f t="shared" si="30"/>
        <v>2.9999999999999997E-4</v>
      </c>
      <c r="K287" s="12">
        <f t="shared" ref="K287:K324" si="33">+K286+1</f>
        <v>259</v>
      </c>
      <c r="L287" s="61">
        <f>+SR40_CRa50!$E177</f>
        <v>0</v>
      </c>
      <c r="M287" s="41">
        <f t="shared" si="31"/>
        <v>0</v>
      </c>
    </row>
    <row r="288" spans="6:13" x14ac:dyDescent="0.3">
      <c r="G288" s="1"/>
      <c r="H288" s="12">
        <f t="shared" si="32"/>
        <v>260</v>
      </c>
      <c r="I288" s="61">
        <f>+SR40_CRa30!$E199</f>
        <v>6</v>
      </c>
      <c r="J288" s="41">
        <f t="shared" si="30"/>
        <v>2.9999999999999997E-4</v>
      </c>
      <c r="K288" s="12">
        <f t="shared" si="33"/>
        <v>260</v>
      </c>
      <c r="L288" s="61">
        <f>+SR40_CRa50!$E178</f>
        <v>0</v>
      </c>
      <c r="M288" s="41">
        <f t="shared" si="31"/>
        <v>0</v>
      </c>
    </row>
    <row r="289" spans="7:13" x14ac:dyDescent="0.3">
      <c r="G289" s="1"/>
      <c r="H289" s="12">
        <f t="shared" si="32"/>
        <v>261</v>
      </c>
      <c r="I289" s="61">
        <f>+SR40_CRa30!$E200</f>
        <v>6</v>
      </c>
      <c r="J289" s="41">
        <f t="shared" si="30"/>
        <v>2.9999999999999997E-4</v>
      </c>
      <c r="K289" s="12">
        <f t="shared" si="33"/>
        <v>261</v>
      </c>
      <c r="L289" s="61">
        <f>+SR40_CRa50!$E179</f>
        <v>0</v>
      </c>
      <c r="M289" s="41">
        <f t="shared" si="31"/>
        <v>0</v>
      </c>
    </row>
    <row r="290" spans="7:13" x14ac:dyDescent="0.3">
      <c r="G290" s="1"/>
      <c r="H290" s="12">
        <f t="shared" si="32"/>
        <v>262</v>
      </c>
      <c r="I290" s="61">
        <f>+SR40_CRa30!$E201</f>
        <v>6</v>
      </c>
      <c r="J290" s="41">
        <f t="shared" si="30"/>
        <v>2.9999999999999997E-4</v>
      </c>
      <c r="K290" s="12">
        <f t="shared" si="33"/>
        <v>262</v>
      </c>
      <c r="L290" s="61">
        <f>+SR40_CRa50!$E180</f>
        <v>0</v>
      </c>
      <c r="M290" s="41">
        <f t="shared" si="31"/>
        <v>0</v>
      </c>
    </row>
    <row r="291" spans="7:13" x14ac:dyDescent="0.3">
      <c r="G291" s="1"/>
      <c r="I291" s="1"/>
      <c r="J291" s="41"/>
      <c r="K291" s="12">
        <f t="shared" si="33"/>
        <v>263</v>
      </c>
      <c r="L291" s="61">
        <f>+SR40_CRa50!$E181</f>
        <v>0</v>
      </c>
      <c r="M291" s="41">
        <f t="shared" si="31"/>
        <v>0</v>
      </c>
    </row>
    <row r="292" spans="7:13" x14ac:dyDescent="0.3">
      <c r="G292" s="1"/>
      <c r="I292" s="1"/>
      <c r="J292" s="41"/>
      <c r="K292" s="12">
        <f t="shared" si="33"/>
        <v>264</v>
      </c>
      <c r="L292" s="61">
        <f>+SR40_CRa50!$E182</f>
        <v>0</v>
      </c>
      <c r="M292" s="41">
        <f t="shared" si="31"/>
        <v>0</v>
      </c>
    </row>
    <row r="293" spans="7:13" x14ac:dyDescent="0.3">
      <c r="G293" s="1"/>
      <c r="I293" s="1"/>
      <c r="J293" s="41"/>
      <c r="K293" s="12">
        <f t="shared" si="33"/>
        <v>265</v>
      </c>
      <c r="L293" s="61">
        <f>+SR40_CRa50!$E183</f>
        <v>0</v>
      </c>
      <c r="M293" s="41">
        <f t="shared" si="31"/>
        <v>0</v>
      </c>
    </row>
    <row r="294" spans="7:13" x14ac:dyDescent="0.3">
      <c r="G294" s="1"/>
      <c r="I294" s="1"/>
      <c r="J294" s="41"/>
      <c r="K294" s="12">
        <f t="shared" si="33"/>
        <v>266</v>
      </c>
      <c r="L294" s="61">
        <f>+SR40_CRa50!$E184</f>
        <v>0</v>
      </c>
      <c r="M294" s="41">
        <f t="shared" si="31"/>
        <v>0</v>
      </c>
    </row>
    <row r="295" spans="7:13" x14ac:dyDescent="0.3">
      <c r="G295" s="1"/>
      <c r="I295" s="1"/>
      <c r="J295" s="41"/>
      <c r="K295" s="12">
        <f t="shared" si="33"/>
        <v>267</v>
      </c>
      <c r="L295" s="61">
        <f>+SR40_CRa50!$E185</f>
        <v>0</v>
      </c>
      <c r="M295" s="41">
        <f t="shared" si="31"/>
        <v>0</v>
      </c>
    </row>
    <row r="296" spans="7:13" x14ac:dyDescent="0.3">
      <c r="G296" s="1"/>
      <c r="I296" s="1"/>
      <c r="J296" s="41"/>
      <c r="K296" s="12">
        <f t="shared" si="33"/>
        <v>268</v>
      </c>
      <c r="L296" s="61">
        <f>+SR40_CRa50!$E186</f>
        <v>0</v>
      </c>
      <c r="M296" s="41">
        <f t="shared" si="31"/>
        <v>0</v>
      </c>
    </row>
    <row r="297" spans="7:13" x14ac:dyDescent="0.3">
      <c r="G297" s="1"/>
      <c r="I297" s="1"/>
      <c r="J297" s="41"/>
      <c r="K297" s="12">
        <f t="shared" si="33"/>
        <v>269</v>
      </c>
      <c r="L297" s="61">
        <f>+SR40_CRa50!$E187</f>
        <v>0</v>
      </c>
      <c r="M297" s="41">
        <f t="shared" si="31"/>
        <v>0</v>
      </c>
    </row>
    <row r="298" spans="7:13" x14ac:dyDescent="0.3">
      <c r="G298" s="1"/>
      <c r="I298" s="1"/>
      <c r="J298" s="41"/>
      <c r="K298" s="12">
        <f t="shared" si="33"/>
        <v>270</v>
      </c>
      <c r="L298" s="61">
        <f>+SR40_CRa50!$E188</f>
        <v>0</v>
      </c>
      <c r="M298" s="41">
        <f t="shared" si="31"/>
        <v>0</v>
      </c>
    </row>
    <row r="299" spans="7:13" x14ac:dyDescent="0.3">
      <c r="G299" s="1"/>
      <c r="I299" s="1"/>
      <c r="J299" s="41"/>
      <c r="K299" s="12">
        <f t="shared" si="33"/>
        <v>271</v>
      </c>
      <c r="L299" s="61">
        <f>+SR40_CRa50!$E189</f>
        <v>0</v>
      </c>
      <c r="M299" s="41">
        <f t="shared" si="31"/>
        <v>0</v>
      </c>
    </row>
    <row r="300" spans="7:13" x14ac:dyDescent="0.3">
      <c r="G300" s="1"/>
      <c r="I300" s="1"/>
      <c r="J300" s="41"/>
      <c r="K300" s="12">
        <f t="shared" si="33"/>
        <v>272</v>
      </c>
      <c r="L300" s="61">
        <f>+SR40_CRa50!$E190</f>
        <v>0</v>
      </c>
      <c r="M300" s="41">
        <f t="shared" si="31"/>
        <v>0</v>
      </c>
    </row>
    <row r="301" spans="7:13" x14ac:dyDescent="0.3">
      <c r="G301" s="1"/>
      <c r="I301" s="1"/>
      <c r="J301" s="41"/>
      <c r="K301" s="12">
        <f t="shared" si="33"/>
        <v>273</v>
      </c>
      <c r="L301" s="61">
        <f>+SR40_CRa50!$E191</f>
        <v>0</v>
      </c>
      <c r="M301" s="41">
        <f t="shared" si="31"/>
        <v>0</v>
      </c>
    </row>
    <row r="302" spans="7:13" x14ac:dyDescent="0.3">
      <c r="G302" s="1"/>
      <c r="I302" s="1"/>
      <c r="J302" s="41"/>
      <c r="K302" s="12">
        <f t="shared" si="33"/>
        <v>274</v>
      </c>
      <c r="L302" s="61">
        <f>+SR40_CRa50!$E192</f>
        <v>0</v>
      </c>
      <c r="M302" s="41">
        <f t="shared" si="31"/>
        <v>0</v>
      </c>
    </row>
    <row r="303" spans="7:13" x14ac:dyDescent="0.3">
      <c r="G303" s="1"/>
      <c r="I303" s="1"/>
      <c r="J303" s="41"/>
      <c r="K303" s="12">
        <f t="shared" si="33"/>
        <v>275</v>
      </c>
      <c r="L303" s="61">
        <f>+SR40_CRa50!$E193</f>
        <v>0</v>
      </c>
      <c r="M303" s="41">
        <f t="shared" si="31"/>
        <v>0</v>
      </c>
    </row>
    <row r="304" spans="7:13" x14ac:dyDescent="0.3">
      <c r="G304" s="1"/>
      <c r="I304" s="1"/>
      <c r="J304" s="41"/>
      <c r="K304" s="12">
        <f t="shared" si="33"/>
        <v>276</v>
      </c>
      <c r="L304" s="61">
        <f>+SR40_CRa50!$E194</f>
        <v>0</v>
      </c>
      <c r="M304" s="41">
        <f t="shared" si="31"/>
        <v>0</v>
      </c>
    </row>
    <row r="305" spans="7:13" x14ac:dyDescent="0.3">
      <c r="G305" s="1"/>
      <c r="I305" s="1"/>
      <c r="J305" s="41"/>
      <c r="K305" s="12">
        <f t="shared" si="33"/>
        <v>277</v>
      </c>
      <c r="L305" s="61">
        <f>+SR40_CRa50!$E195</f>
        <v>0</v>
      </c>
      <c r="M305" s="41">
        <f t="shared" si="31"/>
        <v>0</v>
      </c>
    </row>
    <row r="306" spans="7:13" x14ac:dyDescent="0.3">
      <c r="G306" s="1"/>
      <c r="I306" s="1"/>
      <c r="J306" s="41"/>
      <c r="K306" s="12">
        <f t="shared" si="33"/>
        <v>278</v>
      </c>
      <c r="L306" s="61">
        <f>+SR40_CRa50!$E196</f>
        <v>0</v>
      </c>
      <c r="M306" s="41">
        <f t="shared" si="31"/>
        <v>0</v>
      </c>
    </row>
    <row r="307" spans="7:13" x14ac:dyDescent="0.3">
      <c r="G307" s="1"/>
      <c r="I307" s="1"/>
      <c r="J307" s="41"/>
      <c r="K307" s="12">
        <f t="shared" si="33"/>
        <v>279</v>
      </c>
      <c r="L307" s="61">
        <f>+SR40_CRa50!$E197</f>
        <v>0</v>
      </c>
      <c r="M307" s="41">
        <f t="shared" si="31"/>
        <v>0</v>
      </c>
    </row>
    <row r="308" spans="7:13" x14ac:dyDescent="0.3">
      <c r="G308" s="1"/>
      <c r="I308" s="1"/>
      <c r="J308" s="41"/>
      <c r="K308" s="12">
        <f t="shared" si="33"/>
        <v>280</v>
      </c>
      <c r="L308" s="61">
        <f>+SR40_CRa50!$E198</f>
        <v>0</v>
      </c>
      <c r="M308" s="41">
        <f t="shared" si="31"/>
        <v>0</v>
      </c>
    </row>
    <row r="309" spans="7:13" x14ac:dyDescent="0.3">
      <c r="G309" s="1"/>
      <c r="I309" s="1"/>
      <c r="J309" s="41"/>
      <c r="K309" s="12">
        <f t="shared" si="33"/>
        <v>281</v>
      </c>
      <c r="L309" s="61">
        <f>+SR40_CRa50!$E199</f>
        <v>0</v>
      </c>
      <c r="M309" s="41">
        <f t="shared" si="31"/>
        <v>0</v>
      </c>
    </row>
    <row r="310" spans="7:13" x14ac:dyDescent="0.3">
      <c r="G310" s="1"/>
      <c r="I310" s="1"/>
      <c r="J310" s="41"/>
      <c r="K310" s="12">
        <f t="shared" si="33"/>
        <v>282</v>
      </c>
      <c r="L310" s="61">
        <f>+SR40_CRa50!$E200</f>
        <v>0</v>
      </c>
      <c r="M310" s="41">
        <f t="shared" si="31"/>
        <v>0</v>
      </c>
    </row>
    <row r="311" spans="7:13" x14ac:dyDescent="0.3">
      <c r="G311" s="1"/>
      <c r="I311" s="1"/>
      <c r="J311" s="41"/>
      <c r="K311" s="12">
        <f t="shared" si="33"/>
        <v>283</v>
      </c>
      <c r="L311" s="61">
        <f>+SR40_CRa50!$E201</f>
        <v>0</v>
      </c>
      <c r="M311" s="41">
        <f t="shared" si="31"/>
        <v>0</v>
      </c>
    </row>
    <row r="312" spans="7:13" x14ac:dyDescent="0.3">
      <c r="G312" s="1"/>
      <c r="I312" s="1"/>
      <c r="J312" s="41"/>
      <c r="K312" s="12">
        <f t="shared" si="33"/>
        <v>284</v>
      </c>
      <c r="L312" s="61">
        <f>+SR40_CRa50!$E202</f>
        <v>0</v>
      </c>
      <c r="M312" s="41">
        <f t="shared" si="31"/>
        <v>0</v>
      </c>
    </row>
    <row r="313" spans="7:13" x14ac:dyDescent="0.3">
      <c r="G313" s="1"/>
      <c r="I313" s="1"/>
      <c r="J313" s="41"/>
      <c r="K313" s="12">
        <f t="shared" si="33"/>
        <v>285</v>
      </c>
      <c r="L313" s="61">
        <f>+SR40_CRa50!$E203</f>
        <v>0</v>
      </c>
      <c r="M313" s="41">
        <f t="shared" si="31"/>
        <v>0</v>
      </c>
    </row>
    <row r="314" spans="7:13" x14ac:dyDescent="0.3">
      <c r="G314" s="1"/>
      <c r="I314" s="1"/>
      <c r="J314" s="41"/>
      <c r="K314" s="12">
        <f t="shared" si="33"/>
        <v>286</v>
      </c>
      <c r="L314" s="61">
        <f>+SR40_CRa50!$E204</f>
        <v>0</v>
      </c>
      <c r="M314" s="41">
        <f t="shared" si="31"/>
        <v>0</v>
      </c>
    </row>
    <row r="315" spans="7:13" x14ac:dyDescent="0.3">
      <c r="G315" s="1"/>
      <c r="I315" s="1"/>
      <c r="J315" s="41"/>
      <c r="K315" s="12">
        <f t="shared" si="33"/>
        <v>287</v>
      </c>
      <c r="L315" s="61">
        <f>+SR40_CRa50!$E205</f>
        <v>0</v>
      </c>
      <c r="M315" s="41">
        <f t="shared" si="31"/>
        <v>0</v>
      </c>
    </row>
    <row r="316" spans="7:13" x14ac:dyDescent="0.3">
      <c r="I316" s="1"/>
      <c r="J316" s="41"/>
      <c r="K316" s="12">
        <f t="shared" si="33"/>
        <v>288</v>
      </c>
      <c r="L316" s="61">
        <f>+SR40_CRa50!$E206</f>
        <v>0</v>
      </c>
      <c r="M316" s="41">
        <f t="shared" si="31"/>
        <v>0</v>
      </c>
    </row>
    <row r="317" spans="7:13" x14ac:dyDescent="0.3">
      <c r="I317" s="1"/>
      <c r="J317" s="41"/>
      <c r="K317" s="12">
        <f t="shared" si="33"/>
        <v>289</v>
      </c>
      <c r="L317" s="61">
        <f>+SR40_CRa50!$E207</f>
        <v>0</v>
      </c>
      <c r="M317" s="41">
        <f t="shared" si="31"/>
        <v>0</v>
      </c>
    </row>
    <row r="318" spans="7:13" x14ac:dyDescent="0.3">
      <c r="I318" s="1"/>
      <c r="J318" s="41"/>
      <c r="K318" s="12">
        <f t="shared" si="33"/>
        <v>290</v>
      </c>
      <c r="L318" s="61">
        <f>+SR40_CRa50!$E208</f>
        <v>0</v>
      </c>
      <c r="M318" s="41">
        <f t="shared" si="31"/>
        <v>0</v>
      </c>
    </row>
    <row r="319" spans="7:13" x14ac:dyDescent="0.3">
      <c r="I319" s="1"/>
      <c r="J319" s="41"/>
      <c r="K319" s="12">
        <f t="shared" si="33"/>
        <v>291</v>
      </c>
      <c r="L319" s="61">
        <f>+SR40_CRa50!$E209</f>
        <v>0</v>
      </c>
      <c r="M319" s="41">
        <f t="shared" si="31"/>
        <v>0</v>
      </c>
    </row>
    <row r="320" spans="7:13" x14ac:dyDescent="0.3">
      <c r="I320" s="1"/>
      <c r="J320" s="41"/>
      <c r="K320" s="12">
        <f t="shared" si="33"/>
        <v>292</v>
      </c>
      <c r="L320" s="61">
        <f>+SR40_CRa50!$E210</f>
        <v>0</v>
      </c>
      <c r="M320" s="41">
        <f t="shared" si="31"/>
        <v>0</v>
      </c>
    </row>
    <row r="321" spans="9:13" x14ac:dyDescent="0.3">
      <c r="I321" s="1"/>
      <c r="J321" s="41"/>
      <c r="K321" s="12">
        <f t="shared" si="33"/>
        <v>293</v>
      </c>
      <c r="L321" s="61">
        <f>+SR40_CRa50!$E211</f>
        <v>0</v>
      </c>
      <c r="M321" s="41">
        <f t="shared" si="31"/>
        <v>0</v>
      </c>
    </row>
    <row r="322" spans="9:13" x14ac:dyDescent="0.3">
      <c r="K322" s="12">
        <f t="shared" si="33"/>
        <v>294</v>
      </c>
      <c r="L322" s="61">
        <f>+SR40_CRa50!$E212</f>
        <v>0</v>
      </c>
      <c r="M322" s="41">
        <f t="shared" si="31"/>
        <v>0</v>
      </c>
    </row>
    <row r="323" spans="9:13" x14ac:dyDescent="0.3">
      <c r="K323" s="12">
        <f t="shared" si="33"/>
        <v>295</v>
      </c>
      <c r="L323" s="61">
        <f>+SR40_CRa50!$E213</f>
        <v>0</v>
      </c>
      <c r="M323" s="41">
        <f t="shared" si="31"/>
        <v>0</v>
      </c>
    </row>
    <row r="324" spans="9:13" x14ac:dyDescent="0.3">
      <c r="K324" s="12">
        <f t="shared" si="33"/>
        <v>296</v>
      </c>
      <c r="L324" s="61">
        <f>+SR40_CRa50!$E214</f>
        <v>0</v>
      </c>
      <c r="M324" s="41">
        <f t="shared" si="31"/>
        <v>0</v>
      </c>
    </row>
    <row r="325" spans="9:13" x14ac:dyDescent="0.3">
      <c r="L325" s="1"/>
      <c r="M325" s="41"/>
    </row>
    <row r="326" spans="9:13" x14ac:dyDescent="0.3">
      <c r="L326" s="1"/>
      <c r="M326" s="41"/>
    </row>
    <row r="327" spans="9:13" x14ac:dyDescent="0.3">
      <c r="L327" s="1"/>
      <c r="M327" s="41"/>
    </row>
    <row r="328" spans="9:13" x14ac:dyDescent="0.3">
      <c r="L328" s="1"/>
      <c r="M328" s="41"/>
    </row>
    <row r="329" spans="9:13" x14ac:dyDescent="0.3">
      <c r="L329" s="1"/>
      <c r="M329" s="41"/>
    </row>
    <row r="330" spans="9:13" x14ac:dyDescent="0.3">
      <c r="L330" s="1"/>
      <c r="M330" s="41"/>
    </row>
    <row r="331" spans="9:13" x14ac:dyDescent="0.3">
      <c r="L331" s="1"/>
      <c r="M331" s="41"/>
    </row>
    <row r="332" spans="9:13" x14ac:dyDescent="0.3">
      <c r="L332" s="1"/>
      <c r="M332" s="41"/>
    </row>
    <row r="333" spans="9:13" x14ac:dyDescent="0.3">
      <c r="L333" s="1"/>
      <c r="M333" s="41"/>
    </row>
    <row r="334" spans="9:13" x14ac:dyDescent="0.3">
      <c r="L334" s="1"/>
      <c r="M334" s="41"/>
    </row>
    <row r="335" spans="9:13" x14ac:dyDescent="0.3">
      <c r="L335" s="1"/>
      <c r="M335" s="41"/>
    </row>
    <row r="336" spans="9:13" x14ac:dyDescent="0.3">
      <c r="L336" s="1"/>
      <c r="M336" s="41"/>
    </row>
    <row r="337" spans="12:13" x14ac:dyDescent="0.3">
      <c r="L337" s="1"/>
      <c r="M337" s="41"/>
    </row>
    <row r="338" spans="12:13" x14ac:dyDescent="0.3">
      <c r="L338" s="1"/>
      <c r="M338" s="41"/>
    </row>
    <row r="339" spans="12:13" x14ac:dyDescent="0.3">
      <c r="L339" s="1"/>
      <c r="M339" s="41"/>
    </row>
    <row r="340" spans="12:13" x14ac:dyDescent="0.3">
      <c r="L340" s="1"/>
      <c r="M340" s="41"/>
    </row>
    <row r="341" spans="12:13" x14ac:dyDescent="0.3">
      <c r="L341" s="1"/>
      <c r="M341" s="41"/>
    </row>
    <row r="342" spans="12:13" x14ac:dyDescent="0.3">
      <c r="L342" s="1"/>
      <c r="M342" s="41"/>
    </row>
    <row r="343" spans="12:13" x14ac:dyDescent="0.3">
      <c r="L343" s="1"/>
      <c r="M343" s="41"/>
    </row>
    <row r="344" spans="12:13" x14ac:dyDescent="0.3">
      <c r="L344" s="1"/>
      <c r="M344" s="41"/>
    </row>
    <row r="345" spans="12:13" x14ac:dyDescent="0.3">
      <c r="L345" s="1"/>
      <c r="M345" s="41"/>
    </row>
    <row r="346" spans="12:13" x14ac:dyDescent="0.3">
      <c r="L346" s="1"/>
      <c r="M346" s="41"/>
    </row>
    <row r="347" spans="12:13" x14ac:dyDescent="0.3">
      <c r="L347" s="1"/>
      <c r="M347" s="41"/>
    </row>
    <row r="348" spans="12:13" x14ac:dyDescent="0.3">
      <c r="L348" s="1"/>
      <c r="M348" s="41"/>
    </row>
    <row r="349" spans="12:13" x14ac:dyDescent="0.3">
      <c r="L349" s="1"/>
      <c r="M349" s="41"/>
    </row>
    <row r="350" spans="12:13" x14ac:dyDescent="0.3">
      <c r="L350" s="1"/>
      <c r="M350" s="41"/>
    </row>
    <row r="351" spans="12:13" x14ac:dyDescent="0.3">
      <c r="L351" s="1"/>
      <c r="M351" s="41"/>
    </row>
    <row r="352" spans="12:13" x14ac:dyDescent="0.3">
      <c r="L352" s="1"/>
      <c r="M352" s="41"/>
    </row>
    <row r="353" spans="12:13" x14ac:dyDescent="0.3">
      <c r="L353" s="1"/>
      <c r="M353" s="41"/>
    </row>
    <row r="354" spans="12:13" x14ac:dyDescent="0.3">
      <c r="L354" s="1"/>
      <c r="M354" s="41"/>
    </row>
    <row r="355" spans="12:13" x14ac:dyDescent="0.3">
      <c r="L355" s="1"/>
      <c r="M355" s="41"/>
    </row>
    <row r="356" spans="12:13" x14ac:dyDescent="0.3">
      <c r="L356" s="1"/>
      <c r="M356" s="41"/>
    </row>
    <row r="357" spans="12:13" x14ac:dyDescent="0.3">
      <c r="L357" s="1"/>
      <c r="M357" s="41"/>
    </row>
    <row r="358" spans="12:13" x14ac:dyDescent="0.3">
      <c r="L358" s="1"/>
      <c r="M358" s="41"/>
    </row>
    <row r="359" spans="12:13" x14ac:dyDescent="0.3">
      <c r="L359" s="1"/>
      <c r="M359" s="41"/>
    </row>
    <row r="360" spans="12:13" x14ac:dyDescent="0.3">
      <c r="L360" s="1"/>
      <c r="M360" s="41"/>
    </row>
    <row r="361" spans="12:13" x14ac:dyDescent="0.3">
      <c r="L361" s="1"/>
      <c r="M361" s="41"/>
    </row>
    <row r="362" spans="12:13" x14ac:dyDescent="0.3">
      <c r="L362" s="1"/>
      <c r="M362" s="41"/>
    </row>
    <row r="363" spans="12:13" x14ac:dyDescent="0.3">
      <c r="L363" s="1"/>
      <c r="M363" s="41"/>
    </row>
    <row r="364" spans="12:13" x14ac:dyDescent="0.3">
      <c r="L364" s="1"/>
      <c r="M364" s="41"/>
    </row>
    <row r="365" spans="12:13" x14ac:dyDescent="0.3">
      <c r="L365" s="1"/>
      <c r="M365" s="41"/>
    </row>
    <row r="366" spans="12:13" x14ac:dyDescent="0.3">
      <c r="L366" s="1"/>
      <c r="M366" s="41"/>
    </row>
    <row r="367" spans="12:13" x14ac:dyDescent="0.3">
      <c r="L367" s="1"/>
      <c r="M367" s="41"/>
    </row>
    <row r="368" spans="12:13" x14ac:dyDescent="0.3">
      <c r="L368" s="1"/>
      <c r="M368" s="41"/>
    </row>
    <row r="369" spans="12:13" x14ac:dyDescent="0.3">
      <c r="L369" s="1"/>
      <c r="M369" s="41"/>
    </row>
    <row r="370" spans="12:13" x14ac:dyDescent="0.3">
      <c r="L370" s="1"/>
      <c r="M370" s="41"/>
    </row>
  </sheetData>
  <mergeCells count="4"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6A60-7099-4B7E-807D-5EEB5D0D6895}">
  <dimension ref="A1:AG643"/>
  <sheetViews>
    <sheetView topLeftCell="AF1" workbookViewId="0">
      <selection activeCell="AW16" sqref="AW16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4.6640625" style="1" bestFit="1" customWidth="1"/>
    <col min="22" max="22" width="3.88671875" style="1" bestFit="1" customWidth="1"/>
    <col min="23" max="23" width="4" style="1" customWidth="1"/>
    <col min="24" max="24" width="5.33203125" style="1" bestFit="1" customWidth="1"/>
    <col min="25" max="25" width="6.4414062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3" spans="1:33" x14ac:dyDescent="0.3">
      <c r="C3" s="11" t="s">
        <v>5</v>
      </c>
      <c r="D3" s="1" t="s">
        <v>6</v>
      </c>
      <c r="E3" s="1" t="s">
        <v>37</v>
      </c>
      <c r="F3" s="1" t="s">
        <v>18</v>
      </c>
      <c r="G3" s="1" t="s">
        <v>7</v>
      </c>
      <c r="H3" s="1" t="s">
        <v>121</v>
      </c>
      <c r="I3" s="1" t="s">
        <v>8</v>
      </c>
      <c r="J3" s="3" t="s">
        <v>122</v>
      </c>
      <c r="K3" s="3" t="s">
        <v>123</v>
      </c>
      <c r="L3" s="6" t="s">
        <v>124</v>
      </c>
      <c r="M3" s="3" t="s">
        <v>13</v>
      </c>
      <c r="N3" s="1" t="s">
        <v>125</v>
      </c>
      <c r="O3" s="1" t="s">
        <v>36</v>
      </c>
      <c r="P3" s="1" t="s">
        <v>37</v>
      </c>
      <c r="Q3" s="1" t="s">
        <v>7</v>
      </c>
      <c r="R3" s="1" t="s">
        <v>8</v>
      </c>
      <c r="S3" s="1" t="s">
        <v>116</v>
      </c>
      <c r="T3" s="1" t="s">
        <v>126</v>
      </c>
    </row>
    <row r="4" spans="1:33" x14ac:dyDescent="0.3">
      <c r="B4" s="8"/>
    </row>
    <row r="5" spans="1:33" x14ac:dyDescent="0.3">
      <c r="A5" s="2"/>
      <c r="B5" s="48">
        <v>20000</v>
      </c>
      <c r="D5" s="5"/>
      <c r="E5" s="5"/>
      <c r="F5" s="5"/>
      <c r="J5" s="1"/>
      <c r="K5" s="1"/>
      <c r="L5" s="1"/>
      <c r="M5" s="1"/>
      <c r="Z5" s="10" t="s">
        <v>13</v>
      </c>
      <c r="AA5" s="1"/>
      <c r="AB5" s="1"/>
      <c r="AC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S6" s="69"/>
      <c r="T6" s="69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69" t="s">
        <v>115</v>
      </c>
      <c r="O7" s="69" t="s">
        <v>36</v>
      </c>
      <c r="P7" s="69" t="s">
        <v>37</v>
      </c>
      <c r="Q7" s="69" t="s">
        <v>7</v>
      </c>
      <c r="R7" s="69" t="s">
        <v>8</v>
      </c>
      <c r="S7" s="69" t="s">
        <v>116</v>
      </c>
      <c r="T7" s="69" t="s">
        <v>86</v>
      </c>
      <c r="U7" s="70" t="s">
        <v>58</v>
      </c>
      <c r="V7" s="70" t="s">
        <v>15</v>
      </c>
      <c r="W7" s="70" t="s">
        <v>57</v>
      </c>
      <c r="X7" s="70" t="s">
        <v>16</v>
      </c>
      <c r="Y7" s="70" t="s">
        <v>80</v>
      </c>
      <c r="Z7" s="46" t="s">
        <v>20</v>
      </c>
      <c r="AA7" s="46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4</v>
      </c>
      <c r="C8" s="12">
        <v>1</v>
      </c>
      <c r="D8" s="12">
        <v>19996</v>
      </c>
      <c r="E8" s="12">
        <v>4</v>
      </c>
      <c r="F8" s="12">
        <v>0</v>
      </c>
      <c r="G8" s="12">
        <v>0</v>
      </c>
      <c r="H8" s="12">
        <v>0</v>
      </c>
      <c r="I8" s="12">
        <v>0</v>
      </c>
      <c r="J8" s="12">
        <v>58.97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</v>
      </c>
      <c r="AA8" s="14">
        <f t="shared" ref="AA8:AA71" si="2">IF(OR(ISNA(B8),B8=0),NA(),I8/B8)</f>
        <v>0</v>
      </c>
      <c r="AB8" s="14">
        <f>IF(OR(ISNA(B8),B8=0),NA(),B8/$B$5)</f>
        <v>2.0000000000000001E-4</v>
      </c>
      <c r="AC8" s="14">
        <f>IF(OR(ISNA(B8),B8=0),NA(),E8/$B$5)</f>
        <v>2.0000000000000001E-4</v>
      </c>
      <c r="AD8" s="14">
        <f>IF(OR(ISNA(B8),B8=0),NA(),G8/$B$5)</f>
        <v>0</v>
      </c>
      <c r="AE8" s="14">
        <f>IF(OR(ISNA(B8),B8=0),NA(),I8/$B$5)</f>
        <v>0</v>
      </c>
      <c r="AF8" s="14">
        <f>+IF(OR(ISNA(B8),B8=0),NA(),Y8/$B$5)</f>
        <v>0</v>
      </c>
    </row>
    <row r="9" spans="1:33" x14ac:dyDescent="0.3">
      <c r="B9" s="1">
        <f t="shared" si="0"/>
        <v>4</v>
      </c>
      <c r="C9" s="12">
        <v>2</v>
      </c>
      <c r="D9" s="12">
        <v>19996</v>
      </c>
      <c r="E9" s="12">
        <v>4</v>
      </c>
      <c r="F9" s="12">
        <v>0</v>
      </c>
      <c r="G9" s="12">
        <v>0</v>
      </c>
      <c r="H9" s="12">
        <v>0</v>
      </c>
      <c r="I9" s="12">
        <v>0</v>
      </c>
      <c r="J9" s="12">
        <v>58.94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">
        <f>IF($C9="","",E9-E8)</f>
        <v>0</v>
      </c>
      <c r="V9" s="1">
        <f>IF($C9="","",G9-G8)</f>
        <v>0</v>
      </c>
      <c r="W9" s="1">
        <f>IF($C9="","",H9-H8)</f>
        <v>0</v>
      </c>
      <c r="X9" s="1">
        <f>IF($C9="","",I9-I8)</f>
        <v>0</v>
      </c>
      <c r="Y9" s="1">
        <f>IF(OR($C9="",ISNA($C9)),NA(),U9+V9+W9+X9)</f>
        <v>0</v>
      </c>
      <c r="Z9" s="3">
        <f t="shared" si="1"/>
        <v>0</v>
      </c>
      <c r="AA9" s="14">
        <f t="shared" si="2"/>
        <v>0</v>
      </c>
      <c r="AB9" s="14">
        <f t="shared" ref="AB9:AB72" si="3">IF(OR(ISNA(B9),B9=0),NA(),B9/$B$5)</f>
        <v>2.0000000000000001E-4</v>
      </c>
      <c r="AC9" s="14">
        <f t="shared" ref="AC9:AC72" si="4">IF(OR(ISNA(B9),B9=0),NA(),E9/$B$5)</f>
        <v>2.0000000000000001E-4</v>
      </c>
      <c r="AD9" s="14">
        <f t="shared" ref="AD9:AD72" si="5">IF(OR(ISNA(B9),B9=0),NA(),G9/$B$5)</f>
        <v>0</v>
      </c>
      <c r="AE9" s="14">
        <f t="shared" ref="AE9:AE72" si="6">IF(OR(ISNA(B9),B9=0),NA(),I9/$B$5)</f>
        <v>0</v>
      </c>
      <c r="AF9" s="14">
        <f t="shared" ref="AF9:AF72" si="7">+IF(OR(ISNA(B9),B9=0),NA(),Y9/$B$5)</f>
        <v>0</v>
      </c>
    </row>
    <row r="10" spans="1:33" x14ac:dyDescent="0.3">
      <c r="B10" s="1">
        <f t="shared" si="0"/>
        <v>4</v>
      </c>
      <c r="C10" s="12">
        <v>3</v>
      </c>
      <c r="D10" s="12">
        <v>19996</v>
      </c>
      <c r="E10" s="12">
        <v>4</v>
      </c>
      <c r="F10" s="12">
        <v>0</v>
      </c>
      <c r="G10" s="12">
        <v>0</v>
      </c>
      <c r="H10" s="12">
        <v>0</v>
      </c>
      <c r="I10" s="12">
        <v>0</v>
      </c>
      <c r="J10" s="12">
        <v>58.85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">
        <f t="shared" ref="U10:U73" si="8">IF($C10="","",E10-E9)</f>
        <v>0</v>
      </c>
      <c r="V10" s="1">
        <f t="shared" ref="V10:V73" si="9">IF($C10="","",G10-G9)</f>
        <v>0</v>
      </c>
      <c r="W10" s="1">
        <f t="shared" ref="W10:W73" si="10">IF($C10="","",H10-H9)</f>
        <v>0</v>
      </c>
      <c r="X10" s="1">
        <f t="shared" ref="X10:X73" si="11">IF($C10="","",I10-I9)</f>
        <v>0</v>
      </c>
      <c r="Y10" s="1">
        <f t="shared" ref="Y10:Y73" si="12">IF(OR($C10="",ISNA($C10)),NA(),U10+V10+W10+X10)</f>
        <v>0</v>
      </c>
      <c r="Z10" s="3">
        <f t="shared" si="1"/>
        <v>0</v>
      </c>
      <c r="AA10" s="14">
        <f t="shared" si="2"/>
        <v>0</v>
      </c>
      <c r="AB10" s="14">
        <f t="shared" si="3"/>
        <v>2.0000000000000001E-4</v>
      </c>
      <c r="AC10" s="14">
        <f t="shared" si="4"/>
        <v>2.0000000000000001E-4</v>
      </c>
      <c r="AD10" s="14">
        <f t="shared" si="5"/>
        <v>0</v>
      </c>
      <c r="AE10" s="14">
        <f t="shared" si="6"/>
        <v>0</v>
      </c>
      <c r="AF10" s="14">
        <f t="shared" si="7"/>
        <v>0</v>
      </c>
    </row>
    <row r="11" spans="1:33" x14ac:dyDescent="0.3">
      <c r="B11" s="1">
        <f t="shared" si="0"/>
        <v>4</v>
      </c>
      <c r="C11" s="12">
        <v>4</v>
      </c>
      <c r="D11" s="12">
        <v>19996</v>
      </c>
      <c r="E11" s="12">
        <v>4</v>
      </c>
      <c r="F11" s="12">
        <v>0</v>
      </c>
      <c r="G11" s="12">
        <v>0</v>
      </c>
      <c r="H11" s="12">
        <v>0</v>
      </c>
      <c r="I11" s="12">
        <v>0</v>
      </c>
      <c r="J11" s="12">
        <v>58.78</v>
      </c>
      <c r="K11" s="12">
        <v>0.75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1"/>
        <v>0</v>
      </c>
      <c r="Y11" s="1">
        <f t="shared" si="12"/>
        <v>0</v>
      </c>
      <c r="Z11" s="3">
        <f t="shared" si="1"/>
        <v>0.1875</v>
      </c>
      <c r="AA11" s="14">
        <f t="shared" si="2"/>
        <v>0</v>
      </c>
      <c r="AB11" s="14">
        <f t="shared" si="3"/>
        <v>2.0000000000000001E-4</v>
      </c>
      <c r="AC11" s="14">
        <f t="shared" si="4"/>
        <v>2.0000000000000001E-4</v>
      </c>
      <c r="AD11" s="14">
        <f t="shared" si="5"/>
        <v>0</v>
      </c>
      <c r="AE11" s="14">
        <f t="shared" si="6"/>
        <v>0</v>
      </c>
      <c r="AF11" s="14">
        <f t="shared" si="7"/>
        <v>0</v>
      </c>
    </row>
    <row r="12" spans="1:33" x14ac:dyDescent="0.3">
      <c r="B12" s="1">
        <f t="shared" si="0"/>
        <v>4</v>
      </c>
      <c r="C12" s="12">
        <v>5</v>
      </c>
      <c r="D12" s="12">
        <v>19996</v>
      </c>
      <c r="E12" s="12">
        <v>4</v>
      </c>
      <c r="F12" s="12">
        <v>0</v>
      </c>
      <c r="G12" s="12">
        <v>0</v>
      </c>
      <c r="H12" s="12">
        <v>0</v>
      </c>
      <c r="I12" s="12">
        <v>0</v>
      </c>
      <c r="J12" s="12">
        <v>58.74</v>
      </c>
      <c r="K12" s="12">
        <v>1.4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1"/>
        <v>0</v>
      </c>
      <c r="Y12" s="1">
        <f t="shared" si="12"/>
        <v>0</v>
      </c>
      <c r="Z12" s="3">
        <f t="shared" si="1"/>
        <v>0.35000000000000003</v>
      </c>
      <c r="AA12" s="14">
        <f t="shared" si="2"/>
        <v>0</v>
      </c>
      <c r="AB12" s="14">
        <f t="shared" si="3"/>
        <v>2.0000000000000001E-4</v>
      </c>
      <c r="AC12" s="14">
        <f t="shared" si="4"/>
        <v>2.0000000000000001E-4</v>
      </c>
      <c r="AD12" s="14">
        <f t="shared" si="5"/>
        <v>0</v>
      </c>
      <c r="AE12" s="14">
        <f t="shared" si="6"/>
        <v>0</v>
      </c>
      <c r="AF12" s="14">
        <f t="shared" si="7"/>
        <v>0</v>
      </c>
    </row>
    <row r="13" spans="1:33" x14ac:dyDescent="0.3">
      <c r="B13" s="1">
        <f t="shared" si="0"/>
        <v>4</v>
      </c>
      <c r="C13" s="12">
        <v>6</v>
      </c>
      <c r="D13" s="12">
        <v>19996</v>
      </c>
      <c r="E13" s="12">
        <v>4</v>
      </c>
      <c r="F13" s="12">
        <v>0</v>
      </c>
      <c r="G13" s="12">
        <v>0</v>
      </c>
      <c r="H13" s="12">
        <v>0</v>
      </c>
      <c r="I13" s="12">
        <v>0</v>
      </c>
      <c r="J13" s="12">
        <v>58.73</v>
      </c>
      <c r="K13" s="12">
        <v>1.17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  <c r="Y13" s="1">
        <f t="shared" si="12"/>
        <v>0</v>
      </c>
      <c r="Z13" s="3">
        <f t="shared" si="1"/>
        <v>0.29249999999999998</v>
      </c>
      <c r="AA13" s="14">
        <f t="shared" si="2"/>
        <v>0</v>
      </c>
      <c r="AB13" s="14">
        <f t="shared" si="3"/>
        <v>2.0000000000000001E-4</v>
      </c>
      <c r="AC13" s="14">
        <f t="shared" si="4"/>
        <v>2.0000000000000001E-4</v>
      </c>
      <c r="AD13" s="14">
        <f t="shared" si="5"/>
        <v>0</v>
      </c>
      <c r="AE13" s="14">
        <f t="shared" si="6"/>
        <v>0</v>
      </c>
      <c r="AF13" s="14">
        <f t="shared" si="7"/>
        <v>0</v>
      </c>
    </row>
    <row r="14" spans="1:33" x14ac:dyDescent="0.3">
      <c r="B14" s="1">
        <f t="shared" si="0"/>
        <v>5</v>
      </c>
      <c r="C14" s="12">
        <v>7</v>
      </c>
      <c r="D14" s="12">
        <v>19995</v>
      </c>
      <c r="E14" s="12">
        <v>5</v>
      </c>
      <c r="F14" s="12">
        <v>0</v>
      </c>
      <c r="G14" s="12">
        <v>0</v>
      </c>
      <c r="H14" s="12">
        <v>0</v>
      </c>
      <c r="I14" s="12">
        <v>0</v>
      </c>
      <c r="J14" s="12">
        <v>58.73</v>
      </c>
      <c r="K14" s="12">
        <v>1.24</v>
      </c>
      <c r="L14" s="12">
        <v>0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4</v>
      </c>
      <c r="T14" s="12">
        <v>3</v>
      </c>
      <c r="U14" s="1">
        <f t="shared" si="8"/>
        <v>1</v>
      </c>
      <c r="V14" s="1">
        <f t="shared" si="9"/>
        <v>0</v>
      </c>
      <c r="W14" s="1">
        <f t="shared" si="10"/>
        <v>0</v>
      </c>
      <c r="X14" s="1">
        <f t="shared" si="11"/>
        <v>0</v>
      </c>
      <c r="Y14" s="1">
        <f t="shared" si="12"/>
        <v>1</v>
      </c>
      <c r="Z14" s="3">
        <f t="shared" si="1"/>
        <v>0.31</v>
      </c>
      <c r="AA14" s="14">
        <f t="shared" si="2"/>
        <v>0</v>
      </c>
      <c r="AB14" s="14">
        <f t="shared" si="3"/>
        <v>2.5000000000000001E-4</v>
      </c>
      <c r="AC14" s="14">
        <f t="shared" si="4"/>
        <v>2.5000000000000001E-4</v>
      </c>
      <c r="AD14" s="14">
        <f t="shared" si="5"/>
        <v>0</v>
      </c>
      <c r="AE14" s="14">
        <f t="shared" si="6"/>
        <v>0</v>
      </c>
      <c r="AF14" s="14">
        <f t="shared" si="7"/>
        <v>5.0000000000000002E-5</v>
      </c>
    </row>
    <row r="15" spans="1:33" x14ac:dyDescent="0.3">
      <c r="B15" s="1">
        <f t="shared" si="0"/>
        <v>6</v>
      </c>
      <c r="C15" s="12">
        <v>8</v>
      </c>
      <c r="D15" s="12">
        <v>19994</v>
      </c>
      <c r="E15" s="12">
        <v>6</v>
      </c>
      <c r="F15" s="12">
        <v>0</v>
      </c>
      <c r="G15" s="12">
        <v>0</v>
      </c>
      <c r="H15" s="12">
        <v>0</v>
      </c>
      <c r="I15" s="12">
        <v>0</v>
      </c>
      <c r="J15" s="12">
        <v>58.67</v>
      </c>
      <c r="K15" s="12">
        <v>1.31</v>
      </c>
      <c r="L15" s="12">
        <v>0</v>
      </c>
      <c r="M15" s="12">
        <v>0</v>
      </c>
      <c r="N15" s="12">
        <v>2</v>
      </c>
      <c r="O15" s="12">
        <v>0</v>
      </c>
      <c r="P15" s="12">
        <v>0</v>
      </c>
      <c r="Q15" s="12">
        <v>0</v>
      </c>
      <c r="R15" s="12">
        <v>0</v>
      </c>
      <c r="S15" s="12">
        <v>4</v>
      </c>
      <c r="T15" s="12">
        <v>3</v>
      </c>
      <c r="U15" s="1">
        <f t="shared" si="8"/>
        <v>1</v>
      </c>
      <c r="V15" s="1">
        <f t="shared" si="9"/>
        <v>0</v>
      </c>
      <c r="W15" s="1">
        <f t="shared" si="10"/>
        <v>0</v>
      </c>
      <c r="X15" s="1">
        <f t="shared" si="11"/>
        <v>0</v>
      </c>
      <c r="Y15" s="1">
        <f t="shared" si="12"/>
        <v>1</v>
      </c>
      <c r="Z15" s="3">
        <f t="shared" si="1"/>
        <v>0.32750000000000001</v>
      </c>
      <c r="AA15" s="14">
        <f t="shared" si="2"/>
        <v>0</v>
      </c>
      <c r="AB15" s="14">
        <f t="shared" si="3"/>
        <v>2.9999999999999997E-4</v>
      </c>
      <c r="AC15" s="14">
        <f t="shared" si="4"/>
        <v>2.9999999999999997E-4</v>
      </c>
      <c r="AD15" s="14">
        <f t="shared" si="5"/>
        <v>0</v>
      </c>
      <c r="AE15" s="14">
        <f t="shared" si="6"/>
        <v>0</v>
      </c>
      <c r="AF15" s="14">
        <f t="shared" si="7"/>
        <v>5.0000000000000002E-5</v>
      </c>
    </row>
    <row r="16" spans="1:33" x14ac:dyDescent="0.3">
      <c r="B16" s="1">
        <f t="shared" si="0"/>
        <v>6</v>
      </c>
      <c r="C16" s="12">
        <v>9</v>
      </c>
      <c r="D16" s="12">
        <v>19994</v>
      </c>
      <c r="E16" s="12">
        <v>6</v>
      </c>
      <c r="F16" s="12">
        <v>0</v>
      </c>
      <c r="G16" s="12">
        <v>0</v>
      </c>
      <c r="H16" s="12">
        <v>0</v>
      </c>
      <c r="I16" s="12">
        <v>0</v>
      </c>
      <c r="J16" s="12">
        <v>58.64</v>
      </c>
      <c r="K16" s="12">
        <v>1.1200000000000001</v>
      </c>
      <c r="L16" s="12">
        <v>0</v>
      </c>
      <c r="M16" s="12">
        <v>0</v>
      </c>
      <c r="N16" s="12">
        <v>2</v>
      </c>
      <c r="O16" s="12">
        <v>0</v>
      </c>
      <c r="P16" s="12">
        <v>0</v>
      </c>
      <c r="Q16" s="12">
        <v>0</v>
      </c>
      <c r="R16" s="12">
        <v>0</v>
      </c>
      <c r="S16" s="12">
        <v>4</v>
      </c>
      <c r="T16" s="12">
        <v>3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 t="shared" si="11"/>
        <v>0</v>
      </c>
      <c r="Y16" s="1">
        <f t="shared" si="12"/>
        <v>0</v>
      </c>
      <c r="Z16" s="3">
        <f t="shared" si="1"/>
        <v>0.28000000000000003</v>
      </c>
      <c r="AA16" s="14">
        <f t="shared" si="2"/>
        <v>0</v>
      </c>
      <c r="AB16" s="14">
        <f t="shared" si="3"/>
        <v>2.9999999999999997E-4</v>
      </c>
      <c r="AC16" s="14">
        <f t="shared" si="4"/>
        <v>2.9999999999999997E-4</v>
      </c>
      <c r="AD16" s="14">
        <f t="shared" si="5"/>
        <v>0</v>
      </c>
      <c r="AE16" s="14">
        <f t="shared" si="6"/>
        <v>0</v>
      </c>
      <c r="AF16" s="14">
        <f t="shared" si="7"/>
        <v>0</v>
      </c>
    </row>
    <row r="17" spans="2:32" x14ac:dyDescent="0.3">
      <c r="B17" s="1">
        <f t="shared" si="0"/>
        <v>8</v>
      </c>
      <c r="C17" s="12">
        <v>10</v>
      </c>
      <c r="D17" s="12">
        <v>19992</v>
      </c>
      <c r="E17" s="12">
        <v>8</v>
      </c>
      <c r="F17" s="12">
        <v>0</v>
      </c>
      <c r="G17" s="12">
        <v>0</v>
      </c>
      <c r="H17" s="12">
        <v>0</v>
      </c>
      <c r="I17" s="12">
        <v>0</v>
      </c>
      <c r="J17" s="12">
        <v>58.69</v>
      </c>
      <c r="K17" s="12">
        <v>1.27</v>
      </c>
      <c r="L17" s="12">
        <v>0</v>
      </c>
      <c r="M17" s="12">
        <v>0</v>
      </c>
      <c r="N17" s="12">
        <v>2</v>
      </c>
      <c r="O17" s="12">
        <v>2</v>
      </c>
      <c r="P17" s="12">
        <v>2</v>
      </c>
      <c r="Q17" s="12">
        <v>0</v>
      </c>
      <c r="R17" s="12">
        <v>0</v>
      </c>
      <c r="S17" s="12">
        <v>4</v>
      </c>
      <c r="T17" s="12">
        <v>3</v>
      </c>
      <c r="U17" s="1">
        <f t="shared" si="8"/>
        <v>2</v>
      </c>
      <c r="V17" s="1">
        <f t="shared" si="9"/>
        <v>0</v>
      </c>
      <c r="W17" s="1">
        <f t="shared" si="10"/>
        <v>0</v>
      </c>
      <c r="X17" s="1">
        <f t="shared" si="11"/>
        <v>0</v>
      </c>
      <c r="Y17" s="1">
        <f t="shared" si="12"/>
        <v>2</v>
      </c>
      <c r="Z17" s="3">
        <f t="shared" si="1"/>
        <v>0.3175</v>
      </c>
      <c r="AA17" s="14">
        <f t="shared" si="2"/>
        <v>0</v>
      </c>
      <c r="AB17" s="14">
        <f t="shared" si="3"/>
        <v>4.0000000000000002E-4</v>
      </c>
      <c r="AC17" s="14">
        <f t="shared" si="4"/>
        <v>4.0000000000000002E-4</v>
      </c>
      <c r="AD17" s="14">
        <f t="shared" si="5"/>
        <v>0</v>
      </c>
      <c r="AE17" s="14">
        <f t="shared" si="6"/>
        <v>0</v>
      </c>
      <c r="AF17" s="14">
        <f t="shared" si="7"/>
        <v>1E-4</v>
      </c>
    </row>
    <row r="18" spans="2:32" x14ac:dyDescent="0.3">
      <c r="B18" s="1">
        <f t="shared" si="0"/>
        <v>12</v>
      </c>
      <c r="C18" s="12">
        <v>11</v>
      </c>
      <c r="D18" s="12">
        <v>19988</v>
      </c>
      <c r="E18" s="12">
        <v>12</v>
      </c>
      <c r="F18" s="12">
        <v>0</v>
      </c>
      <c r="G18" s="12">
        <v>0</v>
      </c>
      <c r="H18" s="12">
        <v>0</v>
      </c>
      <c r="I18" s="12">
        <v>0</v>
      </c>
      <c r="J18" s="12">
        <v>58.67</v>
      </c>
      <c r="K18" s="12">
        <v>1.1499999999999999</v>
      </c>
      <c r="L18" s="12">
        <v>0</v>
      </c>
      <c r="M18" s="12">
        <v>0</v>
      </c>
      <c r="N18" s="12">
        <v>2</v>
      </c>
      <c r="O18" s="12">
        <v>6</v>
      </c>
      <c r="P18" s="12">
        <v>6</v>
      </c>
      <c r="Q18" s="12">
        <v>0</v>
      </c>
      <c r="R18" s="12">
        <v>0</v>
      </c>
      <c r="S18" s="12">
        <v>4</v>
      </c>
      <c r="T18" s="12">
        <v>3</v>
      </c>
      <c r="U18" s="1">
        <f t="shared" si="8"/>
        <v>4</v>
      </c>
      <c r="V18" s="1">
        <f t="shared" si="9"/>
        <v>0</v>
      </c>
      <c r="W18" s="1">
        <f t="shared" si="10"/>
        <v>0</v>
      </c>
      <c r="X18" s="1">
        <f t="shared" si="11"/>
        <v>0</v>
      </c>
      <c r="Y18" s="1">
        <f t="shared" si="12"/>
        <v>4</v>
      </c>
      <c r="Z18" s="3">
        <f t="shared" si="1"/>
        <v>0.28749999999999998</v>
      </c>
      <c r="AA18" s="14">
        <f t="shared" si="2"/>
        <v>0</v>
      </c>
      <c r="AB18" s="14">
        <f t="shared" si="3"/>
        <v>5.9999999999999995E-4</v>
      </c>
      <c r="AC18" s="14">
        <f t="shared" si="4"/>
        <v>5.9999999999999995E-4</v>
      </c>
      <c r="AD18" s="14">
        <f t="shared" si="5"/>
        <v>0</v>
      </c>
      <c r="AE18" s="14">
        <f t="shared" si="6"/>
        <v>0</v>
      </c>
      <c r="AF18" s="14">
        <f t="shared" si="7"/>
        <v>2.0000000000000001E-4</v>
      </c>
    </row>
    <row r="19" spans="2:32" x14ac:dyDescent="0.3">
      <c r="B19" s="1">
        <f t="shared" si="0"/>
        <v>13</v>
      </c>
      <c r="C19" s="12">
        <v>12</v>
      </c>
      <c r="D19" s="12">
        <v>19987</v>
      </c>
      <c r="E19" s="12">
        <v>13</v>
      </c>
      <c r="F19" s="12">
        <v>0</v>
      </c>
      <c r="G19" s="12">
        <v>0</v>
      </c>
      <c r="H19" s="12">
        <v>0</v>
      </c>
      <c r="I19" s="12">
        <v>0</v>
      </c>
      <c r="J19" s="12">
        <v>58.67</v>
      </c>
      <c r="K19" s="12">
        <v>1.3</v>
      </c>
      <c r="L19" s="12">
        <v>0</v>
      </c>
      <c r="M19" s="12">
        <v>0</v>
      </c>
      <c r="N19" s="12">
        <v>2</v>
      </c>
      <c r="O19" s="12">
        <v>7</v>
      </c>
      <c r="P19" s="12">
        <v>7</v>
      </c>
      <c r="Q19" s="12">
        <v>0</v>
      </c>
      <c r="R19" s="12">
        <v>0</v>
      </c>
      <c r="S19" s="12">
        <v>4</v>
      </c>
      <c r="T19" s="12">
        <v>3</v>
      </c>
      <c r="U19" s="1">
        <f t="shared" si="8"/>
        <v>1</v>
      </c>
      <c r="V19" s="1">
        <f t="shared" si="9"/>
        <v>0</v>
      </c>
      <c r="W19" s="1">
        <f t="shared" si="10"/>
        <v>0</v>
      </c>
      <c r="X19" s="1">
        <f t="shared" si="11"/>
        <v>0</v>
      </c>
      <c r="Y19" s="1">
        <f t="shared" si="12"/>
        <v>1</v>
      </c>
      <c r="Z19" s="3">
        <f t="shared" si="1"/>
        <v>0.32500000000000001</v>
      </c>
      <c r="AA19" s="14">
        <f t="shared" si="2"/>
        <v>0</v>
      </c>
      <c r="AB19" s="14">
        <f t="shared" si="3"/>
        <v>6.4999999999999997E-4</v>
      </c>
      <c r="AC19" s="14">
        <f t="shared" si="4"/>
        <v>6.4999999999999997E-4</v>
      </c>
      <c r="AD19" s="14">
        <f t="shared" si="5"/>
        <v>0</v>
      </c>
      <c r="AE19" s="14">
        <f t="shared" si="6"/>
        <v>0</v>
      </c>
      <c r="AF19" s="14">
        <f t="shared" si="7"/>
        <v>5.0000000000000002E-5</v>
      </c>
    </row>
    <row r="20" spans="2:32" x14ac:dyDescent="0.3">
      <c r="B20" s="1">
        <f t="shared" si="0"/>
        <v>22</v>
      </c>
      <c r="C20" s="12">
        <v>13</v>
      </c>
      <c r="D20" s="12">
        <v>19978</v>
      </c>
      <c r="E20" s="12">
        <v>22</v>
      </c>
      <c r="F20" s="12">
        <v>0</v>
      </c>
      <c r="G20" s="12">
        <v>0</v>
      </c>
      <c r="H20" s="12">
        <v>0</v>
      </c>
      <c r="I20" s="12">
        <v>0</v>
      </c>
      <c r="J20" s="12">
        <v>58.68</v>
      </c>
      <c r="K20" s="12">
        <v>1.4</v>
      </c>
      <c r="L20" s="12">
        <v>0</v>
      </c>
      <c r="M20" s="12">
        <v>0</v>
      </c>
      <c r="N20" s="12">
        <v>3</v>
      </c>
      <c r="O20" s="12">
        <v>15</v>
      </c>
      <c r="P20" s="12">
        <v>15</v>
      </c>
      <c r="Q20" s="12">
        <v>0</v>
      </c>
      <c r="R20" s="12">
        <v>0</v>
      </c>
      <c r="S20" s="12">
        <v>5</v>
      </c>
      <c r="T20" s="12">
        <v>3</v>
      </c>
      <c r="U20" s="1">
        <f t="shared" si="8"/>
        <v>9</v>
      </c>
      <c r="V20" s="1">
        <f t="shared" si="9"/>
        <v>0</v>
      </c>
      <c r="W20" s="1">
        <f t="shared" si="10"/>
        <v>0</v>
      </c>
      <c r="X20" s="1">
        <f t="shared" si="11"/>
        <v>0</v>
      </c>
      <c r="Y20" s="1">
        <f t="shared" si="12"/>
        <v>9</v>
      </c>
      <c r="Z20" s="3">
        <f t="shared" si="1"/>
        <v>0.35000000000000003</v>
      </c>
      <c r="AA20" s="14">
        <f t="shared" si="2"/>
        <v>0</v>
      </c>
      <c r="AB20" s="14">
        <f t="shared" si="3"/>
        <v>1.1000000000000001E-3</v>
      </c>
      <c r="AC20" s="14">
        <f t="shared" si="4"/>
        <v>1.1000000000000001E-3</v>
      </c>
      <c r="AD20" s="14">
        <f t="shared" si="5"/>
        <v>0</v>
      </c>
      <c r="AE20" s="14">
        <f t="shared" si="6"/>
        <v>0</v>
      </c>
      <c r="AF20" s="14">
        <f t="shared" si="7"/>
        <v>4.4999999999999999E-4</v>
      </c>
    </row>
    <row r="21" spans="2:32" x14ac:dyDescent="0.3">
      <c r="B21" s="1">
        <f t="shared" si="0"/>
        <v>42</v>
      </c>
      <c r="C21" s="12">
        <v>14</v>
      </c>
      <c r="D21" s="12">
        <v>19958</v>
      </c>
      <c r="E21" s="12">
        <v>42</v>
      </c>
      <c r="F21" s="12">
        <v>0</v>
      </c>
      <c r="G21" s="12">
        <v>0</v>
      </c>
      <c r="H21" s="12">
        <v>0</v>
      </c>
      <c r="I21" s="12">
        <v>0</v>
      </c>
      <c r="J21" s="12">
        <v>58.67</v>
      </c>
      <c r="K21" s="12">
        <v>1.21</v>
      </c>
      <c r="L21" s="12">
        <v>0</v>
      </c>
      <c r="M21" s="12">
        <v>0</v>
      </c>
      <c r="N21" s="12">
        <v>4</v>
      </c>
      <c r="O21" s="12">
        <v>34</v>
      </c>
      <c r="P21" s="12">
        <v>34</v>
      </c>
      <c r="Q21" s="12">
        <v>0</v>
      </c>
      <c r="R21" s="12">
        <v>0</v>
      </c>
      <c r="S21" s="12">
        <v>6</v>
      </c>
      <c r="T21" s="12">
        <v>3</v>
      </c>
      <c r="U21" s="1">
        <f t="shared" si="8"/>
        <v>20</v>
      </c>
      <c r="V21" s="1">
        <f t="shared" si="9"/>
        <v>0</v>
      </c>
      <c r="W21" s="1">
        <f t="shared" si="10"/>
        <v>0</v>
      </c>
      <c r="X21" s="1">
        <f t="shared" si="11"/>
        <v>0</v>
      </c>
      <c r="Y21" s="1">
        <f t="shared" si="12"/>
        <v>20</v>
      </c>
      <c r="Z21" s="3">
        <f t="shared" si="1"/>
        <v>0.30249999999999999</v>
      </c>
      <c r="AA21" s="14">
        <f t="shared" si="2"/>
        <v>0</v>
      </c>
      <c r="AB21" s="14">
        <f t="shared" si="3"/>
        <v>2.0999999999999999E-3</v>
      </c>
      <c r="AC21" s="14">
        <f t="shared" si="4"/>
        <v>2.0999999999999999E-3</v>
      </c>
      <c r="AD21" s="14">
        <f t="shared" si="5"/>
        <v>0</v>
      </c>
      <c r="AE21" s="14">
        <f t="shared" si="6"/>
        <v>0</v>
      </c>
      <c r="AF21" s="14">
        <f t="shared" si="7"/>
        <v>1E-3</v>
      </c>
    </row>
    <row r="22" spans="2:32" x14ac:dyDescent="0.3">
      <c r="B22" s="1">
        <f t="shared" si="0"/>
        <v>61</v>
      </c>
      <c r="C22" s="12">
        <v>15</v>
      </c>
      <c r="D22" s="12">
        <v>19939</v>
      </c>
      <c r="E22" s="12">
        <v>61</v>
      </c>
      <c r="F22" s="12">
        <v>0</v>
      </c>
      <c r="G22" s="12">
        <v>0</v>
      </c>
      <c r="H22" s="12">
        <v>0</v>
      </c>
      <c r="I22" s="12">
        <v>0</v>
      </c>
      <c r="J22" s="12">
        <v>58.66</v>
      </c>
      <c r="K22" s="12">
        <v>0.96</v>
      </c>
      <c r="L22" s="12">
        <v>0</v>
      </c>
      <c r="M22" s="12">
        <v>0</v>
      </c>
      <c r="N22" s="12">
        <v>5</v>
      </c>
      <c r="O22" s="12">
        <v>52</v>
      </c>
      <c r="P22" s="12">
        <v>52</v>
      </c>
      <c r="Q22" s="12">
        <v>0</v>
      </c>
      <c r="R22" s="12">
        <v>0</v>
      </c>
      <c r="S22" s="12">
        <v>6</v>
      </c>
      <c r="T22" s="12">
        <v>3</v>
      </c>
      <c r="U22" s="1">
        <f t="shared" si="8"/>
        <v>19</v>
      </c>
      <c r="V22" s="1">
        <f t="shared" si="9"/>
        <v>0</v>
      </c>
      <c r="W22" s="1">
        <f t="shared" si="10"/>
        <v>0</v>
      </c>
      <c r="X22" s="1">
        <f t="shared" si="11"/>
        <v>0</v>
      </c>
      <c r="Y22" s="1">
        <f t="shared" si="12"/>
        <v>19</v>
      </c>
      <c r="Z22" s="3">
        <f t="shared" si="1"/>
        <v>0.24</v>
      </c>
      <c r="AA22" s="14">
        <f t="shared" si="2"/>
        <v>0</v>
      </c>
      <c r="AB22" s="14">
        <f t="shared" si="3"/>
        <v>3.0500000000000002E-3</v>
      </c>
      <c r="AC22" s="14">
        <f t="shared" si="4"/>
        <v>3.0500000000000002E-3</v>
      </c>
      <c r="AD22" s="14">
        <f t="shared" si="5"/>
        <v>0</v>
      </c>
      <c r="AE22" s="14">
        <f t="shared" si="6"/>
        <v>0</v>
      </c>
      <c r="AF22" s="14">
        <f t="shared" si="7"/>
        <v>9.5E-4</v>
      </c>
    </row>
    <row r="23" spans="2:32" x14ac:dyDescent="0.3">
      <c r="B23" s="1">
        <f t="shared" si="0"/>
        <v>81</v>
      </c>
      <c r="C23" s="12">
        <v>16</v>
      </c>
      <c r="D23" s="12">
        <v>19919</v>
      </c>
      <c r="E23" s="12">
        <v>81</v>
      </c>
      <c r="F23" s="12">
        <v>0</v>
      </c>
      <c r="G23" s="12">
        <v>0</v>
      </c>
      <c r="H23" s="12">
        <v>0</v>
      </c>
      <c r="I23" s="12">
        <v>0</v>
      </c>
      <c r="J23" s="12">
        <v>58.66</v>
      </c>
      <c r="K23" s="12">
        <v>0.9</v>
      </c>
      <c r="L23" s="12">
        <v>0</v>
      </c>
      <c r="M23" s="12">
        <v>0</v>
      </c>
      <c r="N23" s="12">
        <v>7</v>
      </c>
      <c r="O23" s="12">
        <v>70</v>
      </c>
      <c r="P23" s="12">
        <v>70</v>
      </c>
      <c r="Q23" s="12">
        <v>0</v>
      </c>
      <c r="R23" s="12">
        <v>0</v>
      </c>
      <c r="S23" s="12">
        <v>8</v>
      </c>
      <c r="T23" s="12">
        <v>3</v>
      </c>
      <c r="U23" s="1">
        <f t="shared" si="8"/>
        <v>20</v>
      </c>
      <c r="V23" s="1">
        <f t="shared" si="9"/>
        <v>0</v>
      </c>
      <c r="W23" s="1">
        <f t="shared" si="10"/>
        <v>0</v>
      </c>
      <c r="X23" s="1">
        <f t="shared" si="11"/>
        <v>0</v>
      </c>
      <c r="Y23" s="1">
        <f t="shared" si="12"/>
        <v>20</v>
      </c>
      <c r="Z23" s="3">
        <f t="shared" si="1"/>
        <v>0.22500000000000001</v>
      </c>
      <c r="AA23" s="14">
        <f t="shared" si="2"/>
        <v>0</v>
      </c>
      <c r="AB23" s="14">
        <f t="shared" si="3"/>
        <v>4.0499999999999998E-3</v>
      </c>
      <c r="AC23" s="14">
        <f t="shared" si="4"/>
        <v>4.0499999999999998E-3</v>
      </c>
      <c r="AD23" s="14">
        <f t="shared" si="5"/>
        <v>0</v>
      </c>
      <c r="AE23" s="14">
        <f t="shared" si="6"/>
        <v>0</v>
      </c>
      <c r="AF23" s="14">
        <f t="shared" si="7"/>
        <v>1E-3</v>
      </c>
    </row>
    <row r="24" spans="2:32" x14ac:dyDescent="0.3">
      <c r="B24" s="1">
        <f t="shared" si="0"/>
        <v>101</v>
      </c>
      <c r="C24" s="12">
        <v>17</v>
      </c>
      <c r="D24" s="12">
        <v>19899</v>
      </c>
      <c r="E24" s="12">
        <v>101</v>
      </c>
      <c r="F24" s="12">
        <v>0</v>
      </c>
      <c r="G24" s="12">
        <v>0</v>
      </c>
      <c r="H24" s="12">
        <v>0</v>
      </c>
      <c r="I24" s="12">
        <v>0</v>
      </c>
      <c r="J24" s="12">
        <v>58.67</v>
      </c>
      <c r="K24" s="12">
        <v>0.84</v>
      </c>
      <c r="L24" s="12">
        <v>0</v>
      </c>
      <c r="M24" s="12">
        <v>0</v>
      </c>
      <c r="N24" s="12">
        <v>10</v>
      </c>
      <c r="O24" s="12">
        <v>87</v>
      </c>
      <c r="P24" s="12">
        <v>87</v>
      </c>
      <c r="Q24" s="12">
        <v>0</v>
      </c>
      <c r="R24" s="12">
        <v>0</v>
      </c>
      <c r="S24" s="12">
        <v>12</v>
      </c>
      <c r="T24" s="12">
        <v>3</v>
      </c>
      <c r="U24" s="1">
        <f t="shared" si="8"/>
        <v>20</v>
      </c>
      <c r="V24" s="1">
        <f t="shared" si="9"/>
        <v>0</v>
      </c>
      <c r="W24" s="1">
        <f t="shared" si="10"/>
        <v>0</v>
      </c>
      <c r="X24" s="1">
        <f t="shared" si="11"/>
        <v>0</v>
      </c>
      <c r="Y24" s="1">
        <f t="shared" si="12"/>
        <v>20</v>
      </c>
      <c r="Z24" s="3">
        <f t="shared" si="1"/>
        <v>0.21</v>
      </c>
      <c r="AA24" s="14">
        <f t="shared" si="2"/>
        <v>0</v>
      </c>
      <c r="AB24" s="14">
        <f t="shared" si="3"/>
        <v>5.0499999999999998E-3</v>
      </c>
      <c r="AC24" s="14">
        <f t="shared" si="4"/>
        <v>5.0499999999999998E-3</v>
      </c>
      <c r="AD24" s="14">
        <f t="shared" si="5"/>
        <v>0</v>
      </c>
      <c r="AE24" s="14">
        <f t="shared" si="6"/>
        <v>0</v>
      </c>
      <c r="AF24" s="14">
        <f t="shared" si="7"/>
        <v>1E-3</v>
      </c>
    </row>
    <row r="25" spans="2:32" x14ac:dyDescent="0.3">
      <c r="B25" s="1">
        <f t="shared" si="0"/>
        <v>120</v>
      </c>
      <c r="C25" s="12">
        <v>18</v>
      </c>
      <c r="D25" s="12">
        <v>19880</v>
      </c>
      <c r="E25" s="12">
        <v>120</v>
      </c>
      <c r="F25" s="12">
        <v>0</v>
      </c>
      <c r="G25" s="12">
        <v>0</v>
      </c>
      <c r="H25" s="12">
        <v>0</v>
      </c>
      <c r="I25" s="12">
        <v>0</v>
      </c>
      <c r="J25" s="12">
        <v>58.68</v>
      </c>
      <c r="K25" s="12">
        <v>0.99</v>
      </c>
      <c r="L25" s="12">
        <v>0</v>
      </c>
      <c r="M25" s="12">
        <v>0</v>
      </c>
      <c r="N25" s="12">
        <v>17</v>
      </c>
      <c r="O25" s="12">
        <v>99</v>
      </c>
      <c r="P25" s="12">
        <v>99</v>
      </c>
      <c r="Q25" s="12">
        <v>0</v>
      </c>
      <c r="R25" s="12">
        <v>0</v>
      </c>
      <c r="S25" s="12">
        <v>13</v>
      </c>
      <c r="T25" s="12">
        <v>3</v>
      </c>
      <c r="U25" s="1">
        <f t="shared" si="8"/>
        <v>19</v>
      </c>
      <c r="V25" s="1">
        <f t="shared" si="9"/>
        <v>0</v>
      </c>
      <c r="W25" s="1">
        <f t="shared" si="10"/>
        <v>0</v>
      </c>
      <c r="X25" s="1">
        <f t="shared" si="11"/>
        <v>0</v>
      </c>
      <c r="Y25" s="1">
        <f t="shared" si="12"/>
        <v>19</v>
      </c>
      <c r="Z25" s="3">
        <f t="shared" si="1"/>
        <v>0.2475</v>
      </c>
      <c r="AA25" s="14">
        <f t="shared" si="2"/>
        <v>0</v>
      </c>
      <c r="AB25" s="14">
        <f t="shared" si="3"/>
        <v>6.0000000000000001E-3</v>
      </c>
      <c r="AC25" s="14">
        <f t="shared" si="4"/>
        <v>6.0000000000000001E-3</v>
      </c>
      <c r="AD25" s="14">
        <f t="shared" si="5"/>
        <v>0</v>
      </c>
      <c r="AE25" s="14">
        <f t="shared" si="6"/>
        <v>0</v>
      </c>
      <c r="AF25" s="14">
        <f t="shared" si="7"/>
        <v>9.5E-4</v>
      </c>
    </row>
    <row r="26" spans="2:32" x14ac:dyDescent="0.3">
      <c r="B26" s="1">
        <f t="shared" si="0"/>
        <v>126</v>
      </c>
      <c r="C26" s="12">
        <v>19</v>
      </c>
      <c r="D26" s="12">
        <v>19874</v>
      </c>
      <c r="E26" s="12">
        <v>126</v>
      </c>
      <c r="F26" s="12">
        <v>0</v>
      </c>
      <c r="G26" s="12">
        <v>0</v>
      </c>
      <c r="H26" s="12">
        <v>0</v>
      </c>
      <c r="I26" s="12">
        <v>0</v>
      </c>
      <c r="J26" s="12">
        <v>58.68</v>
      </c>
      <c r="K26" s="12">
        <v>1.05</v>
      </c>
      <c r="L26" s="12">
        <v>0</v>
      </c>
      <c r="M26" s="12">
        <v>0</v>
      </c>
      <c r="N26" s="12">
        <v>23</v>
      </c>
      <c r="O26" s="12">
        <v>99</v>
      </c>
      <c r="P26" s="12">
        <v>99</v>
      </c>
      <c r="Q26" s="12">
        <v>0</v>
      </c>
      <c r="R26" s="12">
        <v>0</v>
      </c>
      <c r="S26" s="12">
        <v>22</v>
      </c>
      <c r="T26" s="12">
        <v>5</v>
      </c>
      <c r="U26" s="1">
        <f t="shared" si="8"/>
        <v>6</v>
      </c>
      <c r="V26" s="1">
        <f t="shared" si="9"/>
        <v>0</v>
      </c>
      <c r="W26" s="1">
        <f t="shared" si="10"/>
        <v>0</v>
      </c>
      <c r="X26" s="1">
        <f t="shared" si="11"/>
        <v>0</v>
      </c>
      <c r="Y26" s="1">
        <f t="shared" si="12"/>
        <v>6</v>
      </c>
      <c r="Z26" s="3">
        <f t="shared" si="1"/>
        <v>0.26250000000000001</v>
      </c>
      <c r="AA26" s="14">
        <f t="shared" si="2"/>
        <v>0</v>
      </c>
      <c r="AB26" s="14">
        <f t="shared" si="3"/>
        <v>6.3E-3</v>
      </c>
      <c r="AC26" s="14">
        <f t="shared" si="4"/>
        <v>6.3E-3</v>
      </c>
      <c r="AD26" s="14">
        <f t="shared" si="5"/>
        <v>0</v>
      </c>
      <c r="AE26" s="14">
        <f t="shared" si="6"/>
        <v>0</v>
      </c>
      <c r="AF26" s="14">
        <f t="shared" si="7"/>
        <v>2.9999999999999997E-4</v>
      </c>
    </row>
    <row r="27" spans="2:32" x14ac:dyDescent="0.3">
      <c r="B27" s="1">
        <f t="shared" si="0"/>
        <v>131</v>
      </c>
      <c r="C27" s="12">
        <v>20</v>
      </c>
      <c r="D27" s="12">
        <v>19869</v>
      </c>
      <c r="E27" s="12">
        <v>131</v>
      </c>
      <c r="F27" s="12">
        <v>0</v>
      </c>
      <c r="G27" s="12">
        <v>0</v>
      </c>
      <c r="H27" s="12">
        <v>0</v>
      </c>
      <c r="I27" s="12">
        <v>0</v>
      </c>
      <c r="J27" s="12">
        <v>58.68</v>
      </c>
      <c r="K27" s="12">
        <v>1.24</v>
      </c>
      <c r="L27" s="12">
        <v>0</v>
      </c>
      <c r="M27" s="12">
        <v>0</v>
      </c>
      <c r="N27" s="12">
        <v>28</v>
      </c>
      <c r="O27" s="12">
        <v>99</v>
      </c>
      <c r="P27" s="12">
        <v>99</v>
      </c>
      <c r="Q27" s="12">
        <v>0</v>
      </c>
      <c r="R27" s="12">
        <v>0</v>
      </c>
      <c r="S27" s="12">
        <v>42</v>
      </c>
      <c r="T27" s="12">
        <v>7</v>
      </c>
      <c r="U27" s="1">
        <f t="shared" si="8"/>
        <v>5</v>
      </c>
      <c r="V27" s="1">
        <f t="shared" si="9"/>
        <v>0</v>
      </c>
      <c r="W27" s="1">
        <f t="shared" si="10"/>
        <v>0</v>
      </c>
      <c r="X27" s="1">
        <f t="shared" si="11"/>
        <v>0</v>
      </c>
      <c r="Y27" s="1">
        <f t="shared" si="12"/>
        <v>5</v>
      </c>
      <c r="Z27" s="3">
        <f t="shared" si="1"/>
        <v>0.31</v>
      </c>
      <c r="AA27" s="14">
        <f t="shared" si="2"/>
        <v>0</v>
      </c>
      <c r="AB27" s="14">
        <f t="shared" si="3"/>
        <v>6.5500000000000003E-3</v>
      </c>
      <c r="AC27" s="14">
        <f t="shared" si="4"/>
        <v>6.5500000000000003E-3</v>
      </c>
      <c r="AD27" s="14">
        <f t="shared" si="5"/>
        <v>0</v>
      </c>
      <c r="AE27" s="14">
        <f t="shared" si="6"/>
        <v>0</v>
      </c>
      <c r="AF27" s="14">
        <f t="shared" si="7"/>
        <v>2.5000000000000001E-4</v>
      </c>
    </row>
    <row r="28" spans="2:32" x14ac:dyDescent="0.3">
      <c r="B28" s="1">
        <f t="shared" si="0"/>
        <v>140</v>
      </c>
      <c r="C28" s="12">
        <v>21</v>
      </c>
      <c r="D28" s="12">
        <v>19860</v>
      </c>
      <c r="E28" s="12">
        <v>140</v>
      </c>
      <c r="F28" s="12">
        <v>0</v>
      </c>
      <c r="G28" s="12">
        <v>0</v>
      </c>
      <c r="H28" s="12">
        <v>0</v>
      </c>
      <c r="I28" s="12">
        <v>0</v>
      </c>
      <c r="J28" s="12">
        <v>58.68</v>
      </c>
      <c r="K28" s="12">
        <v>1.38</v>
      </c>
      <c r="L28" s="12">
        <v>0</v>
      </c>
      <c r="M28" s="12">
        <v>0</v>
      </c>
      <c r="N28" s="12">
        <v>37</v>
      </c>
      <c r="O28" s="12">
        <v>99</v>
      </c>
      <c r="P28" s="12">
        <v>99</v>
      </c>
      <c r="Q28" s="12">
        <v>0</v>
      </c>
      <c r="R28" s="12">
        <v>0</v>
      </c>
      <c r="S28" s="12">
        <v>61</v>
      </c>
      <c r="T28" s="12">
        <v>10</v>
      </c>
      <c r="U28" s="1">
        <f t="shared" si="8"/>
        <v>9</v>
      </c>
      <c r="V28" s="1">
        <f t="shared" si="9"/>
        <v>0</v>
      </c>
      <c r="W28" s="1">
        <f t="shared" si="10"/>
        <v>0</v>
      </c>
      <c r="X28" s="1">
        <f t="shared" si="11"/>
        <v>0</v>
      </c>
      <c r="Y28" s="1">
        <f t="shared" si="12"/>
        <v>9</v>
      </c>
      <c r="Z28" s="3">
        <f t="shared" si="1"/>
        <v>0.34500000000000003</v>
      </c>
      <c r="AA28" s="14">
        <f t="shared" si="2"/>
        <v>0</v>
      </c>
      <c r="AB28" s="14">
        <f t="shared" si="3"/>
        <v>7.0000000000000001E-3</v>
      </c>
      <c r="AC28" s="14">
        <f t="shared" si="4"/>
        <v>7.0000000000000001E-3</v>
      </c>
      <c r="AD28" s="14">
        <f t="shared" si="5"/>
        <v>0</v>
      </c>
      <c r="AE28" s="14">
        <f t="shared" si="6"/>
        <v>0</v>
      </c>
      <c r="AF28" s="14">
        <f t="shared" si="7"/>
        <v>4.4999999999999999E-4</v>
      </c>
    </row>
    <row r="29" spans="2:32" x14ac:dyDescent="0.3">
      <c r="B29" s="1">
        <f t="shared" si="0"/>
        <v>153</v>
      </c>
      <c r="C29" s="12">
        <v>22</v>
      </c>
      <c r="D29" s="12">
        <v>19847</v>
      </c>
      <c r="E29" s="12">
        <v>153</v>
      </c>
      <c r="F29" s="12">
        <v>0</v>
      </c>
      <c r="G29" s="12">
        <v>0</v>
      </c>
      <c r="H29" s="12">
        <v>0</v>
      </c>
      <c r="I29" s="12">
        <v>0</v>
      </c>
      <c r="J29" s="12">
        <v>58.67</v>
      </c>
      <c r="K29" s="12">
        <v>1.51</v>
      </c>
      <c r="L29" s="12">
        <v>0</v>
      </c>
      <c r="M29" s="12">
        <v>0</v>
      </c>
      <c r="N29" s="12">
        <v>41</v>
      </c>
      <c r="O29" s="12">
        <v>108</v>
      </c>
      <c r="P29" s="12">
        <v>108</v>
      </c>
      <c r="Q29" s="12">
        <v>0</v>
      </c>
      <c r="R29" s="12">
        <v>0</v>
      </c>
      <c r="S29" s="12">
        <v>81</v>
      </c>
      <c r="T29" s="12">
        <v>13</v>
      </c>
      <c r="U29" s="1">
        <f t="shared" si="8"/>
        <v>13</v>
      </c>
      <c r="V29" s="1">
        <f t="shared" si="9"/>
        <v>0</v>
      </c>
      <c r="W29" s="1">
        <f t="shared" si="10"/>
        <v>0</v>
      </c>
      <c r="X29" s="1">
        <f t="shared" si="11"/>
        <v>0</v>
      </c>
      <c r="Y29" s="1">
        <f t="shared" si="12"/>
        <v>13</v>
      </c>
      <c r="Z29" s="3">
        <f t="shared" si="1"/>
        <v>0.3775</v>
      </c>
      <c r="AA29" s="14">
        <f t="shared" si="2"/>
        <v>0</v>
      </c>
      <c r="AB29" s="14">
        <f t="shared" si="3"/>
        <v>7.6499999999999997E-3</v>
      </c>
      <c r="AC29" s="14">
        <f t="shared" si="4"/>
        <v>7.6499999999999997E-3</v>
      </c>
      <c r="AD29" s="14">
        <f t="shared" si="5"/>
        <v>0</v>
      </c>
      <c r="AE29" s="14">
        <f t="shared" si="6"/>
        <v>0</v>
      </c>
      <c r="AF29" s="14">
        <f t="shared" si="7"/>
        <v>6.4999999999999997E-4</v>
      </c>
    </row>
    <row r="30" spans="2:32" x14ac:dyDescent="0.3">
      <c r="B30" s="1">
        <f t="shared" si="0"/>
        <v>169</v>
      </c>
      <c r="C30" s="12">
        <v>23</v>
      </c>
      <c r="D30" s="12">
        <v>19831</v>
      </c>
      <c r="E30" s="12">
        <v>169</v>
      </c>
      <c r="F30" s="12">
        <v>0</v>
      </c>
      <c r="G30" s="12">
        <v>0</v>
      </c>
      <c r="H30" s="12">
        <v>0</v>
      </c>
      <c r="I30" s="12">
        <v>0</v>
      </c>
      <c r="J30" s="12">
        <v>58.67</v>
      </c>
      <c r="K30" s="12">
        <v>1.51</v>
      </c>
      <c r="L30" s="12">
        <v>0</v>
      </c>
      <c r="M30" s="12">
        <v>0</v>
      </c>
      <c r="N30" s="12">
        <v>45</v>
      </c>
      <c r="O30" s="12">
        <v>120</v>
      </c>
      <c r="P30" s="12">
        <v>120</v>
      </c>
      <c r="Q30" s="12">
        <v>0</v>
      </c>
      <c r="R30" s="12">
        <v>0</v>
      </c>
      <c r="S30" s="12">
        <v>101</v>
      </c>
      <c r="T30" s="12">
        <v>13</v>
      </c>
      <c r="U30" s="1">
        <f t="shared" si="8"/>
        <v>16</v>
      </c>
      <c r="V30" s="1">
        <f t="shared" si="9"/>
        <v>0</v>
      </c>
      <c r="W30" s="1">
        <f t="shared" si="10"/>
        <v>0</v>
      </c>
      <c r="X30" s="1">
        <f t="shared" si="11"/>
        <v>0</v>
      </c>
      <c r="Y30" s="1">
        <f t="shared" si="12"/>
        <v>16</v>
      </c>
      <c r="Z30" s="3">
        <f t="shared" si="1"/>
        <v>0.3775</v>
      </c>
      <c r="AA30" s="14">
        <f t="shared" si="2"/>
        <v>0</v>
      </c>
      <c r="AB30" s="14">
        <f t="shared" si="3"/>
        <v>8.4499999999999992E-3</v>
      </c>
      <c r="AC30" s="14">
        <f t="shared" si="4"/>
        <v>8.4499999999999992E-3</v>
      </c>
      <c r="AD30" s="14">
        <f t="shared" si="5"/>
        <v>0</v>
      </c>
      <c r="AE30" s="14">
        <f t="shared" si="6"/>
        <v>0</v>
      </c>
      <c r="AF30" s="14">
        <f t="shared" si="7"/>
        <v>8.0000000000000004E-4</v>
      </c>
    </row>
    <row r="31" spans="2:32" x14ac:dyDescent="0.3">
      <c r="B31" s="1">
        <f t="shared" si="0"/>
        <v>194</v>
      </c>
      <c r="C31" s="12">
        <v>24</v>
      </c>
      <c r="D31" s="12">
        <v>19806</v>
      </c>
      <c r="E31" s="12">
        <v>194</v>
      </c>
      <c r="F31" s="12">
        <v>0</v>
      </c>
      <c r="G31" s="12">
        <v>0</v>
      </c>
      <c r="H31" s="12">
        <v>0</v>
      </c>
      <c r="I31" s="12">
        <v>0</v>
      </c>
      <c r="J31" s="12">
        <v>58.68</v>
      </c>
      <c r="K31" s="12">
        <v>1.61</v>
      </c>
      <c r="L31" s="12">
        <v>0</v>
      </c>
      <c r="M31" s="12">
        <v>0</v>
      </c>
      <c r="N31" s="12">
        <v>51</v>
      </c>
      <c r="O31" s="12">
        <v>139</v>
      </c>
      <c r="P31" s="12">
        <v>139</v>
      </c>
      <c r="Q31" s="12">
        <v>0</v>
      </c>
      <c r="R31" s="12">
        <v>0</v>
      </c>
      <c r="S31" s="12">
        <v>120</v>
      </c>
      <c r="T31" s="12">
        <v>15</v>
      </c>
      <c r="U31" s="1">
        <f t="shared" si="8"/>
        <v>25</v>
      </c>
      <c r="V31" s="1">
        <f t="shared" si="9"/>
        <v>0</v>
      </c>
      <c r="W31" s="1">
        <f t="shared" si="10"/>
        <v>0</v>
      </c>
      <c r="X31" s="1">
        <f t="shared" si="11"/>
        <v>0</v>
      </c>
      <c r="Y31" s="1">
        <f t="shared" si="12"/>
        <v>25</v>
      </c>
      <c r="Z31" s="3">
        <f t="shared" si="1"/>
        <v>0.40250000000000002</v>
      </c>
      <c r="AA31" s="14">
        <f t="shared" si="2"/>
        <v>0</v>
      </c>
      <c r="AB31" s="14">
        <f t="shared" si="3"/>
        <v>9.7000000000000003E-3</v>
      </c>
      <c r="AC31" s="14">
        <f t="shared" si="4"/>
        <v>9.7000000000000003E-3</v>
      </c>
      <c r="AD31" s="14">
        <f t="shared" si="5"/>
        <v>0</v>
      </c>
      <c r="AE31" s="14">
        <f t="shared" si="6"/>
        <v>0</v>
      </c>
      <c r="AF31" s="14">
        <f t="shared" si="7"/>
        <v>1.25E-3</v>
      </c>
    </row>
    <row r="32" spans="2:32" x14ac:dyDescent="0.3">
      <c r="B32" s="1">
        <f t="shared" si="0"/>
        <v>257</v>
      </c>
      <c r="C32" s="12">
        <v>25</v>
      </c>
      <c r="D32" s="12">
        <v>19743</v>
      </c>
      <c r="E32" s="12">
        <v>257</v>
      </c>
      <c r="F32" s="12">
        <v>0</v>
      </c>
      <c r="G32" s="12">
        <v>0</v>
      </c>
      <c r="H32" s="12">
        <v>0</v>
      </c>
      <c r="I32" s="12">
        <v>0</v>
      </c>
      <c r="J32" s="12">
        <v>58.68</v>
      </c>
      <c r="K32" s="12">
        <v>1.56</v>
      </c>
      <c r="L32" s="12">
        <v>0</v>
      </c>
      <c r="M32" s="12">
        <v>0</v>
      </c>
      <c r="N32" s="12">
        <v>58</v>
      </c>
      <c r="O32" s="12">
        <v>195</v>
      </c>
      <c r="P32" s="12">
        <v>195</v>
      </c>
      <c r="Q32" s="12">
        <v>0</v>
      </c>
      <c r="R32" s="12">
        <v>0</v>
      </c>
      <c r="S32" s="12">
        <v>126</v>
      </c>
      <c r="T32" s="12">
        <v>16</v>
      </c>
      <c r="U32" s="1">
        <f t="shared" si="8"/>
        <v>63</v>
      </c>
      <c r="V32" s="1">
        <f t="shared" si="9"/>
        <v>0</v>
      </c>
      <c r="W32" s="1">
        <f t="shared" si="10"/>
        <v>0</v>
      </c>
      <c r="X32" s="1">
        <f t="shared" si="11"/>
        <v>0</v>
      </c>
      <c r="Y32" s="1">
        <f t="shared" si="12"/>
        <v>63</v>
      </c>
      <c r="Z32" s="3">
        <f t="shared" si="1"/>
        <v>0.39</v>
      </c>
      <c r="AA32" s="14">
        <f t="shared" si="2"/>
        <v>0</v>
      </c>
      <c r="AB32" s="14">
        <f t="shared" si="3"/>
        <v>1.285E-2</v>
      </c>
      <c r="AC32" s="14">
        <f t="shared" si="4"/>
        <v>1.285E-2</v>
      </c>
      <c r="AD32" s="14">
        <f t="shared" si="5"/>
        <v>0</v>
      </c>
      <c r="AE32" s="14">
        <f t="shared" si="6"/>
        <v>0</v>
      </c>
      <c r="AF32" s="14">
        <f t="shared" si="7"/>
        <v>3.15E-3</v>
      </c>
    </row>
    <row r="33" spans="2:32" x14ac:dyDescent="0.3">
      <c r="B33" s="1">
        <f t="shared" si="0"/>
        <v>317</v>
      </c>
      <c r="C33" s="12">
        <v>26</v>
      </c>
      <c r="D33" s="12">
        <v>19683</v>
      </c>
      <c r="E33" s="12">
        <v>317</v>
      </c>
      <c r="F33" s="12">
        <v>0</v>
      </c>
      <c r="G33" s="12">
        <v>0</v>
      </c>
      <c r="H33" s="12">
        <v>0</v>
      </c>
      <c r="I33" s="12">
        <v>0</v>
      </c>
      <c r="J33" s="12">
        <v>58.68</v>
      </c>
      <c r="K33" s="12">
        <v>1.47</v>
      </c>
      <c r="L33" s="12">
        <v>0</v>
      </c>
      <c r="M33" s="12">
        <v>0</v>
      </c>
      <c r="N33" s="12">
        <v>64</v>
      </c>
      <c r="O33" s="12">
        <v>249</v>
      </c>
      <c r="P33" s="12">
        <v>249</v>
      </c>
      <c r="Q33" s="12">
        <v>0</v>
      </c>
      <c r="R33" s="12">
        <v>0</v>
      </c>
      <c r="S33" s="12">
        <v>131</v>
      </c>
      <c r="T33" s="12">
        <v>16</v>
      </c>
      <c r="U33" s="1">
        <f t="shared" si="8"/>
        <v>60</v>
      </c>
      <c r="V33" s="1">
        <f t="shared" si="9"/>
        <v>0</v>
      </c>
      <c r="W33" s="1">
        <f t="shared" si="10"/>
        <v>0</v>
      </c>
      <c r="X33" s="1">
        <f t="shared" si="11"/>
        <v>0</v>
      </c>
      <c r="Y33" s="1">
        <f t="shared" si="12"/>
        <v>60</v>
      </c>
      <c r="Z33" s="3">
        <f t="shared" si="1"/>
        <v>0.36749999999999999</v>
      </c>
      <c r="AA33" s="14">
        <f t="shared" si="2"/>
        <v>0</v>
      </c>
      <c r="AB33" s="14">
        <f t="shared" si="3"/>
        <v>1.585E-2</v>
      </c>
      <c r="AC33" s="14">
        <f t="shared" si="4"/>
        <v>1.585E-2</v>
      </c>
      <c r="AD33" s="14">
        <f t="shared" si="5"/>
        <v>0</v>
      </c>
      <c r="AE33" s="14">
        <f t="shared" si="6"/>
        <v>0</v>
      </c>
      <c r="AF33" s="14">
        <f t="shared" si="7"/>
        <v>3.0000000000000001E-3</v>
      </c>
    </row>
    <row r="34" spans="2:32" x14ac:dyDescent="0.3">
      <c r="B34" s="1">
        <f t="shared" si="0"/>
        <v>407</v>
      </c>
      <c r="C34" s="12">
        <v>27</v>
      </c>
      <c r="D34" s="12">
        <v>19593</v>
      </c>
      <c r="E34" s="12">
        <v>407</v>
      </c>
      <c r="F34" s="12">
        <v>0</v>
      </c>
      <c r="G34" s="12">
        <v>0</v>
      </c>
      <c r="H34" s="12">
        <v>0</v>
      </c>
      <c r="I34" s="12">
        <v>0</v>
      </c>
      <c r="J34" s="12">
        <v>58.67</v>
      </c>
      <c r="K34" s="12">
        <v>1.43</v>
      </c>
      <c r="L34" s="12">
        <v>0</v>
      </c>
      <c r="M34" s="12">
        <v>0</v>
      </c>
      <c r="N34" s="12">
        <v>78</v>
      </c>
      <c r="O34" s="12">
        <v>325</v>
      </c>
      <c r="P34" s="12">
        <v>325</v>
      </c>
      <c r="Q34" s="12">
        <v>0</v>
      </c>
      <c r="R34" s="12">
        <v>0</v>
      </c>
      <c r="S34" s="12">
        <v>140</v>
      </c>
      <c r="T34" s="12">
        <v>16</v>
      </c>
      <c r="U34" s="1">
        <f t="shared" si="8"/>
        <v>90</v>
      </c>
      <c r="V34" s="1">
        <f t="shared" si="9"/>
        <v>0</v>
      </c>
      <c r="W34" s="1">
        <f t="shared" si="10"/>
        <v>0</v>
      </c>
      <c r="X34" s="1">
        <f t="shared" si="11"/>
        <v>0</v>
      </c>
      <c r="Y34" s="1">
        <f t="shared" si="12"/>
        <v>90</v>
      </c>
      <c r="Z34" s="3">
        <f t="shared" si="1"/>
        <v>0.35749999999999998</v>
      </c>
      <c r="AA34" s="14">
        <f t="shared" si="2"/>
        <v>0</v>
      </c>
      <c r="AB34" s="14">
        <f t="shared" si="3"/>
        <v>2.035E-2</v>
      </c>
      <c r="AC34" s="14">
        <f t="shared" si="4"/>
        <v>2.035E-2</v>
      </c>
      <c r="AD34" s="14">
        <f t="shared" si="5"/>
        <v>0</v>
      </c>
      <c r="AE34" s="14">
        <f t="shared" si="6"/>
        <v>0</v>
      </c>
      <c r="AF34" s="14">
        <f t="shared" si="7"/>
        <v>4.4999999999999997E-3</v>
      </c>
    </row>
    <row r="35" spans="2:32" x14ac:dyDescent="0.3">
      <c r="B35" s="1">
        <f t="shared" si="0"/>
        <v>523</v>
      </c>
      <c r="C35" s="12">
        <v>28</v>
      </c>
      <c r="D35" s="12">
        <v>19477</v>
      </c>
      <c r="E35" s="12">
        <v>523</v>
      </c>
      <c r="F35" s="12">
        <v>0</v>
      </c>
      <c r="G35" s="12">
        <v>0</v>
      </c>
      <c r="H35" s="12">
        <v>0</v>
      </c>
      <c r="I35" s="12">
        <v>0</v>
      </c>
      <c r="J35" s="12">
        <v>58.68</v>
      </c>
      <c r="K35" s="12">
        <v>1.36</v>
      </c>
      <c r="L35" s="12">
        <v>0</v>
      </c>
      <c r="M35" s="12">
        <v>0</v>
      </c>
      <c r="N35" s="12">
        <v>95</v>
      </c>
      <c r="O35" s="12">
        <v>424</v>
      </c>
      <c r="P35" s="12">
        <v>424</v>
      </c>
      <c r="Q35" s="12">
        <v>0</v>
      </c>
      <c r="R35" s="12">
        <v>0</v>
      </c>
      <c r="S35" s="12">
        <v>153</v>
      </c>
      <c r="T35" s="12">
        <v>17</v>
      </c>
      <c r="U35" s="1">
        <f t="shared" si="8"/>
        <v>116</v>
      </c>
      <c r="V35" s="1">
        <f t="shared" si="9"/>
        <v>0</v>
      </c>
      <c r="W35" s="1">
        <f t="shared" si="10"/>
        <v>0</v>
      </c>
      <c r="X35" s="1">
        <f t="shared" si="11"/>
        <v>0</v>
      </c>
      <c r="Y35" s="1">
        <f t="shared" si="12"/>
        <v>116</v>
      </c>
      <c r="Z35" s="3">
        <f t="shared" si="1"/>
        <v>0.34</v>
      </c>
      <c r="AA35" s="14">
        <f t="shared" si="2"/>
        <v>0</v>
      </c>
      <c r="AB35" s="14">
        <f t="shared" si="3"/>
        <v>2.615E-2</v>
      </c>
      <c r="AC35" s="14">
        <f t="shared" si="4"/>
        <v>2.615E-2</v>
      </c>
      <c r="AD35" s="14">
        <f t="shared" si="5"/>
        <v>0</v>
      </c>
      <c r="AE35" s="14">
        <f t="shared" si="6"/>
        <v>0</v>
      </c>
      <c r="AF35" s="14">
        <f t="shared" si="7"/>
        <v>5.7999999999999996E-3</v>
      </c>
    </row>
    <row r="36" spans="2:32" x14ac:dyDescent="0.3">
      <c r="B36" s="1">
        <f t="shared" si="0"/>
        <v>600</v>
      </c>
      <c r="C36" s="12">
        <v>29</v>
      </c>
      <c r="D36" s="12">
        <v>19400</v>
      </c>
      <c r="E36" s="12">
        <v>598</v>
      </c>
      <c r="F36" s="12">
        <v>0</v>
      </c>
      <c r="G36" s="12">
        <v>2</v>
      </c>
      <c r="H36" s="12">
        <v>0</v>
      </c>
      <c r="I36" s="12">
        <v>0</v>
      </c>
      <c r="J36" s="12">
        <v>58.68</v>
      </c>
      <c r="K36" s="12">
        <v>1.36</v>
      </c>
      <c r="L36" s="12">
        <v>17.5</v>
      </c>
      <c r="M36" s="12">
        <v>6</v>
      </c>
      <c r="N36" s="12">
        <v>106</v>
      </c>
      <c r="O36" s="12">
        <v>490</v>
      </c>
      <c r="P36" s="12">
        <v>488</v>
      </c>
      <c r="Q36" s="12">
        <v>2</v>
      </c>
      <c r="R36" s="12">
        <v>0</v>
      </c>
      <c r="S36" s="12">
        <v>167</v>
      </c>
      <c r="T36" s="12">
        <v>21</v>
      </c>
      <c r="U36" s="1">
        <f t="shared" si="8"/>
        <v>75</v>
      </c>
      <c r="V36" s="1">
        <f t="shared" si="9"/>
        <v>2</v>
      </c>
      <c r="W36" s="1">
        <f t="shared" si="10"/>
        <v>0</v>
      </c>
      <c r="X36" s="1">
        <f t="shared" si="11"/>
        <v>0</v>
      </c>
      <c r="Y36" s="1">
        <f t="shared" si="12"/>
        <v>77</v>
      </c>
      <c r="Z36" s="3">
        <f t="shared" si="1"/>
        <v>0.34</v>
      </c>
      <c r="AA36" s="14">
        <f t="shared" si="2"/>
        <v>0</v>
      </c>
      <c r="AB36" s="14">
        <f t="shared" si="3"/>
        <v>0.03</v>
      </c>
      <c r="AC36" s="14">
        <f t="shared" si="4"/>
        <v>2.9899999999999999E-2</v>
      </c>
      <c r="AD36" s="14">
        <f t="shared" si="5"/>
        <v>1E-4</v>
      </c>
      <c r="AE36" s="14">
        <f t="shared" si="6"/>
        <v>0</v>
      </c>
      <c r="AF36" s="14">
        <f t="shared" si="7"/>
        <v>3.8500000000000001E-3</v>
      </c>
    </row>
    <row r="37" spans="2:32" x14ac:dyDescent="0.3">
      <c r="B37" s="1">
        <f t="shared" si="0"/>
        <v>671</v>
      </c>
      <c r="C37" s="12">
        <v>30</v>
      </c>
      <c r="D37" s="12">
        <v>19329</v>
      </c>
      <c r="E37" s="12">
        <v>667</v>
      </c>
      <c r="F37" s="12">
        <v>0</v>
      </c>
      <c r="G37" s="12">
        <v>4</v>
      </c>
      <c r="H37" s="12">
        <v>0</v>
      </c>
      <c r="I37" s="12">
        <v>0</v>
      </c>
      <c r="J37" s="12">
        <v>58.68</v>
      </c>
      <c r="K37" s="12">
        <v>1.35</v>
      </c>
      <c r="L37" s="12">
        <v>16.5</v>
      </c>
      <c r="M37" s="12">
        <v>3.75</v>
      </c>
      <c r="N37" s="12">
        <v>124</v>
      </c>
      <c r="O37" s="12">
        <v>543</v>
      </c>
      <c r="P37" s="12">
        <v>540</v>
      </c>
      <c r="Q37" s="12">
        <v>3</v>
      </c>
      <c r="R37" s="12">
        <v>0</v>
      </c>
      <c r="S37" s="12">
        <v>190</v>
      </c>
      <c r="T37" s="12">
        <v>23</v>
      </c>
      <c r="U37" s="1">
        <f t="shared" si="8"/>
        <v>69</v>
      </c>
      <c r="V37" s="1">
        <f t="shared" si="9"/>
        <v>2</v>
      </c>
      <c r="W37" s="1">
        <f t="shared" si="10"/>
        <v>0</v>
      </c>
      <c r="X37" s="1">
        <f t="shared" si="11"/>
        <v>0</v>
      </c>
      <c r="Y37" s="1">
        <f t="shared" si="12"/>
        <v>71</v>
      </c>
      <c r="Z37" s="3">
        <f t="shared" si="1"/>
        <v>0.33750000000000002</v>
      </c>
      <c r="AA37" s="14">
        <f t="shared" si="2"/>
        <v>0</v>
      </c>
      <c r="AB37" s="14">
        <f t="shared" si="3"/>
        <v>3.3550000000000003E-2</v>
      </c>
      <c r="AC37" s="14">
        <f t="shared" si="4"/>
        <v>3.3349999999999998E-2</v>
      </c>
      <c r="AD37" s="14">
        <f t="shared" si="5"/>
        <v>2.0000000000000001E-4</v>
      </c>
      <c r="AE37" s="14">
        <f t="shared" si="6"/>
        <v>0</v>
      </c>
      <c r="AF37" s="14">
        <f t="shared" si="7"/>
        <v>3.5500000000000002E-3</v>
      </c>
    </row>
    <row r="38" spans="2:32" x14ac:dyDescent="0.3">
      <c r="B38" s="1">
        <f t="shared" si="0"/>
        <v>750</v>
      </c>
      <c r="C38" s="12">
        <v>31</v>
      </c>
      <c r="D38" s="12">
        <v>19250</v>
      </c>
      <c r="E38" s="12">
        <v>743</v>
      </c>
      <c r="F38" s="12">
        <v>0</v>
      </c>
      <c r="G38" s="12">
        <v>7</v>
      </c>
      <c r="H38" s="12">
        <v>0</v>
      </c>
      <c r="I38" s="12">
        <v>0</v>
      </c>
      <c r="J38" s="12">
        <v>58.67</v>
      </c>
      <c r="K38" s="12">
        <v>1.4</v>
      </c>
      <c r="L38" s="12">
        <v>14.6</v>
      </c>
      <c r="M38" s="12">
        <v>2.29</v>
      </c>
      <c r="N38" s="12">
        <v>150</v>
      </c>
      <c r="O38" s="12">
        <v>596</v>
      </c>
      <c r="P38" s="12">
        <v>590</v>
      </c>
      <c r="Q38" s="12">
        <v>6</v>
      </c>
      <c r="R38" s="12">
        <v>0</v>
      </c>
      <c r="S38" s="12">
        <v>250</v>
      </c>
      <c r="T38" s="12">
        <v>34</v>
      </c>
      <c r="U38" s="1">
        <f t="shared" si="8"/>
        <v>76</v>
      </c>
      <c r="V38" s="1">
        <f t="shared" si="9"/>
        <v>3</v>
      </c>
      <c r="W38" s="1">
        <f t="shared" si="10"/>
        <v>0</v>
      </c>
      <c r="X38" s="1">
        <f t="shared" si="11"/>
        <v>0</v>
      </c>
      <c r="Y38" s="1">
        <f t="shared" si="12"/>
        <v>79</v>
      </c>
      <c r="Z38" s="3">
        <f t="shared" si="1"/>
        <v>0.35000000000000003</v>
      </c>
      <c r="AA38" s="14">
        <f t="shared" si="2"/>
        <v>0</v>
      </c>
      <c r="AB38" s="14">
        <f t="shared" si="3"/>
        <v>3.7499999999999999E-2</v>
      </c>
      <c r="AC38" s="14">
        <f t="shared" si="4"/>
        <v>3.7150000000000002E-2</v>
      </c>
      <c r="AD38" s="14">
        <f t="shared" si="5"/>
        <v>3.5E-4</v>
      </c>
      <c r="AE38" s="14">
        <f t="shared" si="6"/>
        <v>0</v>
      </c>
      <c r="AF38" s="14">
        <f t="shared" si="7"/>
        <v>3.9500000000000004E-3</v>
      </c>
    </row>
    <row r="39" spans="2:32" x14ac:dyDescent="0.3">
      <c r="B39" s="1">
        <f t="shared" si="0"/>
        <v>824</v>
      </c>
      <c r="C39" s="12">
        <v>32</v>
      </c>
      <c r="D39" s="12">
        <v>19176</v>
      </c>
      <c r="E39" s="12">
        <v>811</v>
      </c>
      <c r="F39" s="12">
        <v>0</v>
      </c>
      <c r="G39" s="12">
        <v>13</v>
      </c>
      <c r="H39" s="12">
        <v>0</v>
      </c>
      <c r="I39" s="12">
        <v>0</v>
      </c>
      <c r="J39" s="12">
        <v>58.67</v>
      </c>
      <c r="K39" s="12">
        <v>1.43</v>
      </c>
      <c r="L39" s="12">
        <v>19.899999999999999</v>
      </c>
      <c r="M39" s="12">
        <v>2.92</v>
      </c>
      <c r="N39" s="12">
        <v>178</v>
      </c>
      <c r="O39" s="12">
        <v>642</v>
      </c>
      <c r="P39" s="12">
        <v>635</v>
      </c>
      <c r="Q39" s="12">
        <v>7</v>
      </c>
      <c r="R39" s="12">
        <v>0</v>
      </c>
      <c r="S39" s="12">
        <v>304</v>
      </c>
      <c r="T39" s="12">
        <v>38</v>
      </c>
      <c r="U39" s="1">
        <f t="shared" si="8"/>
        <v>68</v>
      </c>
      <c r="V39" s="1">
        <f t="shared" si="9"/>
        <v>6</v>
      </c>
      <c r="W39" s="1">
        <f t="shared" si="10"/>
        <v>0</v>
      </c>
      <c r="X39" s="1">
        <f t="shared" si="11"/>
        <v>0</v>
      </c>
      <c r="Y39" s="1">
        <f t="shared" si="12"/>
        <v>74</v>
      </c>
      <c r="Z39" s="3">
        <f t="shared" si="1"/>
        <v>0.35749999999999998</v>
      </c>
      <c r="AA39" s="14">
        <f t="shared" si="2"/>
        <v>0</v>
      </c>
      <c r="AB39" s="14">
        <f t="shared" si="3"/>
        <v>4.1200000000000001E-2</v>
      </c>
      <c r="AC39" s="14">
        <f t="shared" si="4"/>
        <v>4.0550000000000003E-2</v>
      </c>
      <c r="AD39" s="14">
        <f t="shared" si="5"/>
        <v>6.4999999999999997E-4</v>
      </c>
      <c r="AE39" s="14">
        <f t="shared" si="6"/>
        <v>0</v>
      </c>
      <c r="AF39" s="14">
        <f t="shared" si="7"/>
        <v>3.7000000000000002E-3</v>
      </c>
    </row>
    <row r="40" spans="2:32" x14ac:dyDescent="0.3">
      <c r="B40" s="1">
        <f t="shared" si="0"/>
        <v>930</v>
      </c>
      <c r="C40" s="12">
        <v>33</v>
      </c>
      <c r="D40" s="12">
        <v>19070</v>
      </c>
      <c r="E40" s="12">
        <v>911</v>
      </c>
      <c r="F40" s="12">
        <v>0</v>
      </c>
      <c r="G40" s="12">
        <v>19</v>
      </c>
      <c r="H40" s="12">
        <v>0</v>
      </c>
      <c r="I40" s="12">
        <v>0</v>
      </c>
      <c r="J40" s="12">
        <v>58.68</v>
      </c>
      <c r="K40" s="12">
        <v>1.49</v>
      </c>
      <c r="L40" s="12">
        <v>18.399999999999999</v>
      </c>
      <c r="M40" s="12">
        <v>2.21</v>
      </c>
      <c r="N40" s="12">
        <v>207</v>
      </c>
      <c r="O40" s="12">
        <v>719</v>
      </c>
      <c r="P40" s="12">
        <v>708</v>
      </c>
      <c r="Q40" s="12">
        <v>11</v>
      </c>
      <c r="R40" s="12">
        <v>0</v>
      </c>
      <c r="S40" s="12">
        <v>388</v>
      </c>
      <c r="T40" s="12">
        <v>43</v>
      </c>
      <c r="U40" s="1">
        <f t="shared" si="8"/>
        <v>100</v>
      </c>
      <c r="V40" s="1">
        <f t="shared" si="9"/>
        <v>6</v>
      </c>
      <c r="W40" s="1">
        <f t="shared" si="10"/>
        <v>0</v>
      </c>
      <c r="X40" s="1">
        <f t="shared" si="11"/>
        <v>0</v>
      </c>
      <c r="Y40" s="1">
        <f t="shared" si="12"/>
        <v>106</v>
      </c>
      <c r="Z40" s="3">
        <f t="shared" si="1"/>
        <v>0.3725</v>
      </c>
      <c r="AA40" s="14">
        <f t="shared" si="2"/>
        <v>0</v>
      </c>
      <c r="AB40" s="14">
        <f t="shared" si="3"/>
        <v>4.65E-2</v>
      </c>
      <c r="AC40" s="14">
        <f t="shared" si="4"/>
        <v>4.555E-2</v>
      </c>
      <c r="AD40" s="14">
        <f t="shared" si="5"/>
        <v>9.5E-4</v>
      </c>
      <c r="AE40" s="14">
        <f t="shared" si="6"/>
        <v>0</v>
      </c>
      <c r="AF40" s="14">
        <f t="shared" si="7"/>
        <v>5.3E-3</v>
      </c>
    </row>
    <row r="41" spans="2:32" x14ac:dyDescent="0.3">
      <c r="B41" s="1">
        <f t="shared" si="0"/>
        <v>1069</v>
      </c>
      <c r="C41" s="12">
        <v>34</v>
      </c>
      <c r="D41" s="12">
        <v>18931</v>
      </c>
      <c r="E41" s="12">
        <v>1044</v>
      </c>
      <c r="F41" s="12">
        <v>0</v>
      </c>
      <c r="G41" s="12">
        <v>25</v>
      </c>
      <c r="H41" s="12">
        <v>0</v>
      </c>
      <c r="I41" s="12">
        <v>0</v>
      </c>
      <c r="J41" s="12">
        <v>58.68</v>
      </c>
      <c r="K41" s="12">
        <v>1.54</v>
      </c>
      <c r="L41" s="12">
        <v>17.3</v>
      </c>
      <c r="M41" s="12">
        <v>1.92</v>
      </c>
      <c r="N41" s="12">
        <v>239</v>
      </c>
      <c r="O41" s="12">
        <v>826</v>
      </c>
      <c r="P41" s="12">
        <v>811</v>
      </c>
      <c r="Q41" s="12">
        <v>15</v>
      </c>
      <c r="R41" s="12">
        <v>0</v>
      </c>
      <c r="S41" s="12">
        <v>499</v>
      </c>
      <c r="T41" s="12">
        <v>52</v>
      </c>
      <c r="U41" s="1">
        <f t="shared" si="8"/>
        <v>133</v>
      </c>
      <c r="V41" s="1">
        <f t="shared" si="9"/>
        <v>6</v>
      </c>
      <c r="W41" s="1">
        <f t="shared" si="10"/>
        <v>0</v>
      </c>
      <c r="X41" s="1">
        <f t="shared" si="11"/>
        <v>0</v>
      </c>
      <c r="Y41" s="1">
        <f t="shared" si="12"/>
        <v>139</v>
      </c>
      <c r="Z41" s="3">
        <f t="shared" si="1"/>
        <v>0.38500000000000001</v>
      </c>
      <c r="AA41" s="14">
        <f t="shared" si="2"/>
        <v>0</v>
      </c>
      <c r="AB41" s="14">
        <f t="shared" si="3"/>
        <v>5.3449999999999998E-2</v>
      </c>
      <c r="AC41" s="14">
        <f t="shared" si="4"/>
        <v>5.2200000000000003E-2</v>
      </c>
      <c r="AD41" s="14">
        <f t="shared" si="5"/>
        <v>1.25E-3</v>
      </c>
      <c r="AE41" s="14">
        <f t="shared" si="6"/>
        <v>0</v>
      </c>
      <c r="AF41" s="14">
        <f t="shared" si="7"/>
        <v>6.9499999999999996E-3</v>
      </c>
    </row>
    <row r="42" spans="2:32" x14ac:dyDescent="0.3">
      <c r="B42" s="1">
        <f t="shared" si="0"/>
        <v>1184</v>
      </c>
      <c r="C42" s="12">
        <v>35</v>
      </c>
      <c r="D42" s="12">
        <v>18816</v>
      </c>
      <c r="E42" s="12">
        <v>1153</v>
      </c>
      <c r="F42" s="12">
        <v>0</v>
      </c>
      <c r="G42" s="12">
        <v>31</v>
      </c>
      <c r="H42" s="12">
        <v>0</v>
      </c>
      <c r="I42" s="12">
        <v>0</v>
      </c>
      <c r="J42" s="12">
        <v>58.67</v>
      </c>
      <c r="K42" s="12">
        <v>1.56</v>
      </c>
      <c r="L42" s="12">
        <v>17.3</v>
      </c>
      <c r="M42" s="12">
        <v>1.74</v>
      </c>
      <c r="N42" s="12">
        <v>265</v>
      </c>
      <c r="O42" s="12">
        <v>915</v>
      </c>
      <c r="P42" s="12">
        <v>894</v>
      </c>
      <c r="Q42" s="12">
        <v>21</v>
      </c>
      <c r="R42" s="12">
        <v>0</v>
      </c>
      <c r="S42" s="12">
        <v>569</v>
      </c>
      <c r="T42" s="12">
        <v>65</v>
      </c>
      <c r="U42" s="1">
        <f t="shared" si="8"/>
        <v>109</v>
      </c>
      <c r="V42" s="1">
        <f t="shared" si="9"/>
        <v>6</v>
      </c>
      <c r="W42" s="1">
        <f t="shared" si="10"/>
        <v>0</v>
      </c>
      <c r="X42" s="1">
        <f t="shared" si="11"/>
        <v>0</v>
      </c>
      <c r="Y42" s="1">
        <f t="shared" si="12"/>
        <v>115</v>
      </c>
      <c r="Z42" s="3">
        <f t="shared" si="1"/>
        <v>0.39</v>
      </c>
      <c r="AA42" s="14">
        <f t="shared" si="2"/>
        <v>0</v>
      </c>
      <c r="AB42" s="14">
        <f t="shared" si="3"/>
        <v>5.9200000000000003E-2</v>
      </c>
      <c r="AC42" s="14">
        <f t="shared" si="4"/>
        <v>5.765E-2</v>
      </c>
      <c r="AD42" s="14">
        <f t="shared" si="5"/>
        <v>1.5499999999999999E-3</v>
      </c>
      <c r="AE42" s="14">
        <f t="shared" si="6"/>
        <v>0</v>
      </c>
      <c r="AF42" s="14">
        <f t="shared" si="7"/>
        <v>5.7499999999999999E-3</v>
      </c>
    </row>
    <row r="43" spans="2:32" x14ac:dyDescent="0.3">
      <c r="B43" s="1">
        <f t="shared" si="0"/>
        <v>1323</v>
      </c>
      <c r="C43" s="12">
        <v>36</v>
      </c>
      <c r="D43" s="12">
        <v>18677</v>
      </c>
      <c r="E43" s="12">
        <v>1281</v>
      </c>
      <c r="F43" s="12">
        <v>0</v>
      </c>
      <c r="G43" s="12">
        <v>42</v>
      </c>
      <c r="H43" s="12">
        <v>0</v>
      </c>
      <c r="I43" s="12">
        <v>0</v>
      </c>
      <c r="J43" s="12">
        <v>58.68</v>
      </c>
      <c r="K43" s="12">
        <v>1.58</v>
      </c>
      <c r="L43" s="12">
        <v>17</v>
      </c>
      <c r="M43" s="12">
        <v>1.57</v>
      </c>
      <c r="N43" s="12">
        <v>307</v>
      </c>
      <c r="O43" s="12">
        <v>1012</v>
      </c>
      <c r="P43" s="12">
        <v>980</v>
      </c>
      <c r="Q43" s="12">
        <v>32</v>
      </c>
      <c r="R43" s="12">
        <v>0</v>
      </c>
      <c r="S43" s="12">
        <v>629</v>
      </c>
      <c r="T43" s="12">
        <v>71</v>
      </c>
      <c r="U43" s="1">
        <f t="shared" si="8"/>
        <v>128</v>
      </c>
      <c r="V43" s="1">
        <f t="shared" si="9"/>
        <v>11</v>
      </c>
      <c r="W43" s="1">
        <f t="shared" si="10"/>
        <v>0</v>
      </c>
      <c r="X43" s="1">
        <f t="shared" si="11"/>
        <v>0</v>
      </c>
      <c r="Y43" s="1">
        <f t="shared" si="12"/>
        <v>139</v>
      </c>
      <c r="Z43" s="3">
        <f t="shared" si="1"/>
        <v>0.39500000000000002</v>
      </c>
      <c r="AA43" s="14">
        <f t="shared" si="2"/>
        <v>0</v>
      </c>
      <c r="AB43" s="14">
        <f t="shared" si="3"/>
        <v>6.615E-2</v>
      </c>
      <c r="AC43" s="14">
        <f t="shared" si="4"/>
        <v>6.4049999999999996E-2</v>
      </c>
      <c r="AD43" s="14">
        <f t="shared" si="5"/>
        <v>2.0999999999999999E-3</v>
      </c>
      <c r="AE43" s="14">
        <f t="shared" si="6"/>
        <v>0</v>
      </c>
      <c r="AF43" s="14">
        <f t="shared" si="7"/>
        <v>6.9499999999999996E-3</v>
      </c>
    </row>
    <row r="44" spans="2:32" x14ac:dyDescent="0.3">
      <c r="B44" s="1">
        <f t="shared" si="0"/>
        <v>1482</v>
      </c>
      <c r="C44" s="12">
        <v>37</v>
      </c>
      <c r="D44" s="12">
        <v>18518</v>
      </c>
      <c r="E44" s="12">
        <v>1428</v>
      </c>
      <c r="F44" s="12">
        <v>0</v>
      </c>
      <c r="G44" s="12">
        <v>53</v>
      </c>
      <c r="H44" s="12">
        <v>0</v>
      </c>
      <c r="I44" s="12">
        <v>1</v>
      </c>
      <c r="J44" s="12">
        <v>58.68</v>
      </c>
      <c r="K44" s="12">
        <v>1.62</v>
      </c>
      <c r="L44" s="12">
        <v>17.7</v>
      </c>
      <c r="M44" s="12">
        <v>1.91</v>
      </c>
      <c r="N44" s="12">
        <v>342</v>
      </c>
      <c r="O44" s="12">
        <v>1136</v>
      </c>
      <c r="P44" s="12">
        <v>1097</v>
      </c>
      <c r="Q44" s="12">
        <v>38</v>
      </c>
      <c r="R44" s="12">
        <v>1</v>
      </c>
      <c r="S44" s="12">
        <v>696</v>
      </c>
      <c r="T44" s="12">
        <v>80</v>
      </c>
      <c r="U44" s="1">
        <f t="shared" si="8"/>
        <v>147</v>
      </c>
      <c r="V44" s="1">
        <f t="shared" si="9"/>
        <v>11</v>
      </c>
      <c r="W44" s="1">
        <f t="shared" si="10"/>
        <v>0</v>
      </c>
      <c r="X44" s="1">
        <f t="shared" si="11"/>
        <v>1</v>
      </c>
      <c r="Y44" s="1">
        <f t="shared" si="12"/>
        <v>159</v>
      </c>
      <c r="Z44" s="3">
        <f t="shared" si="1"/>
        <v>0.40500000000000003</v>
      </c>
      <c r="AA44" s="14">
        <f t="shared" si="2"/>
        <v>6.7476383265856947E-4</v>
      </c>
      <c r="AB44" s="14">
        <f t="shared" si="3"/>
        <v>7.4099999999999999E-2</v>
      </c>
      <c r="AC44" s="14">
        <f t="shared" si="4"/>
        <v>7.1400000000000005E-2</v>
      </c>
      <c r="AD44" s="14">
        <f t="shared" si="5"/>
        <v>2.65E-3</v>
      </c>
      <c r="AE44" s="14">
        <f t="shared" si="6"/>
        <v>5.0000000000000002E-5</v>
      </c>
      <c r="AF44" s="14">
        <f t="shared" si="7"/>
        <v>7.9500000000000005E-3</v>
      </c>
    </row>
    <row r="45" spans="2:32" x14ac:dyDescent="0.3">
      <c r="B45" s="1">
        <f t="shared" si="0"/>
        <v>1718</v>
      </c>
      <c r="C45" s="12">
        <v>38</v>
      </c>
      <c r="D45" s="12">
        <v>18282</v>
      </c>
      <c r="E45" s="12">
        <v>1654</v>
      </c>
      <c r="F45" s="12">
        <v>0</v>
      </c>
      <c r="G45" s="12">
        <v>63</v>
      </c>
      <c r="H45" s="12">
        <v>0</v>
      </c>
      <c r="I45" s="12">
        <v>1</v>
      </c>
      <c r="J45" s="12">
        <v>58.68</v>
      </c>
      <c r="K45" s="12">
        <v>1.63</v>
      </c>
      <c r="L45" s="12">
        <v>17.399999999999999</v>
      </c>
      <c r="M45" s="12">
        <v>2.23</v>
      </c>
      <c r="N45" s="12">
        <v>394</v>
      </c>
      <c r="O45" s="12">
        <v>1320</v>
      </c>
      <c r="P45" s="12">
        <v>1272</v>
      </c>
      <c r="Q45" s="12">
        <v>47</v>
      </c>
      <c r="R45" s="12">
        <v>1</v>
      </c>
      <c r="S45" s="12">
        <v>760</v>
      </c>
      <c r="T45" s="12">
        <v>82</v>
      </c>
      <c r="U45" s="1">
        <f t="shared" si="8"/>
        <v>226</v>
      </c>
      <c r="V45" s="1">
        <f t="shared" si="9"/>
        <v>10</v>
      </c>
      <c r="W45" s="1">
        <f t="shared" si="10"/>
        <v>0</v>
      </c>
      <c r="X45" s="1">
        <f t="shared" si="11"/>
        <v>0</v>
      </c>
      <c r="Y45" s="1">
        <f t="shared" si="12"/>
        <v>236</v>
      </c>
      <c r="Z45" s="3">
        <f t="shared" si="1"/>
        <v>0.40750000000000003</v>
      </c>
      <c r="AA45" s="14">
        <f t="shared" si="2"/>
        <v>5.8207217694994178E-4</v>
      </c>
      <c r="AB45" s="14">
        <f t="shared" si="3"/>
        <v>8.5900000000000004E-2</v>
      </c>
      <c r="AC45" s="14">
        <f t="shared" si="4"/>
        <v>8.2699999999999996E-2</v>
      </c>
      <c r="AD45" s="14">
        <f t="shared" si="5"/>
        <v>3.15E-3</v>
      </c>
      <c r="AE45" s="14">
        <f t="shared" si="6"/>
        <v>5.0000000000000002E-5</v>
      </c>
      <c r="AF45" s="14">
        <f t="shared" si="7"/>
        <v>1.18E-2</v>
      </c>
    </row>
    <row r="46" spans="2:32" x14ac:dyDescent="0.3">
      <c r="B46" s="1">
        <f t="shared" si="0"/>
        <v>1947</v>
      </c>
      <c r="C46" s="12">
        <v>39</v>
      </c>
      <c r="D46" s="12">
        <v>18053</v>
      </c>
      <c r="E46" s="12">
        <v>1877</v>
      </c>
      <c r="F46" s="12">
        <v>0</v>
      </c>
      <c r="G46" s="12">
        <v>68</v>
      </c>
      <c r="H46" s="12">
        <v>0</v>
      </c>
      <c r="I46" s="12">
        <v>2</v>
      </c>
      <c r="J46" s="12">
        <v>58.68</v>
      </c>
      <c r="K46" s="12">
        <v>1.62</v>
      </c>
      <c r="L46" s="12">
        <v>17.399999999999999</v>
      </c>
      <c r="M46" s="12">
        <v>2.39</v>
      </c>
      <c r="N46" s="12">
        <v>443</v>
      </c>
      <c r="O46" s="12">
        <v>1500</v>
      </c>
      <c r="P46" s="12">
        <v>1447</v>
      </c>
      <c r="Q46" s="12">
        <v>51</v>
      </c>
      <c r="R46" s="12">
        <v>2</v>
      </c>
      <c r="S46" s="12">
        <v>860</v>
      </c>
      <c r="T46" s="12">
        <v>90</v>
      </c>
      <c r="U46" s="1">
        <f t="shared" si="8"/>
        <v>223</v>
      </c>
      <c r="V46" s="1">
        <f t="shared" si="9"/>
        <v>5</v>
      </c>
      <c r="W46" s="1">
        <f t="shared" si="10"/>
        <v>0</v>
      </c>
      <c r="X46" s="1">
        <f t="shared" si="11"/>
        <v>1</v>
      </c>
      <c r="Y46" s="1">
        <f t="shared" si="12"/>
        <v>229</v>
      </c>
      <c r="Z46" s="3">
        <f t="shared" si="1"/>
        <v>0.40500000000000003</v>
      </c>
      <c r="AA46" s="14">
        <f t="shared" si="2"/>
        <v>1.0272213662044171E-3</v>
      </c>
      <c r="AB46" s="14">
        <f t="shared" si="3"/>
        <v>9.7350000000000006E-2</v>
      </c>
      <c r="AC46" s="14">
        <f t="shared" si="4"/>
        <v>9.3850000000000003E-2</v>
      </c>
      <c r="AD46" s="14">
        <f t="shared" si="5"/>
        <v>3.3999999999999998E-3</v>
      </c>
      <c r="AE46" s="14">
        <f t="shared" si="6"/>
        <v>1E-4</v>
      </c>
      <c r="AF46" s="14">
        <f t="shared" si="7"/>
        <v>1.145E-2</v>
      </c>
    </row>
    <row r="47" spans="2:32" x14ac:dyDescent="0.3">
      <c r="B47" s="1">
        <f t="shared" si="0"/>
        <v>2185</v>
      </c>
      <c r="C47" s="12">
        <v>40</v>
      </c>
      <c r="D47" s="12">
        <v>17815</v>
      </c>
      <c r="E47" s="12">
        <v>2102</v>
      </c>
      <c r="F47" s="12">
        <v>0</v>
      </c>
      <c r="G47" s="12">
        <v>80</v>
      </c>
      <c r="H47" s="12">
        <v>0</v>
      </c>
      <c r="I47" s="12">
        <v>3</v>
      </c>
      <c r="J47" s="12">
        <v>58.68</v>
      </c>
      <c r="K47" s="12">
        <v>1.62</v>
      </c>
      <c r="L47" s="12">
        <v>17.100000000000001</v>
      </c>
      <c r="M47" s="12">
        <v>2.39</v>
      </c>
      <c r="N47" s="12">
        <v>498</v>
      </c>
      <c r="O47" s="12">
        <v>1683</v>
      </c>
      <c r="P47" s="12">
        <v>1619</v>
      </c>
      <c r="Q47" s="12">
        <v>61</v>
      </c>
      <c r="R47" s="12">
        <v>3</v>
      </c>
      <c r="S47" s="12">
        <v>987</v>
      </c>
      <c r="T47" s="12">
        <v>106</v>
      </c>
      <c r="U47" s="1">
        <f t="shared" si="8"/>
        <v>225</v>
      </c>
      <c r="V47" s="1">
        <f t="shared" si="9"/>
        <v>12</v>
      </c>
      <c r="W47" s="1">
        <f t="shared" si="10"/>
        <v>0</v>
      </c>
      <c r="X47" s="1">
        <f t="shared" si="11"/>
        <v>1</v>
      </c>
      <c r="Y47" s="1">
        <f t="shared" si="12"/>
        <v>238</v>
      </c>
      <c r="Z47" s="3">
        <f t="shared" si="1"/>
        <v>0.40500000000000003</v>
      </c>
      <c r="AA47" s="14">
        <f t="shared" si="2"/>
        <v>1.3729977116704805E-3</v>
      </c>
      <c r="AB47" s="14">
        <f t="shared" si="3"/>
        <v>0.10925</v>
      </c>
      <c r="AC47" s="14">
        <f t="shared" si="4"/>
        <v>0.1051</v>
      </c>
      <c r="AD47" s="14">
        <f t="shared" si="5"/>
        <v>4.0000000000000001E-3</v>
      </c>
      <c r="AE47" s="14">
        <f t="shared" si="6"/>
        <v>1.4999999999999999E-4</v>
      </c>
      <c r="AF47" s="14">
        <f t="shared" si="7"/>
        <v>1.1900000000000001E-2</v>
      </c>
    </row>
    <row r="48" spans="2:32" x14ac:dyDescent="0.3">
      <c r="B48" s="1">
        <f t="shared" si="0"/>
        <v>2443</v>
      </c>
      <c r="C48" s="12">
        <v>41</v>
      </c>
      <c r="D48" s="12">
        <v>17557</v>
      </c>
      <c r="E48" s="12">
        <v>2344</v>
      </c>
      <c r="F48" s="12">
        <v>0</v>
      </c>
      <c r="G48" s="12">
        <v>96</v>
      </c>
      <c r="H48" s="12">
        <v>0</v>
      </c>
      <c r="I48" s="12">
        <v>3</v>
      </c>
      <c r="J48" s="12">
        <v>58.68</v>
      </c>
      <c r="K48" s="12">
        <v>1.61</v>
      </c>
      <c r="L48" s="12">
        <v>17.5</v>
      </c>
      <c r="M48" s="12">
        <v>2.33</v>
      </c>
      <c r="N48" s="12">
        <v>563</v>
      </c>
      <c r="O48" s="12">
        <v>1876</v>
      </c>
      <c r="P48" s="12">
        <v>1800</v>
      </c>
      <c r="Q48" s="12">
        <v>73</v>
      </c>
      <c r="R48" s="12">
        <v>3</v>
      </c>
      <c r="S48" s="12">
        <v>1086</v>
      </c>
      <c r="T48" s="12">
        <v>121</v>
      </c>
      <c r="U48" s="1">
        <f t="shared" si="8"/>
        <v>242</v>
      </c>
      <c r="V48" s="1">
        <f t="shared" si="9"/>
        <v>16</v>
      </c>
      <c r="W48" s="1">
        <f t="shared" si="10"/>
        <v>0</v>
      </c>
      <c r="X48" s="1">
        <f t="shared" si="11"/>
        <v>0</v>
      </c>
      <c r="Y48" s="1">
        <f t="shared" si="12"/>
        <v>258</v>
      </c>
      <c r="Z48" s="3">
        <f t="shared" si="1"/>
        <v>0.40250000000000002</v>
      </c>
      <c r="AA48" s="14">
        <f t="shared" si="2"/>
        <v>1.2279983626688497E-3</v>
      </c>
      <c r="AB48" s="14">
        <f t="shared" si="3"/>
        <v>0.12214999999999999</v>
      </c>
      <c r="AC48" s="14">
        <f t="shared" si="4"/>
        <v>0.1172</v>
      </c>
      <c r="AD48" s="14">
        <f t="shared" si="5"/>
        <v>4.7999999999999996E-3</v>
      </c>
      <c r="AE48" s="14">
        <f t="shared" si="6"/>
        <v>1.4999999999999999E-4</v>
      </c>
      <c r="AF48" s="14">
        <f t="shared" si="7"/>
        <v>1.29E-2</v>
      </c>
    </row>
    <row r="49" spans="2:32" x14ac:dyDescent="0.3">
      <c r="B49" s="1">
        <f t="shared" si="0"/>
        <v>2728</v>
      </c>
      <c r="C49" s="12">
        <v>42</v>
      </c>
      <c r="D49" s="12">
        <v>17272</v>
      </c>
      <c r="E49" s="12">
        <v>2614</v>
      </c>
      <c r="F49" s="12">
        <v>0</v>
      </c>
      <c r="G49" s="12">
        <v>111</v>
      </c>
      <c r="H49" s="12">
        <v>0</v>
      </c>
      <c r="I49" s="12">
        <v>3</v>
      </c>
      <c r="J49" s="12">
        <v>58.68</v>
      </c>
      <c r="K49" s="12">
        <v>1.62</v>
      </c>
      <c r="L49" s="12">
        <v>17.8</v>
      </c>
      <c r="M49" s="12">
        <v>2.56</v>
      </c>
      <c r="N49" s="12">
        <v>648</v>
      </c>
      <c r="O49" s="12">
        <v>2076</v>
      </c>
      <c r="P49" s="12">
        <v>1987</v>
      </c>
      <c r="Q49" s="12">
        <v>86</v>
      </c>
      <c r="R49" s="12">
        <v>3</v>
      </c>
      <c r="S49" s="12">
        <v>1210</v>
      </c>
      <c r="T49" s="12">
        <v>131</v>
      </c>
      <c r="U49" s="1">
        <f t="shared" si="8"/>
        <v>270</v>
      </c>
      <c r="V49" s="1">
        <f t="shared" si="9"/>
        <v>15</v>
      </c>
      <c r="W49" s="1">
        <f t="shared" si="10"/>
        <v>0</v>
      </c>
      <c r="X49" s="1">
        <f t="shared" si="11"/>
        <v>0</v>
      </c>
      <c r="Y49" s="1">
        <f t="shared" si="12"/>
        <v>285</v>
      </c>
      <c r="Z49" s="3">
        <f t="shared" si="1"/>
        <v>0.40500000000000003</v>
      </c>
      <c r="AA49" s="14">
        <f t="shared" si="2"/>
        <v>1.0997067448680353E-3</v>
      </c>
      <c r="AB49" s="14">
        <f t="shared" si="3"/>
        <v>0.13639999999999999</v>
      </c>
      <c r="AC49" s="14">
        <f t="shared" si="4"/>
        <v>0.13070000000000001</v>
      </c>
      <c r="AD49" s="14">
        <f t="shared" si="5"/>
        <v>5.5500000000000002E-3</v>
      </c>
      <c r="AE49" s="14">
        <f t="shared" si="6"/>
        <v>1.4999999999999999E-4</v>
      </c>
      <c r="AF49" s="14">
        <f t="shared" si="7"/>
        <v>1.4250000000000001E-2</v>
      </c>
    </row>
    <row r="50" spans="2:32" x14ac:dyDescent="0.3">
      <c r="B50" s="1">
        <f t="shared" si="0"/>
        <v>3010</v>
      </c>
      <c r="C50" s="12">
        <v>43</v>
      </c>
      <c r="D50" s="12">
        <v>16990</v>
      </c>
      <c r="E50" s="12">
        <v>2880</v>
      </c>
      <c r="F50" s="12">
        <v>0</v>
      </c>
      <c r="G50" s="12">
        <v>127</v>
      </c>
      <c r="H50" s="12">
        <v>0</v>
      </c>
      <c r="I50" s="12">
        <v>3</v>
      </c>
      <c r="J50" s="12">
        <v>58.68</v>
      </c>
      <c r="K50" s="12">
        <v>1.61</v>
      </c>
      <c r="L50" s="12">
        <v>18.2</v>
      </c>
      <c r="M50" s="12">
        <v>2.38</v>
      </c>
      <c r="N50" s="12">
        <v>735</v>
      </c>
      <c r="O50" s="12">
        <v>2271</v>
      </c>
      <c r="P50" s="12">
        <v>2169</v>
      </c>
      <c r="Q50" s="12">
        <v>99</v>
      </c>
      <c r="R50" s="12">
        <v>3</v>
      </c>
      <c r="S50" s="12">
        <v>1353</v>
      </c>
      <c r="T50" s="12">
        <v>145</v>
      </c>
      <c r="U50" s="1">
        <f t="shared" si="8"/>
        <v>266</v>
      </c>
      <c r="V50" s="1">
        <f t="shared" si="9"/>
        <v>16</v>
      </c>
      <c r="W50" s="1">
        <f t="shared" si="10"/>
        <v>0</v>
      </c>
      <c r="X50" s="1">
        <f t="shared" si="11"/>
        <v>0</v>
      </c>
      <c r="Y50" s="1">
        <f t="shared" si="12"/>
        <v>282</v>
      </c>
      <c r="Z50" s="3">
        <f t="shared" si="1"/>
        <v>0.40250000000000002</v>
      </c>
      <c r="AA50" s="14">
        <f t="shared" si="2"/>
        <v>9.9667774086378727E-4</v>
      </c>
      <c r="AB50" s="14">
        <f t="shared" si="3"/>
        <v>0.15049999999999999</v>
      </c>
      <c r="AC50" s="14">
        <f t="shared" si="4"/>
        <v>0.14399999999999999</v>
      </c>
      <c r="AD50" s="14">
        <f t="shared" si="5"/>
        <v>6.3499999999999997E-3</v>
      </c>
      <c r="AE50" s="14">
        <f t="shared" si="6"/>
        <v>1.4999999999999999E-4</v>
      </c>
      <c r="AF50" s="14">
        <f t="shared" si="7"/>
        <v>1.41E-2</v>
      </c>
    </row>
    <row r="51" spans="2:32" x14ac:dyDescent="0.3">
      <c r="B51" s="1">
        <f t="shared" si="0"/>
        <v>3289</v>
      </c>
      <c r="C51" s="12">
        <v>44</v>
      </c>
      <c r="D51" s="12">
        <v>16711</v>
      </c>
      <c r="E51" s="12">
        <v>3137</v>
      </c>
      <c r="F51" s="12">
        <v>0</v>
      </c>
      <c r="G51" s="12">
        <v>149</v>
      </c>
      <c r="H51" s="12">
        <v>0</v>
      </c>
      <c r="I51" s="12">
        <v>3</v>
      </c>
      <c r="J51" s="12">
        <v>58.67</v>
      </c>
      <c r="K51" s="12">
        <v>1.62</v>
      </c>
      <c r="L51" s="12">
        <v>18.8</v>
      </c>
      <c r="M51" s="12">
        <v>2.33</v>
      </c>
      <c r="N51" s="12">
        <v>807</v>
      </c>
      <c r="O51" s="12">
        <v>2478</v>
      </c>
      <c r="P51" s="12">
        <v>2359</v>
      </c>
      <c r="Q51" s="12">
        <v>116</v>
      </c>
      <c r="R51" s="12">
        <v>3</v>
      </c>
      <c r="S51" s="12">
        <v>1567</v>
      </c>
      <c r="T51" s="12">
        <v>161</v>
      </c>
      <c r="U51" s="1">
        <f t="shared" si="8"/>
        <v>257</v>
      </c>
      <c r="V51" s="1">
        <f t="shared" si="9"/>
        <v>22</v>
      </c>
      <c r="W51" s="1">
        <f t="shared" si="10"/>
        <v>0</v>
      </c>
      <c r="X51" s="1">
        <f t="shared" si="11"/>
        <v>0</v>
      </c>
      <c r="Y51" s="1">
        <f t="shared" si="12"/>
        <v>279</v>
      </c>
      <c r="Z51" s="3">
        <f t="shared" si="1"/>
        <v>0.40500000000000003</v>
      </c>
      <c r="AA51" s="14">
        <f t="shared" si="2"/>
        <v>9.1213134691395562E-4</v>
      </c>
      <c r="AB51" s="14">
        <f t="shared" si="3"/>
        <v>0.16445000000000001</v>
      </c>
      <c r="AC51" s="14">
        <f t="shared" si="4"/>
        <v>0.15684999999999999</v>
      </c>
      <c r="AD51" s="14">
        <f t="shared" si="5"/>
        <v>7.45E-3</v>
      </c>
      <c r="AE51" s="14">
        <f t="shared" si="6"/>
        <v>1.4999999999999999E-4</v>
      </c>
      <c r="AF51" s="14">
        <f t="shared" si="7"/>
        <v>1.3950000000000001E-2</v>
      </c>
    </row>
    <row r="52" spans="2:32" x14ac:dyDescent="0.3">
      <c r="B52" s="1">
        <f t="shared" si="0"/>
        <v>3579</v>
      </c>
      <c r="C52" s="12">
        <v>45</v>
      </c>
      <c r="D52" s="12">
        <v>16421</v>
      </c>
      <c r="E52" s="12">
        <v>3397</v>
      </c>
      <c r="F52" s="12">
        <v>0</v>
      </c>
      <c r="G52" s="12">
        <v>179</v>
      </c>
      <c r="H52" s="12">
        <v>0</v>
      </c>
      <c r="I52" s="12">
        <v>3</v>
      </c>
      <c r="J52" s="12">
        <v>58.68</v>
      </c>
      <c r="K52" s="12">
        <v>1.61</v>
      </c>
      <c r="L52" s="12">
        <v>19.3</v>
      </c>
      <c r="M52" s="12">
        <v>2.25</v>
      </c>
      <c r="N52" s="12">
        <v>899</v>
      </c>
      <c r="O52" s="12">
        <v>2676</v>
      </c>
      <c r="P52" s="12">
        <v>2528</v>
      </c>
      <c r="Q52" s="12">
        <v>145</v>
      </c>
      <c r="R52" s="12">
        <v>3</v>
      </c>
      <c r="S52" s="12">
        <v>1765</v>
      </c>
      <c r="T52" s="12">
        <v>177</v>
      </c>
      <c r="U52" s="1">
        <f t="shared" si="8"/>
        <v>260</v>
      </c>
      <c r="V52" s="1">
        <f t="shared" si="9"/>
        <v>30</v>
      </c>
      <c r="W52" s="1">
        <f t="shared" si="10"/>
        <v>0</v>
      </c>
      <c r="X52" s="1">
        <f t="shared" si="11"/>
        <v>0</v>
      </c>
      <c r="Y52" s="1">
        <f t="shared" si="12"/>
        <v>290</v>
      </c>
      <c r="Z52" s="3">
        <f t="shared" si="1"/>
        <v>0.40250000000000002</v>
      </c>
      <c r="AA52" s="14">
        <f t="shared" si="2"/>
        <v>8.3822296730930428E-4</v>
      </c>
      <c r="AB52" s="14">
        <f t="shared" si="3"/>
        <v>0.17895</v>
      </c>
      <c r="AC52" s="14">
        <f t="shared" si="4"/>
        <v>0.16985</v>
      </c>
      <c r="AD52" s="14">
        <f t="shared" si="5"/>
        <v>8.9499999999999996E-3</v>
      </c>
      <c r="AE52" s="14">
        <f t="shared" si="6"/>
        <v>1.4999999999999999E-4</v>
      </c>
      <c r="AF52" s="14">
        <f t="shared" si="7"/>
        <v>1.4500000000000001E-2</v>
      </c>
    </row>
    <row r="53" spans="2:32" x14ac:dyDescent="0.3">
      <c r="B53" s="1">
        <f t="shared" si="0"/>
        <v>3844</v>
      </c>
      <c r="C53" s="12">
        <v>46</v>
      </c>
      <c r="D53" s="12">
        <v>16156</v>
      </c>
      <c r="E53" s="12">
        <v>3632</v>
      </c>
      <c r="F53" s="12">
        <v>0</v>
      </c>
      <c r="G53" s="12">
        <v>209</v>
      </c>
      <c r="H53" s="12">
        <v>0</v>
      </c>
      <c r="I53" s="12">
        <v>3</v>
      </c>
      <c r="J53" s="12">
        <v>58.69</v>
      </c>
      <c r="K53" s="12">
        <v>1.61</v>
      </c>
      <c r="L53" s="12">
        <v>19.399999999999999</v>
      </c>
      <c r="M53" s="12">
        <v>2.13</v>
      </c>
      <c r="N53" s="12">
        <v>986</v>
      </c>
      <c r="O53" s="12">
        <v>2854</v>
      </c>
      <c r="P53" s="12">
        <v>2683</v>
      </c>
      <c r="Q53" s="12">
        <v>168</v>
      </c>
      <c r="R53" s="12">
        <v>3</v>
      </c>
      <c r="S53" s="12">
        <v>1974</v>
      </c>
      <c r="T53" s="12">
        <v>205</v>
      </c>
      <c r="U53" s="1">
        <f t="shared" si="8"/>
        <v>235</v>
      </c>
      <c r="V53" s="1">
        <f t="shared" si="9"/>
        <v>30</v>
      </c>
      <c r="W53" s="1">
        <f t="shared" si="10"/>
        <v>0</v>
      </c>
      <c r="X53" s="1">
        <f t="shared" si="11"/>
        <v>0</v>
      </c>
      <c r="Y53" s="1">
        <f t="shared" si="12"/>
        <v>265</v>
      </c>
      <c r="Z53" s="3">
        <f t="shared" si="1"/>
        <v>0.40250000000000002</v>
      </c>
      <c r="AA53" s="14">
        <f t="shared" si="2"/>
        <v>7.804370447450572E-4</v>
      </c>
      <c r="AB53" s="14">
        <f t="shared" si="3"/>
        <v>0.19220000000000001</v>
      </c>
      <c r="AC53" s="14">
        <f t="shared" si="4"/>
        <v>0.18160000000000001</v>
      </c>
      <c r="AD53" s="14">
        <f t="shared" si="5"/>
        <v>1.0449999999999999E-2</v>
      </c>
      <c r="AE53" s="14">
        <f t="shared" si="6"/>
        <v>1.4999999999999999E-4</v>
      </c>
      <c r="AF53" s="14">
        <f t="shared" si="7"/>
        <v>1.325E-2</v>
      </c>
    </row>
    <row r="54" spans="2:32" x14ac:dyDescent="0.3">
      <c r="B54" s="1">
        <f t="shared" si="0"/>
        <v>4103</v>
      </c>
      <c r="C54" s="12">
        <v>47</v>
      </c>
      <c r="D54" s="12">
        <v>15897</v>
      </c>
      <c r="E54" s="12">
        <v>3855</v>
      </c>
      <c r="F54" s="12">
        <v>0</v>
      </c>
      <c r="G54" s="12">
        <v>245</v>
      </c>
      <c r="H54" s="12">
        <v>0</v>
      </c>
      <c r="I54" s="12">
        <v>3</v>
      </c>
      <c r="J54" s="12">
        <v>58.69</v>
      </c>
      <c r="K54" s="12">
        <v>1.63</v>
      </c>
      <c r="L54" s="12">
        <v>19.5</v>
      </c>
      <c r="M54" s="12">
        <v>2.09</v>
      </c>
      <c r="N54" s="12">
        <v>1101</v>
      </c>
      <c r="O54" s="12">
        <v>2998</v>
      </c>
      <c r="P54" s="12">
        <v>2798</v>
      </c>
      <c r="Q54" s="12">
        <v>197</v>
      </c>
      <c r="R54" s="12">
        <v>3</v>
      </c>
      <c r="S54" s="12">
        <v>2197</v>
      </c>
      <c r="T54" s="12">
        <v>223</v>
      </c>
      <c r="U54" s="1">
        <f t="shared" si="8"/>
        <v>223</v>
      </c>
      <c r="V54" s="1">
        <f t="shared" si="9"/>
        <v>36</v>
      </c>
      <c r="W54" s="1">
        <f t="shared" si="10"/>
        <v>0</v>
      </c>
      <c r="X54" s="1">
        <f t="shared" si="11"/>
        <v>0</v>
      </c>
      <c r="Y54" s="1">
        <f t="shared" si="12"/>
        <v>259</v>
      </c>
      <c r="Z54" s="3">
        <f t="shared" si="1"/>
        <v>0.40750000000000003</v>
      </c>
      <c r="AA54" s="14">
        <f t="shared" si="2"/>
        <v>7.3117231294174997E-4</v>
      </c>
      <c r="AB54" s="14">
        <f t="shared" si="3"/>
        <v>0.20515</v>
      </c>
      <c r="AC54" s="14">
        <f t="shared" si="4"/>
        <v>0.19275</v>
      </c>
      <c r="AD54" s="14">
        <f t="shared" si="5"/>
        <v>1.225E-2</v>
      </c>
      <c r="AE54" s="14">
        <f t="shared" si="6"/>
        <v>1.4999999999999999E-4</v>
      </c>
      <c r="AF54" s="14">
        <f t="shared" si="7"/>
        <v>1.295E-2</v>
      </c>
    </row>
    <row r="55" spans="2:32" x14ac:dyDescent="0.3">
      <c r="B55" s="1">
        <f t="shared" si="0"/>
        <v>4316</v>
      </c>
      <c r="C55" s="12">
        <v>48</v>
      </c>
      <c r="D55" s="12">
        <v>15684</v>
      </c>
      <c r="E55" s="12">
        <v>4027</v>
      </c>
      <c r="F55" s="12">
        <v>0</v>
      </c>
      <c r="G55" s="12">
        <v>285</v>
      </c>
      <c r="H55" s="12">
        <v>0</v>
      </c>
      <c r="I55" s="12">
        <v>4</v>
      </c>
      <c r="J55" s="12">
        <v>58.68</v>
      </c>
      <c r="K55" s="12">
        <v>1.62</v>
      </c>
      <c r="L55" s="12">
        <v>19.8</v>
      </c>
      <c r="M55" s="12">
        <v>2.17</v>
      </c>
      <c r="N55" s="12">
        <v>1196</v>
      </c>
      <c r="O55" s="12">
        <v>3116</v>
      </c>
      <c r="P55" s="12">
        <v>2886</v>
      </c>
      <c r="Q55" s="12">
        <v>226</v>
      </c>
      <c r="R55" s="12">
        <v>4</v>
      </c>
      <c r="S55" s="12">
        <v>2439</v>
      </c>
      <c r="T55" s="12">
        <v>248</v>
      </c>
      <c r="U55" s="1">
        <f t="shared" si="8"/>
        <v>172</v>
      </c>
      <c r="V55" s="1">
        <f t="shared" si="9"/>
        <v>40</v>
      </c>
      <c r="W55" s="1">
        <f t="shared" si="10"/>
        <v>0</v>
      </c>
      <c r="X55" s="1">
        <f t="shared" si="11"/>
        <v>1</v>
      </c>
      <c r="Y55" s="1">
        <f t="shared" si="12"/>
        <v>213</v>
      </c>
      <c r="Z55" s="3">
        <f t="shared" si="1"/>
        <v>0.40500000000000003</v>
      </c>
      <c r="AA55" s="14">
        <f t="shared" si="2"/>
        <v>9.2678405931417981E-4</v>
      </c>
      <c r="AB55" s="14">
        <f t="shared" si="3"/>
        <v>0.21579999999999999</v>
      </c>
      <c r="AC55" s="14">
        <f t="shared" si="4"/>
        <v>0.20135</v>
      </c>
      <c r="AD55" s="14">
        <f t="shared" si="5"/>
        <v>1.4250000000000001E-2</v>
      </c>
      <c r="AE55" s="14">
        <f t="shared" si="6"/>
        <v>2.0000000000000001E-4</v>
      </c>
      <c r="AF55" s="14">
        <f t="shared" si="7"/>
        <v>1.065E-2</v>
      </c>
    </row>
    <row r="56" spans="2:32" x14ac:dyDescent="0.3">
      <c r="B56" s="1">
        <f t="shared" si="0"/>
        <v>4508</v>
      </c>
      <c r="C56" s="12">
        <v>49</v>
      </c>
      <c r="D56" s="12">
        <v>15492</v>
      </c>
      <c r="E56" s="12">
        <v>4168</v>
      </c>
      <c r="F56" s="12">
        <v>0</v>
      </c>
      <c r="G56" s="12">
        <v>336</v>
      </c>
      <c r="H56" s="12">
        <v>0</v>
      </c>
      <c r="I56" s="12">
        <v>4</v>
      </c>
      <c r="J56" s="12">
        <v>58.68</v>
      </c>
      <c r="K56" s="12">
        <v>1.63</v>
      </c>
      <c r="L56" s="12">
        <v>19.899999999999999</v>
      </c>
      <c r="M56" s="12">
        <v>2.12</v>
      </c>
      <c r="N56" s="12">
        <v>1311</v>
      </c>
      <c r="O56" s="12">
        <v>3193</v>
      </c>
      <c r="P56" s="12">
        <v>2926</v>
      </c>
      <c r="Q56" s="12">
        <v>263</v>
      </c>
      <c r="R56" s="12">
        <v>4</v>
      </c>
      <c r="S56" s="12">
        <v>2670</v>
      </c>
      <c r="T56" s="12">
        <v>279</v>
      </c>
      <c r="U56" s="1">
        <f t="shared" si="8"/>
        <v>141</v>
      </c>
      <c r="V56" s="1">
        <f t="shared" si="9"/>
        <v>51</v>
      </c>
      <c r="W56" s="1">
        <f t="shared" si="10"/>
        <v>0</v>
      </c>
      <c r="X56" s="1">
        <f t="shared" si="11"/>
        <v>0</v>
      </c>
      <c r="Y56" s="1">
        <f t="shared" si="12"/>
        <v>192</v>
      </c>
      <c r="Z56" s="3">
        <f t="shared" si="1"/>
        <v>0.40750000000000003</v>
      </c>
      <c r="AA56" s="14">
        <f t="shared" si="2"/>
        <v>8.8731144631765753E-4</v>
      </c>
      <c r="AB56" s="14">
        <f t="shared" si="3"/>
        <v>0.22539999999999999</v>
      </c>
      <c r="AC56" s="14">
        <f t="shared" si="4"/>
        <v>0.2084</v>
      </c>
      <c r="AD56" s="14">
        <f t="shared" si="5"/>
        <v>1.6799999999999999E-2</v>
      </c>
      <c r="AE56" s="14">
        <f t="shared" si="6"/>
        <v>2.0000000000000001E-4</v>
      </c>
      <c r="AF56" s="14">
        <f t="shared" si="7"/>
        <v>9.5999999999999992E-3</v>
      </c>
    </row>
    <row r="57" spans="2:32" x14ac:dyDescent="0.3">
      <c r="B57" s="1">
        <f t="shared" si="0"/>
        <v>4693</v>
      </c>
      <c r="C57" s="12">
        <v>50</v>
      </c>
      <c r="D57" s="12">
        <v>15307</v>
      </c>
      <c r="E57" s="12">
        <v>4313</v>
      </c>
      <c r="F57" s="12">
        <v>0</v>
      </c>
      <c r="G57" s="12">
        <v>376</v>
      </c>
      <c r="H57" s="12">
        <v>0</v>
      </c>
      <c r="I57" s="12">
        <v>4</v>
      </c>
      <c r="J57" s="12">
        <v>58.69</v>
      </c>
      <c r="K57" s="12">
        <v>1.63</v>
      </c>
      <c r="L57" s="12">
        <v>19.7</v>
      </c>
      <c r="M57" s="12">
        <v>2.1</v>
      </c>
      <c r="N57" s="12">
        <v>1430</v>
      </c>
      <c r="O57" s="12">
        <v>3259</v>
      </c>
      <c r="P57" s="12">
        <v>2957</v>
      </c>
      <c r="Q57" s="12">
        <v>298</v>
      </c>
      <c r="R57" s="12">
        <v>4</v>
      </c>
      <c r="S57" s="12">
        <v>2909</v>
      </c>
      <c r="T57" s="12">
        <v>307</v>
      </c>
      <c r="U57" s="1">
        <f t="shared" si="8"/>
        <v>145</v>
      </c>
      <c r="V57" s="1">
        <f t="shared" si="9"/>
        <v>40</v>
      </c>
      <c r="W57" s="1">
        <f t="shared" si="10"/>
        <v>0</v>
      </c>
      <c r="X57" s="1">
        <f t="shared" si="11"/>
        <v>0</v>
      </c>
      <c r="Y57" s="1">
        <f t="shared" si="12"/>
        <v>185</v>
      </c>
      <c r="Z57" s="3">
        <f t="shared" si="1"/>
        <v>0.40750000000000003</v>
      </c>
      <c r="AA57" s="14">
        <f t="shared" si="2"/>
        <v>8.5233326230556143E-4</v>
      </c>
      <c r="AB57" s="14">
        <f t="shared" si="3"/>
        <v>0.23465</v>
      </c>
      <c r="AC57" s="14">
        <f t="shared" si="4"/>
        <v>0.21565000000000001</v>
      </c>
      <c r="AD57" s="14">
        <f t="shared" si="5"/>
        <v>1.8800000000000001E-2</v>
      </c>
      <c r="AE57" s="14">
        <f t="shared" si="6"/>
        <v>2.0000000000000001E-4</v>
      </c>
      <c r="AF57" s="14">
        <f t="shared" si="7"/>
        <v>9.2499999999999995E-3</v>
      </c>
    </row>
    <row r="58" spans="2:32" x14ac:dyDescent="0.3">
      <c r="B58" s="1">
        <f t="shared" si="0"/>
        <v>4859</v>
      </c>
      <c r="C58" s="12">
        <v>51</v>
      </c>
      <c r="D58" s="12">
        <v>15141</v>
      </c>
      <c r="E58" s="12">
        <v>4431</v>
      </c>
      <c r="F58" s="12">
        <v>0</v>
      </c>
      <c r="G58" s="12">
        <v>424</v>
      </c>
      <c r="H58" s="12">
        <v>0</v>
      </c>
      <c r="I58" s="12">
        <v>4</v>
      </c>
      <c r="J58" s="12">
        <v>58.69</v>
      </c>
      <c r="K58" s="12">
        <v>1.64</v>
      </c>
      <c r="L58" s="12">
        <v>19.7</v>
      </c>
      <c r="M58" s="12">
        <v>2.11</v>
      </c>
      <c r="N58" s="12">
        <v>1564</v>
      </c>
      <c r="O58" s="12">
        <v>3291</v>
      </c>
      <c r="P58" s="12">
        <v>2954</v>
      </c>
      <c r="Q58" s="12">
        <v>333</v>
      </c>
      <c r="R58" s="12">
        <v>4</v>
      </c>
      <c r="S58" s="12">
        <v>3151</v>
      </c>
      <c r="T58" s="12">
        <v>331</v>
      </c>
      <c r="U58" s="1">
        <f t="shared" si="8"/>
        <v>118</v>
      </c>
      <c r="V58" s="1">
        <f t="shared" si="9"/>
        <v>48</v>
      </c>
      <c r="W58" s="1">
        <f t="shared" si="10"/>
        <v>0</v>
      </c>
      <c r="X58" s="1">
        <f t="shared" si="11"/>
        <v>0</v>
      </c>
      <c r="Y58" s="1">
        <f t="shared" si="12"/>
        <v>166</v>
      </c>
      <c r="Z58" s="3">
        <f t="shared" si="1"/>
        <v>0.41000000000000003</v>
      </c>
      <c r="AA58" s="14">
        <f t="shared" si="2"/>
        <v>8.2321465322082732E-4</v>
      </c>
      <c r="AB58" s="14">
        <f t="shared" si="3"/>
        <v>0.24295</v>
      </c>
      <c r="AC58" s="14">
        <f t="shared" si="4"/>
        <v>0.22155</v>
      </c>
      <c r="AD58" s="14">
        <f t="shared" si="5"/>
        <v>2.12E-2</v>
      </c>
      <c r="AE58" s="14">
        <f t="shared" si="6"/>
        <v>2.0000000000000001E-4</v>
      </c>
      <c r="AF58" s="14">
        <f t="shared" si="7"/>
        <v>8.3000000000000001E-3</v>
      </c>
    </row>
    <row r="59" spans="2:32" x14ac:dyDescent="0.3">
      <c r="B59" s="1">
        <f t="shared" si="0"/>
        <v>5005</v>
      </c>
      <c r="C59" s="12">
        <v>52</v>
      </c>
      <c r="D59" s="12">
        <v>14995</v>
      </c>
      <c r="E59" s="12">
        <v>4511</v>
      </c>
      <c r="F59" s="12">
        <v>0</v>
      </c>
      <c r="G59" s="12">
        <v>488</v>
      </c>
      <c r="H59" s="12">
        <v>0</v>
      </c>
      <c r="I59" s="12">
        <v>6</v>
      </c>
      <c r="J59" s="12">
        <v>58.69</v>
      </c>
      <c r="K59" s="12">
        <v>1.65</v>
      </c>
      <c r="L59" s="12">
        <v>20</v>
      </c>
      <c r="M59" s="12">
        <v>2.0699999999999998</v>
      </c>
      <c r="N59" s="12">
        <v>1682</v>
      </c>
      <c r="O59" s="12">
        <v>3319</v>
      </c>
      <c r="P59" s="12">
        <v>2923</v>
      </c>
      <c r="Q59" s="12">
        <v>391</v>
      </c>
      <c r="R59" s="12">
        <v>5</v>
      </c>
      <c r="S59" s="12">
        <v>3350</v>
      </c>
      <c r="T59" s="12">
        <v>350</v>
      </c>
      <c r="U59" s="1">
        <f t="shared" si="8"/>
        <v>80</v>
      </c>
      <c r="V59" s="1">
        <f t="shared" si="9"/>
        <v>64</v>
      </c>
      <c r="W59" s="1">
        <f t="shared" si="10"/>
        <v>0</v>
      </c>
      <c r="X59" s="1">
        <f t="shared" si="11"/>
        <v>2</v>
      </c>
      <c r="Y59" s="1">
        <f t="shared" si="12"/>
        <v>146</v>
      </c>
      <c r="Z59" s="3">
        <f t="shared" si="1"/>
        <v>0.41250000000000003</v>
      </c>
      <c r="AA59" s="14">
        <f t="shared" si="2"/>
        <v>1.1988011988011988E-3</v>
      </c>
      <c r="AB59" s="14">
        <f t="shared" si="3"/>
        <v>0.25024999999999997</v>
      </c>
      <c r="AC59" s="14">
        <f t="shared" si="4"/>
        <v>0.22555</v>
      </c>
      <c r="AD59" s="14">
        <f t="shared" si="5"/>
        <v>2.4400000000000002E-2</v>
      </c>
      <c r="AE59" s="14">
        <f t="shared" si="6"/>
        <v>2.9999999999999997E-4</v>
      </c>
      <c r="AF59" s="14">
        <f t="shared" si="7"/>
        <v>7.3000000000000001E-3</v>
      </c>
    </row>
    <row r="60" spans="2:32" x14ac:dyDescent="0.3">
      <c r="B60" s="1">
        <f t="shared" si="0"/>
        <v>5112</v>
      </c>
      <c r="C60" s="12">
        <v>53</v>
      </c>
      <c r="D60" s="12">
        <v>14888</v>
      </c>
      <c r="E60" s="12">
        <v>4559</v>
      </c>
      <c r="F60" s="12">
        <v>0</v>
      </c>
      <c r="G60" s="12">
        <v>546</v>
      </c>
      <c r="H60" s="12">
        <v>0</v>
      </c>
      <c r="I60" s="12">
        <v>7</v>
      </c>
      <c r="J60" s="12">
        <v>58.69</v>
      </c>
      <c r="K60" s="12">
        <v>1.65</v>
      </c>
      <c r="L60" s="12">
        <v>20</v>
      </c>
      <c r="M60" s="12">
        <v>1.96</v>
      </c>
      <c r="N60" s="12">
        <v>1770</v>
      </c>
      <c r="O60" s="12">
        <v>3338</v>
      </c>
      <c r="P60" s="12">
        <v>2902</v>
      </c>
      <c r="Q60" s="12">
        <v>430</v>
      </c>
      <c r="R60" s="12">
        <v>6</v>
      </c>
      <c r="S60" s="12">
        <v>3550</v>
      </c>
      <c r="T60" s="12">
        <v>365</v>
      </c>
      <c r="U60" s="1">
        <f t="shared" si="8"/>
        <v>48</v>
      </c>
      <c r="V60" s="1">
        <f t="shared" si="9"/>
        <v>58</v>
      </c>
      <c r="W60" s="1">
        <f t="shared" si="10"/>
        <v>0</v>
      </c>
      <c r="X60" s="1">
        <f t="shared" si="11"/>
        <v>1</v>
      </c>
      <c r="Y60" s="1">
        <f t="shared" si="12"/>
        <v>107</v>
      </c>
      <c r="Z60" s="3">
        <f t="shared" si="1"/>
        <v>0.41250000000000003</v>
      </c>
      <c r="AA60" s="14">
        <f t="shared" si="2"/>
        <v>1.3693270735524257E-3</v>
      </c>
      <c r="AB60" s="14">
        <f t="shared" si="3"/>
        <v>0.25559999999999999</v>
      </c>
      <c r="AC60" s="14">
        <f t="shared" si="4"/>
        <v>0.22795000000000001</v>
      </c>
      <c r="AD60" s="14">
        <f t="shared" si="5"/>
        <v>2.7300000000000001E-2</v>
      </c>
      <c r="AE60" s="14">
        <f t="shared" si="6"/>
        <v>3.5E-4</v>
      </c>
      <c r="AF60" s="14">
        <f t="shared" si="7"/>
        <v>5.3499999999999997E-3</v>
      </c>
    </row>
    <row r="61" spans="2:32" x14ac:dyDescent="0.3">
      <c r="B61" s="1">
        <f t="shared" si="0"/>
        <v>5262</v>
      </c>
      <c r="C61" s="12">
        <v>54</v>
      </c>
      <c r="D61" s="12">
        <v>14738</v>
      </c>
      <c r="E61" s="12">
        <v>4630</v>
      </c>
      <c r="F61" s="12">
        <v>0</v>
      </c>
      <c r="G61" s="12">
        <v>624</v>
      </c>
      <c r="H61" s="12">
        <v>0</v>
      </c>
      <c r="I61" s="12">
        <v>8</v>
      </c>
      <c r="J61" s="12">
        <v>58.69</v>
      </c>
      <c r="K61" s="12">
        <v>1.66</v>
      </c>
      <c r="L61" s="12">
        <v>20.100000000000001</v>
      </c>
      <c r="M61" s="12">
        <v>1.91</v>
      </c>
      <c r="N61" s="12">
        <v>1907</v>
      </c>
      <c r="O61" s="12">
        <v>3351</v>
      </c>
      <c r="P61" s="12">
        <v>2859</v>
      </c>
      <c r="Q61" s="12">
        <v>485</v>
      </c>
      <c r="R61" s="12">
        <v>7</v>
      </c>
      <c r="S61" s="12">
        <v>3685</v>
      </c>
      <c r="T61" s="12">
        <v>373</v>
      </c>
      <c r="U61" s="1">
        <f t="shared" si="8"/>
        <v>71</v>
      </c>
      <c r="V61" s="1">
        <f t="shared" si="9"/>
        <v>78</v>
      </c>
      <c r="W61" s="1">
        <f t="shared" si="10"/>
        <v>0</v>
      </c>
      <c r="X61" s="1">
        <f t="shared" si="11"/>
        <v>1</v>
      </c>
      <c r="Y61" s="1">
        <f t="shared" si="12"/>
        <v>150</v>
      </c>
      <c r="Z61" s="3">
        <f t="shared" si="1"/>
        <v>0.41500000000000004</v>
      </c>
      <c r="AA61" s="14">
        <f t="shared" si="2"/>
        <v>1.5203344735841885E-3</v>
      </c>
      <c r="AB61" s="14">
        <f t="shared" si="3"/>
        <v>0.2631</v>
      </c>
      <c r="AC61" s="14">
        <f t="shared" si="4"/>
        <v>0.23150000000000001</v>
      </c>
      <c r="AD61" s="14">
        <f t="shared" si="5"/>
        <v>3.1199999999999999E-2</v>
      </c>
      <c r="AE61" s="14">
        <f t="shared" si="6"/>
        <v>4.0000000000000002E-4</v>
      </c>
      <c r="AF61" s="14">
        <f t="shared" si="7"/>
        <v>7.4999999999999997E-3</v>
      </c>
    </row>
    <row r="62" spans="2:32" x14ac:dyDescent="0.3">
      <c r="B62" s="1">
        <f t="shared" si="0"/>
        <v>5368</v>
      </c>
      <c r="C62" s="12">
        <v>55</v>
      </c>
      <c r="D62" s="12">
        <v>14632</v>
      </c>
      <c r="E62" s="12">
        <v>4649</v>
      </c>
      <c r="F62" s="12">
        <v>0</v>
      </c>
      <c r="G62" s="12">
        <v>711</v>
      </c>
      <c r="H62" s="12">
        <v>0</v>
      </c>
      <c r="I62" s="12">
        <v>8</v>
      </c>
      <c r="J62" s="12">
        <v>58.69</v>
      </c>
      <c r="K62" s="12">
        <v>1.66</v>
      </c>
      <c r="L62" s="12">
        <v>20.3</v>
      </c>
      <c r="M62" s="12">
        <v>1.88</v>
      </c>
      <c r="N62" s="12">
        <v>2011</v>
      </c>
      <c r="O62" s="12">
        <v>3353</v>
      </c>
      <c r="P62" s="12">
        <v>2791</v>
      </c>
      <c r="Q62" s="12">
        <v>555</v>
      </c>
      <c r="R62" s="12">
        <v>7</v>
      </c>
      <c r="S62" s="12">
        <v>3789</v>
      </c>
      <c r="T62" s="12">
        <v>375</v>
      </c>
      <c r="U62" s="1">
        <f t="shared" si="8"/>
        <v>19</v>
      </c>
      <c r="V62" s="1">
        <f t="shared" si="9"/>
        <v>87</v>
      </c>
      <c r="W62" s="1">
        <f t="shared" si="10"/>
        <v>0</v>
      </c>
      <c r="X62" s="1">
        <f t="shared" si="11"/>
        <v>0</v>
      </c>
      <c r="Y62" s="1">
        <f t="shared" si="12"/>
        <v>106</v>
      </c>
      <c r="Z62" s="3">
        <f t="shared" si="1"/>
        <v>0.41500000000000004</v>
      </c>
      <c r="AA62" s="14">
        <f t="shared" si="2"/>
        <v>1.4903129657228018E-3</v>
      </c>
      <c r="AB62" s="14">
        <f t="shared" si="3"/>
        <v>0.26840000000000003</v>
      </c>
      <c r="AC62" s="14">
        <f t="shared" si="4"/>
        <v>0.23244999999999999</v>
      </c>
      <c r="AD62" s="14">
        <f t="shared" si="5"/>
        <v>3.5549999999999998E-2</v>
      </c>
      <c r="AE62" s="14">
        <f t="shared" si="6"/>
        <v>4.0000000000000002E-4</v>
      </c>
      <c r="AF62" s="14">
        <f t="shared" si="7"/>
        <v>5.3E-3</v>
      </c>
    </row>
    <row r="63" spans="2:32" x14ac:dyDescent="0.3">
      <c r="B63" s="1">
        <f t="shared" si="0"/>
        <v>5469</v>
      </c>
      <c r="C63" s="12">
        <v>56</v>
      </c>
      <c r="D63" s="12">
        <v>14531</v>
      </c>
      <c r="E63" s="12">
        <v>4646</v>
      </c>
      <c r="F63" s="12">
        <v>0</v>
      </c>
      <c r="G63" s="12">
        <v>814</v>
      </c>
      <c r="H63" s="12">
        <v>0</v>
      </c>
      <c r="I63" s="12">
        <v>9</v>
      </c>
      <c r="J63" s="12">
        <v>58.7</v>
      </c>
      <c r="K63" s="12">
        <v>1.66</v>
      </c>
      <c r="L63" s="12">
        <v>20.5</v>
      </c>
      <c r="M63" s="12">
        <v>1.9</v>
      </c>
      <c r="N63" s="12">
        <v>2112</v>
      </c>
      <c r="O63" s="12">
        <v>3353</v>
      </c>
      <c r="P63" s="12">
        <v>2711</v>
      </c>
      <c r="Q63" s="12">
        <v>634</v>
      </c>
      <c r="R63" s="12">
        <v>8</v>
      </c>
      <c r="S63" s="12">
        <v>3870</v>
      </c>
      <c r="T63" s="12">
        <v>380</v>
      </c>
      <c r="U63" s="1">
        <f t="shared" si="8"/>
        <v>-3</v>
      </c>
      <c r="V63" s="1">
        <f t="shared" si="9"/>
        <v>103</v>
      </c>
      <c r="W63" s="1">
        <f t="shared" si="10"/>
        <v>0</v>
      </c>
      <c r="X63" s="1">
        <f t="shared" si="11"/>
        <v>1</v>
      </c>
      <c r="Y63" s="1">
        <f t="shared" si="12"/>
        <v>101</v>
      </c>
      <c r="Z63" s="3">
        <f t="shared" si="1"/>
        <v>0.41500000000000004</v>
      </c>
      <c r="AA63" s="14">
        <f t="shared" si="2"/>
        <v>1.6456390565002743E-3</v>
      </c>
      <c r="AB63" s="14">
        <f t="shared" si="3"/>
        <v>0.27345000000000003</v>
      </c>
      <c r="AC63" s="14">
        <f t="shared" si="4"/>
        <v>0.23230000000000001</v>
      </c>
      <c r="AD63" s="14">
        <f t="shared" si="5"/>
        <v>4.07E-2</v>
      </c>
      <c r="AE63" s="14">
        <f t="shared" si="6"/>
        <v>4.4999999999999999E-4</v>
      </c>
      <c r="AF63" s="14">
        <f t="shared" si="7"/>
        <v>5.0499999999999998E-3</v>
      </c>
    </row>
    <row r="64" spans="2:32" x14ac:dyDescent="0.3">
      <c r="B64" s="1">
        <f t="shared" si="0"/>
        <v>5577</v>
      </c>
      <c r="C64" s="12">
        <v>57</v>
      </c>
      <c r="D64" s="12">
        <v>14423</v>
      </c>
      <c r="E64" s="12">
        <v>4631</v>
      </c>
      <c r="F64" s="12">
        <v>0</v>
      </c>
      <c r="G64" s="12">
        <v>934</v>
      </c>
      <c r="H64" s="12">
        <v>0</v>
      </c>
      <c r="I64" s="12">
        <v>12</v>
      </c>
      <c r="J64" s="12">
        <v>58.7</v>
      </c>
      <c r="K64" s="12">
        <v>1.67</v>
      </c>
      <c r="L64" s="12">
        <v>20.8</v>
      </c>
      <c r="M64" s="12">
        <v>1.84</v>
      </c>
      <c r="N64" s="12">
        <v>2220</v>
      </c>
      <c r="O64" s="12">
        <v>3353</v>
      </c>
      <c r="P64" s="12">
        <v>2625</v>
      </c>
      <c r="Q64" s="12">
        <v>718</v>
      </c>
      <c r="R64" s="12">
        <v>10</v>
      </c>
      <c r="S64" s="12">
        <v>3913</v>
      </c>
      <c r="T64" s="12">
        <v>380</v>
      </c>
      <c r="U64" s="1">
        <f t="shared" si="8"/>
        <v>-15</v>
      </c>
      <c r="V64" s="1">
        <f t="shared" si="9"/>
        <v>120</v>
      </c>
      <c r="W64" s="1">
        <f t="shared" si="10"/>
        <v>0</v>
      </c>
      <c r="X64" s="1">
        <f t="shared" si="11"/>
        <v>3</v>
      </c>
      <c r="Y64" s="1">
        <f t="shared" si="12"/>
        <v>108</v>
      </c>
      <c r="Z64" s="3">
        <f t="shared" si="1"/>
        <v>0.41749999999999998</v>
      </c>
      <c r="AA64" s="14">
        <f t="shared" si="2"/>
        <v>2.1516944593867669E-3</v>
      </c>
      <c r="AB64" s="14">
        <f t="shared" si="3"/>
        <v>0.27884999999999999</v>
      </c>
      <c r="AC64" s="14">
        <f t="shared" si="4"/>
        <v>0.23155000000000001</v>
      </c>
      <c r="AD64" s="14">
        <f t="shared" si="5"/>
        <v>4.6699999999999998E-2</v>
      </c>
      <c r="AE64" s="14">
        <f t="shared" si="6"/>
        <v>5.9999999999999995E-4</v>
      </c>
      <c r="AF64" s="14">
        <f t="shared" si="7"/>
        <v>5.4000000000000003E-3</v>
      </c>
    </row>
    <row r="65" spans="2:32" x14ac:dyDescent="0.3">
      <c r="B65" s="1">
        <f t="shared" si="0"/>
        <v>5658</v>
      </c>
      <c r="C65" s="12">
        <v>58</v>
      </c>
      <c r="D65" s="12">
        <v>14342</v>
      </c>
      <c r="E65" s="12">
        <v>4588</v>
      </c>
      <c r="F65" s="12">
        <v>0</v>
      </c>
      <c r="G65" s="12">
        <v>1055</v>
      </c>
      <c r="H65" s="12">
        <v>0</v>
      </c>
      <c r="I65" s="12">
        <v>15</v>
      </c>
      <c r="J65" s="12">
        <v>58.7</v>
      </c>
      <c r="K65" s="12">
        <v>1.67</v>
      </c>
      <c r="L65" s="12">
        <v>21</v>
      </c>
      <c r="M65" s="12">
        <v>1.75</v>
      </c>
      <c r="N65" s="12">
        <v>2301</v>
      </c>
      <c r="O65" s="12">
        <v>3353</v>
      </c>
      <c r="P65" s="12">
        <v>2531</v>
      </c>
      <c r="Q65" s="12">
        <v>812</v>
      </c>
      <c r="R65" s="12">
        <v>10</v>
      </c>
      <c r="S65" s="12">
        <v>3935</v>
      </c>
      <c r="T65" s="12">
        <v>387</v>
      </c>
      <c r="U65" s="1">
        <f t="shared" si="8"/>
        <v>-43</v>
      </c>
      <c r="V65" s="1">
        <f t="shared" si="9"/>
        <v>121</v>
      </c>
      <c r="W65" s="1">
        <f t="shared" si="10"/>
        <v>0</v>
      </c>
      <c r="X65" s="1">
        <f t="shared" si="11"/>
        <v>3</v>
      </c>
      <c r="Y65" s="1">
        <f t="shared" si="12"/>
        <v>81</v>
      </c>
      <c r="Z65" s="3">
        <f t="shared" si="1"/>
        <v>0.41749999999999998</v>
      </c>
      <c r="AA65" s="14">
        <f t="shared" si="2"/>
        <v>2.6511134676564158E-3</v>
      </c>
      <c r="AB65" s="14">
        <f t="shared" si="3"/>
        <v>0.28289999999999998</v>
      </c>
      <c r="AC65" s="14">
        <f t="shared" si="4"/>
        <v>0.22939999999999999</v>
      </c>
      <c r="AD65" s="14">
        <f t="shared" si="5"/>
        <v>5.2749999999999998E-2</v>
      </c>
      <c r="AE65" s="14">
        <f t="shared" si="6"/>
        <v>7.5000000000000002E-4</v>
      </c>
      <c r="AF65" s="14">
        <f t="shared" si="7"/>
        <v>4.0499999999999998E-3</v>
      </c>
    </row>
    <row r="66" spans="2:32" x14ac:dyDescent="0.3">
      <c r="B66" s="1">
        <f t="shared" si="0"/>
        <v>5747</v>
      </c>
      <c r="C66" s="12">
        <v>59</v>
      </c>
      <c r="D66" s="12">
        <v>14253</v>
      </c>
      <c r="E66" s="12">
        <v>4536</v>
      </c>
      <c r="F66" s="12">
        <v>0</v>
      </c>
      <c r="G66" s="12">
        <v>1193</v>
      </c>
      <c r="H66" s="12">
        <v>0</v>
      </c>
      <c r="I66" s="12">
        <v>18</v>
      </c>
      <c r="J66" s="12">
        <v>58.69</v>
      </c>
      <c r="K66" s="12">
        <v>1.67</v>
      </c>
      <c r="L66" s="12">
        <v>21.3</v>
      </c>
      <c r="M66" s="12">
        <v>1.79</v>
      </c>
      <c r="N66" s="12">
        <v>2390</v>
      </c>
      <c r="O66" s="12">
        <v>3353</v>
      </c>
      <c r="P66" s="12">
        <v>2433</v>
      </c>
      <c r="Q66" s="12">
        <v>910</v>
      </c>
      <c r="R66" s="12">
        <v>10</v>
      </c>
      <c r="S66" s="12">
        <v>3901</v>
      </c>
      <c r="T66" s="12">
        <v>383</v>
      </c>
      <c r="U66" s="1">
        <f t="shared" si="8"/>
        <v>-52</v>
      </c>
      <c r="V66" s="1">
        <f t="shared" si="9"/>
        <v>138</v>
      </c>
      <c r="W66" s="1">
        <f t="shared" si="10"/>
        <v>0</v>
      </c>
      <c r="X66" s="1">
        <f t="shared" si="11"/>
        <v>3</v>
      </c>
      <c r="Y66" s="1">
        <f t="shared" si="12"/>
        <v>89</v>
      </c>
      <c r="Z66" s="3">
        <f t="shared" si="1"/>
        <v>0.41749999999999998</v>
      </c>
      <c r="AA66" s="14">
        <f t="shared" si="2"/>
        <v>3.1320689055159214E-3</v>
      </c>
      <c r="AB66" s="14">
        <f t="shared" si="3"/>
        <v>0.28734999999999999</v>
      </c>
      <c r="AC66" s="14">
        <f t="shared" si="4"/>
        <v>0.2268</v>
      </c>
      <c r="AD66" s="14">
        <f t="shared" si="5"/>
        <v>5.9650000000000002E-2</v>
      </c>
      <c r="AE66" s="14">
        <f t="shared" si="6"/>
        <v>8.9999999999999998E-4</v>
      </c>
      <c r="AF66" s="14">
        <f t="shared" si="7"/>
        <v>4.45E-3</v>
      </c>
    </row>
    <row r="67" spans="2:32" x14ac:dyDescent="0.3">
      <c r="B67" s="1">
        <f t="shared" si="0"/>
        <v>5841</v>
      </c>
      <c r="C67" s="12">
        <v>60</v>
      </c>
      <c r="D67" s="12">
        <v>14159</v>
      </c>
      <c r="E67" s="12">
        <v>4484</v>
      </c>
      <c r="F67" s="12">
        <v>0</v>
      </c>
      <c r="G67" s="12">
        <v>1336</v>
      </c>
      <c r="H67" s="12">
        <v>0</v>
      </c>
      <c r="I67" s="12">
        <v>21</v>
      </c>
      <c r="J67" s="12">
        <v>58.7</v>
      </c>
      <c r="K67" s="12">
        <v>1.67</v>
      </c>
      <c r="L67" s="12">
        <v>21.5</v>
      </c>
      <c r="M67" s="12">
        <v>1.75</v>
      </c>
      <c r="N67" s="12">
        <v>2484</v>
      </c>
      <c r="O67" s="12">
        <v>3353</v>
      </c>
      <c r="P67" s="12">
        <v>2332</v>
      </c>
      <c r="Q67" s="12">
        <v>1011</v>
      </c>
      <c r="R67" s="12">
        <v>10</v>
      </c>
      <c r="S67" s="12">
        <v>3905</v>
      </c>
      <c r="T67" s="12">
        <v>387</v>
      </c>
      <c r="U67" s="1">
        <f t="shared" si="8"/>
        <v>-52</v>
      </c>
      <c r="V67" s="1">
        <f t="shared" si="9"/>
        <v>143</v>
      </c>
      <c r="W67" s="1">
        <f t="shared" si="10"/>
        <v>0</v>
      </c>
      <c r="X67" s="1">
        <f t="shared" si="11"/>
        <v>3</v>
      </c>
      <c r="Y67" s="1">
        <f t="shared" si="12"/>
        <v>94</v>
      </c>
      <c r="Z67" s="3">
        <f t="shared" si="1"/>
        <v>0.41749999999999998</v>
      </c>
      <c r="AA67" s="14">
        <f t="shared" si="2"/>
        <v>3.5952747817154596E-3</v>
      </c>
      <c r="AB67" s="14">
        <f t="shared" si="3"/>
        <v>0.29204999999999998</v>
      </c>
      <c r="AC67" s="14">
        <f t="shared" si="4"/>
        <v>0.22420000000000001</v>
      </c>
      <c r="AD67" s="14">
        <f t="shared" si="5"/>
        <v>6.6799999999999998E-2</v>
      </c>
      <c r="AE67" s="14">
        <f t="shared" si="6"/>
        <v>1.0499999999999999E-3</v>
      </c>
      <c r="AF67" s="14">
        <f t="shared" si="7"/>
        <v>4.7000000000000002E-3</v>
      </c>
    </row>
    <row r="68" spans="2:32" x14ac:dyDescent="0.3">
      <c r="B68" s="1">
        <f t="shared" si="0"/>
        <v>5936</v>
      </c>
      <c r="C68" s="12">
        <v>61</v>
      </c>
      <c r="D68" s="12">
        <v>14064</v>
      </c>
      <c r="E68" s="12">
        <v>4433</v>
      </c>
      <c r="F68" s="12">
        <v>0</v>
      </c>
      <c r="G68" s="12">
        <v>1481</v>
      </c>
      <c r="H68" s="12">
        <v>0</v>
      </c>
      <c r="I68" s="12">
        <v>22</v>
      </c>
      <c r="J68" s="12">
        <v>58.7</v>
      </c>
      <c r="K68" s="12">
        <v>1.68</v>
      </c>
      <c r="L68" s="12">
        <v>21.6</v>
      </c>
      <c r="M68" s="12">
        <v>1.71</v>
      </c>
      <c r="N68" s="12">
        <v>2579</v>
      </c>
      <c r="O68" s="12">
        <v>3353</v>
      </c>
      <c r="P68" s="12">
        <v>2223</v>
      </c>
      <c r="Q68" s="12">
        <v>1119</v>
      </c>
      <c r="R68" s="12">
        <v>11</v>
      </c>
      <c r="S68" s="12">
        <v>3865</v>
      </c>
      <c r="T68" s="12">
        <v>380</v>
      </c>
      <c r="U68" s="1">
        <f t="shared" si="8"/>
        <v>-51</v>
      </c>
      <c r="V68" s="1">
        <f t="shared" si="9"/>
        <v>145</v>
      </c>
      <c r="W68" s="1">
        <f t="shared" si="10"/>
        <v>0</v>
      </c>
      <c r="X68" s="1">
        <f t="shared" si="11"/>
        <v>1</v>
      </c>
      <c r="Y68" s="1">
        <f t="shared" si="12"/>
        <v>95</v>
      </c>
      <c r="Z68" s="3">
        <f t="shared" si="1"/>
        <v>0.42</v>
      </c>
      <c r="AA68" s="14">
        <f t="shared" si="2"/>
        <v>3.706199460916442E-3</v>
      </c>
      <c r="AB68" s="14">
        <f t="shared" si="3"/>
        <v>0.29680000000000001</v>
      </c>
      <c r="AC68" s="14">
        <f t="shared" si="4"/>
        <v>0.22165000000000001</v>
      </c>
      <c r="AD68" s="14">
        <f t="shared" si="5"/>
        <v>7.4050000000000005E-2</v>
      </c>
      <c r="AE68" s="14">
        <f t="shared" si="6"/>
        <v>1.1000000000000001E-3</v>
      </c>
      <c r="AF68" s="14">
        <f t="shared" si="7"/>
        <v>4.7499999999999999E-3</v>
      </c>
    </row>
    <row r="69" spans="2:32" x14ac:dyDescent="0.3">
      <c r="B69" s="1">
        <f t="shared" si="0"/>
        <v>6042</v>
      </c>
      <c r="C69" s="12">
        <v>62</v>
      </c>
      <c r="D69" s="12">
        <v>13958</v>
      </c>
      <c r="E69" s="12">
        <v>4387</v>
      </c>
      <c r="F69" s="12">
        <v>0</v>
      </c>
      <c r="G69" s="12">
        <v>1629</v>
      </c>
      <c r="H69" s="12">
        <v>0</v>
      </c>
      <c r="I69" s="12">
        <v>26</v>
      </c>
      <c r="J69" s="12">
        <v>58.7</v>
      </c>
      <c r="K69" s="12">
        <v>1.68</v>
      </c>
      <c r="L69" s="12">
        <v>21.8</v>
      </c>
      <c r="M69" s="12">
        <v>1.69</v>
      </c>
      <c r="N69" s="12">
        <v>2685</v>
      </c>
      <c r="O69" s="12">
        <v>3353</v>
      </c>
      <c r="P69" s="12">
        <v>2117</v>
      </c>
      <c r="Q69" s="12">
        <v>1225</v>
      </c>
      <c r="R69" s="12">
        <v>11</v>
      </c>
      <c r="S69" s="12">
        <v>3814</v>
      </c>
      <c r="T69" s="12">
        <v>377</v>
      </c>
      <c r="U69" s="1">
        <f t="shared" si="8"/>
        <v>-46</v>
      </c>
      <c r="V69" s="1">
        <f t="shared" si="9"/>
        <v>148</v>
      </c>
      <c r="W69" s="1">
        <f t="shared" si="10"/>
        <v>0</v>
      </c>
      <c r="X69" s="1">
        <f t="shared" si="11"/>
        <v>4</v>
      </c>
      <c r="Y69" s="1">
        <f t="shared" si="12"/>
        <v>106</v>
      </c>
      <c r="Z69" s="3">
        <f t="shared" si="1"/>
        <v>0.42</v>
      </c>
      <c r="AA69" s="14">
        <f t="shared" si="2"/>
        <v>4.3032108573320092E-3</v>
      </c>
      <c r="AB69" s="14">
        <f t="shared" si="3"/>
        <v>0.30209999999999998</v>
      </c>
      <c r="AC69" s="14">
        <f t="shared" si="4"/>
        <v>0.21934999999999999</v>
      </c>
      <c r="AD69" s="14">
        <f t="shared" si="5"/>
        <v>8.1449999999999995E-2</v>
      </c>
      <c r="AE69" s="14">
        <f t="shared" si="6"/>
        <v>1.2999999999999999E-3</v>
      </c>
      <c r="AF69" s="14">
        <f t="shared" si="7"/>
        <v>5.3E-3</v>
      </c>
    </row>
    <row r="70" spans="2:32" x14ac:dyDescent="0.3">
      <c r="B70" s="1">
        <f t="shared" si="0"/>
        <v>6136</v>
      </c>
      <c r="C70" s="12">
        <v>63</v>
      </c>
      <c r="D70" s="12">
        <v>13864</v>
      </c>
      <c r="E70" s="12">
        <v>4322</v>
      </c>
      <c r="F70" s="12">
        <v>0</v>
      </c>
      <c r="G70" s="12">
        <v>1782</v>
      </c>
      <c r="H70" s="12">
        <v>0</v>
      </c>
      <c r="I70" s="12">
        <v>32</v>
      </c>
      <c r="J70" s="12">
        <v>58.7</v>
      </c>
      <c r="K70" s="12">
        <v>1.68</v>
      </c>
      <c r="L70" s="12">
        <v>22</v>
      </c>
      <c r="M70" s="12">
        <v>1.68</v>
      </c>
      <c r="N70" s="12">
        <v>2779</v>
      </c>
      <c r="O70" s="12">
        <v>3353</v>
      </c>
      <c r="P70" s="12">
        <v>2011</v>
      </c>
      <c r="Q70" s="12">
        <v>1329</v>
      </c>
      <c r="R70" s="12">
        <v>13</v>
      </c>
      <c r="S70" s="12">
        <v>3763</v>
      </c>
      <c r="T70" s="12">
        <v>371</v>
      </c>
      <c r="U70" s="1">
        <f t="shared" si="8"/>
        <v>-65</v>
      </c>
      <c r="V70" s="1">
        <f t="shared" si="9"/>
        <v>153</v>
      </c>
      <c r="W70" s="1">
        <f t="shared" si="10"/>
        <v>0</v>
      </c>
      <c r="X70" s="1">
        <f t="shared" si="11"/>
        <v>6</v>
      </c>
      <c r="Y70" s="1">
        <f t="shared" si="12"/>
        <v>94</v>
      </c>
      <c r="Z70" s="3">
        <f t="shared" si="1"/>
        <v>0.42</v>
      </c>
      <c r="AA70" s="14">
        <f t="shared" si="2"/>
        <v>5.2151238591916557E-3</v>
      </c>
      <c r="AB70" s="14">
        <f t="shared" si="3"/>
        <v>0.30680000000000002</v>
      </c>
      <c r="AC70" s="14">
        <f t="shared" si="4"/>
        <v>0.21609999999999999</v>
      </c>
      <c r="AD70" s="14">
        <f t="shared" si="5"/>
        <v>8.9099999999999999E-2</v>
      </c>
      <c r="AE70" s="14">
        <f t="shared" si="6"/>
        <v>1.6000000000000001E-3</v>
      </c>
      <c r="AF70" s="14">
        <f t="shared" si="7"/>
        <v>4.7000000000000002E-3</v>
      </c>
    </row>
    <row r="71" spans="2:32" x14ac:dyDescent="0.3">
      <c r="B71" s="1">
        <f t="shared" si="0"/>
        <v>6207</v>
      </c>
      <c r="C71" s="12">
        <v>64</v>
      </c>
      <c r="D71" s="12">
        <v>13793</v>
      </c>
      <c r="E71" s="12">
        <v>4217</v>
      </c>
      <c r="F71" s="12">
        <v>0</v>
      </c>
      <c r="G71" s="12">
        <v>1956</v>
      </c>
      <c r="H71" s="12">
        <v>0</v>
      </c>
      <c r="I71" s="12">
        <v>34</v>
      </c>
      <c r="J71" s="12">
        <v>58.71</v>
      </c>
      <c r="K71" s="12">
        <v>1.68</v>
      </c>
      <c r="L71" s="12">
        <v>22.2</v>
      </c>
      <c r="M71" s="12">
        <v>1.65</v>
      </c>
      <c r="N71" s="12">
        <v>2850</v>
      </c>
      <c r="O71" s="12">
        <v>3353</v>
      </c>
      <c r="P71" s="12">
        <v>1883</v>
      </c>
      <c r="Q71" s="12">
        <v>1455</v>
      </c>
      <c r="R71" s="12">
        <v>15</v>
      </c>
      <c r="S71" s="12">
        <v>3668</v>
      </c>
      <c r="T71" s="12">
        <v>367</v>
      </c>
      <c r="U71" s="1">
        <f t="shared" si="8"/>
        <v>-105</v>
      </c>
      <c r="V71" s="1">
        <f t="shared" si="9"/>
        <v>174</v>
      </c>
      <c r="W71" s="1">
        <f t="shared" si="10"/>
        <v>0</v>
      </c>
      <c r="X71" s="1">
        <f t="shared" si="11"/>
        <v>2</v>
      </c>
      <c r="Y71" s="1">
        <f t="shared" si="12"/>
        <v>71</v>
      </c>
      <c r="Z71" s="3">
        <f t="shared" si="1"/>
        <v>0.42</v>
      </c>
      <c r="AA71" s="14">
        <f t="shared" si="2"/>
        <v>5.477686483003061E-3</v>
      </c>
      <c r="AB71" s="14">
        <f t="shared" si="3"/>
        <v>0.31035000000000001</v>
      </c>
      <c r="AC71" s="14">
        <f t="shared" si="4"/>
        <v>0.21085000000000001</v>
      </c>
      <c r="AD71" s="14">
        <f t="shared" si="5"/>
        <v>9.7799999999999998E-2</v>
      </c>
      <c r="AE71" s="14">
        <f t="shared" si="6"/>
        <v>1.6999999999999999E-3</v>
      </c>
      <c r="AF71" s="14">
        <f t="shared" si="7"/>
        <v>3.5500000000000002E-3</v>
      </c>
    </row>
    <row r="72" spans="2:32" x14ac:dyDescent="0.3">
      <c r="B72" s="1">
        <f t="shared" ref="B72:B135" si="13">IF(C72="",NA(),E72+G72+H72+I72)</f>
        <v>6305</v>
      </c>
      <c r="C72" s="12">
        <v>65</v>
      </c>
      <c r="D72" s="12">
        <v>13695</v>
      </c>
      <c r="E72" s="12">
        <v>4120</v>
      </c>
      <c r="F72" s="12">
        <v>0</v>
      </c>
      <c r="G72" s="12">
        <v>2146</v>
      </c>
      <c r="H72" s="12">
        <v>0</v>
      </c>
      <c r="I72" s="12">
        <v>39</v>
      </c>
      <c r="J72" s="12">
        <v>58.71</v>
      </c>
      <c r="K72" s="12">
        <v>1.68</v>
      </c>
      <c r="L72" s="12">
        <v>22.4</v>
      </c>
      <c r="M72" s="12">
        <v>1.62</v>
      </c>
      <c r="N72" s="12">
        <v>2948</v>
      </c>
      <c r="O72" s="12">
        <v>3353</v>
      </c>
      <c r="P72" s="12">
        <v>1742</v>
      </c>
      <c r="Q72" s="12">
        <v>1594</v>
      </c>
      <c r="R72" s="12">
        <v>17</v>
      </c>
      <c r="S72" s="12">
        <v>3563</v>
      </c>
      <c r="T72" s="12">
        <v>359</v>
      </c>
      <c r="U72" s="1">
        <f t="shared" si="8"/>
        <v>-97</v>
      </c>
      <c r="V72" s="1">
        <f t="shared" si="9"/>
        <v>190</v>
      </c>
      <c r="W72" s="1">
        <f t="shared" si="10"/>
        <v>0</v>
      </c>
      <c r="X72" s="1">
        <f t="shared" si="11"/>
        <v>5</v>
      </c>
      <c r="Y72" s="1">
        <f t="shared" si="12"/>
        <v>98</v>
      </c>
      <c r="Z72" s="3">
        <f t="shared" ref="Z72:Z135" si="14">$B$2*K72*$B$1</f>
        <v>0.42</v>
      </c>
      <c r="AA72" s="14">
        <f t="shared" ref="AA72:AA135" si="15">IF(OR(ISNA(B72),B72=0),NA(),I72/B72)</f>
        <v>6.1855670103092781E-3</v>
      </c>
      <c r="AB72" s="14">
        <f t="shared" si="3"/>
        <v>0.31524999999999997</v>
      </c>
      <c r="AC72" s="14">
        <f t="shared" si="4"/>
        <v>0.20599999999999999</v>
      </c>
      <c r="AD72" s="14">
        <f t="shared" si="5"/>
        <v>0.10730000000000001</v>
      </c>
      <c r="AE72" s="14">
        <f t="shared" si="6"/>
        <v>1.9499999999999999E-3</v>
      </c>
      <c r="AF72" s="14">
        <f t="shared" si="7"/>
        <v>4.8999999999999998E-3</v>
      </c>
    </row>
    <row r="73" spans="2:32" x14ac:dyDescent="0.3">
      <c r="B73" s="1">
        <f t="shared" si="13"/>
        <v>6386</v>
      </c>
      <c r="C73" s="12">
        <v>66</v>
      </c>
      <c r="D73" s="12">
        <v>13614</v>
      </c>
      <c r="E73" s="12">
        <v>4026</v>
      </c>
      <c r="F73" s="12">
        <v>0</v>
      </c>
      <c r="G73" s="12">
        <v>2319</v>
      </c>
      <c r="H73" s="12">
        <v>0</v>
      </c>
      <c r="I73" s="12">
        <v>41</v>
      </c>
      <c r="J73" s="12">
        <v>58.71</v>
      </c>
      <c r="K73" s="12">
        <v>1.68</v>
      </c>
      <c r="L73" s="12">
        <v>22.6</v>
      </c>
      <c r="M73" s="12">
        <v>1.6</v>
      </c>
      <c r="N73" s="12">
        <v>3029</v>
      </c>
      <c r="O73" s="12">
        <v>3353</v>
      </c>
      <c r="P73" s="12">
        <v>1621</v>
      </c>
      <c r="Q73" s="12">
        <v>1715</v>
      </c>
      <c r="R73" s="12">
        <v>17</v>
      </c>
      <c r="S73" s="12">
        <v>3482</v>
      </c>
      <c r="T73" s="12">
        <v>346</v>
      </c>
      <c r="U73" s="1">
        <f t="shared" si="8"/>
        <v>-94</v>
      </c>
      <c r="V73" s="1">
        <f t="shared" si="9"/>
        <v>173</v>
      </c>
      <c r="W73" s="1">
        <f t="shared" si="10"/>
        <v>0</v>
      </c>
      <c r="X73" s="1">
        <f t="shared" si="11"/>
        <v>2</v>
      </c>
      <c r="Y73" s="1">
        <f t="shared" si="12"/>
        <v>81</v>
      </c>
      <c r="Z73" s="3">
        <f t="shared" si="14"/>
        <v>0.42</v>
      </c>
      <c r="AA73" s="14">
        <f t="shared" si="15"/>
        <v>6.4202943939868466E-3</v>
      </c>
      <c r="AB73" s="14">
        <f t="shared" ref="AB73:AB136" si="16">IF(OR(ISNA(B73),B73=0),NA(),B73/$B$5)</f>
        <v>0.31929999999999997</v>
      </c>
      <c r="AC73" s="14">
        <f t="shared" ref="AC73:AC136" si="17">IF(OR(ISNA(B73),B73=0),NA(),E73/$B$5)</f>
        <v>0.20130000000000001</v>
      </c>
      <c r="AD73" s="14">
        <f t="shared" ref="AD73:AD136" si="18">IF(OR(ISNA(B73),B73=0),NA(),G73/$B$5)</f>
        <v>0.11595</v>
      </c>
      <c r="AE73" s="14">
        <f t="shared" ref="AE73:AE136" si="19">IF(OR(ISNA(B73),B73=0),NA(),I73/$B$5)</f>
        <v>2.0500000000000002E-3</v>
      </c>
      <c r="AF73" s="14">
        <f t="shared" ref="AF73:AF136" si="20">+IF(OR(ISNA(B73),B73=0),NA(),Y73/$B$5)</f>
        <v>4.0499999999999998E-3</v>
      </c>
    </row>
    <row r="74" spans="2:32" x14ac:dyDescent="0.3">
      <c r="B74" s="1">
        <f t="shared" si="13"/>
        <v>6464</v>
      </c>
      <c r="C74" s="12">
        <v>67</v>
      </c>
      <c r="D74" s="12">
        <v>13536</v>
      </c>
      <c r="E74" s="12">
        <v>3887</v>
      </c>
      <c r="F74" s="12">
        <v>0</v>
      </c>
      <c r="G74" s="12">
        <v>2534</v>
      </c>
      <c r="H74" s="12">
        <v>0</v>
      </c>
      <c r="I74" s="12">
        <v>43</v>
      </c>
      <c r="J74" s="12">
        <v>58.71</v>
      </c>
      <c r="K74" s="12">
        <v>1.68</v>
      </c>
      <c r="L74" s="12">
        <v>22.9</v>
      </c>
      <c r="M74" s="12">
        <v>1.58</v>
      </c>
      <c r="N74" s="12">
        <v>3107</v>
      </c>
      <c r="O74" s="12">
        <v>3353</v>
      </c>
      <c r="P74" s="12">
        <v>1473</v>
      </c>
      <c r="Q74" s="12">
        <v>1862</v>
      </c>
      <c r="R74" s="12">
        <v>18</v>
      </c>
      <c r="S74" s="12">
        <v>3359</v>
      </c>
      <c r="T74" s="12">
        <v>327</v>
      </c>
      <c r="U74" s="1">
        <f t="shared" ref="U74:U137" si="21">IF($C74="","",E74-E73)</f>
        <v>-139</v>
      </c>
      <c r="V74" s="1">
        <f t="shared" ref="V74:V137" si="22">IF($C74="","",G74-G73)</f>
        <v>215</v>
      </c>
      <c r="W74" s="1">
        <f t="shared" ref="W74:W137" si="23">IF($C74="","",H74-H73)</f>
        <v>0</v>
      </c>
      <c r="X74" s="1">
        <f t="shared" ref="X74:X137" si="24">IF($C74="","",I74-I73)</f>
        <v>2</v>
      </c>
      <c r="Y74" s="1">
        <f t="shared" ref="Y74:Y137" si="25">IF(OR($C74="",ISNA($C74)),NA(),U74+V74+W74+X74)</f>
        <v>78</v>
      </c>
      <c r="Z74" s="3">
        <f t="shared" si="14"/>
        <v>0.42</v>
      </c>
      <c r="AA74" s="14">
        <f t="shared" si="15"/>
        <v>6.6522277227722771E-3</v>
      </c>
      <c r="AB74" s="14">
        <f t="shared" si="16"/>
        <v>0.32319999999999999</v>
      </c>
      <c r="AC74" s="14">
        <f t="shared" si="17"/>
        <v>0.19434999999999999</v>
      </c>
      <c r="AD74" s="14">
        <f t="shared" si="18"/>
        <v>0.12670000000000001</v>
      </c>
      <c r="AE74" s="14">
        <f t="shared" si="19"/>
        <v>2.15E-3</v>
      </c>
      <c r="AF74" s="14">
        <f t="shared" si="20"/>
        <v>3.8999999999999998E-3</v>
      </c>
    </row>
    <row r="75" spans="2:32" x14ac:dyDescent="0.3">
      <c r="B75" s="1">
        <f t="shared" si="13"/>
        <v>6546</v>
      </c>
      <c r="C75" s="12">
        <v>68</v>
      </c>
      <c r="D75" s="12">
        <v>13454</v>
      </c>
      <c r="E75" s="12">
        <v>3775</v>
      </c>
      <c r="F75" s="12">
        <v>0</v>
      </c>
      <c r="G75" s="12">
        <v>2720</v>
      </c>
      <c r="H75" s="12">
        <v>0</v>
      </c>
      <c r="I75" s="12">
        <v>51</v>
      </c>
      <c r="J75" s="12">
        <v>58.71</v>
      </c>
      <c r="K75" s="12">
        <v>1.67</v>
      </c>
      <c r="L75" s="12">
        <v>23.1</v>
      </c>
      <c r="M75" s="12">
        <v>1.55</v>
      </c>
      <c r="N75" s="12">
        <v>3189</v>
      </c>
      <c r="O75" s="12">
        <v>3353</v>
      </c>
      <c r="P75" s="12">
        <v>1342</v>
      </c>
      <c r="Q75" s="12">
        <v>1991</v>
      </c>
      <c r="R75" s="12">
        <v>20</v>
      </c>
      <c r="S75" s="12">
        <v>3271</v>
      </c>
      <c r="T75" s="12">
        <v>316</v>
      </c>
      <c r="U75" s="1">
        <f t="shared" si="21"/>
        <v>-112</v>
      </c>
      <c r="V75" s="1">
        <f t="shared" si="22"/>
        <v>186</v>
      </c>
      <c r="W75" s="1">
        <f t="shared" si="23"/>
        <v>0</v>
      </c>
      <c r="X75" s="1">
        <f t="shared" si="24"/>
        <v>8</v>
      </c>
      <c r="Y75" s="1">
        <f t="shared" si="25"/>
        <v>82</v>
      </c>
      <c r="Z75" s="3">
        <f t="shared" si="14"/>
        <v>0.41749999999999998</v>
      </c>
      <c r="AA75" s="14">
        <f t="shared" si="15"/>
        <v>7.7910174152153984E-3</v>
      </c>
      <c r="AB75" s="14">
        <f t="shared" si="16"/>
        <v>0.32729999999999998</v>
      </c>
      <c r="AC75" s="14">
        <f t="shared" si="17"/>
        <v>0.18875</v>
      </c>
      <c r="AD75" s="14">
        <f t="shared" si="18"/>
        <v>0.13600000000000001</v>
      </c>
      <c r="AE75" s="14">
        <f t="shared" si="19"/>
        <v>2.5500000000000002E-3</v>
      </c>
      <c r="AF75" s="14">
        <f t="shared" si="20"/>
        <v>4.1000000000000003E-3</v>
      </c>
    </row>
    <row r="76" spans="2:32" x14ac:dyDescent="0.3">
      <c r="B76" s="1">
        <f t="shared" si="13"/>
        <v>6611</v>
      </c>
      <c r="C76" s="12">
        <v>69</v>
      </c>
      <c r="D76" s="12">
        <v>13389</v>
      </c>
      <c r="E76" s="12">
        <v>3630</v>
      </c>
      <c r="F76" s="12">
        <v>0</v>
      </c>
      <c r="G76" s="12">
        <v>2924</v>
      </c>
      <c r="H76" s="12">
        <v>0</v>
      </c>
      <c r="I76" s="12">
        <v>57</v>
      </c>
      <c r="J76" s="12">
        <v>58.71</v>
      </c>
      <c r="K76" s="12">
        <v>1.67</v>
      </c>
      <c r="L76" s="12">
        <v>23.4</v>
      </c>
      <c r="M76" s="12">
        <v>1.53</v>
      </c>
      <c r="N76" s="12">
        <v>3253</v>
      </c>
      <c r="O76" s="12">
        <v>3354</v>
      </c>
      <c r="P76" s="12">
        <v>1203</v>
      </c>
      <c r="Q76" s="12">
        <v>2130</v>
      </c>
      <c r="R76" s="12">
        <v>21</v>
      </c>
      <c r="S76" s="12">
        <v>3155</v>
      </c>
      <c r="T76" s="12">
        <v>310</v>
      </c>
      <c r="U76" s="1">
        <f t="shared" si="21"/>
        <v>-145</v>
      </c>
      <c r="V76" s="1">
        <f t="shared" si="22"/>
        <v>204</v>
      </c>
      <c r="W76" s="1">
        <f t="shared" si="23"/>
        <v>0</v>
      </c>
      <c r="X76" s="1">
        <f t="shared" si="24"/>
        <v>6</v>
      </c>
      <c r="Y76" s="1">
        <f t="shared" si="25"/>
        <v>65</v>
      </c>
      <c r="Z76" s="3">
        <f t="shared" si="14"/>
        <v>0.41749999999999998</v>
      </c>
      <c r="AA76" s="14">
        <f t="shared" si="15"/>
        <v>8.6219936469520489E-3</v>
      </c>
      <c r="AB76" s="14">
        <f t="shared" si="16"/>
        <v>0.33055000000000001</v>
      </c>
      <c r="AC76" s="14">
        <f t="shared" si="17"/>
        <v>0.18149999999999999</v>
      </c>
      <c r="AD76" s="14">
        <f t="shared" si="18"/>
        <v>0.1462</v>
      </c>
      <c r="AE76" s="14">
        <f t="shared" si="19"/>
        <v>2.8500000000000001E-3</v>
      </c>
      <c r="AF76" s="14">
        <f t="shared" si="20"/>
        <v>3.2499999999999999E-3</v>
      </c>
    </row>
    <row r="77" spans="2:32" x14ac:dyDescent="0.3">
      <c r="B77" s="1">
        <f t="shared" si="13"/>
        <v>6685</v>
      </c>
      <c r="C77" s="12">
        <v>70</v>
      </c>
      <c r="D77" s="12">
        <v>13315</v>
      </c>
      <c r="E77" s="12">
        <v>3478</v>
      </c>
      <c r="F77" s="12">
        <v>0</v>
      </c>
      <c r="G77" s="12">
        <v>3140</v>
      </c>
      <c r="H77" s="12">
        <v>0</v>
      </c>
      <c r="I77" s="12">
        <v>67</v>
      </c>
      <c r="J77" s="12">
        <v>58.71</v>
      </c>
      <c r="K77" s="12">
        <v>1.67</v>
      </c>
      <c r="L77" s="12">
        <v>23.6</v>
      </c>
      <c r="M77" s="12">
        <v>1.51</v>
      </c>
      <c r="N77" s="12">
        <v>3327</v>
      </c>
      <c r="O77" s="12">
        <v>3354</v>
      </c>
      <c r="P77" s="12">
        <v>1054</v>
      </c>
      <c r="Q77" s="12">
        <v>2274</v>
      </c>
      <c r="R77" s="12">
        <v>26</v>
      </c>
      <c r="S77" s="12">
        <v>3000</v>
      </c>
      <c r="T77" s="12">
        <v>294</v>
      </c>
      <c r="U77" s="1">
        <f t="shared" si="21"/>
        <v>-152</v>
      </c>
      <c r="V77" s="1">
        <f t="shared" si="22"/>
        <v>216</v>
      </c>
      <c r="W77" s="1">
        <f t="shared" si="23"/>
        <v>0</v>
      </c>
      <c r="X77" s="1">
        <f t="shared" si="24"/>
        <v>10</v>
      </c>
      <c r="Y77" s="1">
        <f t="shared" si="25"/>
        <v>74</v>
      </c>
      <c r="Z77" s="3">
        <f t="shared" si="14"/>
        <v>0.41749999999999998</v>
      </c>
      <c r="AA77" s="14">
        <f t="shared" si="15"/>
        <v>1.0022438294689604E-2</v>
      </c>
      <c r="AB77" s="14">
        <f t="shared" si="16"/>
        <v>0.33424999999999999</v>
      </c>
      <c r="AC77" s="14">
        <f t="shared" si="17"/>
        <v>0.1739</v>
      </c>
      <c r="AD77" s="14">
        <f t="shared" si="18"/>
        <v>0.157</v>
      </c>
      <c r="AE77" s="14">
        <f t="shared" si="19"/>
        <v>3.3500000000000001E-3</v>
      </c>
      <c r="AF77" s="14">
        <f t="shared" si="20"/>
        <v>3.7000000000000002E-3</v>
      </c>
    </row>
    <row r="78" spans="2:32" x14ac:dyDescent="0.3">
      <c r="B78" s="1">
        <f t="shared" si="13"/>
        <v>6741</v>
      </c>
      <c r="C78" s="12">
        <v>71</v>
      </c>
      <c r="D78" s="12">
        <v>13259</v>
      </c>
      <c r="E78" s="12">
        <v>3330</v>
      </c>
      <c r="F78" s="12">
        <v>0</v>
      </c>
      <c r="G78" s="12">
        <v>3342</v>
      </c>
      <c r="H78" s="12">
        <v>0</v>
      </c>
      <c r="I78" s="12">
        <v>69</v>
      </c>
      <c r="J78" s="12">
        <v>58.72</v>
      </c>
      <c r="K78" s="12">
        <v>1.67</v>
      </c>
      <c r="L78" s="12">
        <v>23.8</v>
      </c>
      <c r="M78" s="12">
        <v>1.48</v>
      </c>
      <c r="N78" s="12">
        <v>3383</v>
      </c>
      <c r="O78" s="12">
        <v>3354</v>
      </c>
      <c r="P78" s="12">
        <v>921</v>
      </c>
      <c r="Q78" s="12">
        <v>2407</v>
      </c>
      <c r="R78" s="12">
        <v>26</v>
      </c>
      <c r="S78" s="12">
        <v>2894</v>
      </c>
      <c r="T78" s="12">
        <v>281</v>
      </c>
      <c r="U78" s="1">
        <f t="shared" si="21"/>
        <v>-148</v>
      </c>
      <c r="V78" s="1">
        <f t="shared" si="22"/>
        <v>202</v>
      </c>
      <c r="W78" s="1">
        <f t="shared" si="23"/>
        <v>0</v>
      </c>
      <c r="X78" s="1">
        <f t="shared" si="24"/>
        <v>2</v>
      </c>
      <c r="Y78" s="1">
        <f t="shared" si="25"/>
        <v>56</v>
      </c>
      <c r="Z78" s="3">
        <f t="shared" si="14"/>
        <v>0.41749999999999998</v>
      </c>
      <c r="AA78" s="14">
        <f t="shared" si="15"/>
        <v>1.0235870048954161E-2</v>
      </c>
      <c r="AB78" s="14">
        <f t="shared" si="16"/>
        <v>0.33705000000000002</v>
      </c>
      <c r="AC78" s="14">
        <f t="shared" si="17"/>
        <v>0.16650000000000001</v>
      </c>
      <c r="AD78" s="14">
        <f t="shared" si="18"/>
        <v>0.1671</v>
      </c>
      <c r="AE78" s="14">
        <f t="shared" si="19"/>
        <v>3.4499999999999999E-3</v>
      </c>
      <c r="AF78" s="14">
        <f t="shared" si="20"/>
        <v>2.8E-3</v>
      </c>
    </row>
    <row r="79" spans="2:32" x14ac:dyDescent="0.3">
      <c r="B79" s="1">
        <f t="shared" si="13"/>
        <v>6799</v>
      </c>
      <c r="C79" s="12">
        <v>72</v>
      </c>
      <c r="D79" s="12">
        <v>13201</v>
      </c>
      <c r="E79" s="12">
        <v>3140</v>
      </c>
      <c r="F79" s="12">
        <v>0</v>
      </c>
      <c r="G79" s="12">
        <v>3584</v>
      </c>
      <c r="H79" s="12">
        <v>0</v>
      </c>
      <c r="I79" s="12">
        <v>75</v>
      </c>
      <c r="J79" s="12">
        <v>58.71</v>
      </c>
      <c r="K79" s="12">
        <v>1.67</v>
      </c>
      <c r="L79" s="12">
        <v>24</v>
      </c>
      <c r="M79" s="12">
        <v>1.44</v>
      </c>
      <c r="N79" s="12">
        <v>3441</v>
      </c>
      <c r="O79" s="12">
        <v>3354</v>
      </c>
      <c r="P79" s="12">
        <v>765</v>
      </c>
      <c r="Q79" s="12">
        <v>2559</v>
      </c>
      <c r="R79" s="12">
        <v>30</v>
      </c>
      <c r="S79" s="12">
        <v>2727</v>
      </c>
      <c r="T79" s="12">
        <v>267</v>
      </c>
      <c r="U79" s="1">
        <f t="shared" si="21"/>
        <v>-190</v>
      </c>
      <c r="V79" s="1">
        <f t="shared" si="22"/>
        <v>242</v>
      </c>
      <c r="W79" s="1">
        <f t="shared" si="23"/>
        <v>0</v>
      </c>
      <c r="X79" s="1">
        <f t="shared" si="24"/>
        <v>6</v>
      </c>
      <c r="Y79" s="1">
        <f t="shared" si="25"/>
        <v>58</v>
      </c>
      <c r="Z79" s="3">
        <f t="shared" si="14"/>
        <v>0.41749999999999998</v>
      </c>
      <c r="AA79" s="14">
        <f t="shared" si="15"/>
        <v>1.1031033975584645E-2</v>
      </c>
      <c r="AB79" s="14">
        <f t="shared" si="16"/>
        <v>0.33994999999999997</v>
      </c>
      <c r="AC79" s="14">
        <f t="shared" si="17"/>
        <v>0.157</v>
      </c>
      <c r="AD79" s="14">
        <f t="shared" si="18"/>
        <v>0.1792</v>
      </c>
      <c r="AE79" s="14">
        <f t="shared" si="19"/>
        <v>3.7499999999999999E-3</v>
      </c>
      <c r="AF79" s="14">
        <f t="shared" si="20"/>
        <v>2.8999999999999998E-3</v>
      </c>
    </row>
    <row r="80" spans="2:32" x14ac:dyDescent="0.3">
      <c r="B80" s="1">
        <f t="shared" si="13"/>
        <v>6849</v>
      </c>
      <c r="C80" s="12">
        <v>73</v>
      </c>
      <c r="D80" s="12">
        <v>13151</v>
      </c>
      <c r="E80" s="12">
        <v>2972</v>
      </c>
      <c r="F80" s="12">
        <v>0</v>
      </c>
      <c r="G80" s="12">
        <v>3797</v>
      </c>
      <c r="H80" s="12">
        <v>0</v>
      </c>
      <c r="I80" s="12">
        <v>80</v>
      </c>
      <c r="J80" s="12">
        <v>58.72</v>
      </c>
      <c r="K80" s="12">
        <v>1.67</v>
      </c>
      <c r="L80" s="12">
        <v>24.2</v>
      </c>
      <c r="M80" s="12">
        <v>1.42</v>
      </c>
      <c r="N80" s="12">
        <v>3491</v>
      </c>
      <c r="O80" s="12">
        <v>3354</v>
      </c>
      <c r="P80" s="12">
        <v>635</v>
      </c>
      <c r="Q80" s="12">
        <v>2686</v>
      </c>
      <c r="R80" s="12">
        <v>33</v>
      </c>
      <c r="S80" s="12">
        <v>2587</v>
      </c>
      <c r="T80" s="12">
        <v>259</v>
      </c>
      <c r="U80" s="1">
        <f t="shared" si="21"/>
        <v>-168</v>
      </c>
      <c r="V80" s="1">
        <f t="shared" si="22"/>
        <v>213</v>
      </c>
      <c r="W80" s="1">
        <f t="shared" si="23"/>
        <v>0</v>
      </c>
      <c r="X80" s="1">
        <f t="shared" si="24"/>
        <v>5</v>
      </c>
      <c r="Y80" s="1">
        <f t="shared" si="25"/>
        <v>50</v>
      </c>
      <c r="Z80" s="3">
        <f t="shared" si="14"/>
        <v>0.41749999999999998</v>
      </c>
      <c r="AA80" s="14">
        <f t="shared" si="15"/>
        <v>1.1680537304716018E-2</v>
      </c>
      <c r="AB80" s="14">
        <f t="shared" si="16"/>
        <v>0.34244999999999998</v>
      </c>
      <c r="AC80" s="14">
        <f t="shared" si="17"/>
        <v>0.14860000000000001</v>
      </c>
      <c r="AD80" s="14">
        <f t="shared" si="18"/>
        <v>0.18984999999999999</v>
      </c>
      <c r="AE80" s="14">
        <f t="shared" si="19"/>
        <v>4.0000000000000001E-3</v>
      </c>
      <c r="AF80" s="14">
        <f t="shared" si="20"/>
        <v>2.5000000000000001E-3</v>
      </c>
    </row>
    <row r="81" spans="2:32" x14ac:dyDescent="0.3">
      <c r="B81" s="1">
        <f t="shared" si="13"/>
        <v>6896</v>
      </c>
      <c r="C81" s="12">
        <v>74</v>
      </c>
      <c r="D81" s="12">
        <v>13104</v>
      </c>
      <c r="E81" s="12">
        <v>2794</v>
      </c>
      <c r="F81" s="12">
        <v>0</v>
      </c>
      <c r="G81" s="12">
        <v>4015</v>
      </c>
      <c r="H81" s="12">
        <v>0</v>
      </c>
      <c r="I81" s="12">
        <v>87</v>
      </c>
      <c r="J81" s="12">
        <v>58.72</v>
      </c>
      <c r="K81" s="12">
        <v>1.67</v>
      </c>
      <c r="L81" s="12">
        <v>24.4</v>
      </c>
      <c r="M81" s="12">
        <v>1.4</v>
      </c>
      <c r="N81" s="12">
        <v>3537</v>
      </c>
      <c r="O81" s="12">
        <v>3355</v>
      </c>
      <c r="P81" s="12">
        <v>515</v>
      </c>
      <c r="Q81" s="12">
        <v>2803</v>
      </c>
      <c r="R81" s="12">
        <v>37</v>
      </c>
      <c r="S81" s="12">
        <v>2444</v>
      </c>
      <c r="T81" s="12">
        <v>245</v>
      </c>
      <c r="U81" s="1">
        <f t="shared" si="21"/>
        <v>-178</v>
      </c>
      <c r="V81" s="1">
        <f t="shared" si="22"/>
        <v>218</v>
      </c>
      <c r="W81" s="1">
        <f t="shared" si="23"/>
        <v>0</v>
      </c>
      <c r="X81" s="1">
        <f t="shared" si="24"/>
        <v>7</v>
      </c>
      <c r="Y81" s="1">
        <f t="shared" si="25"/>
        <v>47</v>
      </c>
      <c r="Z81" s="3">
        <f t="shared" si="14"/>
        <v>0.41749999999999998</v>
      </c>
      <c r="AA81" s="14">
        <f t="shared" si="15"/>
        <v>1.261600928074246E-2</v>
      </c>
      <c r="AB81" s="14">
        <f t="shared" si="16"/>
        <v>0.3448</v>
      </c>
      <c r="AC81" s="14">
        <f t="shared" si="17"/>
        <v>0.13969999999999999</v>
      </c>
      <c r="AD81" s="14">
        <f t="shared" si="18"/>
        <v>0.20075000000000001</v>
      </c>
      <c r="AE81" s="14">
        <f t="shared" si="19"/>
        <v>4.3499999999999997E-3</v>
      </c>
      <c r="AF81" s="14">
        <f t="shared" si="20"/>
        <v>2.3500000000000001E-3</v>
      </c>
    </row>
    <row r="82" spans="2:32" x14ac:dyDescent="0.3">
      <c r="B82" s="1">
        <f t="shared" si="13"/>
        <v>6948</v>
      </c>
      <c r="C82" s="12">
        <v>75</v>
      </c>
      <c r="D82" s="12">
        <v>13052</v>
      </c>
      <c r="E82" s="12">
        <v>2639</v>
      </c>
      <c r="F82" s="12">
        <v>0</v>
      </c>
      <c r="G82" s="12">
        <v>4218</v>
      </c>
      <c r="H82" s="12">
        <v>0</v>
      </c>
      <c r="I82" s="12">
        <v>91</v>
      </c>
      <c r="J82" s="12">
        <v>58.73</v>
      </c>
      <c r="K82" s="12">
        <v>1.67</v>
      </c>
      <c r="L82" s="12">
        <v>24.5</v>
      </c>
      <c r="M82" s="12">
        <v>1.37</v>
      </c>
      <c r="N82" s="12">
        <v>3588</v>
      </c>
      <c r="O82" s="12">
        <v>3356</v>
      </c>
      <c r="P82" s="12">
        <v>411</v>
      </c>
      <c r="Q82" s="12">
        <v>2908</v>
      </c>
      <c r="R82" s="12">
        <v>37</v>
      </c>
      <c r="S82" s="12">
        <v>2302</v>
      </c>
      <c r="T82" s="12">
        <v>231</v>
      </c>
      <c r="U82" s="1">
        <f t="shared" si="21"/>
        <v>-155</v>
      </c>
      <c r="V82" s="1">
        <f t="shared" si="22"/>
        <v>203</v>
      </c>
      <c r="W82" s="1">
        <f t="shared" si="23"/>
        <v>0</v>
      </c>
      <c r="X82" s="1">
        <f t="shared" si="24"/>
        <v>4</v>
      </c>
      <c r="Y82" s="1">
        <f t="shared" si="25"/>
        <v>52</v>
      </c>
      <c r="Z82" s="3">
        <f t="shared" si="14"/>
        <v>0.41749999999999998</v>
      </c>
      <c r="AA82" s="14">
        <f t="shared" si="15"/>
        <v>1.3097294185377088E-2</v>
      </c>
      <c r="AB82" s="14">
        <f t="shared" si="16"/>
        <v>0.34739999999999999</v>
      </c>
      <c r="AC82" s="14">
        <f t="shared" si="17"/>
        <v>0.13195000000000001</v>
      </c>
      <c r="AD82" s="14">
        <f t="shared" si="18"/>
        <v>0.2109</v>
      </c>
      <c r="AE82" s="14">
        <f t="shared" si="19"/>
        <v>4.5500000000000002E-3</v>
      </c>
      <c r="AF82" s="14">
        <f t="shared" si="20"/>
        <v>2.5999999999999999E-3</v>
      </c>
    </row>
    <row r="83" spans="2:32" x14ac:dyDescent="0.3">
      <c r="B83" s="1">
        <f t="shared" si="13"/>
        <v>6995</v>
      </c>
      <c r="C83" s="12">
        <v>76</v>
      </c>
      <c r="D83" s="12">
        <v>13005</v>
      </c>
      <c r="E83" s="12">
        <v>2501</v>
      </c>
      <c r="F83" s="12">
        <v>0</v>
      </c>
      <c r="G83" s="12">
        <v>4400</v>
      </c>
      <c r="H83" s="12">
        <v>0</v>
      </c>
      <c r="I83" s="12">
        <v>94</v>
      </c>
      <c r="J83" s="12">
        <v>58.73</v>
      </c>
      <c r="K83" s="12">
        <v>1.67</v>
      </c>
      <c r="L83" s="12">
        <v>24.7</v>
      </c>
      <c r="M83" s="12">
        <v>1.34</v>
      </c>
      <c r="N83" s="12">
        <v>3635</v>
      </c>
      <c r="O83" s="12">
        <v>3356</v>
      </c>
      <c r="P83" s="12">
        <v>311</v>
      </c>
      <c r="Q83" s="12">
        <v>3007</v>
      </c>
      <c r="R83" s="12">
        <v>38</v>
      </c>
      <c r="S83" s="12">
        <v>2191</v>
      </c>
      <c r="T83" s="12">
        <v>216</v>
      </c>
      <c r="U83" s="1">
        <f t="shared" si="21"/>
        <v>-138</v>
      </c>
      <c r="V83" s="1">
        <f t="shared" si="22"/>
        <v>182</v>
      </c>
      <c r="W83" s="1">
        <f t="shared" si="23"/>
        <v>0</v>
      </c>
      <c r="X83" s="1">
        <f t="shared" si="24"/>
        <v>3</v>
      </c>
      <c r="Y83" s="1">
        <f t="shared" si="25"/>
        <v>47</v>
      </c>
      <c r="Z83" s="3">
        <f t="shared" si="14"/>
        <v>0.41749999999999998</v>
      </c>
      <c r="AA83" s="14">
        <f t="shared" si="15"/>
        <v>1.3438170121515368E-2</v>
      </c>
      <c r="AB83" s="14">
        <f t="shared" si="16"/>
        <v>0.34975000000000001</v>
      </c>
      <c r="AC83" s="14">
        <f t="shared" si="17"/>
        <v>0.12504999999999999</v>
      </c>
      <c r="AD83" s="14">
        <f t="shared" si="18"/>
        <v>0.22</v>
      </c>
      <c r="AE83" s="14">
        <f t="shared" si="19"/>
        <v>4.7000000000000002E-3</v>
      </c>
      <c r="AF83" s="14">
        <f t="shared" si="20"/>
        <v>2.3500000000000001E-3</v>
      </c>
    </row>
    <row r="84" spans="2:32" x14ac:dyDescent="0.3">
      <c r="B84" s="1">
        <f t="shared" si="13"/>
        <v>7053</v>
      </c>
      <c r="C84" s="12">
        <v>77</v>
      </c>
      <c r="D84" s="12">
        <v>12947</v>
      </c>
      <c r="E84" s="12">
        <v>2358</v>
      </c>
      <c r="F84" s="12">
        <v>0</v>
      </c>
      <c r="G84" s="12">
        <v>4594</v>
      </c>
      <c r="H84" s="12">
        <v>0</v>
      </c>
      <c r="I84" s="12">
        <v>101</v>
      </c>
      <c r="J84" s="12">
        <v>58.73</v>
      </c>
      <c r="K84" s="12">
        <v>1.67</v>
      </c>
      <c r="L84" s="12">
        <v>24.8</v>
      </c>
      <c r="M84" s="12">
        <v>1.32</v>
      </c>
      <c r="N84" s="12">
        <v>3693</v>
      </c>
      <c r="O84" s="12">
        <v>3356</v>
      </c>
      <c r="P84" s="12">
        <v>222</v>
      </c>
      <c r="Q84" s="12">
        <v>3095</v>
      </c>
      <c r="R84" s="12">
        <v>39</v>
      </c>
      <c r="S84" s="12">
        <v>2046</v>
      </c>
      <c r="T84" s="12">
        <v>209</v>
      </c>
      <c r="U84" s="1">
        <f t="shared" si="21"/>
        <v>-143</v>
      </c>
      <c r="V84" s="1">
        <f t="shared" si="22"/>
        <v>194</v>
      </c>
      <c r="W84" s="1">
        <f t="shared" si="23"/>
        <v>0</v>
      </c>
      <c r="X84" s="1">
        <f t="shared" si="24"/>
        <v>7</v>
      </c>
      <c r="Y84" s="1">
        <f t="shared" si="25"/>
        <v>58</v>
      </c>
      <c r="Z84" s="3">
        <f t="shared" si="14"/>
        <v>0.41749999999999998</v>
      </c>
      <c r="AA84" s="14">
        <f t="shared" si="15"/>
        <v>1.4320147454983695E-2</v>
      </c>
      <c r="AB84" s="14">
        <f t="shared" si="16"/>
        <v>0.35265000000000002</v>
      </c>
      <c r="AC84" s="14">
        <f t="shared" si="17"/>
        <v>0.1179</v>
      </c>
      <c r="AD84" s="14">
        <f t="shared" si="18"/>
        <v>0.22969999999999999</v>
      </c>
      <c r="AE84" s="14">
        <f t="shared" si="19"/>
        <v>5.0499999999999998E-3</v>
      </c>
      <c r="AF84" s="14">
        <f t="shared" si="20"/>
        <v>2.8999999999999998E-3</v>
      </c>
    </row>
    <row r="85" spans="2:32" x14ac:dyDescent="0.3">
      <c r="B85" s="1">
        <f t="shared" si="13"/>
        <v>7084</v>
      </c>
      <c r="C85" s="12">
        <v>78</v>
      </c>
      <c r="D85" s="12">
        <v>12916</v>
      </c>
      <c r="E85" s="12">
        <v>2209</v>
      </c>
      <c r="F85" s="12">
        <v>0</v>
      </c>
      <c r="G85" s="12">
        <v>4770</v>
      </c>
      <c r="H85" s="12">
        <v>0</v>
      </c>
      <c r="I85" s="12">
        <v>105</v>
      </c>
      <c r="J85" s="12">
        <v>58.74</v>
      </c>
      <c r="K85" s="12">
        <v>1.67</v>
      </c>
      <c r="L85" s="12">
        <v>24.9</v>
      </c>
      <c r="M85" s="12">
        <v>1.3</v>
      </c>
      <c r="N85" s="12">
        <v>3724</v>
      </c>
      <c r="O85" s="12">
        <v>3356</v>
      </c>
      <c r="P85" s="12">
        <v>148</v>
      </c>
      <c r="Q85" s="12">
        <v>3168</v>
      </c>
      <c r="R85" s="12">
        <v>40</v>
      </c>
      <c r="S85" s="12">
        <v>1924</v>
      </c>
      <c r="T85" s="12">
        <v>195</v>
      </c>
      <c r="U85" s="1">
        <f t="shared" si="21"/>
        <v>-149</v>
      </c>
      <c r="V85" s="1">
        <f t="shared" si="22"/>
        <v>176</v>
      </c>
      <c r="W85" s="1">
        <f t="shared" si="23"/>
        <v>0</v>
      </c>
      <c r="X85" s="1">
        <f t="shared" si="24"/>
        <v>4</v>
      </c>
      <c r="Y85" s="1">
        <f t="shared" si="25"/>
        <v>31</v>
      </c>
      <c r="Z85" s="3">
        <f t="shared" si="14"/>
        <v>0.41749999999999998</v>
      </c>
      <c r="AA85" s="14">
        <f t="shared" si="15"/>
        <v>1.4822134387351778E-2</v>
      </c>
      <c r="AB85" s="14">
        <f t="shared" si="16"/>
        <v>0.35420000000000001</v>
      </c>
      <c r="AC85" s="14">
        <f t="shared" si="17"/>
        <v>0.11045000000000001</v>
      </c>
      <c r="AD85" s="14">
        <f t="shared" si="18"/>
        <v>0.23849999999999999</v>
      </c>
      <c r="AE85" s="14">
        <f t="shared" si="19"/>
        <v>5.2500000000000003E-3</v>
      </c>
      <c r="AF85" s="14">
        <f t="shared" si="20"/>
        <v>1.5499999999999999E-3</v>
      </c>
    </row>
    <row r="86" spans="2:32" x14ac:dyDescent="0.3">
      <c r="B86" s="1">
        <f t="shared" si="13"/>
        <v>7124</v>
      </c>
      <c r="C86" s="12">
        <v>79</v>
      </c>
      <c r="D86" s="12">
        <v>12876</v>
      </c>
      <c r="E86" s="12">
        <v>2090</v>
      </c>
      <c r="F86" s="12">
        <v>0</v>
      </c>
      <c r="G86" s="12">
        <v>4920</v>
      </c>
      <c r="H86" s="12">
        <v>0</v>
      </c>
      <c r="I86" s="12">
        <v>114</v>
      </c>
      <c r="J86" s="12">
        <v>58.74</v>
      </c>
      <c r="K86" s="12">
        <v>1.66</v>
      </c>
      <c r="L86" s="12">
        <v>25</v>
      </c>
      <c r="M86" s="12">
        <v>1.27</v>
      </c>
      <c r="N86" s="12">
        <v>3764</v>
      </c>
      <c r="O86" s="12">
        <v>3356</v>
      </c>
      <c r="P86" s="12">
        <v>106</v>
      </c>
      <c r="Q86" s="12">
        <v>3210</v>
      </c>
      <c r="R86" s="12">
        <v>40</v>
      </c>
      <c r="S86" s="12">
        <v>1815</v>
      </c>
      <c r="T86" s="12">
        <v>179</v>
      </c>
      <c r="U86" s="1">
        <f t="shared" si="21"/>
        <v>-119</v>
      </c>
      <c r="V86" s="1">
        <f t="shared" si="22"/>
        <v>150</v>
      </c>
      <c r="W86" s="1">
        <f t="shared" si="23"/>
        <v>0</v>
      </c>
      <c r="X86" s="1">
        <f t="shared" si="24"/>
        <v>9</v>
      </c>
      <c r="Y86" s="1">
        <f t="shared" si="25"/>
        <v>40</v>
      </c>
      <c r="Z86" s="3">
        <f t="shared" si="14"/>
        <v>0.41500000000000004</v>
      </c>
      <c r="AA86" s="14">
        <f t="shared" si="15"/>
        <v>1.6002245929253228E-2</v>
      </c>
      <c r="AB86" s="14">
        <f t="shared" si="16"/>
        <v>0.35620000000000002</v>
      </c>
      <c r="AC86" s="14">
        <f t="shared" si="17"/>
        <v>0.1045</v>
      </c>
      <c r="AD86" s="14">
        <f t="shared" si="18"/>
        <v>0.246</v>
      </c>
      <c r="AE86" s="14">
        <f t="shared" si="19"/>
        <v>5.7000000000000002E-3</v>
      </c>
      <c r="AF86" s="14">
        <f t="shared" si="20"/>
        <v>2E-3</v>
      </c>
    </row>
    <row r="87" spans="2:32" x14ac:dyDescent="0.3">
      <c r="B87" s="1">
        <f t="shared" si="13"/>
        <v>7158</v>
      </c>
      <c r="C87" s="12">
        <v>80</v>
      </c>
      <c r="D87" s="12">
        <v>12842</v>
      </c>
      <c r="E87" s="12">
        <v>1985</v>
      </c>
      <c r="F87" s="12">
        <v>0</v>
      </c>
      <c r="G87" s="12">
        <v>5053</v>
      </c>
      <c r="H87" s="12">
        <v>0</v>
      </c>
      <c r="I87" s="12">
        <v>120</v>
      </c>
      <c r="J87" s="12">
        <v>58.75</v>
      </c>
      <c r="K87" s="12">
        <v>1.66</v>
      </c>
      <c r="L87" s="12">
        <v>25</v>
      </c>
      <c r="M87" s="12">
        <v>1.26</v>
      </c>
      <c r="N87" s="12">
        <v>3798</v>
      </c>
      <c r="O87" s="12">
        <v>3356</v>
      </c>
      <c r="P87" s="12">
        <v>75</v>
      </c>
      <c r="Q87" s="12">
        <v>3240</v>
      </c>
      <c r="R87" s="12">
        <v>41</v>
      </c>
      <c r="S87" s="12">
        <v>1723</v>
      </c>
      <c r="T87" s="12">
        <v>170</v>
      </c>
      <c r="U87" s="1">
        <f t="shared" si="21"/>
        <v>-105</v>
      </c>
      <c r="V87" s="1">
        <f t="shared" si="22"/>
        <v>133</v>
      </c>
      <c r="W87" s="1">
        <f t="shared" si="23"/>
        <v>0</v>
      </c>
      <c r="X87" s="1">
        <f t="shared" si="24"/>
        <v>6</v>
      </c>
      <c r="Y87" s="1">
        <f t="shared" si="25"/>
        <v>34</v>
      </c>
      <c r="Z87" s="3">
        <f t="shared" si="14"/>
        <v>0.41500000000000004</v>
      </c>
      <c r="AA87" s="14">
        <f t="shared" si="15"/>
        <v>1.6764459346186086E-2</v>
      </c>
      <c r="AB87" s="14">
        <f t="shared" si="16"/>
        <v>0.3579</v>
      </c>
      <c r="AC87" s="14">
        <f t="shared" si="17"/>
        <v>9.9250000000000005E-2</v>
      </c>
      <c r="AD87" s="14">
        <f t="shared" si="18"/>
        <v>0.25264999999999999</v>
      </c>
      <c r="AE87" s="14">
        <f t="shared" si="19"/>
        <v>6.0000000000000001E-3</v>
      </c>
      <c r="AF87" s="14">
        <f t="shared" si="20"/>
        <v>1.6999999999999999E-3</v>
      </c>
    </row>
    <row r="88" spans="2:32" x14ac:dyDescent="0.3">
      <c r="B88" s="1">
        <f t="shared" si="13"/>
        <v>7192</v>
      </c>
      <c r="C88" s="12">
        <v>81</v>
      </c>
      <c r="D88" s="12">
        <v>12808</v>
      </c>
      <c r="E88" s="12">
        <v>1872</v>
      </c>
      <c r="F88" s="12">
        <v>0</v>
      </c>
      <c r="G88" s="12">
        <v>5197</v>
      </c>
      <c r="H88" s="12">
        <v>0</v>
      </c>
      <c r="I88" s="12">
        <v>123</v>
      </c>
      <c r="J88" s="12">
        <v>58.75</v>
      </c>
      <c r="K88" s="12">
        <v>1.66</v>
      </c>
      <c r="L88" s="12">
        <v>25.1</v>
      </c>
      <c r="M88" s="12">
        <v>1.24</v>
      </c>
      <c r="N88" s="12">
        <v>3831</v>
      </c>
      <c r="O88" s="12">
        <v>3357</v>
      </c>
      <c r="P88" s="12">
        <v>39</v>
      </c>
      <c r="Q88" s="12">
        <v>3277</v>
      </c>
      <c r="R88" s="12">
        <v>41</v>
      </c>
      <c r="S88" s="12">
        <v>1628</v>
      </c>
      <c r="T88" s="12">
        <v>158</v>
      </c>
      <c r="U88" s="1">
        <f t="shared" si="21"/>
        <v>-113</v>
      </c>
      <c r="V88" s="1">
        <f t="shared" si="22"/>
        <v>144</v>
      </c>
      <c r="W88" s="1">
        <f t="shared" si="23"/>
        <v>0</v>
      </c>
      <c r="X88" s="1">
        <f t="shared" si="24"/>
        <v>3</v>
      </c>
      <c r="Y88" s="1">
        <f t="shared" si="25"/>
        <v>34</v>
      </c>
      <c r="Z88" s="3">
        <f t="shared" si="14"/>
        <v>0.41500000000000004</v>
      </c>
      <c r="AA88" s="14">
        <f t="shared" si="15"/>
        <v>1.7102335928809789E-2</v>
      </c>
      <c r="AB88" s="14">
        <f t="shared" si="16"/>
        <v>0.35959999999999998</v>
      </c>
      <c r="AC88" s="14">
        <f t="shared" si="17"/>
        <v>9.3600000000000003E-2</v>
      </c>
      <c r="AD88" s="14">
        <f t="shared" si="18"/>
        <v>0.25985000000000003</v>
      </c>
      <c r="AE88" s="14">
        <f t="shared" si="19"/>
        <v>6.1500000000000001E-3</v>
      </c>
      <c r="AF88" s="14">
        <f t="shared" si="20"/>
        <v>1.6999999999999999E-3</v>
      </c>
    </row>
    <row r="89" spans="2:32" x14ac:dyDescent="0.3">
      <c r="B89" s="1">
        <f t="shared" si="13"/>
        <v>7216</v>
      </c>
      <c r="C89" s="12">
        <v>82</v>
      </c>
      <c r="D89" s="12">
        <v>12784</v>
      </c>
      <c r="E89" s="12">
        <v>1771</v>
      </c>
      <c r="F89" s="12">
        <v>0</v>
      </c>
      <c r="G89" s="12">
        <v>5317</v>
      </c>
      <c r="H89" s="12">
        <v>0</v>
      </c>
      <c r="I89" s="12">
        <v>128</v>
      </c>
      <c r="J89" s="12">
        <v>58.75</v>
      </c>
      <c r="K89" s="12">
        <v>1.66</v>
      </c>
      <c r="L89" s="12">
        <v>25.1</v>
      </c>
      <c r="M89" s="12">
        <v>1.22</v>
      </c>
      <c r="N89" s="12">
        <v>3855</v>
      </c>
      <c r="O89" s="12">
        <v>3357</v>
      </c>
      <c r="P89" s="12">
        <v>26</v>
      </c>
      <c r="Q89" s="12">
        <v>3290</v>
      </c>
      <c r="R89" s="12">
        <v>41</v>
      </c>
      <c r="S89" s="12">
        <v>1550</v>
      </c>
      <c r="T89" s="12">
        <v>157</v>
      </c>
      <c r="U89" s="1">
        <f t="shared" si="21"/>
        <v>-101</v>
      </c>
      <c r="V89" s="1">
        <f t="shared" si="22"/>
        <v>120</v>
      </c>
      <c r="W89" s="1">
        <f t="shared" si="23"/>
        <v>0</v>
      </c>
      <c r="X89" s="1">
        <f t="shared" si="24"/>
        <v>5</v>
      </c>
      <c r="Y89" s="1">
        <f t="shared" si="25"/>
        <v>24</v>
      </c>
      <c r="Z89" s="3">
        <f t="shared" si="14"/>
        <v>0.41500000000000004</v>
      </c>
      <c r="AA89" s="14">
        <f t="shared" si="15"/>
        <v>1.7738359201773836E-2</v>
      </c>
      <c r="AB89" s="14">
        <f t="shared" si="16"/>
        <v>0.36080000000000001</v>
      </c>
      <c r="AC89" s="14">
        <f t="shared" si="17"/>
        <v>8.8550000000000004E-2</v>
      </c>
      <c r="AD89" s="14">
        <f t="shared" si="18"/>
        <v>0.26584999999999998</v>
      </c>
      <c r="AE89" s="14">
        <f t="shared" si="19"/>
        <v>6.4000000000000003E-3</v>
      </c>
      <c r="AF89" s="14">
        <f t="shared" si="20"/>
        <v>1.1999999999999999E-3</v>
      </c>
    </row>
    <row r="90" spans="2:32" x14ac:dyDescent="0.3">
      <c r="B90" s="1">
        <f t="shared" si="13"/>
        <v>7250</v>
      </c>
      <c r="C90" s="12">
        <v>83</v>
      </c>
      <c r="D90" s="12">
        <v>12750</v>
      </c>
      <c r="E90" s="12">
        <v>1680</v>
      </c>
      <c r="F90" s="12">
        <v>0</v>
      </c>
      <c r="G90" s="12">
        <v>5438</v>
      </c>
      <c r="H90" s="12">
        <v>0</v>
      </c>
      <c r="I90" s="12">
        <v>132</v>
      </c>
      <c r="J90" s="12">
        <v>58.76</v>
      </c>
      <c r="K90" s="12">
        <v>1.66</v>
      </c>
      <c r="L90" s="12">
        <v>25.2</v>
      </c>
      <c r="M90" s="12">
        <v>1.21</v>
      </c>
      <c r="N90" s="12">
        <v>3889</v>
      </c>
      <c r="O90" s="12">
        <v>3357</v>
      </c>
      <c r="P90" s="12">
        <v>16</v>
      </c>
      <c r="Q90" s="12">
        <v>3299</v>
      </c>
      <c r="R90" s="12">
        <v>42</v>
      </c>
      <c r="S90" s="12">
        <v>1483</v>
      </c>
      <c r="T90" s="12">
        <v>149</v>
      </c>
      <c r="U90" s="1">
        <f t="shared" si="21"/>
        <v>-91</v>
      </c>
      <c r="V90" s="1">
        <f t="shared" si="22"/>
        <v>121</v>
      </c>
      <c r="W90" s="1">
        <f t="shared" si="23"/>
        <v>0</v>
      </c>
      <c r="X90" s="1">
        <f t="shared" si="24"/>
        <v>4</v>
      </c>
      <c r="Y90" s="1">
        <f t="shared" si="25"/>
        <v>34</v>
      </c>
      <c r="Z90" s="3">
        <f t="shared" si="14"/>
        <v>0.41500000000000004</v>
      </c>
      <c r="AA90" s="14">
        <f t="shared" si="15"/>
        <v>1.8206896551724139E-2</v>
      </c>
      <c r="AB90" s="14">
        <f t="shared" si="16"/>
        <v>0.36249999999999999</v>
      </c>
      <c r="AC90" s="14">
        <f t="shared" si="17"/>
        <v>8.4000000000000005E-2</v>
      </c>
      <c r="AD90" s="14">
        <f t="shared" si="18"/>
        <v>0.27189999999999998</v>
      </c>
      <c r="AE90" s="14">
        <f t="shared" si="19"/>
        <v>6.6E-3</v>
      </c>
      <c r="AF90" s="14">
        <f t="shared" si="20"/>
        <v>1.6999999999999999E-3</v>
      </c>
    </row>
    <row r="91" spans="2:32" x14ac:dyDescent="0.3">
      <c r="B91" s="1">
        <f t="shared" si="13"/>
        <v>7280</v>
      </c>
      <c r="C91" s="12">
        <v>84</v>
      </c>
      <c r="D91" s="12">
        <v>12720</v>
      </c>
      <c r="E91" s="12">
        <v>1609</v>
      </c>
      <c r="F91" s="12">
        <v>0</v>
      </c>
      <c r="G91" s="12">
        <v>5538</v>
      </c>
      <c r="H91" s="12">
        <v>0</v>
      </c>
      <c r="I91" s="12">
        <v>133</v>
      </c>
      <c r="J91" s="12">
        <v>58.76</v>
      </c>
      <c r="K91" s="12">
        <v>1.66</v>
      </c>
      <c r="L91" s="12">
        <v>25.2</v>
      </c>
      <c r="M91" s="12">
        <v>1.19</v>
      </c>
      <c r="N91" s="12">
        <v>3919</v>
      </c>
      <c r="O91" s="12">
        <v>3357</v>
      </c>
      <c r="P91" s="12">
        <v>8</v>
      </c>
      <c r="Q91" s="12">
        <v>3307</v>
      </c>
      <c r="R91" s="12">
        <v>42</v>
      </c>
      <c r="S91" s="12">
        <v>1413</v>
      </c>
      <c r="T91" s="12">
        <v>137</v>
      </c>
      <c r="U91" s="1">
        <f t="shared" si="21"/>
        <v>-71</v>
      </c>
      <c r="V91" s="1">
        <f t="shared" si="22"/>
        <v>100</v>
      </c>
      <c r="W91" s="1">
        <f t="shared" si="23"/>
        <v>0</v>
      </c>
      <c r="X91" s="1">
        <f t="shared" si="24"/>
        <v>1</v>
      </c>
      <c r="Y91" s="1">
        <f t="shared" si="25"/>
        <v>30</v>
      </c>
      <c r="Z91" s="3">
        <f t="shared" si="14"/>
        <v>0.41500000000000004</v>
      </c>
      <c r="AA91" s="14">
        <f t="shared" si="15"/>
        <v>1.826923076923077E-2</v>
      </c>
      <c r="AB91" s="14">
        <f t="shared" si="16"/>
        <v>0.36399999999999999</v>
      </c>
      <c r="AC91" s="14">
        <f t="shared" si="17"/>
        <v>8.0449999999999994E-2</v>
      </c>
      <c r="AD91" s="14">
        <f t="shared" si="18"/>
        <v>0.27689999999999998</v>
      </c>
      <c r="AE91" s="14">
        <f t="shared" si="19"/>
        <v>6.6499999999999997E-3</v>
      </c>
      <c r="AF91" s="14">
        <f t="shared" si="20"/>
        <v>1.5E-3</v>
      </c>
    </row>
    <row r="92" spans="2:32" x14ac:dyDescent="0.3">
      <c r="B92" s="1">
        <f t="shared" si="13"/>
        <v>7309</v>
      </c>
      <c r="C92" s="12">
        <v>85</v>
      </c>
      <c r="D92" s="12">
        <v>12691</v>
      </c>
      <c r="E92" s="12">
        <v>1534</v>
      </c>
      <c r="F92" s="12">
        <v>0</v>
      </c>
      <c r="G92" s="12">
        <v>5640</v>
      </c>
      <c r="H92" s="12">
        <v>0</v>
      </c>
      <c r="I92" s="12">
        <v>135</v>
      </c>
      <c r="J92" s="12">
        <v>58.76</v>
      </c>
      <c r="K92" s="12">
        <v>1.66</v>
      </c>
      <c r="L92" s="12">
        <v>25.2</v>
      </c>
      <c r="M92" s="12">
        <v>1.18</v>
      </c>
      <c r="N92" s="12">
        <v>3948</v>
      </c>
      <c r="O92" s="12">
        <v>3357</v>
      </c>
      <c r="P92" s="12">
        <v>5</v>
      </c>
      <c r="Q92" s="12">
        <v>3310</v>
      </c>
      <c r="R92" s="12">
        <v>42</v>
      </c>
      <c r="S92" s="12">
        <v>1349</v>
      </c>
      <c r="T92" s="12">
        <v>130</v>
      </c>
      <c r="U92" s="1">
        <f t="shared" si="21"/>
        <v>-75</v>
      </c>
      <c r="V92" s="1">
        <f t="shared" si="22"/>
        <v>102</v>
      </c>
      <c r="W92" s="1">
        <f t="shared" si="23"/>
        <v>0</v>
      </c>
      <c r="X92" s="1">
        <f t="shared" si="24"/>
        <v>2</v>
      </c>
      <c r="Y92" s="1">
        <f t="shared" si="25"/>
        <v>29</v>
      </c>
      <c r="Z92" s="3">
        <f t="shared" si="14"/>
        <v>0.41500000000000004</v>
      </c>
      <c r="AA92" s="14">
        <f t="shared" si="15"/>
        <v>1.8470378984813244E-2</v>
      </c>
      <c r="AB92" s="14">
        <f t="shared" si="16"/>
        <v>0.36545</v>
      </c>
      <c r="AC92" s="14">
        <f t="shared" si="17"/>
        <v>7.6700000000000004E-2</v>
      </c>
      <c r="AD92" s="14">
        <f t="shared" si="18"/>
        <v>0.28199999999999997</v>
      </c>
      <c r="AE92" s="14">
        <f t="shared" si="19"/>
        <v>6.7499999999999999E-3</v>
      </c>
      <c r="AF92" s="14">
        <f t="shared" si="20"/>
        <v>1.4499999999999999E-3</v>
      </c>
    </row>
    <row r="93" spans="2:32" x14ac:dyDescent="0.3">
      <c r="B93" s="1">
        <f t="shared" si="13"/>
        <v>7327</v>
      </c>
      <c r="C93" s="12">
        <v>86</v>
      </c>
      <c r="D93" s="12">
        <v>12673</v>
      </c>
      <c r="E93" s="12">
        <v>1480</v>
      </c>
      <c r="F93" s="12">
        <v>0</v>
      </c>
      <c r="G93" s="12">
        <v>5709</v>
      </c>
      <c r="H93" s="12">
        <v>0</v>
      </c>
      <c r="I93" s="12">
        <v>138</v>
      </c>
      <c r="J93" s="12">
        <v>58.78</v>
      </c>
      <c r="K93" s="12">
        <v>1.66</v>
      </c>
      <c r="L93" s="12">
        <v>25.2</v>
      </c>
      <c r="M93" s="12">
        <v>1.18</v>
      </c>
      <c r="N93" s="12">
        <v>3965</v>
      </c>
      <c r="O93" s="12">
        <v>3358</v>
      </c>
      <c r="P93" s="12">
        <v>5</v>
      </c>
      <c r="Q93" s="12">
        <v>3311</v>
      </c>
      <c r="R93" s="12">
        <v>42</v>
      </c>
      <c r="S93" s="12">
        <v>1311</v>
      </c>
      <c r="T93" s="12">
        <v>127</v>
      </c>
      <c r="U93" s="1">
        <f t="shared" si="21"/>
        <v>-54</v>
      </c>
      <c r="V93" s="1">
        <f t="shared" si="22"/>
        <v>69</v>
      </c>
      <c r="W93" s="1">
        <f t="shared" si="23"/>
        <v>0</v>
      </c>
      <c r="X93" s="1">
        <f t="shared" si="24"/>
        <v>3</v>
      </c>
      <c r="Y93" s="1">
        <f t="shared" si="25"/>
        <v>18</v>
      </c>
      <c r="Z93" s="3">
        <f t="shared" si="14"/>
        <v>0.41500000000000004</v>
      </c>
      <c r="AA93" s="14">
        <f t="shared" si="15"/>
        <v>1.8834447932305171E-2</v>
      </c>
      <c r="AB93" s="14">
        <f t="shared" si="16"/>
        <v>0.36635000000000001</v>
      </c>
      <c r="AC93" s="14">
        <f t="shared" si="17"/>
        <v>7.3999999999999996E-2</v>
      </c>
      <c r="AD93" s="14">
        <f t="shared" si="18"/>
        <v>0.28544999999999998</v>
      </c>
      <c r="AE93" s="14">
        <f t="shared" si="19"/>
        <v>6.8999999999999999E-3</v>
      </c>
      <c r="AF93" s="14">
        <f t="shared" si="20"/>
        <v>8.9999999999999998E-4</v>
      </c>
    </row>
    <row r="94" spans="2:32" x14ac:dyDescent="0.3">
      <c r="B94" s="1">
        <f t="shared" si="13"/>
        <v>7349</v>
      </c>
      <c r="C94" s="12">
        <v>87</v>
      </c>
      <c r="D94" s="12">
        <v>12651</v>
      </c>
      <c r="E94" s="12">
        <v>1406</v>
      </c>
      <c r="F94" s="12">
        <v>0</v>
      </c>
      <c r="G94" s="12">
        <v>5805</v>
      </c>
      <c r="H94" s="12">
        <v>0</v>
      </c>
      <c r="I94" s="12">
        <v>138</v>
      </c>
      <c r="J94" s="12">
        <v>58.78</v>
      </c>
      <c r="K94" s="12">
        <v>1.66</v>
      </c>
      <c r="L94" s="12">
        <v>25.3</v>
      </c>
      <c r="M94" s="12">
        <v>1.1599999999999999</v>
      </c>
      <c r="N94" s="12">
        <v>3987</v>
      </c>
      <c r="O94" s="12">
        <v>3358</v>
      </c>
      <c r="P94" s="12">
        <v>5</v>
      </c>
      <c r="Q94" s="12">
        <v>3311</v>
      </c>
      <c r="R94" s="12">
        <v>42</v>
      </c>
      <c r="S94" s="12">
        <v>1249</v>
      </c>
      <c r="T94" s="12">
        <v>122</v>
      </c>
      <c r="U94" s="1">
        <f t="shared" si="21"/>
        <v>-74</v>
      </c>
      <c r="V94" s="1">
        <f t="shared" si="22"/>
        <v>96</v>
      </c>
      <c r="W94" s="1">
        <f t="shared" si="23"/>
        <v>0</v>
      </c>
      <c r="X94" s="1">
        <f t="shared" si="24"/>
        <v>0</v>
      </c>
      <c r="Y94" s="1">
        <f t="shared" si="25"/>
        <v>22</v>
      </c>
      <c r="Z94" s="3">
        <f t="shared" si="14"/>
        <v>0.41500000000000004</v>
      </c>
      <c r="AA94" s="14">
        <f t="shared" si="15"/>
        <v>1.8778065042862974E-2</v>
      </c>
      <c r="AB94" s="14">
        <f t="shared" si="16"/>
        <v>0.36745</v>
      </c>
      <c r="AC94" s="14">
        <f t="shared" si="17"/>
        <v>7.0300000000000001E-2</v>
      </c>
      <c r="AD94" s="14">
        <f t="shared" si="18"/>
        <v>0.29025000000000001</v>
      </c>
      <c r="AE94" s="14">
        <f t="shared" si="19"/>
        <v>6.8999999999999999E-3</v>
      </c>
      <c r="AF94" s="14">
        <f t="shared" si="20"/>
        <v>1.1000000000000001E-3</v>
      </c>
    </row>
    <row r="95" spans="2:32" x14ac:dyDescent="0.3">
      <c r="B95" s="1">
        <f t="shared" si="13"/>
        <v>7378</v>
      </c>
      <c r="C95" s="12">
        <v>88</v>
      </c>
      <c r="D95" s="12">
        <v>12622</v>
      </c>
      <c r="E95" s="12">
        <v>1339</v>
      </c>
      <c r="F95" s="12">
        <v>0</v>
      </c>
      <c r="G95" s="12">
        <v>5897</v>
      </c>
      <c r="H95" s="12">
        <v>0</v>
      </c>
      <c r="I95" s="12">
        <v>142</v>
      </c>
      <c r="J95" s="12">
        <v>58.78</v>
      </c>
      <c r="K95" s="12">
        <v>1.66</v>
      </c>
      <c r="L95" s="12">
        <v>25.3</v>
      </c>
      <c r="M95" s="12">
        <v>1.1499999999999999</v>
      </c>
      <c r="N95" s="12">
        <v>4016</v>
      </c>
      <c r="O95" s="12">
        <v>3358</v>
      </c>
      <c r="P95" s="12">
        <v>5</v>
      </c>
      <c r="Q95" s="12">
        <v>3311</v>
      </c>
      <c r="R95" s="12">
        <v>42</v>
      </c>
      <c r="S95" s="12">
        <v>1177</v>
      </c>
      <c r="T95" s="12">
        <v>111</v>
      </c>
      <c r="U95" s="1">
        <f t="shared" si="21"/>
        <v>-67</v>
      </c>
      <c r="V95" s="1">
        <f t="shared" si="22"/>
        <v>92</v>
      </c>
      <c r="W95" s="1">
        <f t="shared" si="23"/>
        <v>0</v>
      </c>
      <c r="X95" s="1">
        <f t="shared" si="24"/>
        <v>4</v>
      </c>
      <c r="Y95" s="1">
        <f t="shared" si="25"/>
        <v>29</v>
      </c>
      <c r="Z95" s="3">
        <f t="shared" si="14"/>
        <v>0.41500000000000004</v>
      </c>
      <c r="AA95" s="14">
        <f t="shared" si="15"/>
        <v>1.9246408240715641E-2</v>
      </c>
      <c r="AB95" s="14">
        <f t="shared" si="16"/>
        <v>0.36890000000000001</v>
      </c>
      <c r="AC95" s="14">
        <f t="shared" si="17"/>
        <v>6.6949999999999996E-2</v>
      </c>
      <c r="AD95" s="14">
        <f t="shared" si="18"/>
        <v>0.29485</v>
      </c>
      <c r="AE95" s="14">
        <f t="shared" si="19"/>
        <v>7.1000000000000004E-3</v>
      </c>
      <c r="AF95" s="14">
        <f t="shared" si="20"/>
        <v>1.4499999999999999E-3</v>
      </c>
    </row>
    <row r="96" spans="2:32" x14ac:dyDescent="0.3">
      <c r="B96" s="1">
        <f t="shared" si="13"/>
        <v>7391</v>
      </c>
      <c r="C96" s="12">
        <v>89</v>
      </c>
      <c r="D96" s="12">
        <v>12609</v>
      </c>
      <c r="E96" s="12">
        <v>1282</v>
      </c>
      <c r="F96" s="12">
        <v>0</v>
      </c>
      <c r="G96" s="12">
        <v>5963</v>
      </c>
      <c r="H96" s="12">
        <v>0</v>
      </c>
      <c r="I96" s="12">
        <v>146</v>
      </c>
      <c r="J96" s="12">
        <v>58.79</v>
      </c>
      <c r="K96" s="12">
        <v>1.66</v>
      </c>
      <c r="L96" s="12">
        <v>25.3</v>
      </c>
      <c r="M96" s="12">
        <v>1.1399999999999999</v>
      </c>
      <c r="N96" s="12">
        <v>4029</v>
      </c>
      <c r="O96" s="12">
        <v>3358</v>
      </c>
      <c r="P96" s="12">
        <v>5</v>
      </c>
      <c r="Q96" s="12">
        <v>3311</v>
      </c>
      <c r="R96" s="12">
        <v>42</v>
      </c>
      <c r="S96" s="12">
        <v>1141</v>
      </c>
      <c r="T96" s="12">
        <v>106</v>
      </c>
      <c r="U96" s="1">
        <f t="shared" si="21"/>
        <v>-57</v>
      </c>
      <c r="V96" s="1">
        <f t="shared" si="22"/>
        <v>66</v>
      </c>
      <c r="W96" s="1">
        <f t="shared" si="23"/>
        <v>0</v>
      </c>
      <c r="X96" s="1">
        <f t="shared" si="24"/>
        <v>4</v>
      </c>
      <c r="Y96" s="1">
        <f t="shared" si="25"/>
        <v>13</v>
      </c>
      <c r="Z96" s="3">
        <f t="shared" si="14"/>
        <v>0.41500000000000004</v>
      </c>
      <c r="AA96" s="14">
        <f t="shared" si="15"/>
        <v>1.9753754566364499E-2</v>
      </c>
      <c r="AB96" s="14">
        <f t="shared" si="16"/>
        <v>0.36954999999999999</v>
      </c>
      <c r="AC96" s="14">
        <f t="shared" si="17"/>
        <v>6.4100000000000004E-2</v>
      </c>
      <c r="AD96" s="14">
        <f t="shared" si="18"/>
        <v>0.29815000000000003</v>
      </c>
      <c r="AE96" s="14">
        <f t="shared" si="19"/>
        <v>7.3000000000000001E-3</v>
      </c>
      <c r="AF96" s="14">
        <f t="shared" si="20"/>
        <v>6.4999999999999997E-4</v>
      </c>
    </row>
    <row r="97" spans="2:32" x14ac:dyDescent="0.3">
      <c r="B97" s="1">
        <f t="shared" si="13"/>
        <v>7419</v>
      </c>
      <c r="C97" s="12">
        <v>90</v>
      </c>
      <c r="D97" s="12">
        <v>12581</v>
      </c>
      <c r="E97" s="12">
        <v>1227</v>
      </c>
      <c r="F97" s="12">
        <v>0</v>
      </c>
      <c r="G97" s="12">
        <v>6044</v>
      </c>
      <c r="H97" s="12">
        <v>0</v>
      </c>
      <c r="I97" s="12">
        <v>148</v>
      </c>
      <c r="J97" s="12">
        <v>58.79</v>
      </c>
      <c r="K97" s="12">
        <v>1.66</v>
      </c>
      <c r="L97" s="12">
        <v>25.3</v>
      </c>
      <c r="M97" s="12">
        <v>1.1399999999999999</v>
      </c>
      <c r="N97" s="12">
        <v>4057</v>
      </c>
      <c r="O97" s="12">
        <v>3358</v>
      </c>
      <c r="P97" s="12">
        <v>5</v>
      </c>
      <c r="Q97" s="12">
        <v>3311</v>
      </c>
      <c r="R97" s="12">
        <v>42</v>
      </c>
      <c r="S97" s="12">
        <v>1088</v>
      </c>
      <c r="T97" s="12">
        <v>103</v>
      </c>
      <c r="U97" s="1">
        <f t="shared" si="21"/>
        <v>-55</v>
      </c>
      <c r="V97" s="1">
        <f t="shared" si="22"/>
        <v>81</v>
      </c>
      <c r="W97" s="1">
        <f t="shared" si="23"/>
        <v>0</v>
      </c>
      <c r="X97" s="1">
        <f t="shared" si="24"/>
        <v>2</v>
      </c>
      <c r="Y97" s="1">
        <f t="shared" si="25"/>
        <v>28</v>
      </c>
      <c r="Z97" s="3">
        <f t="shared" si="14"/>
        <v>0.41500000000000004</v>
      </c>
      <c r="AA97" s="14">
        <f t="shared" si="15"/>
        <v>1.9948780159051084E-2</v>
      </c>
      <c r="AB97" s="14">
        <f t="shared" si="16"/>
        <v>0.37095</v>
      </c>
      <c r="AC97" s="14">
        <f t="shared" si="17"/>
        <v>6.1350000000000002E-2</v>
      </c>
      <c r="AD97" s="14">
        <f t="shared" si="18"/>
        <v>0.30220000000000002</v>
      </c>
      <c r="AE97" s="14">
        <f t="shared" si="19"/>
        <v>7.4000000000000003E-3</v>
      </c>
      <c r="AF97" s="14">
        <f t="shared" si="20"/>
        <v>1.4E-3</v>
      </c>
    </row>
    <row r="98" spans="2:32" x14ac:dyDescent="0.3">
      <c r="B98" s="1">
        <f t="shared" si="13"/>
        <v>7444</v>
      </c>
      <c r="C98" s="12">
        <v>91</v>
      </c>
      <c r="D98" s="12">
        <v>12556</v>
      </c>
      <c r="E98" s="12">
        <v>1171</v>
      </c>
      <c r="F98" s="12">
        <v>0</v>
      </c>
      <c r="G98" s="12">
        <v>6123</v>
      </c>
      <c r="H98" s="12">
        <v>0</v>
      </c>
      <c r="I98" s="12">
        <v>150</v>
      </c>
      <c r="J98" s="12">
        <v>58.8</v>
      </c>
      <c r="K98" s="12">
        <v>1.66</v>
      </c>
      <c r="L98" s="12">
        <v>25.3</v>
      </c>
      <c r="M98" s="12">
        <v>1.1299999999999999</v>
      </c>
      <c r="N98" s="12">
        <v>4082</v>
      </c>
      <c r="O98" s="12">
        <v>3358</v>
      </c>
      <c r="P98" s="12">
        <v>4</v>
      </c>
      <c r="Q98" s="12">
        <v>3312</v>
      </c>
      <c r="R98" s="12">
        <v>42</v>
      </c>
      <c r="S98" s="12">
        <v>1036</v>
      </c>
      <c r="T98" s="12">
        <v>98</v>
      </c>
      <c r="U98" s="1">
        <f t="shared" si="21"/>
        <v>-56</v>
      </c>
      <c r="V98" s="1">
        <f t="shared" si="22"/>
        <v>79</v>
      </c>
      <c r="W98" s="1">
        <f t="shared" si="23"/>
        <v>0</v>
      </c>
      <c r="X98" s="1">
        <f t="shared" si="24"/>
        <v>2</v>
      </c>
      <c r="Y98" s="1">
        <f t="shared" si="25"/>
        <v>25</v>
      </c>
      <c r="Z98" s="3">
        <f t="shared" si="14"/>
        <v>0.41500000000000004</v>
      </c>
      <c r="AA98" s="14">
        <f t="shared" si="15"/>
        <v>2.015045674368619E-2</v>
      </c>
      <c r="AB98" s="14">
        <f t="shared" si="16"/>
        <v>0.37219999999999998</v>
      </c>
      <c r="AC98" s="14">
        <f t="shared" si="17"/>
        <v>5.8549999999999998E-2</v>
      </c>
      <c r="AD98" s="14">
        <f t="shared" si="18"/>
        <v>0.30614999999999998</v>
      </c>
      <c r="AE98" s="14">
        <f t="shared" si="19"/>
        <v>7.4999999999999997E-3</v>
      </c>
      <c r="AF98" s="14">
        <f t="shared" si="20"/>
        <v>1.25E-3</v>
      </c>
    </row>
    <row r="99" spans="2:32" x14ac:dyDescent="0.3">
      <c r="B99" s="1">
        <f t="shared" si="13"/>
        <v>7459</v>
      </c>
      <c r="C99" s="12">
        <v>92</v>
      </c>
      <c r="D99" s="12">
        <v>12541</v>
      </c>
      <c r="E99" s="12">
        <v>1119</v>
      </c>
      <c r="F99" s="12">
        <v>0</v>
      </c>
      <c r="G99" s="12">
        <v>6188</v>
      </c>
      <c r="H99" s="12">
        <v>0</v>
      </c>
      <c r="I99" s="12">
        <v>152</v>
      </c>
      <c r="J99" s="12">
        <v>58.81</v>
      </c>
      <c r="K99" s="12">
        <v>1.65</v>
      </c>
      <c r="L99" s="12">
        <v>25.4</v>
      </c>
      <c r="M99" s="12">
        <v>1.1200000000000001</v>
      </c>
      <c r="N99" s="12">
        <v>4096</v>
      </c>
      <c r="O99" s="12">
        <v>3359</v>
      </c>
      <c r="P99" s="12">
        <v>5</v>
      </c>
      <c r="Q99" s="12">
        <v>3312</v>
      </c>
      <c r="R99" s="12">
        <v>42</v>
      </c>
      <c r="S99" s="12">
        <v>987</v>
      </c>
      <c r="T99" s="12">
        <v>92</v>
      </c>
      <c r="U99" s="1">
        <f t="shared" si="21"/>
        <v>-52</v>
      </c>
      <c r="V99" s="1">
        <f t="shared" si="22"/>
        <v>65</v>
      </c>
      <c r="W99" s="1">
        <f t="shared" si="23"/>
        <v>0</v>
      </c>
      <c r="X99" s="1">
        <f t="shared" si="24"/>
        <v>2</v>
      </c>
      <c r="Y99" s="1">
        <f t="shared" si="25"/>
        <v>15</v>
      </c>
      <c r="Z99" s="3">
        <f t="shared" si="14"/>
        <v>0.41250000000000003</v>
      </c>
      <c r="AA99" s="14">
        <f t="shared" si="15"/>
        <v>2.0378066764981901E-2</v>
      </c>
      <c r="AB99" s="14">
        <f t="shared" si="16"/>
        <v>0.37295</v>
      </c>
      <c r="AC99" s="14">
        <f t="shared" si="17"/>
        <v>5.595E-2</v>
      </c>
      <c r="AD99" s="14">
        <f t="shared" si="18"/>
        <v>0.30940000000000001</v>
      </c>
      <c r="AE99" s="14">
        <f t="shared" si="19"/>
        <v>7.6E-3</v>
      </c>
      <c r="AF99" s="14">
        <f t="shared" si="20"/>
        <v>7.5000000000000002E-4</v>
      </c>
    </row>
    <row r="100" spans="2:32" x14ac:dyDescent="0.3">
      <c r="B100" s="1">
        <f t="shared" si="13"/>
        <v>7481</v>
      </c>
      <c r="C100" s="12">
        <v>93</v>
      </c>
      <c r="D100" s="12">
        <v>12519</v>
      </c>
      <c r="E100" s="12">
        <v>1073</v>
      </c>
      <c r="F100" s="12">
        <v>0</v>
      </c>
      <c r="G100" s="12">
        <v>6256</v>
      </c>
      <c r="H100" s="12">
        <v>0</v>
      </c>
      <c r="I100" s="12">
        <v>152</v>
      </c>
      <c r="J100" s="12">
        <v>58.81</v>
      </c>
      <c r="K100" s="12">
        <v>1.65</v>
      </c>
      <c r="L100" s="12">
        <v>25.4</v>
      </c>
      <c r="M100" s="12">
        <v>1.1100000000000001</v>
      </c>
      <c r="N100" s="12">
        <v>4118</v>
      </c>
      <c r="O100" s="12">
        <v>3359</v>
      </c>
      <c r="P100" s="12">
        <v>5</v>
      </c>
      <c r="Q100" s="12">
        <v>3312</v>
      </c>
      <c r="R100" s="12">
        <v>42</v>
      </c>
      <c r="S100" s="12">
        <v>941</v>
      </c>
      <c r="T100" s="12">
        <v>90</v>
      </c>
      <c r="U100" s="1">
        <f t="shared" si="21"/>
        <v>-46</v>
      </c>
      <c r="V100" s="1">
        <f t="shared" si="22"/>
        <v>68</v>
      </c>
      <c r="W100" s="1">
        <f t="shared" si="23"/>
        <v>0</v>
      </c>
      <c r="X100" s="1">
        <f t="shared" si="24"/>
        <v>0</v>
      </c>
      <c r="Y100" s="1">
        <f t="shared" si="25"/>
        <v>22</v>
      </c>
      <c r="Z100" s="3">
        <f t="shared" si="14"/>
        <v>0.41250000000000003</v>
      </c>
      <c r="AA100" s="14">
        <f t="shared" si="15"/>
        <v>2.0318139286191684E-2</v>
      </c>
      <c r="AB100" s="14">
        <f t="shared" si="16"/>
        <v>0.37404999999999999</v>
      </c>
      <c r="AC100" s="14">
        <f t="shared" si="17"/>
        <v>5.3650000000000003E-2</v>
      </c>
      <c r="AD100" s="14">
        <f t="shared" si="18"/>
        <v>0.31280000000000002</v>
      </c>
      <c r="AE100" s="14">
        <f t="shared" si="19"/>
        <v>7.6E-3</v>
      </c>
      <c r="AF100" s="14">
        <f t="shared" si="20"/>
        <v>1.1000000000000001E-3</v>
      </c>
    </row>
    <row r="101" spans="2:32" x14ac:dyDescent="0.3">
      <c r="B101" s="1">
        <f t="shared" si="13"/>
        <v>7497</v>
      </c>
      <c r="C101" s="12">
        <v>94</v>
      </c>
      <c r="D101" s="12">
        <v>12503</v>
      </c>
      <c r="E101" s="12">
        <v>993</v>
      </c>
      <c r="F101" s="12">
        <v>0</v>
      </c>
      <c r="G101" s="12">
        <v>6347</v>
      </c>
      <c r="H101" s="12">
        <v>0</v>
      </c>
      <c r="I101" s="12">
        <v>157</v>
      </c>
      <c r="J101" s="12">
        <v>58.82</v>
      </c>
      <c r="K101" s="12">
        <v>1.65</v>
      </c>
      <c r="L101" s="12">
        <v>25.4</v>
      </c>
      <c r="M101" s="12">
        <v>1.1100000000000001</v>
      </c>
      <c r="N101" s="12">
        <v>4134</v>
      </c>
      <c r="O101" s="12">
        <v>3359</v>
      </c>
      <c r="P101" s="12">
        <v>5</v>
      </c>
      <c r="Q101" s="12">
        <v>3312</v>
      </c>
      <c r="R101" s="12">
        <v>42</v>
      </c>
      <c r="S101" s="12">
        <v>874</v>
      </c>
      <c r="T101" s="12">
        <v>82</v>
      </c>
      <c r="U101" s="1">
        <f t="shared" si="21"/>
        <v>-80</v>
      </c>
      <c r="V101" s="1">
        <f t="shared" si="22"/>
        <v>91</v>
      </c>
      <c r="W101" s="1">
        <f t="shared" si="23"/>
        <v>0</v>
      </c>
      <c r="X101" s="1">
        <f t="shared" si="24"/>
        <v>5</v>
      </c>
      <c r="Y101" s="1">
        <f t="shared" si="25"/>
        <v>16</v>
      </c>
      <c r="Z101" s="3">
        <f t="shared" si="14"/>
        <v>0.41250000000000003</v>
      </c>
      <c r="AA101" s="14">
        <f t="shared" si="15"/>
        <v>2.094171001734027E-2</v>
      </c>
      <c r="AB101" s="14">
        <f t="shared" si="16"/>
        <v>0.37485000000000002</v>
      </c>
      <c r="AC101" s="14">
        <f t="shared" si="17"/>
        <v>4.965E-2</v>
      </c>
      <c r="AD101" s="14">
        <f t="shared" si="18"/>
        <v>0.31735000000000002</v>
      </c>
      <c r="AE101" s="14">
        <f t="shared" si="19"/>
        <v>7.8499999999999993E-3</v>
      </c>
      <c r="AF101" s="14">
        <f t="shared" si="20"/>
        <v>8.0000000000000004E-4</v>
      </c>
    </row>
    <row r="102" spans="2:32" x14ac:dyDescent="0.3">
      <c r="B102" s="1">
        <f t="shared" si="13"/>
        <v>7512</v>
      </c>
      <c r="C102" s="12">
        <v>95</v>
      </c>
      <c r="D102" s="12">
        <v>12488</v>
      </c>
      <c r="E102" s="12">
        <v>936</v>
      </c>
      <c r="F102" s="12">
        <v>0</v>
      </c>
      <c r="G102" s="12">
        <v>6415</v>
      </c>
      <c r="H102" s="12">
        <v>0</v>
      </c>
      <c r="I102" s="12">
        <v>161</v>
      </c>
      <c r="J102" s="12">
        <v>58.82</v>
      </c>
      <c r="K102" s="12">
        <v>1.65</v>
      </c>
      <c r="L102" s="12">
        <v>25.4</v>
      </c>
      <c r="M102" s="12">
        <v>1.1000000000000001</v>
      </c>
      <c r="N102" s="12">
        <v>4149</v>
      </c>
      <c r="O102" s="12">
        <v>3359</v>
      </c>
      <c r="P102" s="12">
        <v>5</v>
      </c>
      <c r="Q102" s="12">
        <v>3312</v>
      </c>
      <c r="R102" s="12">
        <v>42</v>
      </c>
      <c r="S102" s="12">
        <v>815</v>
      </c>
      <c r="T102" s="12">
        <v>77</v>
      </c>
      <c r="U102" s="1">
        <f t="shared" si="21"/>
        <v>-57</v>
      </c>
      <c r="V102" s="1">
        <f t="shared" si="22"/>
        <v>68</v>
      </c>
      <c r="W102" s="1">
        <f t="shared" si="23"/>
        <v>0</v>
      </c>
      <c r="X102" s="1">
        <f t="shared" si="24"/>
        <v>4</v>
      </c>
      <c r="Y102" s="1">
        <f t="shared" si="25"/>
        <v>15</v>
      </c>
      <c r="Z102" s="3">
        <f t="shared" si="14"/>
        <v>0.41250000000000003</v>
      </c>
      <c r="AA102" s="14">
        <f t="shared" si="15"/>
        <v>2.1432374866879659E-2</v>
      </c>
      <c r="AB102" s="14">
        <f t="shared" si="16"/>
        <v>0.37559999999999999</v>
      </c>
      <c r="AC102" s="14">
        <f t="shared" si="17"/>
        <v>4.6800000000000001E-2</v>
      </c>
      <c r="AD102" s="14">
        <f t="shared" si="18"/>
        <v>0.32074999999999998</v>
      </c>
      <c r="AE102" s="14">
        <f t="shared" si="19"/>
        <v>8.0499999999999999E-3</v>
      </c>
      <c r="AF102" s="14">
        <f t="shared" si="20"/>
        <v>7.5000000000000002E-4</v>
      </c>
    </row>
    <row r="103" spans="2:32" x14ac:dyDescent="0.3">
      <c r="B103" s="1">
        <f t="shared" si="13"/>
        <v>7532</v>
      </c>
      <c r="C103" s="12">
        <v>96</v>
      </c>
      <c r="D103" s="12">
        <v>12468</v>
      </c>
      <c r="E103" s="12">
        <v>886</v>
      </c>
      <c r="F103" s="12">
        <v>0</v>
      </c>
      <c r="G103" s="12">
        <v>6482</v>
      </c>
      <c r="H103" s="12">
        <v>0</v>
      </c>
      <c r="I103" s="12">
        <v>164</v>
      </c>
      <c r="J103" s="12">
        <v>58.83</v>
      </c>
      <c r="K103" s="12">
        <v>1.65</v>
      </c>
      <c r="L103" s="12">
        <v>25.4</v>
      </c>
      <c r="M103" s="12">
        <v>1.0900000000000001</v>
      </c>
      <c r="N103" s="12">
        <v>4169</v>
      </c>
      <c r="O103" s="12">
        <v>3359</v>
      </c>
      <c r="P103" s="12">
        <v>5</v>
      </c>
      <c r="Q103" s="12">
        <v>3312</v>
      </c>
      <c r="R103" s="12">
        <v>42</v>
      </c>
      <c r="S103" s="12">
        <v>773</v>
      </c>
      <c r="T103" s="12">
        <v>74</v>
      </c>
      <c r="U103" s="1">
        <f t="shared" si="21"/>
        <v>-50</v>
      </c>
      <c r="V103" s="1">
        <f t="shared" si="22"/>
        <v>67</v>
      </c>
      <c r="W103" s="1">
        <f t="shared" si="23"/>
        <v>0</v>
      </c>
      <c r="X103" s="1">
        <f t="shared" si="24"/>
        <v>3</v>
      </c>
      <c r="Y103" s="1">
        <f t="shared" si="25"/>
        <v>20</v>
      </c>
      <c r="Z103" s="3">
        <f t="shared" si="14"/>
        <v>0.41250000000000003</v>
      </c>
      <c r="AA103" s="14">
        <f t="shared" si="15"/>
        <v>2.1773765268189062E-2</v>
      </c>
      <c r="AB103" s="14">
        <f t="shared" si="16"/>
        <v>0.37659999999999999</v>
      </c>
      <c r="AC103" s="14">
        <f t="shared" si="17"/>
        <v>4.4299999999999999E-2</v>
      </c>
      <c r="AD103" s="14">
        <f t="shared" si="18"/>
        <v>0.3241</v>
      </c>
      <c r="AE103" s="14">
        <f t="shared" si="19"/>
        <v>8.2000000000000007E-3</v>
      </c>
      <c r="AF103" s="14">
        <f t="shared" si="20"/>
        <v>1E-3</v>
      </c>
    </row>
    <row r="104" spans="2:32" x14ac:dyDescent="0.3">
      <c r="B104" s="1">
        <f t="shared" si="13"/>
        <v>7543</v>
      </c>
      <c r="C104" s="12">
        <v>97</v>
      </c>
      <c r="D104" s="12">
        <v>12457</v>
      </c>
      <c r="E104" s="12">
        <v>833</v>
      </c>
      <c r="F104" s="12">
        <v>0</v>
      </c>
      <c r="G104" s="12">
        <v>6544</v>
      </c>
      <c r="H104" s="12">
        <v>0</v>
      </c>
      <c r="I104" s="12">
        <v>166</v>
      </c>
      <c r="J104" s="12">
        <v>58.83</v>
      </c>
      <c r="K104" s="12">
        <v>1.65</v>
      </c>
      <c r="L104" s="12">
        <v>25.5</v>
      </c>
      <c r="M104" s="12">
        <v>1.0900000000000001</v>
      </c>
      <c r="N104" s="12">
        <v>4180</v>
      </c>
      <c r="O104" s="12">
        <v>3359</v>
      </c>
      <c r="P104" s="12">
        <v>5</v>
      </c>
      <c r="Q104" s="12">
        <v>3312</v>
      </c>
      <c r="R104" s="12">
        <v>42</v>
      </c>
      <c r="S104" s="12">
        <v>734</v>
      </c>
      <c r="T104" s="12">
        <v>75</v>
      </c>
      <c r="U104" s="1">
        <f t="shared" si="21"/>
        <v>-53</v>
      </c>
      <c r="V104" s="1">
        <f t="shared" si="22"/>
        <v>62</v>
      </c>
      <c r="W104" s="1">
        <f t="shared" si="23"/>
        <v>0</v>
      </c>
      <c r="X104" s="1">
        <f t="shared" si="24"/>
        <v>2</v>
      </c>
      <c r="Y104" s="1">
        <f t="shared" si="25"/>
        <v>11</v>
      </c>
      <c r="Z104" s="3">
        <f t="shared" si="14"/>
        <v>0.41250000000000003</v>
      </c>
      <c r="AA104" s="14">
        <f t="shared" si="15"/>
        <v>2.2007158955322816E-2</v>
      </c>
      <c r="AB104" s="14">
        <f t="shared" si="16"/>
        <v>0.37714999999999999</v>
      </c>
      <c r="AC104" s="14">
        <f t="shared" si="17"/>
        <v>4.165E-2</v>
      </c>
      <c r="AD104" s="14">
        <f t="shared" si="18"/>
        <v>0.32719999999999999</v>
      </c>
      <c r="AE104" s="14">
        <f t="shared" si="19"/>
        <v>8.3000000000000001E-3</v>
      </c>
      <c r="AF104" s="14">
        <f t="shared" si="20"/>
        <v>5.5000000000000003E-4</v>
      </c>
    </row>
    <row r="105" spans="2:32" x14ac:dyDescent="0.3">
      <c r="B105" s="1">
        <f t="shared" si="13"/>
        <v>7556</v>
      </c>
      <c r="C105" s="12">
        <v>98</v>
      </c>
      <c r="D105" s="12">
        <v>12444</v>
      </c>
      <c r="E105" s="12">
        <v>784</v>
      </c>
      <c r="F105" s="12">
        <v>0</v>
      </c>
      <c r="G105" s="12">
        <v>6604</v>
      </c>
      <c r="H105" s="12">
        <v>0</v>
      </c>
      <c r="I105" s="12">
        <v>168</v>
      </c>
      <c r="J105" s="12">
        <v>58.84</v>
      </c>
      <c r="K105" s="12">
        <v>1.65</v>
      </c>
      <c r="L105" s="12">
        <v>25.5</v>
      </c>
      <c r="M105" s="12">
        <v>1.08</v>
      </c>
      <c r="N105" s="12">
        <v>4193</v>
      </c>
      <c r="O105" s="12">
        <v>3359</v>
      </c>
      <c r="P105" s="12">
        <v>5</v>
      </c>
      <c r="Q105" s="12">
        <v>3312</v>
      </c>
      <c r="R105" s="12">
        <v>42</v>
      </c>
      <c r="S105" s="12">
        <v>687</v>
      </c>
      <c r="T105" s="12">
        <v>70</v>
      </c>
      <c r="U105" s="1">
        <f t="shared" si="21"/>
        <v>-49</v>
      </c>
      <c r="V105" s="1">
        <f t="shared" si="22"/>
        <v>60</v>
      </c>
      <c r="W105" s="1">
        <f t="shared" si="23"/>
        <v>0</v>
      </c>
      <c r="X105" s="1">
        <f t="shared" si="24"/>
        <v>2</v>
      </c>
      <c r="Y105" s="1">
        <f t="shared" si="25"/>
        <v>13</v>
      </c>
      <c r="Z105" s="3">
        <f t="shared" si="14"/>
        <v>0.41250000000000003</v>
      </c>
      <c r="AA105" s="14">
        <f t="shared" si="15"/>
        <v>2.2233986236103759E-2</v>
      </c>
      <c r="AB105" s="14">
        <f t="shared" si="16"/>
        <v>0.37780000000000002</v>
      </c>
      <c r="AC105" s="14">
        <f t="shared" si="17"/>
        <v>3.9199999999999999E-2</v>
      </c>
      <c r="AD105" s="14">
        <f t="shared" si="18"/>
        <v>0.33019999999999999</v>
      </c>
      <c r="AE105" s="14">
        <f t="shared" si="19"/>
        <v>8.3999999999999995E-3</v>
      </c>
      <c r="AF105" s="14">
        <f t="shared" si="20"/>
        <v>6.4999999999999997E-4</v>
      </c>
    </row>
    <row r="106" spans="2:32" x14ac:dyDescent="0.3">
      <c r="B106" s="1">
        <f t="shared" si="13"/>
        <v>7570</v>
      </c>
      <c r="C106" s="12">
        <v>99</v>
      </c>
      <c r="D106" s="12">
        <v>12430</v>
      </c>
      <c r="E106" s="12">
        <v>751</v>
      </c>
      <c r="F106" s="12">
        <v>0</v>
      </c>
      <c r="G106" s="12">
        <v>6648</v>
      </c>
      <c r="H106" s="12">
        <v>0</v>
      </c>
      <c r="I106" s="12">
        <v>171</v>
      </c>
      <c r="J106" s="12">
        <v>58.85</v>
      </c>
      <c r="K106" s="12">
        <v>1.65</v>
      </c>
      <c r="L106" s="12">
        <v>25.5</v>
      </c>
      <c r="M106" s="12">
        <v>1.08</v>
      </c>
      <c r="N106" s="12">
        <v>4207</v>
      </c>
      <c r="O106" s="12">
        <v>3359</v>
      </c>
      <c r="P106" s="12">
        <v>5</v>
      </c>
      <c r="Q106" s="12">
        <v>3312</v>
      </c>
      <c r="R106" s="12">
        <v>42</v>
      </c>
      <c r="S106" s="12">
        <v>662</v>
      </c>
      <c r="T106" s="12">
        <v>66</v>
      </c>
      <c r="U106" s="1">
        <f t="shared" si="21"/>
        <v>-33</v>
      </c>
      <c r="V106" s="1">
        <f t="shared" si="22"/>
        <v>44</v>
      </c>
      <c r="W106" s="1">
        <f t="shared" si="23"/>
        <v>0</v>
      </c>
      <c r="X106" s="1">
        <f t="shared" si="24"/>
        <v>3</v>
      </c>
      <c r="Y106" s="1">
        <f t="shared" si="25"/>
        <v>14</v>
      </c>
      <c r="Z106" s="3">
        <f t="shared" si="14"/>
        <v>0.41250000000000003</v>
      </c>
      <c r="AA106" s="14">
        <f t="shared" si="15"/>
        <v>2.2589167767503304E-2</v>
      </c>
      <c r="AB106" s="14">
        <f t="shared" si="16"/>
        <v>0.3785</v>
      </c>
      <c r="AC106" s="14">
        <f t="shared" si="17"/>
        <v>3.755E-2</v>
      </c>
      <c r="AD106" s="14">
        <f t="shared" si="18"/>
        <v>0.33239999999999997</v>
      </c>
      <c r="AE106" s="14">
        <f t="shared" si="19"/>
        <v>8.5500000000000003E-3</v>
      </c>
      <c r="AF106" s="14">
        <f t="shared" si="20"/>
        <v>6.9999999999999999E-4</v>
      </c>
    </row>
    <row r="107" spans="2:32" x14ac:dyDescent="0.3">
      <c r="B107" s="1">
        <f t="shared" si="13"/>
        <v>7582</v>
      </c>
      <c r="C107" s="12">
        <v>100</v>
      </c>
      <c r="D107" s="12">
        <v>12418</v>
      </c>
      <c r="E107" s="12">
        <v>712</v>
      </c>
      <c r="F107" s="12">
        <v>0</v>
      </c>
      <c r="G107" s="12">
        <v>6699</v>
      </c>
      <c r="H107" s="12">
        <v>0</v>
      </c>
      <c r="I107" s="12">
        <v>171</v>
      </c>
      <c r="J107" s="12">
        <v>58.85</v>
      </c>
      <c r="K107" s="12">
        <v>1.65</v>
      </c>
      <c r="L107" s="12">
        <v>25.5</v>
      </c>
      <c r="M107" s="12">
        <v>1.07</v>
      </c>
      <c r="N107" s="12">
        <v>4219</v>
      </c>
      <c r="O107" s="12">
        <v>3359</v>
      </c>
      <c r="P107" s="12">
        <v>5</v>
      </c>
      <c r="Q107" s="12">
        <v>3312</v>
      </c>
      <c r="R107" s="12">
        <v>42</v>
      </c>
      <c r="S107" s="12">
        <v>627</v>
      </c>
      <c r="T107" s="12">
        <v>67</v>
      </c>
      <c r="U107" s="1">
        <f t="shared" si="21"/>
        <v>-39</v>
      </c>
      <c r="V107" s="1">
        <f t="shared" si="22"/>
        <v>51</v>
      </c>
      <c r="W107" s="1">
        <f t="shared" si="23"/>
        <v>0</v>
      </c>
      <c r="X107" s="1">
        <f t="shared" si="24"/>
        <v>0</v>
      </c>
      <c r="Y107" s="1">
        <f t="shared" si="25"/>
        <v>12</v>
      </c>
      <c r="Z107" s="3">
        <f t="shared" si="14"/>
        <v>0.41250000000000003</v>
      </c>
      <c r="AA107" s="14">
        <f t="shared" si="15"/>
        <v>2.2553415985228174E-2</v>
      </c>
      <c r="AB107" s="14">
        <f t="shared" si="16"/>
        <v>0.37909999999999999</v>
      </c>
      <c r="AC107" s="14">
        <f t="shared" si="17"/>
        <v>3.56E-2</v>
      </c>
      <c r="AD107" s="14">
        <f t="shared" si="18"/>
        <v>0.33495000000000003</v>
      </c>
      <c r="AE107" s="14">
        <f t="shared" si="19"/>
        <v>8.5500000000000003E-3</v>
      </c>
      <c r="AF107" s="14">
        <f t="shared" si="20"/>
        <v>5.9999999999999995E-4</v>
      </c>
    </row>
    <row r="108" spans="2:32" x14ac:dyDescent="0.3">
      <c r="B108" s="1">
        <f t="shared" si="13"/>
        <v>7596</v>
      </c>
      <c r="C108" s="12">
        <v>101</v>
      </c>
      <c r="D108" s="12">
        <v>12404</v>
      </c>
      <c r="E108" s="12">
        <v>673</v>
      </c>
      <c r="F108" s="12">
        <v>0</v>
      </c>
      <c r="G108" s="12">
        <v>6751</v>
      </c>
      <c r="H108" s="12">
        <v>0</v>
      </c>
      <c r="I108" s="12">
        <v>172</v>
      </c>
      <c r="J108" s="12">
        <v>58.86</v>
      </c>
      <c r="K108" s="12">
        <v>1.65</v>
      </c>
      <c r="L108" s="12">
        <v>25.5</v>
      </c>
      <c r="M108" s="12">
        <v>1.07</v>
      </c>
      <c r="N108" s="12">
        <v>4233</v>
      </c>
      <c r="O108" s="12">
        <v>3359</v>
      </c>
      <c r="P108" s="12">
        <v>4</v>
      </c>
      <c r="Q108" s="12">
        <v>3313</v>
      </c>
      <c r="R108" s="12">
        <v>42</v>
      </c>
      <c r="S108" s="12">
        <v>589</v>
      </c>
      <c r="T108" s="12">
        <v>65</v>
      </c>
      <c r="U108" s="1">
        <f t="shared" si="21"/>
        <v>-39</v>
      </c>
      <c r="V108" s="1">
        <f t="shared" si="22"/>
        <v>52</v>
      </c>
      <c r="W108" s="1">
        <f t="shared" si="23"/>
        <v>0</v>
      </c>
      <c r="X108" s="1">
        <f t="shared" si="24"/>
        <v>1</v>
      </c>
      <c r="Y108" s="1">
        <f t="shared" si="25"/>
        <v>14</v>
      </c>
      <c r="Z108" s="3">
        <f t="shared" si="14"/>
        <v>0.41250000000000003</v>
      </c>
      <c r="AA108" s="14">
        <f t="shared" si="15"/>
        <v>2.2643496577145865E-2</v>
      </c>
      <c r="AB108" s="14">
        <f t="shared" si="16"/>
        <v>0.37980000000000003</v>
      </c>
      <c r="AC108" s="14">
        <f t="shared" si="17"/>
        <v>3.3649999999999999E-2</v>
      </c>
      <c r="AD108" s="14">
        <f t="shared" si="18"/>
        <v>0.33755000000000002</v>
      </c>
      <c r="AE108" s="14">
        <f t="shared" si="19"/>
        <v>8.6E-3</v>
      </c>
      <c r="AF108" s="14">
        <f t="shared" si="20"/>
        <v>6.9999999999999999E-4</v>
      </c>
    </row>
    <row r="109" spans="2:32" x14ac:dyDescent="0.3">
      <c r="B109" s="1">
        <f t="shared" si="13"/>
        <v>7604</v>
      </c>
      <c r="C109" s="12">
        <v>102</v>
      </c>
      <c r="D109" s="12">
        <v>12396</v>
      </c>
      <c r="E109" s="12">
        <v>636</v>
      </c>
      <c r="F109" s="12">
        <v>0</v>
      </c>
      <c r="G109" s="12">
        <v>6792</v>
      </c>
      <c r="H109" s="12">
        <v>0</v>
      </c>
      <c r="I109" s="12">
        <v>176</v>
      </c>
      <c r="J109" s="12">
        <v>58.87</v>
      </c>
      <c r="K109" s="12">
        <v>1.65</v>
      </c>
      <c r="L109" s="12">
        <v>25.5</v>
      </c>
      <c r="M109" s="12">
        <v>1.06</v>
      </c>
      <c r="N109" s="12">
        <v>4241</v>
      </c>
      <c r="O109" s="12">
        <v>3359</v>
      </c>
      <c r="P109" s="12">
        <v>4</v>
      </c>
      <c r="Q109" s="12">
        <v>3313</v>
      </c>
      <c r="R109" s="12">
        <v>42</v>
      </c>
      <c r="S109" s="12">
        <v>564</v>
      </c>
      <c r="T109" s="12">
        <v>60</v>
      </c>
      <c r="U109" s="1">
        <f t="shared" si="21"/>
        <v>-37</v>
      </c>
      <c r="V109" s="1">
        <f t="shared" si="22"/>
        <v>41</v>
      </c>
      <c r="W109" s="1">
        <f t="shared" si="23"/>
        <v>0</v>
      </c>
      <c r="X109" s="1">
        <f t="shared" si="24"/>
        <v>4</v>
      </c>
      <c r="Y109" s="1">
        <f t="shared" si="25"/>
        <v>8</v>
      </c>
      <c r="Z109" s="3">
        <f t="shared" si="14"/>
        <v>0.41250000000000003</v>
      </c>
      <c r="AA109" s="14">
        <f t="shared" si="15"/>
        <v>2.3145712782745922E-2</v>
      </c>
      <c r="AB109" s="14">
        <f t="shared" si="16"/>
        <v>0.38019999999999998</v>
      </c>
      <c r="AC109" s="14">
        <f t="shared" si="17"/>
        <v>3.1800000000000002E-2</v>
      </c>
      <c r="AD109" s="14">
        <f t="shared" si="18"/>
        <v>0.33960000000000001</v>
      </c>
      <c r="AE109" s="14">
        <f t="shared" si="19"/>
        <v>8.8000000000000005E-3</v>
      </c>
      <c r="AF109" s="14">
        <f t="shared" si="20"/>
        <v>4.0000000000000002E-4</v>
      </c>
    </row>
    <row r="110" spans="2:32" x14ac:dyDescent="0.3">
      <c r="B110" s="1">
        <f t="shared" si="13"/>
        <v>7614</v>
      </c>
      <c r="C110" s="12">
        <v>103</v>
      </c>
      <c r="D110" s="12">
        <v>12386</v>
      </c>
      <c r="E110" s="12">
        <v>606</v>
      </c>
      <c r="F110" s="12">
        <v>0</v>
      </c>
      <c r="G110" s="12">
        <v>6831</v>
      </c>
      <c r="H110" s="12">
        <v>0</v>
      </c>
      <c r="I110" s="12">
        <v>177</v>
      </c>
      <c r="J110" s="12">
        <v>58.87</v>
      </c>
      <c r="K110" s="12">
        <v>1.65</v>
      </c>
      <c r="L110" s="12">
        <v>25.6</v>
      </c>
      <c r="M110" s="12">
        <v>1.06</v>
      </c>
      <c r="N110" s="12">
        <v>4251</v>
      </c>
      <c r="O110" s="12">
        <v>3359</v>
      </c>
      <c r="P110" s="12">
        <v>4</v>
      </c>
      <c r="Q110" s="12">
        <v>3313</v>
      </c>
      <c r="R110" s="12">
        <v>42</v>
      </c>
      <c r="S110" s="12">
        <v>535</v>
      </c>
      <c r="T110" s="12">
        <v>60</v>
      </c>
      <c r="U110" s="1">
        <f t="shared" si="21"/>
        <v>-30</v>
      </c>
      <c r="V110" s="1">
        <f t="shared" si="22"/>
        <v>39</v>
      </c>
      <c r="W110" s="1">
        <f t="shared" si="23"/>
        <v>0</v>
      </c>
      <c r="X110" s="1">
        <f t="shared" si="24"/>
        <v>1</v>
      </c>
      <c r="Y110" s="1">
        <f t="shared" si="25"/>
        <v>10</v>
      </c>
      <c r="Z110" s="3">
        <f t="shared" si="14"/>
        <v>0.41250000000000003</v>
      </c>
      <c r="AA110" s="14">
        <f t="shared" si="15"/>
        <v>2.3246650906225373E-2</v>
      </c>
      <c r="AB110" s="14">
        <f t="shared" si="16"/>
        <v>0.38069999999999998</v>
      </c>
      <c r="AC110" s="14">
        <f t="shared" si="17"/>
        <v>3.0300000000000001E-2</v>
      </c>
      <c r="AD110" s="14">
        <f t="shared" si="18"/>
        <v>0.34155000000000002</v>
      </c>
      <c r="AE110" s="14">
        <f t="shared" si="19"/>
        <v>8.8500000000000002E-3</v>
      </c>
      <c r="AF110" s="14">
        <f t="shared" si="20"/>
        <v>5.0000000000000001E-4</v>
      </c>
    </row>
    <row r="111" spans="2:32" x14ac:dyDescent="0.3">
      <c r="B111" s="1">
        <f t="shared" si="13"/>
        <v>7622</v>
      </c>
      <c r="C111" s="12">
        <v>104</v>
      </c>
      <c r="D111" s="12">
        <v>12378</v>
      </c>
      <c r="E111" s="12">
        <v>584</v>
      </c>
      <c r="F111" s="12">
        <v>0</v>
      </c>
      <c r="G111" s="12">
        <v>6860</v>
      </c>
      <c r="H111" s="12">
        <v>0</v>
      </c>
      <c r="I111" s="12">
        <v>178</v>
      </c>
      <c r="J111" s="12">
        <v>58.88</v>
      </c>
      <c r="K111" s="12">
        <v>1.65</v>
      </c>
      <c r="L111" s="12">
        <v>25.6</v>
      </c>
      <c r="M111" s="12">
        <v>1.06</v>
      </c>
      <c r="N111" s="12">
        <v>4259</v>
      </c>
      <c r="O111" s="12">
        <v>3359</v>
      </c>
      <c r="P111" s="12">
        <v>4</v>
      </c>
      <c r="Q111" s="12">
        <v>3313</v>
      </c>
      <c r="R111" s="12">
        <v>42</v>
      </c>
      <c r="S111" s="12">
        <v>518</v>
      </c>
      <c r="T111" s="12">
        <v>59</v>
      </c>
      <c r="U111" s="1">
        <f t="shared" si="21"/>
        <v>-22</v>
      </c>
      <c r="V111" s="1">
        <f t="shared" si="22"/>
        <v>29</v>
      </c>
      <c r="W111" s="1">
        <f t="shared" si="23"/>
        <v>0</v>
      </c>
      <c r="X111" s="1">
        <f t="shared" si="24"/>
        <v>1</v>
      </c>
      <c r="Y111" s="1">
        <f t="shared" si="25"/>
        <v>8</v>
      </c>
      <c r="Z111" s="3">
        <f t="shared" si="14"/>
        <v>0.41250000000000003</v>
      </c>
      <c r="AA111" s="14">
        <f t="shared" si="15"/>
        <v>2.3353450537916556E-2</v>
      </c>
      <c r="AB111" s="14">
        <f t="shared" si="16"/>
        <v>0.38109999999999999</v>
      </c>
      <c r="AC111" s="14">
        <f t="shared" si="17"/>
        <v>2.92E-2</v>
      </c>
      <c r="AD111" s="14">
        <f t="shared" si="18"/>
        <v>0.34300000000000003</v>
      </c>
      <c r="AE111" s="14">
        <f t="shared" si="19"/>
        <v>8.8999999999999999E-3</v>
      </c>
      <c r="AF111" s="14">
        <f t="shared" si="20"/>
        <v>4.0000000000000002E-4</v>
      </c>
    </row>
    <row r="112" spans="2:32" x14ac:dyDescent="0.3">
      <c r="B112" s="1">
        <f t="shared" si="13"/>
        <v>7633</v>
      </c>
      <c r="C112" s="12">
        <v>105</v>
      </c>
      <c r="D112" s="12">
        <v>12367</v>
      </c>
      <c r="E112" s="12">
        <v>548</v>
      </c>
      <c r="F112" s="12">
        <v>0</v>
      </c>
      <c r="G112" s="12">
        <v>6906</v>
      </c>
      <c r="H112" s="12">
        <v>0</v>
      </c>
      <c r="I112" s="12">
        <v>179</v>
      </c>
      <c r="J112" s="12">
        <v>58.88</v>
      </c>
      <c r="K112" s="12">
        <v>1.65</v>
      </c>
      <c r="L112" s="12">
        <v>25.6</v>
      </c>
      <c r="M112" s="12">
        <v>1.05</v>
      </c>
      <c r="N112" s="12">
        <v>4270</v>
      </c>
      <c r="O112" s="12">
        <v>3359</v>
      </c>
      <c r="P112" s="12">
        <v>3</v>
      </c>
      <c r="Q112" s="12">
        <v>3314</v>
      </c>
      <c r="R112" s="12">
        <v>42</v>
      </c>
      <c r="S112" s="12">
        <v>485</v>
      </c>
      <c r="T112" s="12">
        <v>55</v>
      </c>
      <c r="U112" s="1">
        <f t="shared" si="21"/>
        <v>-36</v>
      </c>
      <c r="V112" s="1">
        <f t="shared" si="22"/>
        <v>46</v>
      </c>
      <c r="W112" s="1">
        <f t="shared" si="23"/>
        <v>0</v>
      </c>
      <c r="X112" s="1">
        <f t="shared" si="24"/>
        <v>1</v>
      </c>
      <c r="Y112" s="1">
        <f t="shared" si="25"/>
        <v>11</v>
      </c>
      <c r="Z112" s="3">
        <f t="shared" si="14"/>
        <v>0.41250000000000003</v>
      </c>
      <c r="AA112" s="14">
        <f t="shared" si="15"/>
        <v>2.3450805712039828E-2</v>
      </c>
      <c r="AB112" s="14">
        <f t="shared" si="16"/>
        <v>0.38164999999999999</v>
      </c>
      <c r="AC112" s="14">
        <f t="shared" si="17"/>
        <v>2.7400000000000001E-2</v>
      </c>
      <c r="AD112" s="14">
        <f t="shared" si="18"/>
        <v>0.3453</v>
      </c>
      <c r="AE112" s="14">
        <f t="shared" si="19"/>
        <v>8.9499999999999996E-3</v>
      </c>
      <c r="AF112" s="14">
        <f t="shared" si="20"/>
        <v>5.5000000000000003E-4</v>
      </c>
    </row>
    <row r="113" spans="2:32" x14ac:dyDescent="0.3">
      <c r="B113" s="1">
        <f t="shared" si="13"/>
        <v>7647</v>
      </c>
      <c r="C113" s="12">
        <v>106</v>
      </c>
      <c r="D113" s="12">
        <v>12353</v>
      </c>
      <c r="E113" s="12">
        <v>516</v>
      </c>
      <c r="F113" s="12">
        <v>0</v>
      </c>
      <c r="G113" s="12">
        <v>6948</v>
      </c>
      <c r="H113" s="12">
        <v>0</v>
      </c>
      <c r="I113" s="12">
        <v>183</v>
      </c>
      <c r="J113" s="12">
        <v>58.89</v>
      </c>
      <c r="K113" s="12">
        <v>1.65</v>
      </c>
      <c r="L113" s="12">
        <v>25.6</v>
      </c>
      <c r="M113" s="12">
        <v>1.05</v>
      </c>
      <c r="N113" s="12">
        <v>4283</v>
      </c>
      <c r="O113" s="12">
        <v>3360</v>
      </c>
      <c r="P113" s="12">
        <v>4</v>
      </c>
      <c r="Q113" s="12">
        <v>3314</v>
      </c>
      <c r="R113" s="12">
        <v>42</v>
      </c>
      <c r="S113" s="12">
        <v>451</v>
      </c>
      <c r="T113" s="12">
        <v>51</v>
      </c>
      <c r="U113" s="1">
        <f t="shared" si="21"/>
        <v>-32</v>
      </c>
      <c r="V113" s="1">
        <f t="shared" si="22"/>
        <v>42</v>
      </c>
      <c r="W113" s="1">
        <f t="shared" si="23"/>
        <v>0</v>
      </c>
      <c r="X113" s="1">
        <f t="shared" si="24"/>
        <v>4</v>
      </c>
      <c r="Y113" s="1">
        <f t="shared" si="25"/>
        <v>14</v>
      </c>
      <c r="Z113" s="3">
        <f t="shared" si="14"/>
        <v>0.41250000000000003</v>
      </c>
      <c r="AA113" s="14">
        <f t="shared" si="15"/>
        <v>2.39309533150255E-2</v>
      </c>
      <c r="AB113" s="14">
        <f t="shared" si="16"/>
        <v>0.38235000000000002</v>
      </c>
      <c r="AC113" s="14">
        <f t="shared" si="17"/>
        <v>2.58E-2</v>
      </c>
      <c r="AD113" s="14">
        <f t="shared" si="18"/>
        <v>0.34739999999999999</v>
      </c>
      <c r="AE113" s="14">
        <f t="shared" si="19"/>
        <v>9.1500000000000001E-3</v>
      </c>
      <c r="AF113" s="14">
        <f t="shared" si="20"/>
        <v>6.9999999999999999E-4</v>
      </c>
    </row>
    <row r="114" spans="2:32" x14ac:dyDescent="0.3">
      <c r="B114" s="1">
        <f t="shared" si="13"/>
        <v>7657</v>
      </c>
      <c r="C114" s="12">
        <v>107</v>
      </c>
      <c r="D114" s="12">
        <v>12343</v>
      </c>
      <c r="E114" s="12">
        <v>490</v>
      </c>
      <c r="F114" s="12">
        <v>0</v>
      </c>
      <c r="G114" s="12">
        <v>6983</v>
      </c>
      <c r="H114" s="12">
        <v>0</v>
      </c>
      <c r="I114" s="12">
        <v>184</v>
      </c>
      <c r="J114" s="12">
        <v>58.89</v>
      </c>
      <c r="K114" s="12">
        <v>1.65</v>
      </c>
      <c r="L114" s="12">
        <v>25.6</v>
      </c>
      <c r="M114" s="12">
        <v>1.05</v>
      </c>
      <c r="N114" s="12">
        <v>4293</v>
      </c>
      <c r="O114" s="12">
        <v>3360</v>
      </c>
      <c r="P114" s="12">
        <v>4</v>
      </c>
      <c r="Q114" s="12">
        <v>3314</v>
      </c>
      <c r="R114" s="12">
        <v>42</v>
      </c>
      <c r="S114" s="12">
        <v>429</v>
      </c>
      <c r="T114" s="12">
        <v>47</v>
      </c>
      <c r="U114" s="1">
        <f t="shared" si="21"/>
        <v>-26</v>
      </c>
      <c r="V114" s="1">
        <f t="shared" si="22"/>
        <v>35</v>
      </c>
      <c r="W114" s="1">
        <f t="shared" si="23"/>
        <v>0</v>
      </c>
      <c r="X114" s="1">
        <f t="shared" si="24"/>
        <v>1</v>
      </c>
      <c r="Y114" s="1">
        <f t="shared" si="25"/>
        <v>10</v>
      </c>
      <c r="Z114" s="3">
        <f t="shared" si="14"/>
        <v>0.41250000000000003</v>
      </c>
      <c r="AA114" s="14">
        <f t="shared" si="15"/>
        <v>2.4030299072743896E-2</v>
      </c>
      <c r="AB114" s="14">
        <f t="shared" si="16"/>
        <v>0.38285000000000002</v>
      </c>
      <c r="AC114" s="14">
        <f t="shared" si="17"/>
        <v>2.4500000000000001E-2</v>
      </c>
      <c r="AD114" s="14">
        <f t="shared" si="18"/>
        <v>0.34915000000000002</v>
      </c>
      <c r="AE114" s="14">
        <f t="shared" si="19"/>
        <v>9.1999999999999998E-3</v>
      </c>
      <c r="AF114" s="14">
        <f t="shared" si="20"/>
        <v>5.0000000000000001E-4</v>
      </c>
    </row>
    <row r="115" spans="2:32" x14ac:dyDescent="0.3">
      <c r="B115" s="1">
        <f t="shared" si="13"/>
        <v>7666</v>
      </c>
      <c r="C115" s="12">
        <v>108</v>
      </c>
      <c r="D115" s="12">
        <v>12334</v>
      </c>
      <c r="E115" s="12">
        <v>464</v>
      </c>
      <c r="F115" s="12">
        <v>0</v>
      </c>
      <c r="G115" s="12">
        <v>7018</v>
      </c>
      <c r="H115" s="12">
        <v>0</v>
      </c>
      <c r="I115" s="12">
        <v>184</v>
      </c>
      <c r="J115" s="12">
        <v>58.9</v>
      </c>
      <c r="K115" s="12">
        <v>1.65</v>
      </c>
      <c r="L115" s="12">
        <v>25.6</v>
      </c>
      <c r="M115" s="12">
        <v>1.04</v>
      </c>
      <c r="N115" s="12">
        <v>4302</v>
      </c>
      <c r="O115" s="12">
        <v>3360</v>
      </c>
      <c r="P115" s="12">
        <v>4</v>
      </c>
      <c r="Q115" s="12">
        <v>3314</v>
      </c>
      <c r="R115" s="12">
        <v>42</v>
      </c>
      <c r="S115" s="12">
        <v>402</v>
      </c>
      <c r="T115" s="12">
        <v>43</v>
      </c>
      <c r="U115" s="1">
        <f t="shared" si="21"/>
        <v>-26</v>
      </c>
      <c r="V115" s="1">
        <f t="shared" si="22"/>
        <v>35</v>
      </c>
      <c r="W115" s="1">
        <f t="shared" si="23"/>
        <v>0</v>
      </c>
      <c r="X115" s="1">
        <f t="shared" si="24"/>
        <v>0</v>
      </c>
      <c r="Y115" s="1">
        <f t="shared" si="25"/>
        <v>9</v>
      </c>
      <c r="Z115" s="3">
        <f t="shared" si="14"/>
        <v>0.41250000000000003</v>
      </c>
      <c r="AA115" s="14">
        <f t="shared" si="15"/>
        <v>2.4002087138011999E-2</v>
      </c>
      <c r="AB115" s="14">
        <f t="shared" si="16"/>
        <v>0.38329999999999997</v>
      </c>
      <c r="AC115" s="14">
        <f t="shared" si="17"/>
        <v>2.3199999999999998E-2</v>
      </c>
      <c r="AD115" s="14">
        <f t="shared" si="18"/>
        <v>0.35089999999999999</v>
      </c>
      <c r="AE115" s="14">
        <f t="shared" si="19"/>
        <v>9.1999999999999998E-3</v>
      </c>
      <c r="AF115" s="14">
        <f t="shared" si="20"/>
        <v>4.4999999999999999E-4</v>
      </c>
    </row>
    <row r="116" spans="2:32" x14ac:dyDescent="0.3">
      <c r="B116" s="1">
        <f t="shared" si="13"/>
        <v>7672</v>
      </c>
      <c r="C116" s="12">
        <v>109</v>
      </c>
      <c r="D116" s="12">
        <v>12328</v>
      </c>
      <c r="E116" s="12">
        <v>448</v>
      </c>
      <c r="F116" s="12">
        <v>0</v>
      </c>
      <c r="G116" s="12">
        <v>7039</v>
      </c>
      <c r="H116" s="12">
        <v>0</v>
      </c>
      <c r="I116" s="12">
        <v>185</v>
      </c>
      <c r="J116" s="12">
        <v>58.91</v>
      </c>
      <c r="K116" s="12">
        <v>1.65</v>
      </c>
      <c r="L116" s="12">
        <v>25.6</v>
      </c>
      <c r="M116" s="12">
        <v>1.04</v>
      </c>
      <c r="N116" s="12">
        <v>4307</v>
      </c>
      <c r="O116" s="12">
        <v>3361</v>
      </c>
      <c r="P116" s="12">
        <v>5</v>
      </c>
      <c r="Q116" s="12">
        <v>3314</v>
      </c>
      <c r="R116" s="12">
        <v>42</v>
      </c>
      <c r="S116" s="12">
        <v>390</v>
      </c>
      <c r="T116" s="12">
        <v>44</v>
      </c>
      <c r="U116" s="1">
        <f t="shared" si="21"/>
        <v>-16</v>
      </c>
      <c r="V116" s="1">
        <f t="shared" si="22"/>
        <v>21</v>
      </c>
      <c r="W116" s="1">
        <f t="shared" si="23"/>
        <v>0</v>
      </c>
      <c r="X116" s="1">
        <f t="shared" si="24"/>
        <v>1</v>
      </c>
      <c r="Y116" s="1">
        <f t="shared" si="25"/>
        <v>6</v>
      </c>
      <c r="Z116" s="3">
        <f t="shared" si="14"/>
        <v>0.41250000000000003</v>
      </c>
      <c r="AA116" s="14">
        <f t="shared" si="15"/>
        <v>2.411366006256517E-2</v>
      </c>
      <c r="AB116" s="14">
        <f t="shared" si="16"/>
        <v>0.3836</v>
      </c>
      <c r="AC116" s="14">
        <f t="shared" si="17"/>
        <v>2.24E-2</v>
      </c>
      <c r="AD116" s="14">
        <f t="shared" si="18"/>
        <v>0.35194999999999999</v>
      </c>
      <c r="AE116" s="14">
        <f t="shared" si="19"/>
        <v>9.2499999999999995E-3</v>
      </c>
      <c r="AF116" s="14">
        <f t="shared" si="20"/>
        <v>2.9999999999999997E-4</v>
      </c>
    </row>
    <row r="117" spans="2:32" x14ac:dyDescent="0.3">
      <c r="B117" s="1">
        <f t="shared" si="13"/>
        <v>7676</v>
      </c>
      <c r="C117" s="12">
        <v>110</v>
      </c>
      <c r="D117" s="12">
        <v>12324</v>
      </c>
      <c r="E117" s="12">
        <v>418</v>
      </c>
      <c r="F117" s="12">
        <v>0</v>
      </c>
      <c r="G117" s="12">
        <v>7072</v>
      </c>
      <c r="H117" s="12">
        <v>0</v>
      </c>
      <c r="I117" s="12">
        <v>186</v>
      </c>
      <c r="J117" s="12">
        <v>58.92</v>
      </c>
      <c r="K117" s="12">
        <v>1.65</v>
      </c>
      <c r="L117" s="12">
        <v>25.6</v>
      </c>
      <c r="M117" s="12">
        <v>1.04</v>
      </c>
      <c r="N117" s="12">
        <v>4311</v>
      </c>
      <c r="O117" s="12">
        <v>3361</v>
      </c>
      <c r="P117" s="12">
        <v>4</v>
      </c>
      <c r="Q117" s="12">
        <v>3315</v>
      </c>
      <c r="R117" s="12">
        <v>42</v>
      </c>
      <c r="S117" s="12">
        <v>364</v>
      </c>
      <c r="T117" s="12">
        <v>43</v>
      </c>
      <c r="U117" s="1">
        <f t="shared" si="21"/>
        <v>-30</v>
      </c>
      <c r="V117" s="1">
        <f t="shared" si="22"/>
        <v>33</v>
      </c>
      <c r="W117" s="1">
        <f t="shared" si="23"/>
        <v>0</v>
      </c>
      <c r="X117" s="1">
        <f t="shared" si="24"/>
        <v>1</v>
      </c>
      <c r="Y117" s="1">
        <f t="shared" si="25"/>
        <v>4</v>
      </c>
      <c r="Z117" s="3">
        <f t="shared" si="14"/>
        <v>0.41250000000000003</v>
      </c>
      <c r="AA117" s="14">
        <f t="shared" si="15"/>
        <v>2.4231370505471601E-2</v>
      </c>
      <c r="AB117" s="14">
        <f t="shared" si="16"/>
        <v>0.38379999999999997</v>
      </c>
      <c r="AC117" s="14">
        <f t="shared" si="17"/>
        <v>2.0899999999999998E-2</v>
      </c>
      <c r="AD117" s="14">
        <f t="shared" si="18"/>
        <v>0.35360000000000003</v>
      </c>
      <c r="AE117" s="14">
        <f t="shared" si="19"/>
        <v>9.2999999999999992E-3</v>
      </c>
      <c r="AF117" s="14">
        <f t="shared" si="20"/>
        <v>2.0000000000000001E-4</v>
      </c>
    </row>
    <row r="118" spans="2:32" x14ac:dyDescent="0.3">
      <c r="B118" s="1">
        <f t="shared" si="13"/>
        <v>7684</v>
      </c>
      <c r="C118" s="12">
        <v>111</v>
      </c>
      <c r="D118" s="12">
        <v>12316</v>
      </c>
      <c r="E118" s="12">
        <v>400</v>
      </c>
      <c r="F118" s="12">
        <v>0</v>
      </c>
      <c r="G118" s="12">
        <v>7097</v>
      </c>
      <c r="H118" s="12">
        <v>0</v>
      </c>
      <c r="I118" s="12">
        <v>187</v>
      </c>
      <c r="J118" s="12">
        <v>58.92</v>
      </c>
      <c r="K118" s="12">
        <v>1.65</v>
      </c>
      <c r="L118" s="12">
        <v>25.6</v>
      </c>
      <c r="M118" s="12">
        <v>1.04</v>
      </c>
      <c r="N118" s="12">
        <v>4319</v>
      </c>
      <c r="O118" s="12">
        <v>3361</v>
      </c>
      <c r="P118" s="12">
        <v>4</v>
      </c>
      <c r="Q118" s="12">
        <v>3315</v>
      </c>
      <c r="R118" s="12">
        <v>42</v>
      </c>
      <c r="S118" s="12">
        <v>349</v>
      </c>
      <c r="T118" s="12">
        <v>42</v>
      </c>
      <c r="U118" s="1">
        <f t="shared" si="21"/>
        <v>-18</v>
      </c>
      <c r="V118" s="1">
        <f t="shared" si="22"/>
        <v>25</v>
      </c>
      <c r="W118" s="1">
        <f t="shared" si="23"/>
        <v>0</v>
      </c>
      <c r="X118" s="1">
        <f t="shared" si="24"/>
        <v>1</v>
      </c>
      <c r="Y118" s="1">
        <f t="shared" si="25"/>
        <v>8</v>
      </c>
      <c r="Z118" s="3">
        <f t="shared" si="14"/>
        <v>0.41250000000000003</v>
      </c>
      <c r="AA118" s="14">
        <f t="shared" si="15"/>
        <v>2.4336283185840708E-2</v>
      </c>
      <c r="AB118" s="14">
        <f t="shared" si="16"/>
        <v>0.38419999999999999</v>
      </c>
      <c r="AC118" s="14">
        <f t="shared" si="17"/>
        <v>0.02</v>
      </c>
      <c r="AD118" s="14">
        <f t="shared" si="18"/>
        <v>0.35485</v>
      </c>
      <c r="AE118" s="14">
        <f t="shared" si="19"/>
        <v>9.3500000000000007E-3</v>
      </c>
      <c r="AF118" s="14">
        <f t="shared" si="20"/>
        <v>4.0000000000000002E-4</v>
      </c>
    </row>
    <row r="119" spans="2:32" x14ac:dyDescent="0.3">
      <c r="B119" s="1">
        <f t="shared" si="13"/>
        <v>7690</v>
      </c>
      <c r="C119" s="12">
        <v>112</v>
      </c>
      <c r="D119" s="12">
        <v>12310</v>
      </c>
      <c r="E119" s="12">
        <v>382</v>
      </c>
      <c r="F119" s="12">
        <v>0</v>
      </c>
      <c r="G119" s="12">
        <v>7119</v>
      </c>
      <c r="H119" s="12">
        <v>0</v>
      </c>
      <c r="I119" s="12">
        <v>189</v>
      </c>
      <c r="J119" s="12">
        <v>58.93</v>
      </c>
      <c r="K119" s="12">
        <v>1.64</v>
      </c>
      <c r="L119" s="12">
        <v>25.6</v>
      </c>
      <c r="M119" s="12">
        <v>1.03</v>
      </c>
      <c r="N119" s="12">
        <v>4325</v>
      </c>
      <c r="O119" s="12">
        <v>3361</v>
      </c>
      <c r="P119" s="12">
        <v>4</v>
      </c>
      <c r="Q119" s="12">
        <v>3315</v>
      </c>
      <c r="R119" s="12">
        <v>42</v>
      </c>
      <c r="S119" s="12">
        <v>339</v>
      </c>
      <c r="T119" s="12">
        <v>39</v>
      </c>
      <c r="U119" s="1">
        <f t="shared" si="21"/>
        <v>-18</v>
      </c>
      <c r="V119" s="1">
        <f t="shared" si="22"/>
        <v>22</v>
      </c>
      <c r="W119" s="1">
        <f t="shared" si="23"/>
        <v>0</v>
      </c>
      <c r="X119" s="1">
        <f t="shared" si="24"/>
        <v>2</v>
      </c>
      <c r="Y119" s="1">
        <f t="shared" si="25"/>
        <v>6</v>
      </c>
      <c r="Z119" s="3">
        <f t="shared" si="14"/>
        <v>0.41000000000000003</v>
      </c>
      <c r="AA119" s="14">
        <f t="shared" si="15"/>
        <v>2.4577373211963589E-2</v>
      </c>
      <c r="AB119" s="14">
        <f t="shared" si="16"/>
        <v>0.38450000000000001</v>
      </c>
      <c r="AC119" s="14">
        <f t="shared" si="17"/>
        <v>1.9099999999999999E-2</v>
      </c>
      <c r="AD119" s="14">
        <f t="shared" si="18"/>
        <v>0.35594999999999999</v>
      </c>
      <c r="AE119" s="14">
        <f t="shared" si="19"/>
        <v>9.4500000000000001E-3</v>
      </c>
      <c r="AF119" s="14">
        <f t="shared" si="20"/>
        <v>2.9999999999999997E-4</v>
      </c>
    </row>
    <row r="120" spans="2:32" x14ac:dyDescent="0.3">
      <c r="B120" s="1">
        <f t="shared" si="13"/>
        <v>7705</v>
      </c>
      <c r="C120" s="12">
        <v>113</v>
      </c>
      <c r="D120" s="12">
        <v>12295</v>
      </c>
      <c r="E120" s="12">
        <v>373</v>
      </c>
      <c r="F120" s="12">
        <v>0</v>
      </c>
      <c r="G120" s="12">
        <v>7143</v>
      </c>
      <c r="H120" s="12">
        <v>0</v>
      </c>
      <c r="I120" s="12">
        <v>189</v>
      </c>
      <c r="J120" s="12">
        <v>58.93</v>
      </c>
      <c r="K120" s="12">
        <v>1.64</v>
      </c>
      <c r="L120" s="12">
        <v>25.6</v>
      </c>
      <c r="M120" s="12">
        <v>1.03</v>
      </c>
      <c r="N120" s="12">
        <v>4340</v>
      </c>
      <c r="O120" s="12">
        <v>3361</v>
      </c>
      <c r="P120" s="12">
        <v>4</v>
      </c>
      <c r="Q120" s="12">
        <v>3315</v>
      </c>
      <c r="R120" s="12">
        <v>42</v>
      </c>
      <c r="S120" s="12">
        <v>325</v>
      </c>
      <c r="T120" s="12">
        <v>35</v>
      </c>
      <c r="U120" s="1">
        <f t="shared" si="21"/>
        <v>-9</v>
      </c>
      <c r="V120" s="1">
        <f t="shared" si="22"/>
        <v>24</v>
      </c>
      <c r="W120" s="1">
        <f t="shared" si="23"/>
        <v>0</v>
      </c>
      <c r="X120" s="1">
        <f t="shared" si="24"/>
        <v>0</v>
      </c>
      <c r="Y120" s="1">
        <f t="shared" si="25"/>
        <v>15</v>
      </c>
      <c r="Z120" s="3">
        <f t="shared" si="14"/>
        <v>0.41000000000000003</v>
      </c>
      <c r="AA120" s="14">
        <f t="shared" si="15"/>
        <v>2.4529526281635301E-2</v>
      </c>
      <c r="AB120" s="14">
        <f t="shared" si="16"/>
        <v>0.38524999999999998</v>
      </c>
      <c r="AC120" s="14">
        <f t="shared" si="17"/>
        <v>1.865E-2</v>
      </c>
      <c r="AD120" s="14">
        <f t="shared" si="18"/>
        <v>0.35715000000000002</v>
      </c>
      <c r="AE120" s="14">
        <f t="shared" si="19"/>
        <v>9.4500000000000001E-3</v>
      </c>
      <c r="AF120" s="14">
        <f t="shared" si="20"/>
        <v>7.5000000000000002E-4</v>
      </c>
    </row>
    <row r="121" spans="2:32" x14ac:dyDescent="0.3">
      <c r="B121" s="1">
        <f t="shared" si="13"/>
        <v>7707</v>
      </c>
      <c r="C121" s="12">
        <v>114</v>
      </c>
      <c r="D121" s="12">
        <v>12293</v>
      </c>
      <c r="E121" s="12">
        <v>345</v>
      </c>
      <c r="F121" s="12">
        <v>0</v>
      </c>
      <c r="G121" s="12">
        <v>7172</v>
      </c>
      <c r="H121" s="12">
        <v>0</v>
      </c>
      <c r="I121" s="12">
        <v>190</v>
      </c>
      <c r="J121" s="12">
        <v>58.94</v>
      </c>
      <c r="K121" s="12">
        <v>1.64</v>
      </c>
      <c r="L121" s="12">
        <v>25.6</v>
      </c>
      <c r="M121" s="12">
        <v>1.03</v>
      </c>
      <c r="N121" s="12">
        <v>4342</v>
      </c>
      <c r="O121" s="12">
        <v>3361</v>
      </c>
      <c r="P121" s="12">
        <v>4</v>
      </c>
      <c r="Q121" s="12">
        <v>3315</v>
      </c>
      <c r="R121" s="12">
        <v>42</v>
      </c>
      <c r="S121" s="12">
        <v>304</v>
      </c>
      <c r="T121" s="12">
        <v>32</v>
      </c>
      <c r="U121" s="1">
        <f t="shared" si="21"/>
        <v>-28</v>
      </c>
      <c r="V121" s="1">
        <f t="shared" si="22"/>
        <v>29</v>
      </c>
      <c r="W121" s="1">
        <f t="shared" si="23"/>
        <v>0</v>
      </c>
      <c r="X121" s="1">
        <f t="shared" si="24"/>
        <v>1</v>
      </c>
      <c r="Y121" s="1">
        <f t="shared" si="25"/>
        <v>2</v>
      </c>
      <c r="Z121" s="3">
        <f t="shared" si="14"/>
        <v>0.41000000000000003</v>
      </c>
      <c r="AA121" s="14">
        <f t="shared" si="15"/>
        <v>2.4652912936291682E-2</v>
      </c>
      <c r="AB121" s="14">
        <f t="shared" si="16"/>
        <v>0.38535000000000003</v>
      </c>
      <c r="AC121" s="14">
        <f t="shared" si="17"/>
        <v>1.7250000000000001E-2</v>
      </c>
      <c r="AD121" s="14">
        <f t="shared" si="18"/>
        <v>0.35859999999999997</v>
      </c>
      <c r="AE121" s="14">
        <f t="shared" si="19"/>
        <v>9.4999999999999998E-3</v>
      </c>
      <c r="AF121" s="14">
        <f t="shared" si="20"/>
        <v>1E-4</v>
      </c>
    </row>
    <row r="122" spans="2:32" x14ac:dyDescent="0.3">
      <c r="B122" s="1">
        <f t="shared" si="13"/>
        <v>7715</v>
      </c>
      <c r="C122" s="12">
        <v>115</v>
      </c>
      <c r="D122" s="12">
        <v>12285</v>
      </c>
      <c r="E122" s="12">
        <v>334</v>
      </c>
      <c r="F122" s="12">
        <v>0</v>
      </c>
      <c r="G122" s="12">
        <v>7187</v>
      </c>
      <c r="H122" s="12">
        <v>0</v>
      </c>
      <c r="I122" s="12">
        <v>194</v>
      </c>
      <c r="J122" s="12">
        <v>58.95</v>
      </c>
      <c r="K122" s="12">
        <v>1.64</v>
      </c>
      <c r="L122" s="12">
        <v>25.7</v>
      </c>
      <c r="M122" s="12">
        <v>1.03</v>
      </c>
      <c r="N122" s="12">
        <v>4350</v>
      </c>
      <c r="O122" s="12">
        <v>3361</v>
      </c>
      <c r="P122" s="12">
        <v>3</v>
      </c>
      <c r="Q122" s="12">
        <v>3316</v>
      </c>
      <c r="R122" s="12">
        <v>42</v>
      </c>
      <c r="S122" s="12">
        <v>291</v>
      </c>
      <c r="T122" s="12">
        <v>31</v>
      </c>
      <c r="U122" s="1">
        <f t="shared" si="21"/>
        <v>-11</v>
      </c>
      <c r="V122" s="1">
        <f t="shared" si="22"/>
        <v>15</v>
      </c>
      <c r="W122" s="1">
        <f t="shared" si="23"/>
        <v>0</v>
      </c>
      <c r="X122" s="1">
        <f t="shared" si="24"/>
        <v>4</v>
      </c>
      <c r="Y122" s="1">
        <f t="shared" si="25"/>
        <v>8</v>
      </c>
      <c r="Z122" s="3">
        <f t="shared" si="14"/>
        <v>0.41000000000000003</v>
      </c>
      <c r="AA122" s="14">
        <f t="shared" si="15"/>
        <v>2.5145819831497083E-2</v>
      </c>
      <c r="AB122" s="14">
        <f t="shared" si="16"/>
        <v>0.38574999999999998</v>
      </c>
      <c r="AC122" s="14">
        <f t="shared" si="17"/>
        <v>1.67E-2</v>
      </c>
      <c r="AD122" s="14">
        <f t="shared" si="18"/>
        <v>0.35935</v>
      </c>
      <c r="AE122" s="14">
        <f t="shared" si="19"/>
        <v>9.7000000000000003E-3</v>
      </c>
      <c r="AF122" s="14">
        <f t="shared" si="20"/>
        <v>4.0000000000000002E-4</v>
      </c>
    </row>
    <row r="123" spans="2:32" x14ac:dyDescent="0.3">
      <c r="B123" s="1">
        <f t="shared" si="13"/>
        <v>7720</v>
      </c>
      <c r="C123" s="12">
        <v>116</v>
      </c>
      <c r="D123" s="12">
        <v>12280</v>
      </c>
      <c r="E123" s="12">
        <v>316</v>
      </c>
      <c r="F123" s="12">
        <v>0</v>
      </c>
      <c r="G123" s="12">
        <v>7208</v>
      </c>
      <c r="H123" s="12">
        <v>0</v>
      </c>
      <c r="I123" s="12">
        <v>196</v>
      </c>
      <c r="J123" s="12">
        <v>58.95</v>
      </c>
      <c r="K123" s="12">
        <v>1.64</v>
      </c>
      <c r="L123" s="12">
        <v>25.7</v>
      </c>
      <c r="M123" s="12">
        <v>1.03</v>
      </c>
      <c r="N123" s="12">
        <v>4355</v>
      </c>
      <c r="O123" s="12">
        <v>3361</v>
      </c>
      <c r="P123" s="12">
        <v>3</v>
      </c>
      <c r="Q123" s="12">
        <v>3316</v>
      </c>
      <c r="R123" s="12">
        <v>42</v>
      </c>
      <c r="S123" s="12">
        <v>272</v>
      </c>
      <c r="T123" s="12">
        <v>29</v>
      </c>
      <c r="U123" s="1">
        <f t="shared" si="21"/>
        <v>-18</v>
      </c>
      <c r="V123" s="1">
        <f t="shared" si="22"/>
        <v>21</v>
      </c>
      <c r="W123" s="1">
        <f t="shared" si="23"/>
        <v>0</v>
      </c>
      <c r="X123" s="1">
        <f t="shared" si="24"/>
        <v>2</v>
      </c>
      <c r="Y123" s="1">
        <f t="shared" si="25"/>
        <v>5</v>
      </c>
      <c r="Z123" s="3">
        <f t="shared" si="14"/>
        <v>0.41000000000000003</v>
      </c>
      <c r="AA123" s="14">
        <f t="shared" si="15"/>
        <v>2.5388601036269429E-2</v>
      </c>
      <c r="AB123" s="14">
        <f t="shared" si="16"/>
        <v>0.38600000000000001</v>
      </c>
      <c r="AC123" s="14">
        <f t="shared" si="17"/>
        <v>1.5800000000000002E-2</v>
      </c>
      <c r="AD123" s="14">
        <f t="shared" si="18"/>
        <v>0.3604</v>
      </c>
      <c r="AE123" s="14">
        <f t="shared" si="19"/>
        <v>9.7999999999999997E-3</v>
      </c>
      <c r="AF123" s="14">
        <f t="shared" si="20"/>
        <v>2.5000000000000001E-4</v>
      </c>
    </row>
    <row r="124" spans="2:32" x14ac:dyDescent="0.3">
      <c r="B124" s="1">
        <f t="shared" si="13"/>
        <v>7725</v>
      </c>
      <c r="C124" s="12">
        <v>117</v>
      </c>
      <c r="D124" s="12">
        <v>12275</v>
      </c>
      <c r="E124" s="12">
        <v>298</v>
      </c>
      <c r="F124" s="12">
        <v>0</v>
      </c>
      <c r="G124" s="12">
        <v>7230</v>
      </c>
      <c r="H124" s="12">
        <v>0</v>
      </c>
      <c r="I124" s="12">
        <v>197</v>
      </c>
      <c r="J124" s="12">
        <v>58.96</v>
      </c>
      <c r="K124" s="12">
        <v>1.64</v>
      </c>
      <c r="L124" s="12">
        <v>25.7</v>
      </c>
      <c r="M124" s="12">
        <v>1.03</v>
      </c>
      <c r="N124" s="12">
        <v>4360</v>
      </c>
      <c r="O124" s="12">
        <v>3361</v>
      </c>
      <c r="P124" s="12">
        <v>3</v>
      </c>
      <c r="Q124" s="12">
        <v>3316</v>
      </c>
      <c r="R124" s="12">
        <v>42</v>
      </c>
      <c r="S124" s="12">
        <v>257</v>
      </c>
      <c r="T124" s="12">
        <v>27</v>
      </c>
      <c r="U124" s="1">
        <f t="shared" si="21"/>
        <v>-18</v>
      </c>
      <c r="V124" s="1">
        <f t="shared" si="22"/>
        <v>22</v>
      </c>
      <c r="W124" s="1">
        <f t="shared" si="23"/>
        <v>0</v>
      </c>
      <c r="X124" s="1">
        <f t="shared" si="24"/>
        <v>1</v>
      </c>
      <c r="Y124" s="1">
        <f t="shared" si="25"/>
        <v>5</v>
      </c>
      <c r="Z124" s="3">
        <f t="shared" si="14"/>
        <v>0.41000000000000003</v>
      </c>
      <c r="AA124" s="14">
        <f t="shared" si="15"/>
        <v>2.5501618122977347E-2</v>
      </c>
      <c r="AB124" s="14">
        <f t="shared" si="16"/>
        <v>0.38624999999999998</v>
      </c>
      <c r="AC124" s="14">
        <f t="shared" si="17"/>
        <v>1.49E-2</v>
      </c>
      <c r="AD124" s="14">
        <f t="shared" si="18"/>
        <v>0.36149999999999999</v>
      </c>
      <c r="AE124" s="14">
        <f t="shared" si="19"/>
        <v>9.8499999999999994E-3</v>
      </c>
      <c r="AF124" s="14">
        <f t="shared" si="20"/>
        <v>2.5000000000000001E-4</v>
      </c>
    </row>
    <row r="125" spans="2:32" x14ac:dyDescent="0.3">
      <c r="B125" s="1">
        <f t="shared" si="13"/>
        <v>7730</v>
      </c>
      <c r="C125" s="12">
        <v>118</v>
      </c>
      <c r="D125" s="12">
        <v>12270</v>
      </c>
      <c r="E125" s="12">
        <v>280</v>
      </c>
      <c r="F125" s="12">
        <v>0</v>
      </c>
      <c r="G125" s="12">
        <v>7252</v>
      </c>
      <c r="H125" s="12">
        <v>0</v>
      </c>
      <c r="I125" s="12">
        <v>198</v>
      </c>
      <c r="J125" s="12">
        <v>58.96</v>
      </c>
      <c r="K125" s="12">
        <v>1.64</v>
      </c>
      <c r="L125" s="12">
        <v>25.7</v>
      </c>
      <c r="M125" s="12">
        <v>1.03</v>
      </c>
      <c r="N125" s="12">
        <v>4365</v>
      </c>
      <c r="O125" s="12">
        <v>3361</v>
      </c>
      <c r="P125" s="12">
        <v>3</v>
      </c>
      <c r="Q125" s="12">
        <v>3316</v>
      </c>
      <c r="R125" s="12">
        <v>42</v>
      </c>
      <c r="S125" s="12">
        <v>241</v>
      </c>
      <c r="T125" s="12">
        <v>27</v>
      </c>
      <c r="U125" s="1">
        <f t="shared" si="21"/>
        <v>-18</v>
      </c>
      <c r="V125" s="1">
        <f t="shared" si="22"/>
        <v>22</v>
      </c>
      <c r="W125" s="1">
        <f t="shared" si="23"/>
        <v>0</v>
      </c>
      <c r="X125" s="1">
        <f t="shared" si="24"/>
        <v>1</v>
      </c>
      <c r="Y125" s="1">
        <f t="shared" si="25"/>
        <v>5</v>
      </c>
      <c r="Z125" s="3">
        <f t="shared" si="14"/>
        <v>0.41000000000000003</v>
      </c>
      <c r="AA125" s="14">
        <f t="shared" si="15"/>
        <v>2.5614489003880983E-2</v>
      </c>
      <c r="AB125" s="14">
        <f t="shared" si="16"/>
        <v>0.38650000000000001</v>
      </c>
      <c r="AC125" s="14">
        <f t="shared" si="17"/>
        <v>1.4E-2</v>
      </c>
      <c r="AD125" s="14">
        <f t="shared" si="18"/>
        <v>0.36259999999999998</v>
      </c>
      <c r="AE125" s="14">
        <f t="shared" si="19"/>
        <v>9.9000000000000008E-3</v>
      </c>
      <c r="AF125" s="14">
        <f t="shared" si="20"/>
        <v>2.5000000000000001E-4</v>
      </c>
    </row>
    <row r="126" spans="2:32" x14ac:dyDescent="0.3">
      <c r="B126" s="1">
        <f t="shared" si="13"/>
        <v>7736</v>
      </c>
      <c r="C126" s="12">
        <v>119</v>
      </c>
      <c r="D126" s="12">
        <v>12264</v>
      </c>
      <c r="E126" s="12">
        <v>267</v>
      </c>
      <c r="F126" s="12">
        <v>0</v>
      </c>
      <c r="G126" s="12">
        <v>7271</v>
      </c>
      <c r="H126" s="12">
        <v>0</v>
      </c>
      <c r="I126" s="12">
        <v>198</v>
      </c>
      <c r="J126" s="12">
        <v>58.97</v>
      </c>
      <c r="K126" s="12">
        <v>1.64</v>
      </c>
      <c r="L126" s="12">
        <v>25.7</v>
      </c>
      <c r="M126" s="12">
        <v>1.02</v>
      </c>
      <c r="N126" s="12">
        <v>4371</v>
      </c>
      <c r="O126" s="12">
        <v>3361</v>
      </c>
      <c r="P126" s="12">
        <v>3</v>
      </c>
      <c r="Q126" s="12">
        <v>3316</v>
      </c>
      <c r="R126" s="12">
        <v>42</v>
      </c>
      <c r="S126" s="12">
        <v>236</v>
      </c>
      <c r="T126" s="12">
        <v>32</v>
      </c>
      <c r="U126" s="1">
        <f t="shared" si="21"/>
        <v>-13</v>
      </c>
      <c r="V126" s="1">
        <f t="shared" si="22"/>
        <v>19</v>
      </c>
      <c r="W126" s="1">
        <f t="shared" si="23"/>
        <v>0</v>
      </c>
      <c r="X126" s="1">
        <f t="shared" si="24"/>
        <v>0</v>
      </c>
      <c r="Y126" s="1">
        <f t="shared" si="25"/>
        <v>6</v>
      </c>
      <c r="Z126" s="3">
        <f t="shared" si="14"/>
        <v>0.41000000000000003</v>
      </c>
      <c r="AA126" s="14">
        <f t="shared" si="15"/>
        <v>2.5594622543950361E-2</v>
      </c>
      <c r="AB126" s="14">
        <f t="shared" si="16"/>
        <v>0.38679999999999998</v>
      </c>
      <c r="AC126" s="14">
        <f t="shared" si="17"/>
        <v>1.3350000000000001E-2</v>
      </c>
      <c r="AD126" s="14">
        <f t="shared" si="18"/>
        <v>0.36354999999999998</v>
      </c>
      <c r="AE126" s="14">
        <f t="shared" si="19"/>
        <v>9.9000000000000008E-3</v>
      </c>
      <c r="AF126" s="14">
        <f t="shared" si="20"/>
        <v>2.9999999999999997E-4</v>
      </c>
    </row>
    <row r="127" spans="2:32" x14ac:dyDescent="0.3">
      <c r="B127" s="1">
        <f t="shared" si="13"/>
        <v>7739</v>
      </c>
      <c r="C127" s="12">
        <v>120</v>
      </c>
      <c r="D127" s="12">
        <v>12261</v>
      </c>
      <c r="E127" s="12">
        <v>258</v>
      </c>
      <c r="F127" s="12">
        <v>0</v>
      </c>
      <c r="G127" s="12">
        <v>7282</v>
      </c>
      <c r="H127" s="12">
        <v>0</v>
      </c>
      <c r="I127" s="12">
        <v>199</v>
      </c>
      <c r="J127" s="12">
        <v>58.97</v>
      </c>
      <c r="K127" s="12">
        <v>1.64</v>
      </c>
      <c r="L127" s="12">
        <v>25.7</v>
      </c>
      <c r="M127" s="12">
        <v>1.02</v>
      </c>
      <c r="N127" s="12">
        <v>4374</v>
      </c>
      <c r="O127" s="12">
        <v>3361</v>
      </c>
      <c r="P127" s="12">
        <v>3</v>
      </c>
      <c r="Q127" s="12">
        <v>3316</v>
      </c>
      <c r="R127" s="12">
        <v>42</v>
      </c>
      <c r="S127" s="12">
        <v>226</v>
      </c>
      <c r="T127" s="12">
        <v>31</v>
      </c>
      <c r="U127" s="1">
        <f t="shared" si="21"/>
        <v>-9</v>
      </c>
      <c r="V127" s="1">
        <f t="shared" si="22"/>
        <v>11</v>
      </c>
      <c r="W127" s="1">
        <f t="shared" si="23"/>
        <v>0</v>
      </c>
      <c r="X127" s="1">
        <f t="shared" si="24"/>
        <v>1</v>
      </c>
      <c r="Y127" s="1">
        <f t="shared" si="25"/>
        <v>3</v>
      </c>
      <c r="Z127" s="3">
        <f t="shared" si="14"/>
        <v>0.41000000000000003</v>
      </c>
      <c r="AA127" s="14">
        <f t="shared" si="15"/>
        <v>2.5713916526683034E-2</v>
      </c>
      <c r="AB127" s="14">
        <f t="shared" si="16"/>
        <v>0.38695000000000002</v>
      </c>
      <c r="AC127" s="14">
        <f t="shared" si="17"/>
        <v>1.29E-2</v>
      </c>
      <c r="AD127" s="14">
        <f t="shared" si="18"/>
        <v>0.36409999999999998</v>
      </c>
      <c r="AE127" s="14">
        <f t="shared" si="19"/>
        <v>9.9500000000000005E-3</v>
      </c>
      <c r="AF127" s="14">
        <f t="shared" si="20"/>
        <v>1.4999999999999999E-4</v>
      </c>
    </row>
    <row r="128" spans="2:32" x14ac:dyDescent="0.3">
      <c r="B128" s="1">
        <f t="shared" si="13"/>
        <v>7740</v>
      </c>
      <c r="C128" s="12">
        <v>121</v>
      </c>
      <c r="D128" s="12">
        <v>12260</v>
      </c>
      <c r="E128" s="12">
        <v>239</v>
      </c>
      <c r="F128" s="12">
        <v>0</v>
      </c>
      <c r="G128" s="12">
        <v>7300</v>
      </c>
      <c r="H128" s="12">
        <v>0</v>
      </c>
      <c r="I128" s="12">
        <v>201</v>
      </c>
      <c r="J128" s="12">
        <v>58.98</v>
      </c>
      <c r="K128" s="12">
        <v>1.64</v>
      </c>
      <c r="L128" s="12">
        <v>25.7</v>
      </c>
      <c r="M128" s="12">
        <v>1.02</v>
      </c>
      <c r="N128" s="12">
        <v>4375</v>
      </c>
      <c r="O128" s="12">
        <v>3361</v>
      </c>
      <c r="P128" s="12">
        <v>3</v>
      </c>
      <c r="Q128" s="12">
        <v>3316</v>
      </c>
      <c r="R128" s="12">
        <v>42</v>
      </c>
      <c r="S128" s="12">
        <v>214</v>
      </c>
      <c r="T128" s="12">
        <v>27</v>
      </c>
      <c r="U128" s="1">
        <f t="shared" si="21"/>
        <v>-19</v>
      </c>
      <c r="V128" s="1">
        <f t="shared" si="22"/>
        <v>18</v>
      </c>
      <c r="W128" s="1">
        <f t="shared" si="23"/>
        <v>0</v>
      </c>
      <c r="X128" s="1">
        <f t="shared" si="24"/>
        <v>2</v>
      </c>
      <c r="Y128" s="1">
        <f t="shared" si="25"/>
        <v>1</v>
      </c>
      <c r="Z128" s="3">
        <f t="shared" si="14"/>
        <v>0.41000000000000003</v>
      </c>
      <c r="AA128" s="14">
        <f t="shared" si="15"/>
        <v>2.5968992248062015E-2</v>
      </c>
      <c r="AB128" s="14">
        <f t="shared" si="16"/>
        <v>0.38700000000000001</v>
      </c>
      <c r="AC128" s="14">
        <f t="shared" si="17"/>
        <v>1.1950000000000001E-2</v>
      </c>
      <c r="AD128" s="14">
        <f t="shared" si="18"/>
        <v>0.36499999999999999</v>
      </c>
      <c r="AE128" s="14">
        <f t="shared" si="19"/>
        <v>1.005E-2</v>
      </c>
      <c r="AF128" s="14">
        <f t="shared" si="20"/>
        <v>5.0000000000000002E-5</v>
      </c>
    </row>
    <row r="129" spans="2:32" x14ac:dyDescent="0.3">
      <c r="B129" s="1">
        <f t="shared" si="13"/>
        <v>7742</v>
      </c>
      <c r="C129" s="12">
        <v>122</v>
      </c>
      <c r="D129" s="12">
        <v>12258</v>
      </c>
      <c r="E129" s="12">
        <v>230</v>
      </c>
      <c r="F129" s="12">
        <v>0</v>
      </c>
      <c r="G129" s="12">
        <v>7310</v>
      </c>
      <c r="H129" s="12">
        <v>0</v>
      </c>
      <c r="I129" s="12">
        <v>202</v>
      </c>
      <c r="J129" s="12">
        <v>58.99</v>
      </c>
      <c r="K129" s="12">
        <v>1.64</v>
      </c>
      <c r="L129" s="12">
        <v>25.7</v>
      </c>
      <c r="M129" s="12">
        <v>1.02</v>
      </c>
      <c r="N129" s="12">
        <v>4377</v>
      </c>
      <c r="O129" s="12">
        <v>3361</v>
      </c>
      <c r="P129" s="12">
        <v>3</v>
      </c>
      <c r="Q129" s="12">
        <v>3316</v>
      </c>
      <c r="R129" s="12">
        <v>42</v>
      </c>
      <c r="S129" s="12">
        <v>208</v>
      </c>
      <c r="T129" s="12">
        <v>26</v>
      </c>
      <c r="U129" s="1">
        <f t="shared" si="21"/>
        <v>-9</v>
      </c>
      <c r="V129" s="1">
        <f t="shared" si="22"/>
        <v>10</v>
      </c>
      <c r="W129" s="1">
        <f t="shared" si="23"/>
        <v>0</v>
      </c>
      <c r="X129" s="1">
        <f t="shared" si="24"/>
        <v>1</v>
      </c>
      <c r="Y129" s="1">
        <f t="shared" si="25"/>
        <v>2</v>
      </c>
      <c r="Z129" s="3">
        <f t="shared" si="14"/>
        <v>0.41000000000000003</v>
      </c>
      <c r="AA129" s="14">
        <f t="shared" si="15"/>
        <v>2.6091449237923017E-2</v>
      </c>
      <c r="AB129" s="14">
        <f t="shared" si="16"/>
        <v>0.3871</v>
      </c>
      <c r="AC129" s="14">
        <f t="shared" si="17"/>
        <v>1.15E-2</v>
      </c>
      <c r="AD129" s="14">
        <f t="shared" si="18"/>
        <v>0.36549999999999999</v>
      </c>
      <c r="AE129" s="14">
        <f t="shared" si="19"/>
        <v>1.01E-2</v>
      </c>
      <c r="AF129" s="14">
        <f t="shared" si="20"/>
        <v>1E-4</v>
      </c>
    </row>
    <row r="130" spans="2:32" x14ac:dyDescent="0.3">
      <c r="B130" s="1">
        <f t="shared" si="13"/>
        <v>7746</v>
      </c>
      <c r="C130" s="12">
        <v>123</v>
      </c>
      <c r="D130" s="12">
        <v>12254</v>
      </c>
      <c r="E130" s="12">
        <v>217</v>
      </c>
      <c r="F130" s="12">
        <v>0</v>
      </c>
      <c r="G130" s="12">
        <v>7327</v>
      </c>
      <c r="H130" s="12">
        <v>0</v>
      </c>
      <c r="I130" s="12">
        <v>202</v>
      </c>
      <c r="J130" s="12">
        <v>58.99</v>
      </c>
      <c r="K130" s="12">
        <v>1.64</v>
      </c>
      <c r="L130" s="12">
        <v>25.7</v>
      </c>
      <c r="M130" s="12">
        <v>1.02</v>
      </c>
      <c r="N130" s="12">
        <v>4381</v>
      </c>
      <c r="O130" s="12">
        <v>3361</v>
      </c>
      <c r="P130" s="12">
        <v>2</v>
      </c>
      <c r="Q130" s="12">
        <v>3317</v>
      </c>
      <c r="R130" s="12">
        <v>42</v>
      </c>
      <c r="S130" s="12">
        <v>196</v>
      </c>
      <c r="T130" s="12">
        <v>24</v>
      </c>
      <c r="U130" s="1">
        <f t="shared" si="21"/>
        <v>-13</v>
      </c>
      <c r="V130" s="1">
        <f t="shared" si="22"/>
        <v>17</v>
      </c>
      <c r="W130" s="1">
        <f t="shared" si="23"/>
        <v>0</v>
      </c>
      <c r="X130" s="1">
        <f t="shared" si="24"/>
        <v>0</v>
      </c>
      <c r="Y130" s="1">
        <f t="shared" si="25"/>
        <v>4</v>
      </c>
      <c r="Z130" s="3">
        <f t="shared" si="14"/>
        <v>0.41000000000000003</v>
      </c>
      <c r="AA130" s="14">
        <f t="shared" si="15"/>
        <v>2.6077975729408728E-2</v>
      </c>
      <c r="AB130" s="14">
        <f t="shared" si="16"/>
        <v>0.38729999999999998</v>
      </c>
      <c r="AC130" s="14">
        <f t="shared" si="17"/>
        <v>1.085E-2</v>
      </c>
      <c r="AD130" s="14">
        <f t="shared" si="18"/>
        <v>0.36635000000000001</v>
      </c>
      <c r="AE130" s="14">
        <f t="shared" si="19"/>
        <v>1.01E-2</v>
      </c>
      <c r="AF130" s="14">
        <f t="shared" si="20"/>
        <v>2.0000000000000001E-4</v>
      </c>
    </row>
    <row r="131" spans="2:32" x14ac:dyDescent="0.3">
      <c r="B131" s="1">
        <f t="shared" si="13"/>
        <v>7749</v>
      </c>
      <c r="C131" s="12">
        <v>124</v>
      </c>
      <c r="D131" s="12">
        <v>12251</v>
      </c>
      <c r="E131" s="12">
        <v>203</v>
      </c>
      <c r="F131" s="12">
        <v>0</v>
      </c>
      <c r="G131" s="12">
        <v>7344</v>
      </c>
      <c r="H131" s="12">
        <v>0</v>
      </c>
      <c r="I131" s="12">
        <v>202</v>
      </c>
      <c r="J131" s="12">
        <v>59</v>
      </c>
      <c r="K131" s="12">
        <v>1.64</v>
      </c>
      <c r="L131" s="12">
        <v>25.7</v>
      </c>
      <c r="M131" s="12">
        <v>1.02</v>
      </c>
      <c r="N131" s="12">
        <v>4384</v>
      </c>
      <c r="O131" s="12">
        <v>3361</v>
      </c>
      <c r="P131" s="12">
        <v>2</v>
      </c>
      <c r="Q131" s="12">
        <v>3317</v>
      </c>
      <c r="R131" s="12">
        <v>42</v>
      </c>
      <c r="S131" s="12">
        <v>184</v>
      </c>
      <c r="T131" s="12">
        <v>23</v>
      </c>
      <c r="U131" s="1">
        <f t="shared" si="21"/>
        <v>-14</v>
      </c>
      <c r="V131" s="1">
        <f t="shared" si="22"/>
        <v>17</v>
      </c>
      <c r="W131" s="1">
        <f t="shared" si="23"/>
        <v>0</v>
      </c>
      <c r="X131" s="1">
        <f t="shared" si="24"/>
        <v>0</v>
      </c>
      <c r="Y131" s="1">
        <f t="shared" si="25"/>
        <v>3</v>
      </c>
      <c r="Z131" s="3">
        <f t="shared" si="14"/>
        <v>0.41000000000000003</v>
      </c>
      <c r="AA131" s="14">
        <f t="shared" si="15"/>
        <v>2.6067879726416311E-2</v>
      </c>
      <c r="AB131" s="14">
        <f t="shared" si="16"/>
        <v>0.38745000000000002</v>
      </c>
      <c r="AC131" s="14">
        <f t="shared" si="17"/>
        <v>1.0149999999999999E-2</v>
      </c>
      <c r="AD131" s="14">
        <f t="shared" si="18"/>
        <v>0.36720000000000003</v>
      </c>
      <c r="AE131" s="14">
        <f t="shared" si="19"/>
        <v>1.01E-2</v>
      </c>
      <c r="AF131" s="14">
        <f t="shared" si="20"/>
        <v>1.4999999999999999E-4</v>
      </c>
    </row>
    <row r="132" spans="2:32" x14ac:dyDescent="0.3">
      <c r="B132" s="1">
        <f t="shared" si="13"/>
        <v>7751</v>
      </c>
      <c r="C132" s="12">
        <v>125</v>
      </c>
      <c r="D132" s="12">
        <v>12249</v>
      </c>
      <c r="E132" s="12">
        <v>191</v>
      </c>
      <c r="F132" s="12">
        <v>0</v>
      </c>
      <c r="G132" s="12">
        <v>7358</v>
      </c>
      <c r="H132" s="12">
        <v>0</v>
      </c>
      <c r="I132" s="12">
        <v>202</v>
      </c>
      <c r="J132" s="12">
        <v>59</v>
      </c>
      <c r="K132" s="12">
        <v>1.64</v>
      </c>
      <c r="L132" s="12">
        <v>25.7</v>
      </c>
      <c r="M132" s="12">
        <v>1.02</v>
      </c>
      <c r="N132" s="12">
        <v>4386</v>
      </c>
      <c r="O132" s="12">
        <v>3361</v>
      </c>
      <c r="P132" s="12">
        <v>2</v>
      </c>
      <c r="Q132" s="12">
        <v>3317</v>
      </c>
      <c r="R132" s="12">
        <v>42</v>
      </c>
      <c r="S132" s="12">
        <v>176</v>
      </c>
      <c r="T132" s="12">
        <v>22</v>
      </c>
      <c r="U132" s="1">
        <f t="shared" si="21"/>
        <v>-12</v>
      </c>
      <c r="V132" s="1">
        <f t="shared" si="22"/>
        <v>14</v>
      </c>
      <c r="W132" s="1">
        <f t="shared" si="23"/>
        <v>0</v>
      </c>
      <c r="X132" s="1">
        <f t="shared" si="24"/>
        <v>0</v>
      </c>
      <c r="Y132" s="1">
        <f t="shared" si="25"/>
        <v>2</v>
      </c>
      <c r="Z132" s="3">
        <f t="shared" si="14"/>
        <v>0.41000000000000003</v>
      </c>
      <c r="AA132" s="14">
        <f t="shared" si="15"/>
        <v>2.6061153399561346E-2</v>
      </c>
      <c r="AB132" s="14">
        <f t="shared" si="16"/>
        <v>0.38755000000000001</v>
      </c>
      <c r="AC132" s="14">
        <f t="shared" si="17"/>
        <v>9.5499999999999995E-3</v>
      </c>
      <c r="AD132" s="14">
        <f t="shared" si="18"/>
        <v>0.3679</v>
      </c>
      <c r="AE132" s="14">
        <f t="shared" si="19"/>
        <v>1.01E-2</v>
      </c>
      <c r="AF132" s="14">
        <f t="shared" si="20"/>
        <v>1E-4</v>
      </c>
    </row>
    <row r="133" spans="2:32" x14ac:dyDescent="0.3">
      <c r="B133" s="1">
        <f t="shared" si="13"/>
        <v>7753</v>
      </c>
      <c r="C133" s="12">
        <v>126</v>
      </c>
      <c r="D133" s="12">
        <v>12247</v>
      </c>
      <c r="E133" s="12">
        <v>181</v>
      </c>
      <c r="F133" s="12">
        <v>0</v>
      </c>
      <c r="G133" s="12">
        <v>7370</v>
      </c>
      <c r="H133" s="12">
        <v>0</v>
      </c>
      <c r="I133" s="12">
        <v>202</v>
      </c>
      <c r="J133" s="12">
        <v>59.01</v>
      </c>
      <c r="K133" s="12">
        <v>1.64</v>
      </c>
      <c r="L133" s="12">
        <v>25.7</v>
      </c>
      <c r="M133" s="12">
        <v>1.02</v>
      </c>
      <c r="N133" s="12">
        <v>4388</v>
      </c>
      <c r="O133" s="12">
        <v>3361</v>
      </c>
      <c r="P133" s="12">
        <v>2</v>
      </c>
      <c r="Q133" s="12">
        <v>3317</v>
      </c>
      <c r="R133" s="12">
        <v>42</v>
      </c>
      <c r="S133" s="12">
        <v>167</v>
      </c>
      <c r="T133" s="12">
        <v>21</v>
      </c>
      <c r="U133" s="1">
        <f t="shared" si="21"/>
        <v>-10</v>
      </c>
      <c r="V133" s="1">
        <f t="shared" si="22"/>
        <v>12</v>
      </c>
      <c r="W133" s="1">
        <f t="shared" si="23"/>
        <v>0</v>
      </c>
      <c r="X133" s="1">
        <f t="shared" si="24"/>
        <v>0</v>
      </c>
      <c r="Y133" s="1">
        <f t="shared" si="25"/>
        <v>2</v>
      </c>
      <c r="Z133" s="3">
        <f t="shared" si="14"/>
        <v>0.41000000000000003</v>
      </c>
      <c r="AA133" s="14">
        <f t="shared" si="15"/>
        <v>2.6054430543015608E-2</v>
      </c>
      <c r="AB133" s="14">
        <f t="shared" si="16"/>
        <v>0.38764999999999999</v>
      </c>
      <c r="AC133" s="14">
        <f t="shared" si="17"/>
        <v>9.0500000000000008E-3</v>
      </c>
      <c r="AD133" s="14">
        <f t="shared" si="18"/>
        <v>0.36849999999999999</v>
      </c>
      <c r="AE133" s="14">
        <f t="shared" si="19"/>
        <v>1.01E-2</v>
      </c>
      <c r="AF133" s="14">
        <f t="shared" si="20"/>
        <v>1E-4</v>
      </c>
    </row>
    <row r="134" spans="2:32" x14ac:dyDescent="0.3">
      <c r="B134" s="1">
        <f t="shared" si="13"/>
        <v>7755</v>
      </c>
      <c r="C134" s="12">
        <v>127</v>
      </c>
      <c r="D134" s="12">
        <v>12245</v>
      </c>
      <c r="E134" s="12">
        <v>175</v>
      </c>
      <c r="F134" s="12">
        <v>0</v>
      </c>
      <c r="G134" s="12">
        <v>7378</v>
      </c>
      <c r="H134" s="12">
        <v>0</v>
      </c>
      <c r="I134" s="12">
        <v>202</v>
      </c>
      <c r="J134" s="12">
        <v>59.01</v>
      </c>
      <c r="K134" s="12">
        <v>1.64</v>
      </c>
      <c r="L134" s="12">
        <v>25.7</v>
      </c>
      <c r="M134" s="12">
        <v>1.02</v>
      </c>
      <c r="N134" s="12">
        <v>4389</v>
      </c>
      <c r="O134" s="12">
        <v>3362</v>
      </c>
      <c r="P134" s="12">
        <v>3</v>
      </c>
      <c r="Q134" s="12">
        <v>3317</v>
      </c>
      <c r="R134" s="12">
        <v>42</v>
      </c>
      <c r="S134" s="12">
        <v>160</v>
      </c>
      <c r="T134" s="12">
        <v>21</v>
      </c>
      <c r="U134" s="1">
        <f t="shared" si="21"/>
        <v>-6</v>
      </c>
      <c r="V134" s="1">
        <f t="shared" si="22"/>
        <v>8</v>
      </c>
      <c r="W134" s="1">
        <f t="shared" si="23"/>
        <v>0</v>
      </c>
      <c r="X134" s="1">
        <f t="shared" si="24"/>
        <v>0</v>
      </c>
      <c r="Y134" s="1">
        <f t="shared" si="25"/>
        <v>2</v>
      </c>
      <c r="Z134" s="3">
        <f t="shared" si="14"/>
        <v>0.41000000000000003</v>
      </c>
      <c r="AA134" s="14">
        <f t="shared" si="15"/>
        <v>2.6047711154094134E-2</v>
      </c>
      <c r="AB134" s="14">
        <f t="shared" si="16"/>
        <v>0.38774999999999998</v>
      </c>
      <c r="AC134" s="14">
        <f t="shared" si="17"/>
        <v>8.7500000000000008E-3</v>
      </c>
      <c r="AD134" s="14">
        <f t="shared" si="18"/>
        <v>0.36890000000000001</v>
      </c>
      <c r="AE134" s="14">
        <f t="shared" si="19"/>
        <v>1.01E-2</v>
      </c>
      <c r="AF134" s="14">
        <f t="shared" si="20"/>
        <v>1E-4</v>
      </c>
    </row>
    <row r="135" spans="2:32" x14ac:dyDescent="0.3">
      <c r="B135" s="1">
        <f t="shared" si="13"/>
        <v>7757</v>
      </c>
      <c r="C135" s="12">
        <v>128</v>
      </c>
      <c r="D135" s="12">
        <v>12243</v>
      </c>
      <c r="E135" s="12">
        <v>162</v>
      </c>
      <c r="F135" s="12">
        <v>0</v>
      </c>
      <c r="G135" s="12">
        <v>7393</v>
      </c>
      <c r="H135" s="12">
        <v>0</v>
      </c>
      <c r="I135" s="12">
        <v>202</v>
      </c>
      <c r="J135" s="12">
        <v>59.02</v>
      </c>
      <c r="K135" s="12">
        <v>1.64</v>
      </c>
      <c r="L135" s="12">
        <v>25.7</v>
      </c>
      <c r="M135" s="12">
        <v>1.01</v>
      </c>
      <c r="N135" s="12">
        <v>4390</v>
      </c>
      <c r="O135" s="12">
        <v>3363</v>
      </c>
      <c r="P135" s="12">
        <v>4</v>
      </c>
      <c r="Q135" s="12">
        <v>3317</v>
      </c>
      <c r="R135" s="12">
        <v>42</v>
      </c>
      <c r="S135" s="12">
        <v>147</v>
      </c>
      <c r="T135" s="12">
        <v>20</v>
      </c>
      <c r="U135" s="1">
        <f t="shared" si="21"/>
        <v>-13</v>
      </c>
      <c r="V135" s="1">
        <f t="shared" si="22"/>
        <v>15</v>
      </c>
      <c r="W135" s="1">
        <f t="shared" si="23"/>
        <v>0</v>
      </c>
      <c r="X135" s="1">
        <f t="shared" si="24"/>
        <v>0</v>
      </c>
      <c r="Y135" s="1">
        <f t="shared" si="25"/>
        <v>2</v>
      </c>
      <c r="Z135" s="3">
        <f t="shared" si="14"/>
        <v>0.41000000000000003</v>
      </c>
      <c r="AA135" s="14">
        <f t="shared" si="15"/>
        <v>2.6040995230114734E-2</v>
      </c>
      <c r="AB135" s="14">
        <f t="shared" si="16"/>
        <v>0.38784999999999997</v>
      </c>
      <c r="AC135" s="14">
        <f t="shared" si="17"/>
        <v>8.0999999999999996E-3</v>
      </c>
      <c r="AD135" s="14">
        <f t="shared" si="18"/>
        <v>0.36964999999999998</v>
      </c>
      <c r="AE135" s="14">
        <f t="shared" si="19"/>
        <v>1.01E-2</v>
      </c>
      <c r="AF135" s="14">
        <f t="shared" si="20"/>
        <v>1E-4</v>
      </c>
    </row>
    <row r="136" spans="2:32" x14ac:dyDescent="0.3">
      <c r="B136" s="1">
        <f t="shared" ref="B136:B199" si="26">IF(C136="",NA(),E136+G136+H136+I136)</f>
        <v>7761</v>
      </c>
      <c r="C136" s="12">
        <v>129</v>
      </c>
      <c r="D136" s="12">
        <v>12239</v>
      </c>
      <c r="E136" s="12">
        <v>152</v>
      </c>
      <c r="F136" s="12">
        <v>0</v>
      </c>
      <c r="G136" s="12">
        <v>7407</v>
      </c>
      <c r="H136" s="12">
        <v>0</v>
      </c>
      <c r="I136" s="12">
        <v>202</v>
      </c>
      <c r="J136" s="12">
        <v>59.02</v>
      </c>
      <c r="K136" s="12">
        <v>1.64</v>
      </c>
      <c r="L136" s="12">
        <v>25.7</v>
      </c>
      <c r="M136" s="12">
        <v>1.01</v>
      </c>
      <c r="N136" s="12">
        <v>4394</v>
      </c>
      <c r="O136" s="12">
        <v>3363</v>
      </c>
      <c r="P136" s="12">
        <v>4</v>
      </c>
      <c r="Q136" s="12">
        <v>3317</v>
      </c>
      <c r="R136" s="12">
        <v>42</v>
      </c>
      <c r="S136" s="12">
        <v>137</v>
      </c>
      <c r="T136" s="12">
        <v>19</v>
      </c>
      <c r="U136" s="1">
        <f t="shared" si="21"/>
        <v>-10</v>
      </c>
      <c r="V136" s="1">
        <f t="shared" si="22"/>
        <v>14</v>
      </c>
      <c r="W136" s="1">
        <f t="shared" si="23"/>
        <v>0</v>
      </c>
      <c r="X136" s="1">
        <f t="shared" si="24"/>
        <v>0</v>
      </c>
      <c r="Y136" s="1">
        <f t="shared" si="25"/>
        <v>4</v>
      </c>
      <c r="Z136" s="3">
        <f t="shared" ref="Z136:Z199" si="27">$B$2*K136*$B$1</f>
        <v>0.41000000000000003</v>
      </c>
      <c r="AA136" s="14">
        <f t="shared" ref="AA136:AA199" si="28">IF(OR(ISNA(B136),B136=0),NA(),I136/B136)</f>
        <v>2.6027573766267232E-2</v>
      </c>
      <c r="AB136" s="14">
        <f t="shared" si="16"/>
        <v>0.38805000000000001</v>
      </c>
      <c r="AC136" s="14">
        <f t="shared" si="17"/>
        <v>7.6E-3</v>
      </c>
      <c r="AD136" s="14">
        <f t="shared" si="18"/>
        <v>0.37035000000000001</v>
      </c>
      <c r="AE136" s="14">
        <f t="shared" si="19"/>
        <v>1.01E-2</v>
      </c>
      <c r="AF136" s="14">
        <f t="shared" si="20"/>
        <v>2.0000000000000001E-4</v>
      </c>
    </row>
    <row r="137" spans="2:32" x14ac:dyDescent="0.3">
      <c r="B137" s="1">
        <f t="shared" si="26"/>
        <v>7761</v>
      </c>
      <c r="C137" s="12">
        <v>130</v>
      </c>
      <c r="D137" s="12">
        <v>12239</v>
      </c>
      <c r="E137" s="12">
        <v>139</v>
      </c>
      <c r="F137" s="12">
        <v>0</v>
      </c>
      <c r="G137" s="12">
        <v>7419</v>
      </c>
      <c r="H137" s="12">
        <v>0</v>
      </c>
      <c r="I137" s="12">
        <v>203</v>
      </c>
      <c r="J137" s="12">
        <v>59.03</v>
      </c>
      <c r="K137" s="12">
        <v>1.64</v>
      </c>
      <c r="L137" s="12">
        <v>25.7</v>
      </c>
      <c r="M137" s="12">
        <v>1.01</v>
      </c>
      <c r="N137" s="12">
        <v>4394</v>
      </c>
      <c r="O137" s="12">
        <v>3363</v>
      </c>
      <c r="P137" s="12">
        <v>4</v>
      </c>
      <c r="Q137" s="12">
        <v>3317</v>
      </c>
      <c r="R137" s="12">
        <v>42</v>
      </c>
      <c r="S137" s="12">
        <v>127</v>
      </c>
      <c r="T137" s="12">
        <v>20</v>
      </c>
      <c r="U137" s="1">
        <f t="shared" si="21"/>
        <v>-13</v>
      </c>
      <c r="V137" s="1">
        <f t="shared" si="22"/>
        <v>12</v>
      </c>
      <c r="W137" s="1">
        <f t="shared" si="23"/>
        <v>0</v>
      </c>
      <c r="X137" s="1">
        <f t="shared" si="24"/>
        <v>1</v>
      </c>
      <c r="Y137" s="1">
        <f t="shared" si="25"/>
        <v>0</v>
      </c>
      <c r="Z137" s="3">
        <f t="shared" si="27"/>
        <v>0.41000000000000003</v>
      </c>
      <c r="AA137" s="14">
        <f t="shared" si="28"/>
        <v>2.6156423141347765E-2</v>
      </c>
      <c r="AB137" s="14">
        <f t="shared" ref="AB137:AB200" si="29">IF(OR(ISNA(B137),B137=0),NA(),B137/$B$5)</f>
        <v>0.38805000000000001</v>
      </c>
      <c r="AC137" s="14">
        <f t="shared" ref="AC137:AC200" si="30">IF(OR(ISNA(B137),B137=0),NA(),E137/$B$5)</f>
        <v>6.9499999999999996E-3</v>
      </c>
      <c r="AD137" s="14">
        <f t="shared" ref="AD137:AD200" si="31">IF(OR(ISNA(B137),B137=0),NA(),G137/$B$5)</f>
        <v>0.37095</v>
      </c>
      <c r="AE137" s="14">
        <f t="shared" ref="AE137:AE200" si="32">IF(OR(ISNA(B137),B137=0),NA(),I137/$B$5)</f>
        <v>1.0149999999999999E-2</v>
      </c>
      <c r="AF137" s="14">
        <f t="shared" ref="AF137:AF200" si="33">+IF(OR(ISNA(B137),B137=0),NA(),Y137/$B$5)</f>
        <v>0</v>
      </c>
    </row>
    <row r="138" spans="2:32" x14ac:dyDescent="0.3">
      <c r="B138" s="1">
        <f t="shared" si="26"/>
        <v>7765</v>
      </c>
      <c r="C138" s="12">
        <v>131</v>
      </c>
      <c r="D138" s="12">
        <v>12235</v>
      </c>
      <c r="E138" s="12">
        <v>132</v>
      </c>
      <c r="F138" s="12">
        <v>0</v>
      </c>
      <c r="G138" s="12">
        <v>7429</v>
      </c>
      <c r="H138" s="12">
        <v>0</v>
      </c>
      <c r="I138" s="12">
        <v>204</v>
      </c>
      <c r="J138" s="12">
        <v>59.03</v>
      </c>
      <c r="K138" s="12">
        <v>1.64</v>
      </c>
      <c r="L138" s="12">
        <v>25.7</v>
      </c>
      <c r="M138" s="12">
        <v>1.01</v>
      </c>
      <c r="N138" s="12">
        <v>4397</v>
      </c>
      <c r="O138" s="12">
        <v>3364</v>
      </c>
      <c r="P138" s="12">
        <v>5</v>
      </c>
      <c r="Q138" s="12">
        <v>3317</v>
      </c>
      <c r="R138" s="12">
        <v>42</v>
      </c>
      <c r="S138" s="12">
        <v>118</v>
      </c>
      <c r="T138" s="12">
        <v>19</v>
      </c>
      <c r="U138" s="1">
        <f t="shared" ref="U138:U201" si="34">IF($C138="","",E138-E137)</f>
        <v>-7</v>
      </c>
      <c r="V138" s="1">
        <f t="shared" ref="V138:V201" si="35">IF($C138="","",G138-G137)</f>
        <v>10</v>
      </c>
      <c r="W138" s="1">
        <f t="shared" ref="W138:W201" si="36">IF($C138="","",H138-H137)</f>
        <v>0</v>
      </c>
      <c r="X138" s="1">
        <f t="shared" ref="X138:X201" si="37">IF($C138="","",I138-I137)</f>
        <v>1</v>
      </c>
      <c r="Y138" s="1">
        <f t="shared" ref="Y138:Y201" si="38">IF(OR($C138="",ISNA($C138)),NA(),U138+V138+W138+X138)</f>
        <v>4</v>
      </c>
      <c r="Z138" s="3">
        <f t="shared" si="27"/>
        <v>0.41000000000000003</v>
      </c>
      <c r="AA138" s="14">
        <f t="shared" si="28"/>
        <v>2.6271732131358659E-2</v>
      </c>
      <c r="AB138" s="14">
        <f t="shared" si="29"/>
        <v>0.38824999999999998</v>
      </c>
      <c r="AC138" s="14">
        <f t="shared" si="30"/>
        <v>6.6E-3</v>
      </c>
      <c r="AD138" s="14">
        <f t="shared" si="31"/>
        <v>0.37145</v>
      </c>
      <c r="AE138" s="14">
        <f t="shared" si="32"/>
        <v>1.0200000000000001E-2</v>
      </c>
      <c r="AF138" s="14">
        <f t="shared" si="33"/>
        <v>2.0000000000000001E-4</v>
      </c>
    </row>
    <row r="139" spans="2:32" x14ac:dyDescent="0.3">
      <c r="B139" s="1">
        <f t="shared" si="26"/>
        <v>7767</v>
      </c>
      <c r="C139" s="12">
        <v>132</v>
      </c>
      <c r="D139" s="12">
        <v>12233</v>
      </c>
      <c r="E139" s="12">
        <v>123</v>
      </c>
      <c r="F139" s="12">
        <v>0</v>
      </c>
      <c r="G139" s="12">
        <v>7440</v>
      </c>
      <c r="H139" s="12">
        <v>0</v>
      </c>
      <c r="I139" s="12">
        <v>204</v>
      </c>
      <c r="J139" s="12">
        <v>59.04</v>
      </c>
      <c r="K139" s="12">
        <v>1.64</v>
      </c>
      <c r="L139" s="12">
        <v>25.7</v>
      </c>
      <c r="M139" s="12">
        <v>1.01</v>
      </c>
      <c r="N139" s="12">
        <v>4399</v>
      </c>
      <c r="O139" s="12">
        <v>3364</v>
      </c>
      <c r="P139" s="12">
        <v>5</v>
      </c>
      <c r="Q139" s="12">
        <v>3317</v>
      </c>
      <c r="R139" s="12">
        <v>42</v>
      </c>
      <c r="S139" s="12">
        <v>109</v>
      </c>
      <c r="T139" s="12">
        <v>19</v>
      </c>
      <c r="U139" s="1">
        <f t="shared" si="34"/>
        <v>-9</v>
      </c>
      <c r="V139" s="1">
        <f t="shared" si="35"/>
        <v>11</v>
      </c>
      <c r="W139" s="1">
        <f t="shared" si="36"/>
        <v>0</v>
      </c>
      <c r="X139" s="1">
        <f t="shared" si="37"/>
        <v>0</v>
      </c>
      <c r="Y139" s="1">
        <f t="shared" si="38"/>
        <v>2</v>
      </c>
      <c r="Z139" s="3">
        <f t="shared" si="27"/>
        <v>0.41000000000000003</v>
      </c>
      <c r="AA139" s="14">
        <f t="shared" si="28"/>
        <v>2.626496716879104E-2</v>
      </c>
      <c r="AB139" s="14">
        <f t="shared" si="29"/>
        <v>0.38834999999999997</v>
      </c>
      <c r="AC139" s="14">
        <f t="shared" si="30"/>
        <v>6.1500000000000001E-3</v>
      </c>
      <c r="AD139" s="14">
        <f t="shared" si="31"/>
        <v>0.372</v>
      </c>
      <c r="AE139" s="14">
        <f t="shared" si="32"/>
        <v>1.0200000000000001E-2</v>
      </c>
      <c r="AF139" s="14">
        <f t="shared" si="33"/>
        <v>1E-4</v>
      </c>
    </row>
    <row r="140" spans="2:32" x14ac:dyDescent="0.3">
      <c r="B140" s="1">
        <f t="shared" si="26"/>
        <v>7768</v>
      </c>
      <c r="C140" s="12">
        <v>133</v>
      </c>
      <c r="D140" s="12">
        <v>12232</v>
      </c>
      <c r="E140" s="12">
        <v>118</v>
      </c>
      <c r="F140" s="12">
        <v>0</v>
      </c>
      <c r="G140" s="12">
        <v>7445</v>
      </c>
      <c r="H140" s="12">
        <v>0</v>
      </c>
      <c r="I140" s="12">
        <v>205</v>
      </c>
      <c r="J140" s="12">
        <v>59.04</v>
      </c>
      <c r="K140" s="12">
        <v>1.64</v>
      </c>
      <c r="L140" s="12">
        <v>25.7</v>
      </c>
      <c r="M140" s="12">
        <v>1.01</v>
      </c>
      <c r="N140" s="12">
        <v>4400</v>
      </c>
      <c r="O140" s="12">
        <v>3364</v>
      </c>
      <c r="P140" s="12">
        <v>5</v>
      </c>
      <c r="Q140" s="12">
        <v>3317</v>
      </c>
      <c r="R140" s="12">
        <v>42</v>
      </c>
      <c r="S140" s="12">
        <v>105</v>
      </c>
      <c r="T140" s="12">
        <v>18</v>
      </c>
      <c r="U140" s="1">
        <f t="shared" si="34"/>
        <v>-5</v>
      </c>
      <c r="V140" s="1">
        <f t="shared" si="35"/>
        <v>5</v>
      </c>
      <c r="W140" s="1">
        <f t="shared" si="36"/>
        <v>0</v>
      </c>
      <c r="X140" s="1">
        <f t="shared" si="37"/>
        <v>1</v>
      </c>
      <c r="Y140" s="1">
        <f t="shared" si="38"/>
        <v>1</v>
      </c>
      <c r="Z140" s="3">
        <f t="shared" si="27"/>
        <v>0.41000000000000003</v>
      </c>
      <c r="AA140" s="14">
        <f t="shared" si="28"/>
        <v>2.6390319258496397E-2</v>
      </c>
      <c r="AB140" s="14">
        <f t="shared" si="29"/>
        <v>0.38840000000000002</v>
      </c>
      <c r="AC140" s="14">
        <f t="shared" si="30"/>
        <v>5.8999999999999999E-3</v>
      </c>
      <c r="AD140" s="14">
        <f t="shared" si="31"/>
        <v>0.37225000000000003</v>
      </c>
      <c r="AE140" s="14">
        <f t="shared" si="32"/>
        <v>1.025E-2</v>
      </c>
      <c r="AF140" s="14">
        <f t="shared" si="33"/>
        <v>5.0000000000000002E-5</v>
      </c>
    </row>
    <row r="141" spans="2:32" x14ac:dyDescent="0.3">
      <c r="B141" s="1">
        <f t="shared" si="26"/>
        <v>7769</v>
      </c>
      <c r="C141" s="12">
        <v>134</v>
      </c>
      <c r="D141" s="12">
        <v>12231</v>
      </c>
      <c r="E141" s="12">
        <v>110</v>
      </c>
      <c r="F141" s="12">
        <v>0</v>
      </c>
      <c r="G141" s="12">
        <v>7454</v>
      </c>
      <c r="H141" s="12">
        <v>0</v>
      </c>
      <c r="I141" s="12">
        <v>205</v>
      </c>
      <c r="J141" s="12">
        <v>59.05</v>
      </c>
      <c r="K141" s="12">
        <v>1.64</v>
      </c>
      <c r="L141" s="12">
        <v>25.7</v>
      </c>
      <c r="M141" s="12">
        <v>1.01</v>
      </c>
      <c r="N141" s="12">
        <v>4401</v>
      </c>
      <c r="O141" s="12">
        <v>3364</v>
      </c>
      <c r="P141" s="12">
        <v>5</v>
      </c>
      <c r="Q141" s="12">
        <v>3317</v>
      </c>
      <c r="R141" s="12">
        <v>42</v>
      </c>
      <c r="S141" s="12">
        <v>98</v>
      </c>
      <c r="T141" s="12">
        <v>15</v>
      </c>
      <c r="U141" s="1">
        <f t="shared" si="34"/>
        <v>-8</v>
      </c>
      <c r="V141" s="1">
        <f t="shared" si="35"/>
        <v>9</v>
      </c>
      <c r="W141" s="1">
        <f t="shared" si="36"/>
        <v>0</v>
      </c>
      <c r="X141" s="1">
        <f t="shared" si="37"/>
        <v>0</v>
      </c>
      <c r="Y141" s="1">
        <f t="shared" si="38"/>
        <v>1</v>
      </c>
      <c r="Z141" s="3">
        <f t="shared" si="27"/>
        <v>0.41000000000000003</v>
      </c>
      <c r="AA141" s="14">
        <f t="shared" si="28"/>
        <v>2.6386922383833184E-2</v>
      </c>
      <c r="AB141" s="14">
        <f t="shared" si="29"/>
        <v>0.38845000000000002</v>
      </c>
      <c r="AC141" s="14">
        <f t="shared" si="30"/>
        <v>5.4999999999999997E-3</v>
      </c>
      <c r="AD141" s="14">
        <f t="shared" si="31"/>
        <v>0.37269999999999998</v>
      </c>
      <c r="AE141" s="14">
        <f t="shared" si="32"/>
        <v>1.025E-2</v>
      </c>
      <c r="AF141" s="14">
        <f t="shared" si="33"/>
        <v>5.0000000000000002E-5</v>
      </c>
    </row>
    <row r="142" spans="2:32" x14ac:dyDescent="0.3">
      <c r="B142" s="1">
        <f t="shared" si="26"/>
        <v>7770</v>
      </c>
      <c r="C142" s="12">
        <v>135</v>
      </c>
      <c r="D142" s="12">
        <v>12230</v>
      </c>
      <c r="E142" s="12">
        <v>106</v>
      </c>
      <c r="F142" s="12">
        <v>0</v>
      </c>
      <c r="G142" s="12">
        <v>7459</v>
      </c>
      <c r="H142" s="12">
        <v>0</v>
      </c>
      <c r="I142" s="12">
        <v>205</v>
      </c>
      <c r="J142" s="12">
        <v>59.05</v>
      </c>
      <c r="K142" s="12">
        <v>1.64</v>
      </c>
      <c r="L142" s="12">
        <v>25.7</v>
      </c>
      <c r="M142" s="12">
        <v>1.01</v>
      </c>
      <c r="N142" s="12">
        <v>4402</v>
      </c>
      <c r="O142" s="12">
        <v>3364</v>
      </c>
      <c r="P142" s="12">
        <v>5</v>
      </c>
      <c r="Q142" s="12">
        <v>3317</v>
      </c>
      <c r="R142" s="12">
        <v>42</v>
      </c>
      <c r="S142" s="12">
        <v>97</v>
      </c>
      <c r="T142" s="12">
        <v>14</v>
      </c>
      <c r="U142" s="1">
        <f t="shared" si="34"/>
        <v>-4</v>
      </c>
      <c r="V142" s="1">
        <f t="shared" si="35"/>
        <v>5</v>
      </c>
      <c r="W142" s="1">
        <f t="shared" si="36"/>
        <v>0</v>
      </c>
      <c r="X142" s="1">
        <f t="shared" si="37"/>
        <v>0</v>
      </c>
      <c r="Y142" s="1">
        <f t="shared" si="38"/>
        <v>1</v>
      </c>
      <c r="Z142" s="3">
        <f t="shared" si="27"/>
        <v>0.41000000000000003</v>
      </c>
      <c r="AA142" s="14">
        <f t="shared" si="28"/>
        <v>2.6383526383526385E-2</v>
      </c>
      <c r="AB142" s="14">
        <f t="shared" si="29"/>
        <v>0.38850000000000001</v>
      </c>
      <c r="AC142" s="14">
        <f t="shared" si="30"/>
        <v>5.3E-3</v>
      </c>
      <c r="AD142" s="14">
        <f t="shared" si="31"/>
        <v>0.37295</v>
      </c>
      <c r="AE142" s="14">
        <f t="shared" si="32"/>
        <v>1.025E-2</v>
      </c>
      <c r="AF142" s="14">
        <f t="shared" si="33"/>
        <v>5.0000000000000002E-5</v>
      </c>
    </row>
    <row r="143" spans="2:32" x14ac:dyDescent="0.3">
      <c r="B143" s="1">
        <f t="shared" si="26"/>
        <v>7772</v>
      </c>
      <c r="C143" s="12">
        <v>136</v>
      </c>
      <c r="D143" s="12">
        <v>12228</v>
      </c>
      <c r="E143" s="12">
        <v>101</v>
      </c>
      <c r="F143" s="12">
        <v>0</v>
      </c>
      <c r="G143" s="12">
        <v>7465</v>
      </c>
      <c r="H143" s="12">
        <v>0</v>
      </c>
      <c r="I143" s="12">
        <v>206</v>
      </c>
      <c r="J143" s="12">
        <v>59.06</v>
      </c>
      <c r="K143" s="12">
        <v>1.64</v>
      </c>
      <c r="L143" s="12">
        <v>25.7</v>
      </c>
      <c r="M143" s="12">
        <v>1.01</v>
      </c>
      <c r="N143" s="12">
        <v>4403</v>
      </c>
      <c r="O143" s="12">
        <v>3365</v>
      </c>
      <c r="P143" s="12">
        <v>6</v>
      </c>
      <c r="Q143" s="12">
        <v>3317</v>
      </c>
      <c r="R143" s="12">
        <v>42</v>
      </c>
      <c r="S143" s="12">
        <v>90</v>
      </c>
      <c r="T143" s="12">
        <v>13</v>
      </c>
      <c r="U143" s="1">
        <f t="shared" si="34"/>
        <v>-5</v>
      </c>
      <c r="V143" s="1">
        <f t="shared" si="35"/>
        <v>6</v>
      </c>
      <c r="W143" s="1">
        <f t="shared" si="36"/>
        <v>0</v>
      </c>
      <c r="X143" s="1">
        <f t="shared" si="37"/>
        <v>1</v>
      </c>
      <c r="Y143" s="1">
        <f t="shared" si="38"/>
        <v>2</v>
      </c>
      <c r="Z143" s="3">
        <f t="shared" si="27"/>
        <v>0.41000000000000003</v>
      </c>
      <c r="AA143" s="14">
        <f t="shared" si="28"/>
        <v>2.6505404014410705E-2</v>
      </c>
      <c r="AB143" s="14">
        <f t="shared" si="29"/>
        <v>0.3886</v>
      </c>
      <c r="AC143" s="14">
        <f t="shared" si="30"/>
        <v>5.0499999999999998E-3</v>
      </c>
      <c r="AD143" s="14">
        <f t="shared" si="31"/>
        <v>0.37325000000000003</v>
      </c>
      <c r="AE143" s="14">
        <f t="shared" si="32"/>
        <v>1.03E-2</v>
      </c>
      <c r="AF143" s="14">
        <f t="shared" si="33"/>
        <v>1E-4</v>
      </c>
    </row>
    <row r="144" spans="2:32" x14ac:dyDescent="0.3">
      <c r="B144" s="1">
        <f t="shared" si="26"/>
        <v>7773</v>
      </c>
      <c r="C144" s="12">
        <v>137</v>
      </c>
      <c r="D144" s="12">
        <v>12227</v>
      </c>
      <c r="E144" s="12">
        <v>94</v>
      </c>
      <c r="F144" s="12">
        <v>0</v>
      </c>
      <c r="G144" s="12">
        <v>7473</v>
      </c>
      <c r="H144" s="12">
        <v>0</v>
      </c>
      <c r="I144" s="12">
        <v>206</v>
      </c>
      <c r="J144" s="12">
        <v>59.07</v>
      </c>
      <c r="K144" s="12">
        <v>1.64</v>
      </c>
      <c r="L144" s="12">
        <v>25.7</v>
      </c>
      <c r="M144" s="12">
        <v>1.01</v>
      </c>
      <c r="N144" s="12">
        <v>4404</v>
      </c>
      <c r="O144" s="12">
        <v>3365</v>
      </c>
      <c r="P144" s="12">
        <v>5</v>
      </c>
      <c r="Q144" s="12">
        <v>3318</v>
      </c>
      <c r="R144" s="12">
        <v>42</v>
      </c>
      <c r="S144" s="12">
        <v>86</v>
      </c>
      <c r="T144" s="12">
        <v>14</v>
      </c>
      <c r="U144" s="1">
        <f t="shared" si="34"/>
        <v>-7</v>
      </c>
      <c r="V144" s="1">
        <f t="shared" si="35"/>
        <v>8</v>
      </c>
      <c r="W144" s="1">
        <f t="shared" si="36"/>
        <v>0</v>
      </c>
      <c r="X144" s="1">
        <f t="shared" si="37"/>
        <v>0</v>
      </c>
      <c r="Y144" s="1">
        <f t="shared" si="38"/>
        <v>1</v>
      </c>
      <c r="Z144" s="3">
        <f t="shared" si="27"/>
        <v>0.41000000000000003</v>
      </c>
      <c r="AA144" s="14">
        <f t="shared" si="28"/>
        <v>2.650199408207899E-2</v>
      </c>
      <c r="AB144" s="14">
        <f t="shared" si="29"/>
        <v>0.38865</v>
      </c>
      <c r="AC144" s="14">
        <f t="shared" si="30"/>
        <v>4.7000000000000002E-3</v>
      </c>
      <c r="AD144" s="14">
        <f t="shared" si="31"/>
        <v>0.37364999999999998</v>
      </c>
      <c r="AE144" s="14">
        <f t="shared" si="32"/>
        <v>1.03E-2</v>
      </c>
      <c r="AF144" s="14">
        <f t="shared" si="33"/>
        <v>5.0000000000000002E-5</v>
      </c>
    </row>
    <row r="145" spans="2:32" x14ac:dyDescent="0.3">
      <c r="B145" s="1">
        <f t="shared" si="26"/>
        <v>7773</v>
      </c>
      <c r="C145" s="12">
        <v>138</v>
      </c>
      <c r="D145" s="12">
        <v>12227</v>
      </c>
      <c r="E145" s="12">
        <v>89</v>
      </c>
      <c r="F145" s="12">
        <v>0</v>
      </c>
      <c r="G145" s="12">
        <v>7478</v>
      </c>
      <c r="H145" s="12">
        <v>0</v>
      </c>
      <c r="I145" s="12">
        <v>206</v>
      </c>
      <c r="J145" s="12">
        <v>59.07</v>
      </c>
      <c r="K145" s="12">
        <v>1.64</v>
      </c>
      <c r="L145" s="12">
        <v>25.7</v>
      </c>
      <c r="M145" s="12">
        <v>1.01</v>
      </c>
      <c r="N145" s="12">
        <v>4404</v>
      </c>
      <c r="O145" s="12">
        <v>3365</v>
      </c>
      <c r="P145" s="12">
        <v>5</v>
      </c>
      <c r="Q145" s="12">
        <v>3318</v>
      </c>
      <c r="R145" s="12">
        <v>42</v>
      </c>
      <c r="S145" s="12">
        <v>83</v>
      </c>
      <c r="T145" s="12">
        <v>14</v>
      </c>
      <c r="U145" s="1">
        <f t="shared" si="34"/>
        <v>-5</v>
      </c>
      <c r="V145" s="1">
        <f t="shared" si="35"/>
        <v>5</v>
      </c>
      <c r="W145" s="1">
        <f t="shared" si="36"/>
        <v>0</v>
      </c>
      <c r="X145" s="1">
        <f t="shared" si="37"/>
        <v>0</v>
      </c>
      <c r="Y145" s="1">
        <f t="shared" si="38"/>
        <v>0</v>
      </c>
      <c r="Z145" s="3">
        <f t="shared" si="27"/>
        <v>0.41000000000000003</v>
      </c>
      <c r="AA145" s="14">
        <f t="shared" si="28"/>
        <v>2.650199408207899E-2</v>
      </c>
      <c r="AB145" s="14">
        <f t="shared" si="29"/>
        <v>0.38865</v>
      </c>
      <c r="AC145" s="14">
        <f t="shared" si="30"/>
        <v>4.45E-3</v>
      </c>
      <c r="AD145" s="14">
        <f t="shared" si="31"/>
        <v>0.37390000000000001</v>
      </c>
      <c r="AE145" s="14">
        <f t="shared" si="32"/>
        <v>1.03E-2</v>
      </c>
      <c r="AF145" s="14">
        <f t="shared" si="33"/>
        <v>0</v>
      </c>
    </row>
    <row r="146" spans="2:32" x14ac:dyDescent="0.3">
      <c r="B146" s="1">
        <f t="shared" si="26"/>
        <v>7775</v>
      </c>
      <c r="C146" s="12">
        <v>139</v>
      </c>
      <c r="D146" s="12">
        <v>12225</v>
      </c>
      <c r="E146" s="12">
        <v>87</v>
      </c>
      <c r="F146" s="12">
        <v>0</v>
      </c>
      <c r="G146" s="12">
        <v>7482</v>
      </c>
      <c r="H146" s="12">
        <v>0</v>
      </c>
      <c r="I146" s="12">
        <v>206</v>
      </c>
      <c r="J146" s="12">
        <v>59.08</v>
      </c>
      <c r="K146" s="12">
        <v>1.64</v>
      </c>
      <c r="L146" s="12">
        <v>25.7</v>
      </c>
      <c r="M146" s="12">
        <v>1.01</v>
      </c>
      <c r="N146" s="12">
        <v>4406</v>
      </c>
      <c r="O146" s="12">
        <v>3365</v>
      </c>
      <c r="P146" s="12">
        <v>5</v>
      </c>
      <c r="Q146" s="12">
        <v>3318</v>
      </c>
      <c r="R146" s="12">
        <v>42</v>
      </c>
      <c r="S146" s="12">
        <v>80</v>
      </c>
      <c r="T146" s="12">
        <v>14</v>
      </c>
      <c r="U146" s="1">
        <f t="shared" si="34"/>
        <v>-2</v>
      </c>
      <c r="V146" s="1">
        <f t="shared" si="35"/>
        <v>4</v>
      </c>
      <c r="W146" s="1">
        <f t="shared" si="36"/>
        <v>0</v>
      </c>
      <c r="X146" s="1">
        <f t="shared" si="37"/>
        <v>0</v>
      </c>
      <c r="Y146" s="1">
        <f t="shared" si="38"/>
        <v>2</v>
      </c>
      <c r="Z146" s="3">
        <f t="shared" si="27"/>
        <v>0.41000000000000003</v>
      </c>
      <c r="AA146" s="14">
        <f t="shared" si="28"/>
        <v>2.6495176848874598E-2</v>
      </c>
      <c r="AB146" s="14">
        <f t="shared" si="29"/>
        <v>0.38874999999999998</v>
      </c>
      <c r="AC146" s="14">
        <f t="shared" si="30"/>
        <v>4.3499999999999997E-3</v>
      </c>
      <c r="AD146" s="14">
        <f t="shared" si="31"/>
        <v>0.37409999999999999</v>
      </c>
      <c r="AE146" s="14">
        <f t="shared" si="32"/>
        <v>1.03E-2</v>
      </c>
      <c r="AF146" s="14">
        <f t="shared" si="33"/>
        <v>1E-4</v>
      </c>
    </row>
    <row r="147" spans="2:32" x14ac:dyDescent="0.3">
      <c r="B147" s="1">
        <f t="shared" si="26"/>
        <v>7777</v>
      </c>
      <c r="C147" s="12">
        <v>140</v>
      </c>
      <c r="D147" s="12">
        <v>12223</v>
      </c>
      <c r="E147" s="12">
        <v>83</v>
      </c>
      <c r="F147" s="12">
        <v>0</v>
      </c>
      <c r="G147" s="12">
        <v>7488</v>
      </c>
      <c r="H147" s="12">
        <v>0</v>
      </c>
      <c r="I147" s="12">
        <v>206</v>
      </c>
      <c r="J147" s="12">
        <v>59.08</v>
      </c>
      <c r="K147" s="12">
        <v>1.64</v>
      </c>
      <c r="L147" s="12">
        <v>25.7</v>
      </c>
      <c r="M147" s="12">
        <v>1.01</v>
      </c>
      <c r="N147" s="12">
        <v>4407</v>
      </c>
      <c r="O147" s="12">
        <v>3366</v>
      </c>
      <c r="P147" s="12">
        <v>5</v>
      </c>
      <c r="Q147" s="12">
        <v>3319</v>
      </c>
      <c r="R147" s="12">
        <v>42</v>
      </c>
      <c r="S147" s="12">
        <v>75</v>
      </c>
      <c r="T147" s="12">
        <v>13</v>
      </c>
      <c r="U147" s="1">
        <f t="shared" si="34"/>
        <v>-4</v>
      </c>
      <c r="V147" s="1">
        <f t="shared" si="35"/>
        <v>6</v>
      </c>
      <c r="W147" s="1">
        <f t="shared" si="36"/>
        <v>0</v>
      </c>
      <c r="X147" s="1">
        <f t="shared" si="37"/>
        <v>0</v>
      </c>
      <c r="Y147" s="1">
        <f t="shared" si="38"/>
        <v>2</v>
      </c>
      <c r="Z147" s="3">
        <f t="shared" si="27"/>
        <v>0.41000000000000003</v>
      </c>
      <c r="AA147" s="14">
        <f t="shared" si="28"/>
        <v>2.6488363122026487E-2</v>
      </c>
      <c r="AB147" s="14">
        <f t="shared" si="29"/>
        <v>0.38884999999999997</v>
      </c>
      <c r="AC147" s="14">
        <f t="shared" si="30"/>
        <v>4.15E-3</v>
      </c>
      <c r="AD147" s="14">
        <f t="shared" si="31"/>
        <v>0.37440000000000001</v>
      </c>
      <c r="AE147" s="14">
        <f t="shared" si="32"/>
        <v>1.03E-2</v>
      </c>
      <c r="AF147" s="14">
        <f t="shared" si="33"/>
        <v>1E-4</v>
      </c>
    </row>
    <row r="148" spans="2:32" x14ac:dyDescent="0.3">
      <c r="B148" s="1">
        <f t="shared" si="26"/>
        <v>7780</v>
      </c>
      <c r="C148" s="12">
        <v>141</v>
      </c>
      <c r="D148" s="12">
        <v>12220</v>
      </c>
      <c r="E148" s="12">
        <v>79</v>
      </c>
      <c r="F148" s="12">
        <v>0</v>
      </c>
      <c r="G148" s="12">
        <v>7495</v>
      </c>
      <c r="H148" s="12">
        <v>0</v>
      </c>
      <c r="I148" s="12">
        <v>206</v>
      </c>
      <c r="J148" s="12">
        <v>59.09</v>
      </c>
      <c r="K148" s="12">
        <v>1.64</v>
      </c>
      <c r="L148" s="12">
        <v>25.7</v>
      </c>
      <c r="M148" s="12">
        <v>1.01</v>
      </c>
      <c r="N148" s="12">
        <v>4410</v>
      </c>
      <c r="O148" s="12">
        <v>3366</v>
      </c>
      <c r="P148" s="12">
        <v>5</v>
      </c>
      <c r="Q148" s="12">
        <v>3319</v>
      </c>
      <c r="R148" s="12">
        <v>42</v>
      </c>
      <c r="S148" s="12">
        <v>69</v>
      </c>
      <c r="T148" s="12">
        <v>11</v>
      </c>
      <c r="U148" s="1">
        <f t="shared" si="34"/>
        <v>-4</v>
      </c>
      <c r="V148" s="1">
        <f t="shared" si="35"/>
        <v>7</v>
      </c>
      <c r="W148" s="1">
        <f t="shared" si="36"/>
        <v>0</v>
      </c>
      <c r="X148" s="1">
        <f t="shared" si="37"/>
        <v>0</v>
      </c>
      <c r="Y148" s="1">
        <f t="shared" si="38"/>
        <v>3</v>
      </c>
      <c r="Z148" s="3">
        <f t="shared" si="27"/>
        <v>0.41000000000000003</v>
      </c>
      <c r="AA148" s="14">
        <f t="shared" si="28"/>
        <v>2.6478149100257069E-2</v>
      </c>
      <c r="AB148" s="14">
        <f t="shared" si="29"/>
        <v>0.38900000000000001</v>
      </c>
      <c r="AC148" s="14">
        <f t="shared" si="30"/>
        <v>3.9500000000000004E-3</v>
      </c>
      <c r="AD148" s="14">
        <f t="shared" si="31"/>
        <v>0.37475000000000003</v>
      </c>
      <c r="AE148" s="14">
        <f t="shared" si="32"/>
        <v>1.03E-2</v>
      </c>
      <c r="AF148" s="14">
        <f t="shared" si="33"/>
        <v>1.4999999999999999E-4</v>
      </c>
    </row>
    <row r="149" spans="2:32" x14ac:dyDescent="0.3">
      <c r="B149" s="1">
        <f t="shared" si="26"/>
        <v>7783</v>
      </c>
      <c r="C149" s="12">
        <v>142</v>
      </c>
      <c r="D149" s="12">
        <v>12217</v>
      </c>
      <c r="E149" s="12">
        <v>73</v>
      </c>
      <c r="F149" s="12">
        <v>0</v>
      </c>
      <c r="G149" s="12">
        <v>7504</v>
      </c>
      <c r="H149" s="12">
        <v>0</v>
      </c>
      <c r="I149" s="12">
        <v>206</v>
      </c>
      <c r="J149" s="12">
        <v>59.09</v>
      </c>
      <c r="K149" s="12">
        <v>1.64</v>
      </c>
      <c r="L149" s="12">
        <v>25.7</v>
      </c>
      <c r="M149" s="12">
        <v>1.01</v>
      </c>
      <c r="N149" s="12">
        <v>4413</v>
      </c>
      <c r="O149" s="12">
        <v>3366</v>
      </c>
      <c r="P149" s="12">
        <v>5</v>
      </c>
      <c r="Q149" s="12">
        <v>3319</v>
      </c>
      <c r="R149" s="12">
        <v>42</v>
      </c>
      <c r="S149" s="12">
        <v>62</v>
      </c>
      <c r="T149" s="12">
        <v>11</v>
      </c>
      <c r="U149" s="1">
        <f t="shared" si="34"/>
        <v>-6</v>
      </c>
      <c r="V149" s="1">
        <f t="shared" si="35"/>
        <v>9</v>
      </c>
      <c r="W149" s="1">
        <f t="shared" si="36"/>
        <v>0</v>
      </c>
      <c r="X149" s="1">
        <f t="shared" si="37"/>
        <v>0</v>
      </c>
      <c r="Y149" s="1">
        <f t="shared" si="38"/>
        <v>3</v>
      </c>
      <c r="Z149" s="3">
        <f t="shared" si="27"/>
        <v>0.41000000000000003</v>
      </c>
      <c r="AA149" s="14">
        <f t="shared" si="28"/>
        <v>2.6467942952588978E-2</v>
      </c>
      <c r="AB149" s="14">
        <f t="shared" si="29"/>
        <v>0.38915</v>
      </c>
      <c r="AC149" s="14">
        <f t="shared" si="30"/>
        <v>3.65E-3</v>
      </c>
      <c r="AD149" s="14">
        <f t="shared" si="31"/>
        <v>0.37519999999999998</v>
      </c>
      <c r="AE149" s="14">
        <f t="shared" si="32"/>
        <v>1.03E-2</v>
      </c>
      <c r="AF149" s="14">
        <f t="shared" si="33"/>
        <v>1.4999999999999999E-4</v>
      </c>
    </row>
    <row r="150" spans="2:32" x14ac:dyDescent="0.3">
      <c r="B150" s="1">
        <f t="shared" si="26"/>
        <v>7784</v>
      </c>
      <c r="C150" s="12">
        <v>143</v>
      </c>
      <c r="D150" s="12">
        <v>12216</v>
      </c>
      <c r="E150" s="12">
        <v>66</v>
      </c>
      <c r="F150" s="12">
        <v>0</v>
      </c>
      <c r="G150" s="12">
        <v>7512</v>
      </c>
      <c r="H150" s="12">
        <v>0</v>
      </c>
      <c r="I150" s="12">
        <v>206</v>
      </c>
      <c r="J150" s="12">
        <v>59.1</v>
      </c>
      <c r="K150" s="12">
        <v>1.64</v>
      </c>
      <c r="L150" s="12">
        <v>25.7</v>
      </c>
      <c r="M150" s="12">
        <v>1</v>
      </c>
      <c r="N150" s="12">
        <v>4414</v>
      </c>
      <c r="O150" s="12">
        <v>3366</v>
      </c>
      <c r="P150" s="12">
        <v>5</v>
      </c>
      <c r="Q150" s="12">
        <v>3319</v>
      </c>
      <c r="R150" s="12">
        <v>42</v>
      </c>
      <c r="S150" s="12">
        <v>55</v>
      </c>
      <c r="T150" s="12">
        <v>8</v>
      </c>
      <c r="U150" s="1">
        <f t="shared" si="34"/>
        <v>-7</v>
      </c>
      <c r="V150" s="1">
        <f t="shared" si="35"/>
        <v>8</v>
      </c>
      <c r="W150" s="1">
        <f t="shared" si="36"/>
        <v>0</v>
      </c>
      <c r="X150" s="1">
        <f t="shared" si="37"/>
        <v>0</v>
      </c>
      <c r="Y150" s="1">
        <f t="shared" si="38"/>
        <v>1</v>
      </c>
      <c r="Z150" s="3">
        <f t="shared" si="27"/>
        <v>0.41000000000000003</v>
      </c>
      <c r="AA150" s="14">
        <f t="shared" si="28"/>
        <v>2.6464542651593013E-2</v>
      </c>
      <c r="AB150" s="14">
        <f t="shared" si="29"/>
        <v>0.38919999999999999</v>
      </c>
      <c r="AC150" s="14">
        <f t="shared" si="30"/>
        <v>3.3E-3</v>
      </c>
      <c r="AD150" s="14">
        <f t="shared" si="31"/>
        <v>0.37559999999999999</v>
      </c>
      <c r="AE150" s="14">
        <f t="shared" si="32"/>
        <v>1.03E-2</v>
      </c>
      <c r="AF150" s="14">
        <f t="shared" si="33"/>
        <v>5.0000000000000002E-5</v>
      </c>
    </row>
    <row r="151" spans="2:32" x14ac:dyDescent="0.3">
      <c r="B151" s="1">
        <f t="shared" si="26"/>
        <v>7784</v>
      </c>
      <c r="C151" s="12">
        <v>144</v>
      </c>
      <c r="D151" s="12">
        <v>12216</v>
      </c>
      <c r="E151" s="12">
        <v>56</v>
      </c>
      <c r="F151" s="12">
        <v>0</v>
      </c>
      <c r="G151" s="12">
        <v>7522</v>
      </c>
      <c r="H151" s="12">
        <v>0</v>
      </c>
      <c r="I151" s="12">
        <v>206</v>
      </c>
      <c r="J151" s="12">
        <v>59.1</v>
      </c>
      <c r="K151" s="12">
        <v>1.64</v>
      </c>
      <c r="L151" s="12">
        <v>25.7</v>
      </c>
      <c r="M151" s="12">
        <v>1</v>
      </c>
      <c r="N151" s="12">
        <v>4414</v>
      </c>
      <c r="O151" s="12">
        <v>3366</v>
      </c>
      <c r="P151" s="12">
        <v>4</v>
      </c>
      <c r="Q151" s="12">
        <v>3320</v>
      </c>
      <c r="R151" s="12">
        <v>42</v>
      </c>
      <c r="S151" s="12">
        <v>45</v>
      </c>
      <c r="T151" s="12">
        <v>4</v>
      </c>
      <c r="U151" s="1">
        <f t="shared" si="34"/>
        <v>-10</v>
      </c>
      <c r="V151" s="1">
        <f t="shared" si="35"/>
        <v>10</v>
      </c>
      <c r="W151" s="1">
        <f t="shared" si="36"/>
        <v>0</v>
      </c>
      <c r="X151" s="1">
        <f t="shared" si="37"/>
        <v>0</v>
      </c>
      <c r="Y151" s="1">
        <f t="shared" si="38"/>
        <v>0</v>
      </c>
      <c r="Z151" s="3">
        <f t="shared" si="27"/>
        <v>0.41000000000000003</v>
      </c>
      <c r="AA151" s="14">
        <f t="shared" si="28"/>
        <v>2.6464542651593013E-2</v>
      </c>
      <c r="AB151" s="14">
        <f t="shared" si="29"/>
        <v>0.38919999999999999</v>
      </c>
      <c r="AC151" s="14">
        <f t="shared" si="30"/>
        <v>2.8E-3</v>
      </c>
      <c r="AD151" s="14">
        <f t="shared" si="31"/>
        <v>0.37609999999999999</v>
      </c>
      <c r="AE151" s="14">
        <f t="shared" si="32"/>
        <v>1.03E-2</v>
      </c>
      <c r="AF151" s="14">
        <f t="shared" si="33"/>
        <v>0</v>
      </c>
    </row>
    <row r="152" spans="2:32" x14ac:dyDescent="0.3">
      <c r="B152" s="1">
        <f t="shared" si="26"/>
        <v>7785</v>
      </c>
      <c r="C152" s="12">
        <v>145</v>
      </c>
      <c r="D152" s="12">
        <v>12215</v>
      </c>
      <c r="E152" s="12">
        <v>55</v>
      </c>
      <c r="F152" s="12">
        <v>0</v>
      </c>
      <c r="G152" s="12">
        <v>7524</v>
      </c>
      <c r="H152" s="12">
        <v>0</v>
      </c>
      <c r="I152" s="12">
        <v>206</v>
      </c>
      <c r="J152" s="12">
        <v>59.11</v>
      </c>
      <c r="K152" s="12">
        <v>1.64</v>
      </c>
      <c r="L152" s="12">
        <v>25.7</v>
      </c>
      <c r="M152" s="12">
        <v>1</v>
      </c>
      <c r="N152" s="12">
        <v>4414</v>
      </c>
      <c r="O152" s="12">
        <v>3367</v>
      </c>
      <c r="P152" s="12">
        <v>5</v>
      </c>
      <c r="Q152" s="12">
        <v>3320</v>
      </c>
      <c r="R152" s="12">
        <v>42</v>
      </c>
      <c r="S152" s="12">
        <v>45</v>
      </c>
      <c r="T152" s="12">
        <v>4</v>
      </c>
      <c r="U152" s="1">
        <f t="shared" si="34"/>
        <v>-1</v>
      </c>
      <c r="V152" s="1">
        <f t="shared" si="35"/>
        <v>2</v>
      </c>
      <c r="W152" s="1">
        <f t="shared" si="36"/>
        <v>0</v>
      </c>
      <c r="X152" s="1">
        <f t="shared" si="37"/>
        <v>0</v>
      </c>
      <c r="Y152" s="1">
        <f t="shared" si="38"/>
        <v>1</v>
      </c>
      <c r="Z152" s="3">
        <f t="shared" si="27"/>
        <v>0.41000000000000003</v>
      </c>
      <c r="AA152" s="14">
        <f t="shared" si="28"/>
        <v>2.6461143224149004E-2</v>
      </c>
      <c r="AB152" s="14">
        <f t="shared" si="29"/>
        <v>0.38924999999999998</v>
      </c>
      <c r="AC152" s="14">
        <f t="shared" si="30"/>
        <v>2.7499999999999998E-3</v>
      </c>
      <c r="AD152" s="14">
        <f t="shared" si="31"/>
        <v>0.37619999999999998</v>
      </c>
      <c r="AE152" s="14">
        <f t="shared" si="32"/>
        <v>1.03E-2</v>
      </c>
      <c r="AF152" s="14">
        <f t="shared" si="33"/>
        <v>5.0000000000000002E-5</v>
      </c>
    </row>
    <row r="153" spans="2:32" x14ac:dyDescent="0.3">
      <c r="B153" s="1">
        <f t="shared" si="26"/>
        <v>7786</v>
      </c>
      <c r="C153" s="12">
        <v>146</v>
      </c>
      <c r="D153" s="12">
        <v>12214</v>
      </c>
      <c r="E153" s="12">
        <v>50</v>
      </c>
      <c r="F153" s="12">
        <v>0</v>
      </c>
      <c r="G153" s="12">
        <v>7529</v>
      </c>
      <c r="H153" s="12">
        <v>0</v>
      </c>
      <c r="I153" s="12">
        <v>207</v>
      </c>
      <c r="J153" s="12">
        <v>59.11</v>
      </c>
      <c r="K153" s="12">
        <v>1.64</v>
      </c>
      <c r="L153" s="12">
        <v>25.7</v>
      </c>
      <c r="M153" s="12">
        <v>1</v>
      </c>
      <c r="N153" s="12">
        <v>4415</v>
      </c>
      <c r="O153" s="12">
        <v>3367</v>
      </c>
      <c r="P153" s="12">
        <v>5</v>
      </c>
      <c r="Q153" s="12">
        <v>3320</v>
      </c>
      <c r="R153" s="12">
        <v>42</v>
      </c>
      <c r="S153" s="12">
        <v>41</v>
      </c>
      <c r="T153" s="12">
        <v>4</v>
      </c>
      <c r="U153" s="1">
        <f t="shared" si="34"/>
        <v>-5</v>
      </c>
      <c r="V153" s="1">
        <f t="shared" si="35"/>
        <v>5</v>
      </c>
      <c r="W153" s="1">
        <f t="shared" si="36"/>
        <v>0</v>
      </c>
      <c r="X153" s="1">
        <f t="shared" si="37"/>
        <v>1</v>
      </c>
      <c r="Y153" s="1">
        <f t="shared" si="38"/>
        <v>1</v>
      </c>
      <c r="Z153" s="3">
        <f t="shared" si="27"/>
        <v>0.41000000000000003</v>
      </c>
      <c r="AA153" s="14">
        <f t="shared" si="28"/>
        <v>2.6586180323657848E-2</v>
      </c>
      <c r="AB153" s="14">
        <f t="shared" si="29"/>
        <v>0.38929999999999998</v>
      </c>
      <c r="AC153" s="14">
        <f t="shared" si="30"/>
        <v>2.5000000000000001E-3</v>
      </c>
      <c r="AD153" s="14">
        <f t="shared" si="31"/>
        <v>0.37645000000000001</v>
      </c>
      <c r="AE153" s="14">
        <f t="shared" si="32"/>
        <v>1.035E-2</v>
      </c>
      <c r="AF153" s="14">
        <f t="shared" si="33"/>
        <v>5.0000000000000002E-5</v>
      </c>
    </row>
    <row r="154" spans="2:32" x14ac:dyDescent="0.3">
      <c r="B154" s="1">
        <f t="shared" si="26"/>
        <v>7786</v>
      </c>
      <c r="C154" s="12">
        <v>147</v>
      </c>
      <c r="D154" s="12">
        <v>12214</v>
      </c>
      <c r="E154" s="12">
        <v>47</v>
      </c>
      <c r="F154" s="12">
        <v>0</v>
      </c>
      <c r="G154" s="12">
        <v>7532</v>
      </c>
      <c r="H154" s="12">
        <v>0</v>
      </c>
      <c r="I154" s="12">
        <v>207</v>
      </c>
      <c r="J154" s="12">
        <v>59.12</v>
      </c>
      <c r="K154" s="12">
        <v>1.64</v>
      </c>
      <c r="L154" s="12">
        <v>25.7</v>
      </c>
      <c r="M154" s="12">
        <v>1</v>
      </c>
      <c r="N154" s="12">
        <v>4415</v>
      </c>
      <c r="O154" s="12">
        <v>3367</v>
      </c>
      <c r="P154" s="12">
        <v>5</v>
      </c>
      <c r="Q154" s="12">
        <v>3320</v>
      </c>
      <c r="R154" s="12">
        <v>42</v>
      </c>
      <c r="S154" s="12">
        <v>41</v>
      </c>
      <c r="T154" s="12">
        <v>4</v>
      </c>
      <c r="U154" s="1">
        <f t="shared" si="34"/>
        <v>-3</v>
      </c>
      <c r="V154" s="1">
        <f t="shared" si="35"/>
        <v>3</v>
      </c>
      <c r="W154" s="1">
        <f t="shared" si="36"/>
        <v>0</v>
      </c>
      <c r="X154" s="1">
        <f t="shared" si="37"/>
        <v>0</v>
      </c>
      <c r="Y154" s="1">
        <f t="shared" si="38"/>
        <v>0</v>
      </c>
      <c r="Z154" s="3">
        <f t="shared" si="27"/>
        <v>0.41000000000000003</v>
      </c>
      <c r="AA154" s="14">
        <f t="shared" si="28"/>
        <v>2.6586180323657848E-2</v>
      </c>
      <c r="AB154" s="14">
        <f t="shared" si="29"/>
        <v>0.38929999999999998</v>
      </c>
      <c r="AC154" s="14">
        <f t="shared" si="30"/>
        <v>2.3500000000000001E-3</v>
      </c>
      <c r="AD154" s="14">
        <f t="shared" si="31"/>
        <v>0.37659999999999999</v>
      </c>
      <c r="AE154" s="14">
        <f t="shared" si="32"/>
        <v>1.035E-2</v>
      </c>
      <c r="AF154" s="14">
        <f t="shared" si="33"/>
        <v>0</v>
      </c>
    </row>
    <row r="155" spans="2:32" x14ac:dyDescent="0.3">
      <c r="B155" s="1">
        <f t="shared" si="26"/>
        <v>7788</v>
      </c>
      <c r="C155" s="12">
        <v>148</v>
      </c>
      <c r="D155" s="12">
        <v>12212</v>
      </c>
      <c r="E155" s="12">
        <v>46</v>
      </c>
      <c r="F155" s="12">
        <v>0</v>
      </c>
      <c r="G155" s="12">
        <v>7535</v>
      </c>
      <c r="H155" s="12">
        <v>0</v>
      </c>
      <c r="I155" s="12">
        <v>207</v>
      </c>
      <c r="J155" s="12">
        <v>59.12</v>
      </c>
      <c r="K155" s="12">
        <v>1.64</v>
      </c>
      <c r="L155" s="12">
        <v>25.7</v>
      </c>
      <c r="M155" s="12">
        <v>1</v>
      </c>
      <c r="N155" s="12">
        <v>4417</v>
      </c>
      <c r="O155" s="12">
        <v>3367</v>
      </c>
      <c r="P155" s="12">
        <v>5</v>
      </c>
      <c r="Q155" s="12">
        <v>3320</v>
      </c>
      <c r="R155" s="12">
        <v>42</v>
      </c>
      <c r="S155" s="12">
        <v>41</v>
      </c>
      <c r="T155" s="12">
        <v>4</v>
      </c>
      <c r="U155" s="1">
        <f t="shared" si="34"/>
        <v>-1</v>
      </c>
      <c r="V155" s="1">
        <f t="shared" si="35"/>
        <v>3</v>
      </c>
      <c r="W155" s="1">
        <f t="shared" si="36"/>
        <v>0</v>
      </c>
      <c r="X155" s="1">
        <f t="shared" si="37"/>
        <v>0</v>
      </c>
      <c r="Y155" s="1">
        <f t="shared" si="38"/>
        <v>2</v>
      </c>
      <c r="Z155" s="3">
        <f t="shared" si="27"/>
        <v>0.41000000000000003</v>
      </c>
      <c r="AA155" s="14">
        <f t="shared" si="28"/>
        <v>2.6579352850539292E-2</v>
      </c>
      <c r="AB155" s="14">
        <f t="shared" si="29"/>
        <v>0.38940000000000002</v>
      </c>
      <c r="AC155" s="14">
        <f t="shared" si="30"/>
        <v>2.3E-3</v>
      </c>
      <c r="AD155" s="14">
        <f t="shared" si="31"/>
        <v>0.37674999999999997</v>
      </c>
      <c r="AE155" s="14">
        <f t="shared" si="32"/>
        <v>1.035E-2</v>
      </c>
      <c r="AF155" s="14">
        <f t="shared" si="33"/>
        <v>1E-4</v>
      </c>
    </row>
    <row r="156" spans="2:32" x14ac:dyDescent="0.3">
      <c r="B156" s="1">
        <f t="shared" si="26"/>
        <v>7789</v>
      </c>
      <c r="C156" s="12">
        <v>149</v>
      </c>
      <c r="D156" s="12">
        <v>12211</v>
      </c>
      <c r="E156" s="12">
        <v>46</v>
      </c>
      <c r="F156" s="12">
        <v>0</v>
      </c>
      <c r="G156" s="12">
        <v>7536</v>
      </c>
      <c r="H156" s="12">
        <v>0</v>
      </c>
      <c r="I156" s="12">
        <v>207</v>
      </c>
      <c r="J156" s="12">
        <v>59.13</v>
      </c>
      <c r="K156" s="12">
        <v>1.64</v>
      </c>
      <c r="L156" s="12">
        <v>25.7</v>
      </c>
      <c r="M156" s="12">
        <v>1</v>
      </c>
      <c r="N156" s="12">
        <v>4418</v>
      </c>
      <c r="O156" s="12">
        <v>3367</v>
      </c>
      <c r="P156" s="12">
        <v>5</v>
      </c>
      <c r="Q156" s="12">
        <v>3320</v>
      </c>
      <c r="R156" s="12">
        <v>42</v>
      </c>
      <c r="S156" s="12">
        <v>41</v>
      </c>
      <c r="T156" s="12">
        <v>4</v>
      </c>
      <c r="U156" s="1">
        <f t="shared" si="34"/>
        <v>0</v>
      </c>
      <c r="V156" s="1">
        <f t="shared" si="35"/>
        <v>1</v>
      </c>
      <c r="W156" s="1">
        <f t="shared" si="36"/>
        <v>0</v>
      </c>
      <c r="X156" s="1">
        <f t="shared" si="37"/>
        <v>0</v>
      </c>
      <c r="Y156" s="1">
        <f t="shared" si="38"/>
        <v>1</v>
      </c>
      <c r="Z156" s="3">
        <f t="shared" si="27"/>
        <v>0.41000000000000003</v>
      </c>
      <c r="AA156" s="14">
        <f t="shared" si="28"/>
        <v>2.6575940428809858E-2</v>
      </c>
      <c r="AB156" s="14">
        <f t="shared" si="29"/>
        <v>0.38945000000000002</v>
      </c>
      <c r="AC156" s="14">
        <f t="shared" si="30"/>
        <v>2.3E-3</v>
      </c>
      <c r="AD156" s="14">
        <f t="shared" si="31"/>
        <v>0.37680000000000002</v>
      </c>
      <c r="AE156" s="14">
        <f t="shared" si="32"/>
        <v>1.035E-2</v>
      </c>
      <c r="AF156" s="14">
        <f t="shared" si="33"/>
        <v>5.0000000000000002E-5</v>
      </c>
    </row>
    <row r="157" spans="2:32" x14ac:dyDescent="0.3">
      <c r="B157" s="1">
        <f t="shared" si="26"/>
        <v>7791</v>
      </c>
      <c r="C157" s="12">
        <v>150</v>
      </c>
      <c r="D157" s="12">
        <v>12209</v>
      </c>
      <c r="E157" s="12">
        <v>47</v>
      </c>
      <c r="F157" s="12">
        <v>0</v>
      </c>
      <c r="G157" s="12">
        <v>7537</v>
      </c>
      <c r="H157" s="12">
        <v>0</v>
      </c>
      <c r="I157" s="12">
        <v>207</v>
      </c>
      <c r="J157" s="12">
        <v>59.13</v>
      </c>
      <c r="K157" s="12">
        <v>1.64</v>
      </c>
      <c r="L157" s="12">
        <v>25.7</v>
      </c>
      <c r="M157" s="12">
        <v>1</v>
      </c>
      <c r="N157" s="12">
        <v>4420</v>
      </c>
      <c r="O157" s="12">
        <v>3367</v>
      </c>
      <c r="P157" s="12">
        <v>5</v>
      </c>
      <c r="Q157" s="12">
        <v>3320</v>
      </c>
      <c r="R157" s="12">
        <v>42</v>
      </c>
      <c r="S157" s="12">
        <v>40</v>
      </c>
      <c r="T157" s="12">
        <v>4</v>
      </c>
      <c r="U157" s="1">
        <f t="shared" si="34"/>
        <v>1</v>
      </c>
      <c r="V157" s="1">
        <f t="shared" si="35"/>
        <v>1</v>
      </c>
      <c r="W157" s="1">
        <f t="shared" si="36"/>
        <v>0</v>
      </c>
      <c r="X157" s="1">
        <f t="shared" si="37"/>
        <v>0</v>
      </c>
      <c r="Y157" s="1">
        <f t="shared" si="38"/>
        <v>2</v>
      </c>
      <c r="Z157" s="3">
        <f t="shared" si="27"/>
        <v>0.41000000000000003</v>
      </c>
      <c r="AA157" s="14">
        <f t="shared" si="28"/>
        <v>2.6569118213323067E-2</v>
      </c>
      <c r="AB157" s="14">
        <f t="shared" si="29"/>
        <v>0.38955000000000001</v>
      </c>
      <c r="AC157" s="14">
        <f t="shared" si="30"/>
        <v>2.3500000000000001E-3</v>
      </c>
      <c r="AD157" s="14">
        <f t="shared" si="31"/>
        <v>0.37685000000000002</v>
      </c>
      <c r="AE157" s="14">
        <f t="shared" si="32"/>
        <v>1.035E-2</v>
      </c>
      <c r="AF157" s="14">
        <f t="shared" si="33"/>
        <v>1E-4</v>
      </c>
    </row>
    <row r="158" spans="2:32" x14ac:dyDescent="0.3">
      <c r="B158" s="1">
        <f t="shared" si="26"/>
        <v>7791</v>
      </c>
      <c r="C158" s="12">
        <v>151</v>
      </c>
      <c r="D158" s="12">
        <v>12209</v>
      </c>
      <c r="E158" s="12">
        <v>44</v>
      </c>
      <c r="F158" s="12">
        <v>0</v>
      </c>
      <c r="G158" s="12">
        <v>7540</v>
      </c>
      <c r="H158" s="12">
        <v>0</v>
      </c>
      <c r="I158" s="12">
        <v>207</v>
      </c>
      <c r="J158" s="12">
        <v>59.14</v>
      </c>
      <c r="K158" s="12">
        <v>1.64</v>
      </c>
      <c r="L158" s="12">
        <v>25.7</v>
      </c>
      <c r="M158" s="12">
        <v>1</v>
      </c>
      <c r="N158" s="12">
        <v>4420</v>
      </c>
      <c r="O158" s="12">
        <v>3367</v>
      </c>
      <c r="P158" s="12">
        <v>5</v>
      </c>
      <c r="Q158" s="12">
        <v>3320</v>
      </c>
      <c r="R158" s="12">
        <v>42</v>
      </c>
      <c r="S158" s="12">
        <v>38</v>
      </c>
      <c r="T158" s="12">
        <v>4</v>
      </c>
      <c r="U158" s="1">
        <f t="shared" si="34"/>
        <v>-3</v>
      </c>
      <c r="V158" s="1">
        <f t="shared" si="35"/>
        <v>3</v>
      </c>
      <c r="W158" s="1">
        <f t="shared" si="36"/>
        <v>0</v>
      </c>
      <c r="X158" s="1">
        <f t="shared" si="37"/>
        <v>0</v>
      </c>
      <c r="Y158" s="1">
        <f t="shared" si="38"/>
        <v>0</v>
      </c>
      <c r="Z158" s="3">
        <f t="shared" si="27"/>
        <v>0.41000000000000003</v>
      </c>
      <c r="AA158" s="14">
        <f t="shared" si="28"/>
        <v>2.6569118213323067E-2</v>
      </c>
      <c r="AB158" s="14">
        <f t="shared" si="29"/>
        <v>0.38955000000000001</v>
      </c>
      <c r="AC158" s="14">
        <f t="shared" si="30"/>
        <v>2.2000000000000001E-3</v>
      </c>
      <c r="AD158" s="14">
        <f t="shared" si="31"/>
        <v>0.377</v>
      </c>
      <c r="AE158" s="14">
        <f t="shared" si="32"/>
        <v>1.035E-2</v>
      </c>
      <c r="AF158" s="14">
        <f t="shared" si="33"/>
        <v>0</v>
      </c>
    </row>
    <row r="159" spans="2:32" x14ac:dyDescent="0.3">
      <c r="B159" s="1">
        <f t="shared" si="26"/>
        <v>7791</v>
      </c>
      <c r="C159" s="12">
        <v>152</v>
      </c>
      <c r="D159" s="12">
        <v>12209</v>
      </c>
      <c r="E159" s="12">
        <v>43</v>
      </c>
      <c r="F159" s="12">
        <v>0</v>
      </c>
      <c r="G159" s="12">
        <v>7541</v>
      </c>
      <c r="H159" s="12">
        <v>0</v>
      </c>
      <c r="I159" s="12">
        <v>207</v>
      </c>
      <c r="J159" s="12">
        <v>59.14</v>
      </c>
      <c r="K159" s="12">
        <v>1.64</v>
      </c>
      <c r="L159" s="12">
        <v>25.7</v>
      </c>
      <c r="M159" s="12">
        <v>1</v>
      </c>
      <c r="N159" s="12">
        <v>4420</v>
      </c>
      <c r="O159" s="12">
        <v>3367</v>
      </c>
      <c r="P159" s="12">
        <v>5</v>
      </c>
      <c r="Q159" s="12">
        <v>3320</v>
      </c>
      <c r="R159" s="12">
        <v>42</v>
      </c>
      <c r="S159" s="12">
        <v>38</v>
      </c>
      <c r="T159" s="12">
        <v>4</v>
      </c>
      <c r="U159" s="1">
        <f t="shared" si="34"/>
        <v>-1</v>
      </c>
      <c r="V159" s="1">
        <f t="shared" si="35"/>
        <v>1</v>
      </c>
      <c r="W159" s="1">
        <f t="shared" si="36"/>
        <v>0</v>
      </c>
      <c r="X159" s="1">
        <f t="shared" si="37"/>
        <v>0</v>
      </c>
      <c r="Y159" s="1">
        <f t="shared" si="38"/>
        <v>0</v>
      </c>
      <c r="Z159" s="3">
        <f t="shared" si="27"/>
        <v>0.41000000000000003</v>
      </c>
      <c r="AA159" s="14">
        <f t="shared" si="28"/>
        <v>2.6569118213323067E-2</v>
      </c>
      <c r="AB159" s="14">
        <f t="shared" si="29"/>
        <v>0.38955000000000001</v>
      </c>
      <c r="AC159" s="14">
        <f t="shared" si="30"/>
        <v>2.15E-3</v>
      </c>
      <c r="AD159" s="14">
        <f t="shared" si="31"/>
        <v>0.37705</v>
      </c>
      <c r="AE159" s="14">
        <f t="shared" si="32"/>
        <v>1.035E-2</v>
      </c>
      <c r="AF159" s="14">
        <f t="shared" si="33"/>
        <v>0</v>
      </c>
    </row>
    <row r="160" spans="2:32" x14ac:dyDescent="0.3">
      <c r="B160" s="1" t="e">
        <f t="shared" si="26"/>
        <v>#N/A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" t="str">
        <f t="shared" si="34"/>
        <v/>
      </c>
      <c r="V160" s="1" t="str">
        <f t="shared" si="35"/>
        <v/>
      </c>
      <c r="W160" s="1" t="str">
        <f t="shared" si="36"/>
        <v/>
      </c>
      <c r="X160" s="1" t="str">
        <f t="shared" si="37"/>
        <v/>
      </c>
      <c r="Y160" s="1" t="e">
        <f t="shared" si="38"/>
        <v>#N/A</v>
      </c>
      <c r="Z160" s="3">
        <f t="shared" si="27"/>
        <v>0</v>
      </c>
      <c r="AA160" s="14" t="e">
        <f t="shared" si="28"/>
        <v>#N/A</v>
      </c>
      <c r="AB160" s="14" t="e">
        <f t="shared" si="29"/>
        <v>#N/A</v>
      </c>
      <c r="AC160" s="14" t="e">
        <f t="shared" si="30"/>
        <v>#N/A</v>
      </c>
      <c r="AD160" s="14" t="e">
        <f t="shared" si="31"/>
        <v>#N/A</v>
      </c>
      <c r="AE160" s="14" t="e">
        <f t="shared" si="32"/>
        <v>#N/A</v>
      </c>
      <c r="AF160" s="14" t="e">
        <f t="shared" si="33"/>
        <v>#N/A</v>
      </c>
    </row>
    <row r="161" spans="2:32" x14ac:dyDescent="0.3">
      <c r="B161" s="1" t="e">
        <f t="shared" si="26"/>
        <v>#N/A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" t="str">
        <f t="shared" si="34"/>
        <v/>
      </c>
      <c r="V161" s="1" t="str">
        <f t="shared" si="35"/>
        <v/>
      </c>
      <c r="W161" s="1" t="str">
        <f t="shared" si="36"/>
        <v/>
      </c>
      <c r="X161" s="1" t="str">
        <f t="shared" si="37"/>
        <v/>
      </c>
      <c r="Y161" s="1" t="e">
        <f t="shared" si="38"/>
        <v>#N/A</v>
      </c>
      <c r="Z161" s="3">
        <f t="shared" si="27"/>
        <v>0</v>
      </c>
      <c r="AA161" s="14" t="e">
        <f t="shared" si="28"/>
        <v>#N/A</v>
      </c>
      <c r="AB161" s="14" t="e">
        <f t="shared" si="29"/>
        <v>#N/A</v>
      </c>
      <c r="AC161" s="14" t="e">
        <f t="shared" si="30"/>
        <v>#N/A</v>
      </c>
      <c r="AD161" s="14" t="e">
        <f t="shared" si="31"/>
        <v>#N/A</v>
      </c>
      <c r="AE161" s="14" t="e">
        <f t="shared" si="32"/>
        <v>#N/A</v>
      </c>
      <c r="AF161" s="14" t="e">
        <f t="shared" si="33"/>
        <v>#N/A</v>
      </c>
    </row>
    <row r="162" spans="2:32" x14ac:dyDescent="0.3">
      <c r="B162" s="1" t="e">
        <f t="shared" si="26"/>
        <v>#N/A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" t="str">
        <f t="shared" si="34"/>
        <v/>
      </c>
      <c r="V162" s="1" t="str">
        <f t="shared" si="35"/>
        <v/>
      </c>
      <c r="W162" s="1" t="str">
        <f t="shared" si="36"/>
        <v/>
      </c>
      <c r="X162" s="1" t="str">
        <f t="shared" si="37"/>
        <v/>
      </c>
      <c r="Y162" s="1" t="e">
        <f t="shared" si="38"/>
        <v>#N/A</v>
      </c>
      <c r="Z162" s="3">
        <f t="shared" si="27"/>
        <v>0</v>
      </c>
      <c r="AA162" s="14" t="e">
        <f t="shared" si="28"/>
        <v>#N/A</v>
      </c>
      <c r="AB162" s="14" t="e">
        <f t="shared" si="29"/>
        <v>#N/A</v>
      </c>
      <c r="AC162" s="14" t="e">
        <f t="shared" si="30"/>
        <v>#N/A</v>
      </c>
      <c r="AD162" s="14" t="e">
        <f t="shared" si="31"/>
        <v>#N/A</v>
      </c>
      <c r="AE162" s="14" t="e">
        <f t="shared" si="32"/>
        <v>#N/A</v>
      </c>
      <c r="AF162" s="14" t="e">
        <f t="shared" si="33"/>
        <v>#N/A</v>
      </c>
    </row>
    <row r="163" spans="2:32" x14ac:dyDescent="0.3">
      <c r="B163" s="1" t="e">
        <f t="shared" si="26"/>
        <v>#N/A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" t="str">
        <f t="shared" si="34"/>
        <v/>
      </c>
      <c r="V163" s="1" t="str">
        <f t="shared" si="35"/>
        <v/>
      </c>
      <c r="W163" s="1" t="str">
        <f t="shared" si="36"/>
        <v/>
      </c>
      <c r="X163" s="1" t="str">
        <f t="shared" si="37"/>
        <v/>
      </c>
      <c r="Y163" s="1" t="e">
        <f t="shared" si="38"/>
        <v>#N/A</v>
      </c>
      <c r="Z163" s="3">
        <f t="shared" si="27"/>
        <v>0</v>
      </c>
      <c r="AA163" s="14" t="e">
        <f t="shared" si="28"/>
        <v>#N/A</v>
      </c>
      <c r="AB163" s="14" t="e">
        <f t="shared" si="29"/>
        <v>#N/A</v>
      </c>
      <c r="AC163" s="14" t="e">
        <f t="shared" si="30"/>
        <v>#N/A</v>
      </c>
      <c r="AD163" s="14" t="e">
        <f t="shared" si="31"/>
        <v>#N/A</v>
      </c>
      <c r="AE163" s="14" t="e">
        <f t="shared" si="32"/>
        <v>#N/A</v>
      </c>
      <c r="AF163" s="14" t="e">
        <f t="shared" si="33"/>
        <v>#N/A</v>
      </c>
    </row>
    <row r="164" spans="2:32" x14ac:dyDescent="0.3">
      <c r="B164" s="1" t="e">
        <f t="shared" si="26"/>
        <v>#N/A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" t="str">
        <f t="shared" si="34"/>
        <v/>
      </c>
      <c r="V164" s="1" t="str">
        <f t="shared" si="35"/>
        <v/>
      </c>
      <c r="W164" s="1" t="str">
        <f t="shared" si="36"/>
        <v/>
      </c>
      <c r="X164" s="1" t="str">
        <f t="shared" si="37"/>
        <v/>
      </c>
      <c r="Y164" s="1" t="e">
        <f t="shared" si="38"/>
        <v>#N/A</v>
      </c>
      <c r="Z164" s="3">
        <f t="shared" si="27"/>
        <v>0</v>
      </c>
      <c r="AA164" s="14" t="e">
        <f t="shared" si="28"/>
        <v>#N/A</v>
      </c>
      <c r="AB164" s="14" t="e">
        <f t="shared" si="29"/>
        <v>#N/A</v>
      </c>
      <c r="AC164" s="14" t="e">
        <f t="shared" si="30"/>
        <v>#N/A</v>
      </c>
      <c r="AD164" s="14" t="e">
        <f t="shared" si="31"/>
        <v>#N/A</v>
      </c>
      <c r="AE164" s="14" t="e">
        <f t="shared" si="32"/>
        <v>#N/A</v>
      </c>
      <c r="AF164" s="14" t="e">
        <f t="shared" si="33"/>
        <v>#N/A</v>
      </c>
    </row>
    <row r="165" spans="2:32" x14ac:dyDescent="0.3">
      <c r="B165" s="1" t="e">
        <f t="shared" si="26"/>
        <v>#N/A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" t="str">
        <f t="shared" si="34"/>
        <v/>
      </c>
      <c r="V165" s="1" t="str">
        <f t="shared" si="35"/>
        <v/>
      </c>
      <c r="W165" s="1" t="str">
        <f t="shared" si="36"/>
        <v/>
      </c>
      <c r="X165" s="1" t="str">
        <f t="shared" si="37"/>
        <v/>
      </c>
      <c r="Y165" s="1" t="e">
        <f t="shared" si="38"/>
        <v>#N/A</v>
      </c>
      <c r="Z165" s="3">
        <f t="shared" si="27"/>
        <v>0</v>
      </c>
      <c r="AA165" s="14" t="e">
        <f t="shared" si="28"/>
        <v>#N/A</v>
      </c>
      <c r="AB165" s="14" t="e">
        <f t="shared" si="29"/>
        <v>#N/A</v>
      </c>
      <c r="AC165" s="14" t="e">
        <f t="shared" si="30"/>
        <v>#N/A</v>
      </c>
      <c r="AD165" s="14" t="e">
        <f t="shared" si="31"/>
        <v>#N/A</v>
      </c>
      <c r="AE165" s="14" t="e">
        <f t="shared" si="32"/>
        <v>#N/A</v>
      </c>
      <c r="AF165" s="14" t="e">
        <f t="shared" si="33"/>
        <v>#N/A</v>
      </c>
    </row>
    <row r="166" spans="2:32" x14ac:dyDescent="0.3">
      <c r="B166" s="1" t="e">
        <f t="shared" si="26"/>
        <v>#N/A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" t="str">
        <f t="shared" si="34"/>
        <v/>
      </c>
      <c r="V166" s="1" t="str">
        <f t="shared" si="35"/>
        <v/>
      </c>
      <c r="W166" s="1" t="str">
        <f t="shared" si="36"/>
        <v/>
      </c>
      <c r="X166" s="1" t="str">
        <f t="shared" si="37"/>
        <v/>
      </c>
      <c r="Y166" s="1" t="e">
        <f t="shared" si="38"/>
        <v>#N/A</v>
      </c>
      <c r="Z166" s="3">
        <f t="shared" si="27"/>
        <v>0</v>
      </c>
      <c r="AA166" s="14" t="e">
        <f t="shared" si="28"/>
        <v>#N/A</v>
      </c>
      <c r="AB166" s="14" t="e">
        <f t="shared" si="29"/>
        <v>#N/A</v>
      </c>
      <c r="AC166" s="14" t="e">
        <f t="shared" si="30"/>
        <v>#N/A</v>
      </c>
      <c r="AD166" s="14" t="e">
        <f t="shared" si="31"/>
        <v>#N/A</v>
      </c>
      <c r="AE166" s="14" t="e">
        <f t="shared" si="32"/>
        <v>#N/A</v>
      </c>
      <c r="AF166" s="14" t="e">
        <f t="shared" si="33"/>
        <v>#N/A</v>
      </c>
    </row>
    <row r="167" spans="2:32" x14ac:dyDescent="0.3">
      <c r="B167" s="1" t="e">
        <f t="shared" si="26"/>
        <v>#N/A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" t="str">
        <f t="shared" si="34"/>
        <v/>
      </c>
      <c r="V167" s="1" t="str">
        <f t="shared" si="35"/>
        <v/>
      </c>
      <c r="W167" s="1" t="str">
        <f t="shared" si="36"/>
        <v/>
      </c>
      <c r="X167" s="1" t="str">
        <f t="shared" si="37"/>
        <v/>
      </c>
      <c r="Y167" s="1" t="e">
        <f t="shared" si="38"/>
        <v>#N/A</v>
      </c>
      <c r="Z167" s="3">
        <f t="shared" si="27"/>
        <v>0</v>
      </c>
      <c r="AA167" s="14" t="e">
        <f t="shared" si="28"/>
        <v>#N/A</v>
      </c>
      <c r="AB167" s="14" t="e">
        <f t="shared" si="29"/>
        <v>#N/A</v>
      </c>
      <c r="AC167" s="14" t="e">
        <f t="shared" si="30"/>
        <v>#N/A</v>
      </c>
      <c r="AD167" s="14" t="e">
        <f t="shared" si="31"/>
        <v>#N/A</v>
      </c>
      <c r="AE167" s="14" t="e">
        <f t="shared" si="32"/>
        <v>#N/A</v>
      </c>
      <c r="AF167" s="14" t="e">
        <f t="shared" si="33"/>
        <v>#N/A</v>
      </c>
    </row>
    <row r="168" spans="2:32" x14ac:dyDescent="0.3">
      <c r="B168" s="1" t="e">
        <f t="shared" si="26"/>
        <v>#N/A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" t="str">
        <f t="shared" si="34"/>
        <v/>
      </c>
      <c r="V168" s="1" t="str">
        <f t="shared" si="35"/>
        <v/>
      </c>
      <c r="W168" s="1" t="str">
        <f t="shared" si="36"/>
        <v/>
      </c>
      <c r="X168" s="1" t="str">
        <f t="shared" si="37"/>
        <v/>
      </c>
      <c r="Y168" s="1" t="e">
        <f t="shared" si="38"/>
        <v>#N/A</v>
      </c>
      <c r="Z168" s="3">
        <f t="shared" si="27"/>
        <v>0</v>
      </c>
      <c r="AA168" s="14" t="e">
        <f t="shared" si="28"/>
        <v>#N/A</v>
      </c>
      <c r="AB168" s="14" t="e">
        <f t="shared" si="29"/>
        <v>#N/A</v>
      </c>
      <c r="AC168" s="14" t="e">
        <f t="shared" si="30"/>
        <v>#N/A</v>
      </c>
      <c r="AD168" s="14" t="e">
        <f t="shared" si="31"/>
        <v>#N/A</v>
      </c>
      <c r="AE168" s="14" t="e">
        <f t="shared" si="32"/>
        <v>#N/A</v>
      </c>
      <c r="AF168" s="14" t="e">
        <f t="shared" si="33"/>
        <v>#N/A</v>
      </c>
    </row>
    <row r="169" spans="2:32" x14ac:dyDescent="0.3">
      <c r="B169" s="1" t="e">
        <f t="shared" si="26"/>
        <v>#N/A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" t="str">
        <f t="shared" si="34"/>
        <v/>
      </c>
      <c r="V169" s="1" t="str">
        <f t="shared" si="35"/>
        <v/>
      </c>
      <c r="W169" s="1" t="str">
        <f t="shared" si="36"/>
        <v/>
      </c>
      <c r="X169" s="1" t="str">
        <f t="shared" si="37"/>
        <v/>
      </c>
      <c r="Y169" s="1" t="e">
        <f t="shared" si="38"/>
        <v>#N/A</v>
      </c>
      <c r="Z169" s="3">
        <f t="shared" si="27"/>
        <v>0</v>
      </c>
      <c r="AA169" s="14" t="e">
        <f t="shared" si="28"/>
        <v>#N/A</v>
      </c>
      <c r="AB169" s="14" t="e">
        <f t="shared" si="29"/>
        <v>#N/A</v>
      </c>
      <c r="AC169" s="14" t="e">
        <f t="shared" si="30"/>
        <v>#N/A</v>
      </c>
      <c r="AD169" s="14" t="e">
        <f t="shared" si="31"/>
        <v>#N/A</v>
      </c>
      <c r="AE169" s="14" t="e">
        <f t="shared" si="32"/>
        <v>#N/A</v>
      </c>
      <c r="AF169" s="14" t="e">
        <f t="shared" si="33"/>
        <v>#N/A</v>
      </c>
    </row>
    <row r="170" spans="2:32" x14ac:dyDescent="0.3">
      <c r="B170" s="1" t="e">
        <f t="shared" si="26"/>
        <v>#N/A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" t="str">
        <f t="shared" si="34"/>
        <v/>
      </c>
      <c r="V170" s="1" t="str">
        <f t="shared" si="35"/>
        <v/>
      </c>
      <c r="W170" s="1" t="str">
        <f t="shared" si="36"/>
        <v/>
      </c>
      <c r="X170" s="1" t="str">
        <f t="shared" si="37"/>
        <v/>
      </c>
      <c r="Y170" s="1" t="e">
        <f t="shared" si="38"/>
        <v>#N/A</v>
      </c>
      <c r="Z170" s="3">
        <f t="shared" si="27"/>
        <v>0</v>
      </c>
      <c r="AA170" s="14" t="e">
        <f t="shared" si="28"/>
        <v>#N/A</v>
      </c>
      <c r="AB170" s="14" t="e">
        <f t="shared" si="29"/>
        <v>#N/A</v>
      </c>
      <c r="AC170" s="14" t="e">
        <f t="shared" si="30"/>
        <v>#N/A</v>
      </c>
      <c r="AD170" s="14" t="e">
        <f t="shared" si="31"/>
        <v>#N/A</v>
      </c>
      <c r="AE170" s="14" t="e">
        <f t="shared" si="32"/>
        <v>#N/A</v>
      </c>
      <c r="AF170" s="14" t="e">
        <f t="shared" si="33"/>
        <v>#N/A</v>
      </c>
    </row>
    <row r="171" spans="2:32" x14ac:dyDescent="0.3">
      <c r="B171" s="1" t="e">
        <f t="shared" si="26"/>
        <v>#N/A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" t="str">
        <f t="shared" si="34"/>
        <v/>
      </c>
      <c r="V171" s="1" t="str">
        <f t="shared" si="35"/>
        <v/>
      </c>
      <c r="W171" s="1" t="str">
        <f t="shared" si="36"/>
        <v/>
      </c>
      <c r="X171" s="1" t="str">
        <f t="shared" si="37"/>
        <v/>
      </c>
      <c r="Y171" s="1" t="e">
        <f t="shared" si="38"/>
        <v>#N/A</v>
      </c>
      <c r="Z171" s="3">
        <f t="shared" si="27"/>
        <v>0</v>
      </c>
      <c r="AA171" s="14" t="e">
        <f t="shared" si="28"/>
        <v>#N/A</v>
      </c>
      <c r="AB171" s="14" t="e">
        <f t="shared" si="29"/>
        <v>#N/A</v>
      </c>
      <c r="AC171" s="14" t="e">
        <f t="shared" si="30"/>
        <v>#N/A</v>
      </c>
      <c r="AD171" s="14" t="e">
        <f t="shared" si="31"/>
        <v>#N/A</v>
      </c>
      <c r="AE171" s="14" t="e">
        <f t="shared" si="32"/>
        <v>#N/A</v>
      </c>
      <c r="AF171" s="14" t="e">
        <f t="shared" si="33"/>
        <v>#N/A</v>
      </c>
    </row>
    <row r="172" spans="2:32" x14ac:dyDescent="0.3">
      <c r="B172" s="1" t="e">
        <f t="shared" si="26"/>
        <v>#N/A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" t="str">
        <f t="shared" si="34"/>
        <v/>
      </c>
      <c r="V172" s="1" t="str">
        <f t="shared" si="35"/>
        <v/>
      </c>
      <c r="W172" s="1" t="str">
        <f t="shared" si="36"/>
        <v/>
      </c>
      <c r="X172" s="1" t="str">
        <f t="shared" si="37"/>
        <v/>
      </c>
      <c r="Y172" s="1" t="e">
        <f t="shared" si="38"/>
        <v>#N/A</v>
      </c>
      <c r="Z172" s="3">
        <f t="shared" si="27"/>
        <v>0</v>
      </c>
      <c r="AA172" s="14" t="e">
        <f t="shared" si="28"/>
        <v>#N/A</v>
      </c>
      <c r="AB172" s="14" t="e">
        <f t="shared" si="29"/>
        <v>#N/A</v>
      </c>
      <c r="AC172" s="14" t="e">
        <f t="shared" si="30"/>
        <v>#N/A</v>
      </c>
      <c r="AD172" s="14" t="e">
        <f t="shared" si="31"/>
        <v>#N/A</v>
      </c>
      <c r="AE172" s="14" t="e">
        <f t="shared" si="32"/>
        <v>#N/A</v>
      </c>
      <c r="AF172" s="14" t="e">
        <f t="shared" si="33"/>
        <v>#N/A</v>
      </c>
    </row>
    <row r="173" spans="2:32" x14ac:dyDescent="0.3">
      <c r="B173" s="1" t="e">
        <f t="shared" si="26"/>
        <v>#N/A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" t="str">
        <f t="shared" si="34"/>
        <v/>
      </c>
      <c r="V173" s="1" t="str">
        <f t="shared" si="35"/>
        <v/>
      </c>
      <c r="W173" s="1" t="str">
        <f t="shared" si="36"/>
        <v/>
      </c>
      <c r="X173" s="1" t="str">
        <f t="shared" si="37"/>
        <v/>
      </c>
      <c r="Y173" s="1" t="e">
        <f t="shared" si="38"/>
        <v>#N/A</v>
      </c>
      <c r="Z173" s="3">
        <f t="shared" si="27"/>
        <v>0</v>
      </c>
      <c r="AA173" s="14" t="e">
        <f t="shared" si="28"/>
        <v>#N/A</v>
      </c>
      <c r="AB173" s="14" t="e">
        <f t="shared" si="29"/>
        <v>#N/A</v>
      </c>
      <c r="AC173" s="14" t="e">
        <f t="shared" si="30"/>
        <v>#N/A</v>
      </c>
      <c r="AD173" s="14" t="e">
        <f t="shared" si="31"/>
        <v>#N/A</v>
      </c>
      <c r="AE173" s="14" t="e">
        <f t="shared" si="32"/>
        <v>#N/A</v>
      </c>
      <c r="AF173" s="14" t="e">
        <f t="shared" si="33"/>
        <v>#N/A</v>
      </c>
    </row>
    <row r="174" spans="2:32" x14ac:dyDescent="0.3">
      <c r="B174" s="1" t="e">
        <f t="shared" si="26"/>
        <v>#N/A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" t="str">
        <f t="shared" si="34"/>
        <v/>
      </c>
      <c r="V174" s="1" t="str">
        <f t="shared" si="35"/>
        <v/>
      </c>
      <c r="W174" s="1" t="str">
        <f t="shared" si="36"/>
        <v/>
      </c>
      <c r="X174" s="1" t="str">
        <f t="shared" si="37"/>
        <v/>
      </c>
      <c r="Y174" s="1" t="e">
        <f t="shared" si="38"/>
        <v>#N/A</v>
      </c>
      <c r="Z174" s="3">
        <f t="shared" si="27"/>
        <v>0</v>
      </c>
      <c r="AA174" s="14" t="e">
        <f t="shared" si="28"/>
        <v>#N/A</v>
      </c>
      <c r="AB174" s="14" t="e">
        <f t="shared" si="29"/>
        <v>#N/A</v>
      </c>
      <c r="AC174" s="14" t="e">
        <f t="shared" si="30"/>
        <v>#N/A</v>
      </c>
      <c r="AD174" s="14" t="e">
        <f t="shared" si="31"/>
        <v>#N/A</v>
      </c>
      <c r="AE174" s="14" t="e">
        <f t="shared" si="32"/>
        <v>#N/A</v>
      </c>
      <c r="AF174" s="14" t="e">
        <f t="shared" si="33"/>
        <v>#N/A</v>
      </c>
    </row>
    <row r="175" spans="2:32" x14ac:dyDescent="0.3">
      <c r="B175" s="1" t="e">
        <f t="shared" si="26"/>
        <v>#N/A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" t="str">
        <f t="shared" si="34"/>
        <v/>
      </c>
      <c r="V175" s="1" t="str">
        <f t="shared" si="35"/>
        <v/>
      </c>
      <c r="W175" s="1" t="str">
        <f t="shared" si="36"/>
        <v/>
      </c>
      <c r="X175" s="1" t="str">
        <f t="shared" si="37"/>
        <v/>
      </c>
      <c r="Y175" s="1" t="e">
        <f t="shared" si="38"/>
        <v>#N/A</v>
      </c>
      <c r="Z175" s="3">
        <f t="shared" si="27"/>
        <v>0</v>
      </c>
      <c r="AA175" s="14" t="e">
        <f t="shared" si="28"/>
        <v>#N/A</v>
      </c>
      <c r="AB175" s="14" t="e">
        <f t="shared" si="29"/>
        <v>#N/A</v>
      </c>
      <c r="AC175" s="14" t="e">
        <f t="shared" si="30"/>
        <v>#N/A</v>
      </c>
      <c r="AD175" s="14" t="e">
        <f t="shared" si="31"/>
        <v>#N/A</v>
      </c>
      <c r="AE175" s="14" t="e">
        <f t="shared" si="32"/>
        <v>#N/A</v>
      </c>
      <c r="AF175" s="14" t="e">
        <f t="shared" si="33"/>
        <v>#N/A</v>
      </c>
    </row>
    <row r="176" spans="2:32" x14ac:dyDescent="0.3">
      <c r="B176" s="1" t="e">
        <f t="shared" si="26"/>
        <v>#N/A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" t="str">
        <f t="shared" si="34"/>
        <v/>
      </c>
      <c r="V176" s="1" t="str">
        <f t="shared" si="35"/>
        <v/>
      </c>
      <c r="W176" s="1" t="str">
        <f t="shared" si="36"/>
        <v/>
      </c>
      <c r="X176" s="1" t="str">
        <f t="shared" si="37"/>
        <v/>
      </c>
      <c r="Y176" s="1" t="e">
        <f t="shared" si="38"/>
        <v>#N/A</v>
      </c>
      <c r="Z176" s="3">
        <f t="shared" si="27"/>
        <v>0</v>
      </c>
      <c r="AA176" s="14" t="e">
        <f t="shared" si="28"/>
        <v>#N/A</v>
      </c>
      <c r="AB176" s="14" t="e">
        <f t="shared" si="29"/>
        <v>#N/A</v>
      </c>
      <c r="AC176" s="14" t="e">
        <f t="shared" si="30"/>
        <v>#N/A</v>
      </c>
      <c r="AD176" s="14" t="e">
        <f t="shared" si="31"/>
        <v>#N/A</v>
      </c>
      <c r="AE176" s="14" t="e">
        <f t="shared" si="32"/>
        <v>#N/A</v>
      </c>
      <c r="AF176" s="14" t="e">
        <f t="shared" si="33"/>
        <v>#N/A</v>
      </c>
    </row>
    <row r="177" spans="2:32" x14ac:dyDescent="0.3">
      <c r="B177" s="1" t="e">
        <f t="shared" si="26"/>
        <v>#N/A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" t="str">
        <f t="shared" si="34"/>
        <v/>
      </c>
      <c r="V177" s="1" t="str">
        <f t="shared" si="35"/>
        <v/>
      </c>
      <c r="W177" s="1" t="str">
        <f t="shared" si="36"/>
        <v/>
      </c>
      <c r="X177" s="1" t="str">
        <f t="shared" si="37"/>
        <v/>
      </c>
      <c r="Y177" s="1" t="e">
        <f t="shared" si="38"/>
        <v>#N/A</v>
      </c>
      <c r="Z177" s="3">
        <f t="shared" si="27"/>
        <v>0</v>
      </c>
      <c r="AA177" s="14" t="e">
        <f t="shared" si="28"/>
        <v>#N/A</v>
      </c>
      <c r="AB177" s="14" t="e">
        <f t="shared" si="29"/>
        <v>#N/A</v>
      </c>
      <c r="AC177" s="14" t="e">
        <f t="shared" si="30"/>
        <v>#N/A</v>
      </c>
      <c r="AD177" s="14" t="e">
        <f t="shared" si="31"/>
        <v>#N/A</v>
      </c>
      <c r="AE177" s="14" t="e">
        <f t="shared" si="32"/>
        <v>#N/A</v>
      </c>
      <c r="AF177" s="14" t="e">
        <f t="shared" si="33"/>
        <v>#N/A</v>
      </c>
    </row>
    <row r="178" spans="2:32" x14ac:dyDescent="0.3">
      <c r="B178" s="1" t="e">
        <f t="shared" si="26"/>
        <v>#N/A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" t="str">
        <f t="shared" si="34"/>
        <v/>
      </c>
      <c r="V178" s="1" t="str">
        <f t="shared" si="35"/>
        <v/>
      </c>
      <c r="W178" s="1" t="str">
        <f t="shared" si="36"/>
        <v/>
      </c>
      <c r="X178" s="1" t="str">
        <f t="shared" si="37"/>
        <v/>
      </c>
      <c r="Y178" s="1" t="e">
        <f t="shared" si="38"/>
        <v>#N/A</v>
      </c>
      <c r="Z178" s="3">
        <f t="shared" si="27"/>
        <v>0</v>
      </c>
      <c r="AA178" s="14" t="e">
        <f t="shared" si="28"/>
        <v>#N/A</v>
      </c>
      <c r="AB178" s="14" t="e">
        <f t="shared" si="29"/>
        <v>#N/A</v>
      </c>
      <c r="AC178" s="14" t="e">
        <f t="shared" si="30"/>
        <v>#N/A</v>
      </c>
      <c r="AD178" s="14" t="e">
        <f t="shared" si="31"/>
        <v>#N/A</v>
      </c>
      <c r="AE178" s="14" t="e">
        <f t="shared" si="32"/>
        <v>#N/A</v>
      </c>
      <c r="AF178" s="14" t="e">
        <f t="shared" si="33"/>
        <v>#N/A</v>
      </c>
    </row>
    <row r="179" spans="2:32" x14ac:dyDescent="0.3">
      <c r="B179" s="1" t="e">
        <f t="shared" si="26"/>
        <v>#N/A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" t="str">
        <f t="shared" si="34"/>
        <v/>
      </c>
      <c r="V179" s="1" t="str">
        <f t="shared" si="35"/>
        <v/>
      </c>
      <c r="W179" s="1" t="str">
        <f t="shared" si="36"/>
        <v/>
      </c>
      <c r="X179" s="1" t="str">
        <f t="shared" si="37"/>
        <v/>
      </c>
      <c r="Y179" s="1" t="e">
        <f t="shared" si="38"/>
        <v>#N/A</v>
      </c>
      <c r="Z179" s="3">
        <f t="shared" si="27"/>
        <v>0</v>
      </c>
      <c r="AA179" s="14" t="e">
        <f t="shared" si="28"/>
        <v>#N/A</v>
      </c>
      <c r="AB179" s="14" t="e">
        <f t="shared" si="29"/>
        <v>#N/A</v>
      </c>
      <c r="AC179" s="14" t="e">
        <f t="shared" si="30"/>
        <v>#N/A</v>
      </c>
      <c r="AD179" s="14" t="e">
        <f t="shared" si="31"/>
        <v>#N/A</v>
      </c>
      <c r="AE179" s="14" t="e">
        <f t="shared" si="32"/>
        <v>#N/A</v>
      </c>
      <c r="AF179" s="14" t="e">
        <f t="shared" si="33"/>
        <v>#N/A</v>
      </c>
    </row>
    <row r="180" spans="2:32" x14ac:dyDescent="0.3">
      <c r="B180" s="1" t="e">
        <f t="shared" si="26"/>
        <v>#N/A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" t="str">
        <f t="shared" si="34"/>
        <v/>
      </c>
      <c r="V180" s="1" t="str">
        <f t="shared" si="35"/>
        <v/>
      </c>
      <c r="W180" s="1" t="str">
        <f t="shared" si="36"/>
        <v/>
      </c>
      <c r="X180" s="1" t="str">
        <f t="shared" si="37"/>
        <v/>
      </c>
      <c r="Y180" s="1" t="e">
        <f t="shared" si="38"/>
        <v>#N/A</v>
      </c>
      <c r="Z180" s="3">
        <f t="shared" si="27"/>
        <v>0</v>
      </c>
      <c r="AA180" s="14" t="e">
        <f t="shared" si="28"/>
        <v>#N/A</v>
      </c>
      <c r="AB180" s="14" t="e">
        <f t="shared" si="29"/>
        <v>#N/A</v>
      </c>
      <c r="AC180" s="14" t="e">
        <f t="shared" si="30"/>
        <v>#N/A</v>
      </c>
      <c r="AD180" s="14" t="e">
        <f t="shared" si="31"/>
        <v>#N/A</v>
      </c>
      <c r="AE180" s="14" t="e">
        <f t="shared" si="32"/>
        <v>#N/A</v>
      </c>
      <c r="AF180" s="14" t="e">
        <f t="shared" si="33"/>
        <v>#N/A</v>
      </c>
    </row>
    <row r="181" spans="2:32" x14ac:dyDescent="0.3">
      <c r="B181" s="1" t="e">
        <f t="shared" si="26"/>
        <v>#N/A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" t="str">
        <f t="shared" si="34"/>
        <v/>
      </c>
      <c r="V181" s="1" t="str">
        <f t="shared" si="35"/>
        <v/>
      </c>
      <c r="W181" s="1" t="str">
        <f t="shared" si="36"/>
        <v/>
      </c>
      <c r="X181" s="1" t="str">
        <f t="shared" si="37"/>
        <v/>
      </c>
      <c r="Y181" s="1" t="e">
        <f t="shared" si="38"/>
        <v>#N/A</v>
      </c>
      <c r="Z181" s="3">
        <f t="shared" si="27"/>
        <v>0</v>
      </c>
      <c r="AA181" s="14" t="e">
        <f t="shared" si="28"/>
        <v>#N/A</v>
      </c>
      <c r="AB181" s="14" t="e">
        <f t="shared" si="29"/>
        <v>#N/A</v>
      </c>
      <c r="AC181" s="14" t="e">
        <f t="shared" si="30"/>
        <v>#N/A</v>
      </c>
      <c r="AD181" s="14" t="e">
        <f t="shared" si="31"/>
        <v>#N/A</v>
      </c>
      <c r="AE181" s="14" t="e">
        <f t="shared" si="32"/>
        <v>#N/A</v>
      </c>
      <c r="AF181" s="14" t="e">
        <f t="shared" si="33"/>
        <v>#N/A</v>
      </c>
    </row>
    <row r="182" spans="2:32" x14ac:dyDescent="0.3">
      <c r="B182" s="1" t="e">
        <f t="shared" si="26"/>
        <v>#N/A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" t="str">
        <f t="shared" si="34"/>
        <v/>
      </c>
      <c r="V182" s="1" t="str">
        <f t="shared" si="35"/>
        <v/>
      </c>
      <c r="W182" s="1" t="str">
        <f t="shared" si="36"/>
        <v/>
      </c>
      <c r="X182" s="1" t="str">
        <f t="shared" si="37"/>
        <v/>
      </c>
      <c r="Y182" s="1" t="e">
        <f t="shared" si="38"/>
        <v>#N/A</v>
      </c>
      <c r="Z182" s="3">
        <f t="shared" si="27"/>
        <v>0</v>
      </c>
      <c r="AA182" s="14" t="e">
        <f t="shared" si="28"/>
        <v>#N/A</v>
      </c>
      <c r="AB182" s="14" t="e">
        <f t="shared" si="29"/>
        <v>#N/A</v>
      </c>
      <c r="AC182" s="14" t="e">
        <f t="shared" si="30"/>
        <v>#N/A</v>
      </c>
      <c r="AD182" s="14" t="e">
        <f t="shared" si="31"/>
        <v>#N/A</v>
      </c>
      <c r="AE182" s="14" t="e">
        <f t="shared" si="32"/>
        <v>#N/A</v>
      </c>
      <c r="AF182" s="14" t="e">
        <f t="shared" si="33"/>
        <v>#N/A</v>
      </c>
    </row>
    <row r="183" spans="2:32" x14ac:dyDescent="0.3">
      <c r="B183" s="1" t="e">
        <f t="shared" si="26"/>
        <v>#N/A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" t="str">
        <f t="shared" si="34"/>
        <v/>
      </c>
      <c r="V183" s="1" t="str">
        <f t="shared" si="35"/>
        <v/>
      </c>
      <c r="W183" s="1" t="str">
        <f t="shared" si="36"/>
        <v/>
      </c>
      <c r="X183" s="1" t="str">
        <f t="shared" si="37"/>
        <v/>
      </c>
      <c r="Y183" s="1" t="e">
        <f t="shared" si="38"/>
        <v>#N/A</v>
      </c>
      <c r="Z183" s="3">
        <f t="shared" si="27"/>
        <v>0</v>
      </c>
      <c r="AA183" s="14" t="e">
        <f t="shared" si="28"/>
        <v>#N/A</v>
      </c>
      <c r="AB183" s="14" t="e">
        <f t="shared" si="29"/>
        <v>#N/A</v>
      </c>
      <c r="AC183" s="14" t="e">
        <f t="shared" si="30"/>
        <v>#N/A</v>
      </c>
      <c r="AD183" s="14" t="e">
        <f t="shared" si="31"/>
        <v>#N/A</v>
      </c>
      <c r="AE183" s="14" t="e">
        <f t="shared" si="32"/>
        <v>#N/A</v>
      </c>
      <c r="AF183" s="14" t="e">
        <f t="shared" si="33"/>
        <v>#N/A</v>
      </c>
    </row>
    <row r="184" spans="2:32" x14ac:dyDescent="0.3">
      <c r="B184" s="1" t="e">
        <f t="shared" si="26"/>
        <v>#N/A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" t="str">
        <f t="shared" si="34"/>
        <v/>
      </c>
      <c r="V184" s="1" t="str">
        <f t="shared" si="35"/>
        <v/>
      </c>
      <c r="W184" s="1" t="str">
        <f t="shared" si="36"/>
        <v/>
      </c>
      <c r="X184" s="1" t="str">
        <f t="shared" si="37"/>
        <v/>
      </c>
      <c r="Y184" s="1" t="e">
        <f t="shared" si="38"/>
        <v>#N/A</v>
      </c>
      <c r="Z184" s="3">
        <f t="shared" si="27"/>
        <v>0</v>
      </c>
      <c r="AA184" s="14" t="e">
        <f t="shared" si="28"/>
        <v>#N/A</v>
      </c>
      <c r="AB184" s="14" t="e">
        <f t="shared" si="29"/>
        <v>#N/A</v>
      </c>
      <c r="AC184" s="14" t="e">
        <f t="shared" si="30"/>
        <v>#N/A</v>
      </c>
      <c r="AD184" s="14" t="e">
        <f t="shared" si="31"/>
        <v>#N/A</v>
      </c>
      <c r="AE184" s="14" t="e">
        <f t="shared" si="32"/>
        <v>#N/A</v>
      </c>
      <c r="AF184" s="14" t="e">
        <f t="shared" si="33"/>
        <v>#N/A</v>
      </c>
    </row>
    <row r="185" spans="2:32" x14ac:dyDescent="0.3">
      <c r="B185" s="1" t="e">
        <f t="shared" si="26"/>
        <v>#N/A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" t="str">
        <f t="shared" si="34"/>
        <v/>
      </c>
      <c r="V185" s="1" t="str">
        <f t="shared" si="35"/>
        <v/>
      </c>
      <c r="W185" s="1" t="str">
        <f t="shared" si="36"/>
        <v/>
      </c>
      <c r="X185" s="1" t="str">
        <f t="shared" si="37"/>
        <v/>
      </c>
      <c r="Y185" s="1" t="e">
        <f t="shared" si="38"/>
        <v>#N/A</v>
      </c>
      <c r="Z185" s="3">
        <f t="shared" si="27"/>
        <v>0</v>
      </c>
      <c r="AA185" s="14" t="e">
        <f t="shared" si="28"/>
        <v>#N/A</v>
      </c>
      <c r="AB185" s="14" t="e">
        <f t="shared" si="29"/>
        <v>#N/A</v>
      </c>
      <c r="AC185" s="14" t="e">
        <f t="shared" si="30"/>
        <v>#N/A</v>
      </c>
      <c r="AD185" s="14" t="e">
        <f t="shared" si="31"/>
        <v>#N/A</v>
      </c>
      <c r="AE185" s="14" t="e">
        <f t="shared" si="32"/>
        <v>#N/A</v>
      </c>
      <c r="AF185" s="14" t="e">
        <f t="shared" si="33"/>
        <v>#N/A</v>
      </c>
    </row>
    <row r="186" spans="2:32" x14ac:dyDescent="0.3">
      <c r="B186" s="1" t="e">
        <f t="shared" si="26"/>
        <v>#N/A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" t="str">
        <f t="shared" si="34"/>
        <v/>
      </c>
      <c r="V186" s="1" t="str">
        <f t="shared" si="35"/>
        <v/>
      </c>
      <c r="W186" s="1" t="str">
        <f t="shared" si="36"/>
        <v/>
      </c>
      <c r="X186" s="1" t="str">
        <f t="shared" si="37"/>
        <v/>
      </c>
      <c r="Y186" s="1" t="e">
        <f t="shared" si="38"/>
        <v>#N/A</v>
      </c>
      <c r="Z186" s="3">
        <f t="shared" si="27"/>
        <v>0</v>
      </c>
      <c r="AA186" s="14" t="e">
        <f t="shared" si="28"/>
        <v>#N/A</v>
      </c>
      <c r="AB186" s="14" t="e">
        <f t="shared" si="29"/>
        <v>#N/A</v>
      </c>
      <c r="AC186" s="14" t="e">
        <f t="shared" si="30"/>
        <v>#N/A</v>
      </c>
      <c r="AD186" s="14" t="e">
        <f t="shared" si="31"/>
        <v>#N/A</v>
      </c>
      <c r="AE186" s="14" t="e">
        <f t="shared" si="32"/>
        <v>#N/A</v>
      </c>
      <c r="AF186" s="14" t="e">
        <f t="shared" si="33"/>
        <v>#N/A</v>
      </c>
    </row>
    <row r="187" spans="2:32" x14ac:dyDescent="0.3">
      <c r="B187" s="1" t="e">
        <f t="shared" si="26"/>
        <v>#N/A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" t="str">
        <f t="shared" si="34"/>
        <v/>
      </c>
      <c r="V187" s="1" t="str">
        <f t="shared" si="35"/>
        <v/>
      </c>
      <c r="W187" s="1" t="str">
        <f t="shared" si="36"/>
        <v/>
      </c>
      <c r="X187" s="1" t="str">
        <f t="shared" si="37"/>
        <v/>
      </c>
      <c r="Y187" s="1" t="e">
        <f t="shared" si="38"/>
        <v>#N/A</v>
      </c>
      <c r="Z187" s="3">
        <f t="shared" si="27"/>
        <v>0</v>
      </c>
      <c r="AA187" s="14" t="e">
        <f t="shared" si="28"/>
        <v>#N/A</v>
      </c>
      <c r="AB187" s="14" t="e">
        <f t="shared" si="29"/>
        <v>#N/A</v>
      </c>
      <c r="AC187" s="14" t="e">
        <f t="shared" si="30"/>
        <v>#N/A</v>
      </c>
      <c r="AD187" s="14" t="e">
        <f t="shared" si="31"/>
        <v>#N/A</v>
      </c>
      <c r="AE187" s="14" t="e">
        <f t="shared" si="32"/>
        <v>#N/A</v>
      </c>
      <c r="AF187" s="14" t="e">
        <f t="shared" si="33"/>
        <v>#N/A</v>
      </c>
    </row>
    <row r="188" spans="2:32" x14ac:dyDescent="0.3">
      <c r="B188" s="1" t="e">
        <f t="shared" si="26"/>
        <v>#N/A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" t="str">
        <f t="shared" si="34"/>
        <v/>
      </c>
      <c r="V188" s="1" t="str">
        <f t="shared" si="35"/>
        <v/>
      </c>
      <c r="W188" s="1" t="str">
        <f t="shared" si="36"/>
        <v/>
      </c>
      <c r="X188" s="1" t="str">
        <f t="shared" si="37"/>
        <v/>
      </c>
      <c r="Y188" s="1" t="e">
        <f t="shared" si="38"/>
        <v>#N/A</v>
      </c>
      <c r="Z188" s="3">
        <f t="shared" si="27"/>
        <v>0</v>
      </c>
      <c r="AA188" s="14" t="e">
        <f t="shared" si="28"/>
        <v>#N/A</v>
      </c>
      <c r="AB188" s="14" t="e">
        <f t="shared" si="29"/>
        <v>#N/A</v>
      </c>
      <c r="AC188" s="14" t="e">
        <f t="shared" si="30"/>
        <v>#N/A</v>
      </c>
      <c r="AD188" s="14" t="e">
        <f t="shared" si="31"/>
        <v>#N/A</v>
      </c>
      <c r="AE188" s="14" t="e">
        <f t="shared" si="32"/>
        <v>#N/A</v>
      </c>
      <c r="AF188" s="14" t="e">
        <f t="shared" si="33"/>
        <v>#N/A</v>
      </c>
    </row>
    <row r="189" spans="2:32" x14ac:dyDescent="0.3">
      <c r="B189" s="1" t="e">
        <f t="shared" si="26"/>
        <v>#N/A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" t="str">
        <f t="shared" si="34"/>
        <v/>
      </c>
      <c r="V189" s="1" t="str">
        <f t="shared" si="35"/>
        <v/>
      </c>
      <c r="W189" s="1" t="str">
        <f t="shared" si="36"/>
        <v/>
      </c>
      <c r="X189" s="1" t="str">
        <f t="shared" si="37"/>
        <v/>
      </c>
      <c r="Y189" s="1" t="e">
        <f t="shared" si="38"/>
        <v>#N/A</v>
      </c>
      <c r="Z189" s="3">
        <f t="shared" si="27"/>
        <v>0</v>
      </c>
      <c r="AA189" s="14" t="e">
        <f t="shared" si="28"/>
        <v>#N/A</v>
      </c>
      <c r="AB189" s="14" t="e">
        <f t="shared" si="29"/>
        <v>#N/A</v>
      </c>
      <c r="AC189" s="14" t="e">
        <f t="shared" si="30"/>
        <v>#N/A</v>
      </c>
      <c r="AD189" s="14" t="e">
        <f t="shared" si="31"/>
        <v>#N/A</v>
      </c>
      <c r="AE189" s="14" t="e">
        <f t="shared" si="32"/>
        <v>#N/A</v>
      </c>
      <c r="AF189" s="14" t="e">
        <f t="shared" si="33"/>
        <v>#N/A</v>
      </c>
    </row>
    <row r="190" spans="2:32" x14ac:dyDescent="0.3">
      <c r="B190" s="1" t="e">
        <f t="shared" si="26"/>
        <v>#N/A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" t="str">
        <f t="shared" si="34"/>
        <v/>
      </c>
      <c r="V190" s="1" t="str">
        <f t="shared" si="35"/>
        <v/>
      </c>
      <c r="W190" s="1" t="str">
        <f t="shared" si="36"/>
        <v/>
      </c>
      <c r="X190" s="1" t="str">
        <f t="shared" si="37"/>
        <v/>
      </c>
      <c r="Y190" s="1" t="e">
        <f t="shared" si="38"/>
        <v>#N/A</v>
      </c>
      <c r="Z190" s="3">
        <f t="shared" si="27"/>
        <v>0</v>
      </c>
      <c r="AA190" s="14" t="e">
        <f t="shared" si="28"/>
        <v>#N/A</v>
      </c>
      <c r="AB190" s="14" t="e">
        <f t="shared" si="29"/>
        <v>#N/A</v>
      </c>
      <c r="AC190" s="14" t="e">
        <f t="shared" si="30"/>
        <v>#N/A</v>
      </c>
      <c r="AD190" s="14" t="e">
        <f t="shared" si="31"/>
        <v>#N/A</v>
      </c>
      <c r="AE190" s="14" t="e">
        <f t="shared" si="32"/>
        <v>#N/A</v>
      </c>
      <c r="AF190" s="14" t="e">
        <f t="shared" si="33"/>
        <v>#N/A</v>
      </c>
    </row>
    <row r="191" spans="2:32" x14ac:dyDescent="0.3">
      <c r="B191" s="1" t="e">
        <f t="shared" si="26"/>
        <v>#N/A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" t="str">
        <f t="shared" si="34"/>
        <v/>
      </c>
      <c r="V191" s="1" t="str">
        <f t="shared" si="35"/>
        <v/>
      </c>
      <c r="W191" s="1" t="str">
        <f t="shared" si="36"/>
        <v/>
      </c>
      <c r="X191" s="1" t="str">
        <f t="shared" si="37"/>
        <v/>
      </c>
      <c r="Y191" s="1" t="e">
        <f t="shared" si="38"/>
        <v>#N/A</v>
      </c>
      <c r="Z191" s="3">
        <f t="shared" si="27"/>
        <v>0</v>
      </c>
      <c r="AA191" s="14" t="e">
        <f t="shared" si="28"/>
        <v>#N/A</v>
      </c>
      <c r="AB191" s="14" t="e">
        <f t="shared" si="29"/>
        <v>#N/A</v>
      </c>
      <c r="AC191" s="14" t="e">
        <f t="shared" si="30"/>
        <v>#N/A</v>
      </c>
      <c r="AD191" s="14" t="e">
        <f t="shared" si="31"/>
        <v>#N/A</v>
      </c>
      <c r="AE191" s="14" t="e">
        <f t="shared" si="32"/>
        <v>#N/A</v>
      </c>
      <c r="AF191" s="14" t="e">
        <f t="shared" si="33"/>
        <v>#N/A</v>
      </c>
    </row>
    <row r="192" spans="2:32" x14ac:dyDescent="0.3">
      <c r="B192" s="1" t="e">
        <f t="shared" si="26"/>
        <v>#N/A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" t="str">
        <f t="shared" si="34"/>
        <v/>
      </c>
      <c r="V192" s="1" t="str">
        <f t="shared" si="35"/>
        <v/>
      </c>
      <c r="W192" s="1" t="str">
        <f t="shared" si="36"/>
        <v/>
      </c>
      <c r="X192" s="1" t="str">
        <f t="shared" si="37"/>
        <v/>
      </c>
      <c r="Y192" s="1" t="e">
        <f t="shared" si="38"/>
        <v>#N/A</v>
      </c>
      <c r="Z192" s="3">
        <f t="shared" si="27"/>
        <v>0</v>
      </c>
      <c r="AA192" s="14" t="e">
        <f t="shared" si="28"/>
        <v>#N/A</v>
      </c>
      <c r="AB192" s="14" t="e">
        <f t="shared" si="29"/>
        <v>#N/A</v>
      </c>
      <c r="AC192" s="14" t="e">
        <f t="shared" si="30"/>
        <v>#N/A</v>
      </c>
      <c r="AD192" s="14" t="e">
        <f t="shared" si="31"/>
        <v>#N/A</v>
      </c>
      <c r="AE192" s="14" t="e">
        <f t="shared" si="32"/>
        <v>#N/A</v>
      </c>
      <c r="AF192" s="14" t="e">
        <f t="shared" si="33"/>
        <v>#N/A</v>
      </c>
    </row>
    <row r="193" spans="2:32" x14ac:dyDescent="0.3">
      <c r="B193" s="1" t="e">
        <f t="shared" si="26"/>
        <v>#N/A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" t="str">
        <f t="shared" si="34"/>
        <v/>
      </c>
      <c r="V193" s="1" t="str">
        <f t="shared" si="35"/>
        <v/>
      </c>
      <c r="W193" s="1" t="str">
        <f t="shared" si="36"/>
        <v/>
      </c>
      <c r="X193" s="1" t="str">
        <f t="shared" si="37"/>
        <v/>
      </c>
      <c r="Y193" s="1" t="e">
        <f t="shared" si="38"/>
        <v>#N/A</v>
      </c>
      <c r="Z193" s="3">
        <f t="shared" si="27"/>
        <v>0</v>
      </c>
      <c r="AA193" s="14" t="e">
        <f t="shared" si="28"/>
        <v>#N/A</v>
      </c>
      <c r="AB193" s="14" t="e">
        <f t="shared" si="29"/>
        <v>#N/A</v>
      </c>
      <c r="AC193" s="14" t="e">
        <f t="shared" si="30"/>
        <v>#N/A</v>
      </c>
      <c r="AD193" s="14" t="e">
        <f t="shared" si="31"/>
        <v>#N/A</v>
      </c>
      <c r="AE193" s="14" t="e">
        <f t="shared" si="32"/>
        <v>#N/A</v>
      </c>
      <c r="AF193" s="14" t="e">
        <f t="shared" si="33"/>
        <v>#N/A</v>
      </c>
    </row>
    <row r="194" spans="2:32" x14ac:dyDescent="0.3">
      <c r="B194" s="1" t="e">
        <f t="shared" si="26"/>
        <v>#N/A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" t="str">
        <f t="shared" si="34"/>
        <v/>
      </c>
      <c r="V194" s="1" t="str">
        <f t="shared" si="35"/>
        <v/>
      </c>
      <c r="W194" s="1" t="str">
        <f t="shared" si="36"/>
        <v/>
      </c>
      <c r="X194" s="1" t="str">
        <f t="shared" si="37"/>
        <v/>
      </c>
      <c r="Y194" s="1" t="e">
        <f t="shared" si="38"/>
        <v>#N/A</v>
      </c>
      <c r="Z194" s="3">
        <f t="shared" si="27"/>
        <v>0</v>
      </c>
      <c r="AA194" s="14" t="e">
        <f t="shared" si="28"/>
        <v>#N/A</v>
      </c>
      <c r="AB194" s="14" t="e">
        <f t="shared" si="29"/>
        <v>#N/A</v>
      </c>
      <c r="AC194" s="14" t="e">
        <f t="shared" si="30"/>
        <v>#N/A</v>
      </c>
      <c r="AD194" s="14" t="e">
        <f t="shared" si="31"/>
        <v>#N/A</v>
      </c>
      <c r="AE194" s="14" t="e">
        <f t="shared" si="32"/>
        <v>#N/A</v>
      </c>
      <c r="AF194" s="14" t="e">
        <f t="shared" si="33"/>
        <v>#N/A</v>
      </c>
    </row>
    <row r="195" spans="2:32" x14ac:dyDescent="0.3">
      <c r="B195" s="1" t="e">
        <f t="shared" si="26"/>
        <v>#N/A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" t="str">
        <f t="shared" si="34"/>
        <v/>
      </c>
      <c r="V195" s="1" t="str">
        <f t="shared" si="35"/>
        <v/>
      </c>
      <c r="W195" s="1" t="str">
        <f t="shared" si="36"/>
        <v/>
      </c>
      <c r="X195" s="1" t="str">
        <f t="shared" si="37"/>
        <v/>
      </c>
      <c r="Y195" s="1" t="e">
        <f t="shared" si="38"/>
        <v>#N/A</v>
      </c>
      <c r="Z195" s="3">
        <f t="shared" si="27"/>
        <v>0</v>
      </c>
      <c r="AA195" s="14" t="e">
        <f t="shared" si="28"/>
        <v>#N/A</v>
      </c>
      <c r="AB195" s="14" t="e">
        <f t="shared" si="29"/>
        <v>#N/A</v>
      </c>
      <c r="AC195" s="14" t="e">
        <f t="shared" si="30"/>
        <v>#N/A</v>
      </c>
      <c r="AD195" s="14" t="e">
        <f t="shared" si="31"/>
        <v>#N/A</v>
      </c>
      <c r="AE195" s="14" t="e">
        <f t="shared" si="32"/>
        <v>#N/A</v>
      </c>
      <c r="AF195" s="14" t="e">
        <f t="shared" si="33"/>
        <v>#N/A</v>
      </c>
    </row>
    <row r="196" spans="2:32" x14ac:dyDescent="0.3">
      <c r="B196" s="1" t="e">
        <f t="shared" si="26"/>
        <v>#N/A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" t="str">
        <f t="shared" si="34"/>
        <v/>
      </c>
      <c r="V196" s="1" t="str">
        <f t="shared" si="35"/>
        <v/>
      </c>
      <c r="W196" s="1" t="str">
        <f t="shared" si="36"/>
        <v/>
      </c>
      <c r="X196" s="1" t="str">
        <f t="shared" si="37"/>
        <v/>
      </c>
      <c r="Y196" s="1" t="e">
        <f t="shared" si="38"/>
        <v>#N/A</v>
      </c>
      <c r="Z196" s="3">
        <f t="shared" si="27"/>
        <v>0</v>
      </c>
      <c r="AA196" s="14" t="e">
        <f t="shared" si="28"/>
        <v>#N/A</v>
      </c>
      <c r="AB196" s="14" t="e">
        <f t="shared" si="29"/>
        <v>#N/A</v>
      </c>
      <c r="AC196" s="14" t="e">
        <f t="shared" si="30"/>
        <v>#N/A</v>
      </c>
      <c r="AD196" s="14" t="e">
        <f t="shared" si="31"/>
        <v>#N/A</v>
      </c>
      <c r="AE196" s="14" t="e">
        <f t="shared" si="32"/>
        <v>#N/A</v>
      </c>
      <c r="AF196" s="14" t="e">
        <f t="shared" si="33"/>
        <v>#N/A</v>
      </c>
    </row>
    <row r="197" spans="2:32" x14ac:dyDescent="0.3">
      <c r="B197" s="1" t="e">
        <f t="shared" si="26"/>
        <v>#N/A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" t="str">
        <f t="shared" si="34"/>
        <v/>
      </c>
      <c r="V197" s="1" t="str">
        <f t="shared" si="35"/>
        <v/>
      </c>
      <c r="W197" s="1" t="str">
        <f t="shared" si="36"/>
        <v/>
      </c>
      <c r="X197" s="1" t="str">
        <f t="shared" si="37"/>
        <v/>
      </c>
      <c r="Y197" s="1" t="e">
        <f t="shared" si="38"/>
        <v>#N/A</v>
      </c>
      <c r="Z197" s="3">
        <f t="shared" si="27"/>
        <v>0</v>
      </c>
      <c r="AA197" s="14" t="e">
        <f t="shared" si="28"/>
        <v>#N/A</v>
      </c>
      <c r="AB197" s="14" t="e">
        <f t="shared" si="29"/>
        <v>#N/A</v>
      </c>
      <c r="AC197" s="14" t="e">
        <f t="shared" si="30"/>
        <v>#N/A</v>
      </c>
      <c r="AD197" s="14" t="e">
        <f t="shared" si="31"/>
        <v>#N/A</v>
      </c>
      <c r="AE197" s="14" t="e">
        <f t="shared" si="32"/>
        <v>#N/A</v>
      </c>
      <c r="AF197" s="14" t="e">
        <f t="shared" si="33"/>
        <v>#N/A</v>
      </c>
    </row>
    <row r="198" spans="2:32" x14ac:dyDescent="0.3">
      <c r="B198" s="1" t="e">
        <f t="shared" si="26"/>
        <v>#N/A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" t="str">
        <f t="shared" si="34"/>
        <v/>
      </c>
      <c r="V198" s="1" t="str">
        <f t="shared" si="35"/>
        <v/>
      </c>
      <c r="W198" s="1" t="str">
        <f t="shared" si="36"/>
        <v/>
      </c>
      <c r="X198" s="1" t="str">
        <f t="shared" si="37"/>
        <v/>
      </c>
      <c r="Y198" s="1" t="e">
        <f t="shared" si="38"/>
        <v>#N/A</v>
      </c>
      <c r="Z198" s="3">
        <f t="shared" si="27"/>
        <v>0</v>
      </c>
      <c r="AA198" s="14" t="e">
        <f t="shared" si="28"/>
        <v>#N/A</v>
      </c>
      <c r="AB198" s="14" t="e">
        <f t="shared" si="29"/>
        <v>#N/A</v>
      </c>
      <c r="AC198" s="14" t="e">
        <f t="shared" si="30"/>
        <v>#N/A</v>
      </c>
      <c r="AD198" s="14" t="e">
        <f t="shared" si="31"/>
        <v>#N/A</v>
      </c>
      <c r="AE198" s="14" t="e">
        <f t="shared" si="32"/>
        <v>#N/A</v>
      </c>
      <c r="AF198" s="14" t="e">
        <f t="shared" si="33"/>
        <v>#N/A</v>
      </c>
    </row>
    <row r="199" spans="2:32" x14ac:dyDescent="0.3">
      <c r="B199" s="1" t="e">
        <f t="shared" si="26"/>
        <v>#N/A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" t="str">
        <f t="shared" si="34"/>
        <v/>
      </c>
      <c r="V199" s="1" t="str">
        <f t="shared" si="35"/>
        <v/>
      </c>
      <c r="W199" s="1" t="str">
        <f t="shared" si="36"/>
        <v/>
      </c>
      <c r="X199" s="1" t="str">
        <f t="shared" si="37"/>
        <v/>
      </c>
      <c r="Y199" s="1" t="e">
        <f t="shared" si="38"/>
        <v>#N/A</v>
      </c>
      <c r="Z199" s="3">
        <f t="shared" si="27"/>
        <v>0</v>
      </c>
      <c r="AA199" s="14" t="e">
        <f t="shared" si="28"/>
        <v>#N/A</v>
      </c>
      <c r="AB199" s="14" t="e">
        <f t="shared" si="29"/>
        <v>#N/A</v>
      </c>
      <c r="AC199" s="14" t="e">
        <f t="shared" si="30"/>
        <v>#N/A</v>
      </c>
      <c r="AD199" s="14" t="e">
        <f t="shared" si="31"/>
        <v>#N/A</v>
      </c>
      <c r="AE199" s="14" t="e">
        <f t="shared" si="32"/>
        <v>#N/A</v>
      </c>
      <c r="AF199" s="14" t="e">
        <f t="shared" si="33"/>
        <v>#N/A</v>
      </c>
    </row>
    <row r="200" spans="2:32" x14ac:dyDescent="0.3">
      <c r="B200" s="1" t="e">
        <f t="shared" ref="B200:B263" si="39">IF(C200="",NA(),E200+G200+H200+I200)</f>
        <v>#N/A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" t="str">
        <f t="shared" si="34"/>
        <v/>
      </c>
      <c r="V200" s="1" t="str">
        <f t="shared" si="35"/>
        <v/>
      </c>
      <c r="W200" s="1" t="str">
        <f t="shared" si="36"/>
        <v/>
      </c>
      <c r="X200" s="1" t="str">
        <f t="shared" si="37"/>
        <v/>
      </c>
      <c r="Y200" s="1" t="e">
        <f t="shared" si="38"/>
        <v>#N/A</v>
      </c>
      <c r="Z200" s="3">
        <f t="shared" ref="Z200:Z263" si="40">$B$2*K200*$B$1</f>
        <v>0</v>
      </c>
      <c r="AA200" s="14" t="e">
        <f t="shared" ref="AA200:AA263" si="41">IF(OR(ISNA(B200),B200=0),NA(),I200/B200)</f>
        <v>#N/A</v>
      </c>
      <c r="AB200" s="14" t="e">
        <f t="shared" si="29"/>
        <v>#N/A</v>
      </c>
      <c r="AC200" s="14" t="e">
        <f t="shared" si="30"/>
        <v>#N/A</v>
      </c>
      <c r="AD200" s="14" t="e">
        <f t="shared" si="31"/>
        <v>#N/A</v>
      </c>
      <c r="AE200" s="14" t="e">
        <f t="shared" si="32"/>
        <v>#N/A</v>
      </c>
      <c r="AF200" s="14" t="e">
        <f t="shared" si="33"/>
        <v>#N/A</v>
      </c>
    </row>
    <row r="201" spans="2:32" x14ac:dyDescent="0.3">
      <c r="B201" s="1" t="e">
        <f t="shared" si="39"/>
        <v>#N/A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" t="str">
        <f t="shared" si="34"/>
        <v/>
      </c>
      <c r="V201" s="1" t="str">
        <f t="shared" si="35"/>
        <v/>
      </c>
      <c r="W201" s="1" t="str">
        <f t="shared" si="36"/>
        <v/>
      </c>
      <c r="X201" s="1" t="str">
        <f t="shared" si="37"/>
        <v/>
      </c>
      <c r="Y201" s="1" t="e">
        <f t="shared" si="38"/>
        <v>#N/A</v>
      </c>
      <c r="Z201" s="3">
        <f t="shared" si="40"/>
        <v>0</v>
      </c>
      <c r="AA201" s="14" t="e">
        <f t="shared" si="41"/>
        <v>#N/A</v>
      </c>
      <c r="AB201" s="14" t="e">
        <f t="shared" ref="AB201:AB264" si="42">IF(OR(ISNA(B201),B201=0),NA(),B201/$B$5)</f>
        <v>#N/A</v>
      </c>
      <c r="AC201" s="14" t="e">
        <f t="shared" ref="AC201:AC264" si="43">IF(OR(ISNA(B201),B201=0),NA(),E201/$B$5)</f>
        <v>#N/A</v>
      </c>
      <c r="AD201" s="14" t="e">
        <f t="shared" ref="AD201:AD264" si="44">IF(OR(ISNA(B201),B201=0),NA(),G201/$B$5)</f>
        <v>#N/A</v>
      </c>
      <c r="AE201" s="14" t="e">
        <f t="shared" ref="AE201:AE264" si="45">IF(OR(ISNA(B201),B201=0),NA(),I201/$B$5)</f>
        <v>#N/A</v>
      </c>
      <c r="AF201" s="14" t="e">
        <f t="shared" ref="AF201:AF264" si="46">+IF(OR(ISNA(B201),B201=0),NA(),Y201/$B$5)</f>
        <v>#N/A</v>
      </c>
    </row>
    <row r="202" spans="2:32" x14ac:dyDescent="0.3">
      <c r="B202" s="1" t="e">
        <f t="shared" si="39"/>
        <v>#N/A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" t="str">
        <f t="shared" ref="U202:U265" si="47">IF($C202="","",E202-E201)</f>
        <v/>
      </c>
      <c r="V202" s="1" t="str">
        <f t="shared" ref="V202:V265" si="48">IF($C202="","",G202-G201)</f>
        <v/>
      </c>
      <c r="W202" s="1" t="str">
        <f t="shared" ref="W202:W265" si="49">IF($C202="","",H202-H201)</f>
        <v/>
      </c>
      <c r="X202" s="1" t="str">
        <f t="shared" ref="X202:X265" si="50">IF($C202="","",I202-I201)</f>
        <v/>
      </c>
      <c r="Y202" s="1" t="e">
        <f t="shared" ref="Y202:Y265" si="51">IF(OR($C202="",ISNA($C202)),NA(),U202+V202+W202+X202)</f>
        <v>#N/A</v>
      </c>
      <c r="Z202" s="3">
        <f t="shared" si="40"/>
        <v>0</v>
      </c>
      <c r="AA202" s="14" t="e">
        <f t="shared" si="41"/>
        <v>#N/A</v>
      </c>
      <c r="AB202" s="14" t="e">
        <f t="shared" si="42"/>
        <v>#N/A</v>
      </c>
      <c r="AC202" s="14" t="e">
        <f t="shared" si="43"/>
        <v>#N/A</v>
      </c>
      <c r="AD202" s="14" t="e">
        <f t="shared" si="44"/>
        <v>#N/A</v>
      </c>
      <c r="AE202" s="14" t="e">
        <f t="shared" si="45"/>
        <v>#N/A</v>
      </c>
      <c r="AF202" s="14" t="e">
        <f t="shared" si="46"/>
        <v>#N/A</v>
      </c>
    </row>
    <row r="203" spans="2:32" x14ac:dyDescent="0.3">
      <c r="B203" s="1" t="e">
        <f t="shared" si="39"/>
        <v>#N/A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" t="str">
        <f t="shared" si="47"/>
        <v/>
      </c>
      <c r="V203" s="1" t="str">
        <f t="shared" si="48"/>
        <v/>
      </c>
      <c r="W203" s="1" t="str">
        <f t="shared" si="49"/>
        <v/>
      </c>
      <c r="X203" s="1" t="str">
        <f t="shared" si="50"/>
        <v/>
      </c>
      <c r="Y203" s="1" t="e">
        <f t="shared" si="51"/>
        <v>#N/A</v>
      </c>
      <c r="Z203" s="3">
        <f t="shared" si="40"/>
        <v>0</v>
      </c>
      <c r="AA203" s="14" t="e">
        <f t="shared" si="41"/>
        <v>#N/A</v>
      </c>
      <c r="AB203" s="14" t="e">
        <f t="shared" si="42"/>
        <v>#N/A</v>
      </c>
      <c r="AC203" s="14" t="e">
        <f t="shared" si="43"/>
        <v>#N/A</v>
      </c>
      <c r="AD203" s="14" t="e">
        <f t="shared" si="44"/>
        <v>#N/A</v>
      </c>
      <c r="AE203" s="14" t="e">
        <f t="shared" si="45"/>
        <v>#N/A</v>
      </c>
      <c r="AF203" s="14" t="e">
        <f t="shared" si="46"/>
        <v>#N/A</v>
      </c>
    </row>
    <row r="204" spans="2:32" x14ac:dyDescent="0.3">
      <c r="B204" s="1" t="e">
        <f t="shared" si="39"/>
        <v>#N/A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" t="str">
        <f t="shared" si="47"/>
        <v/>
      </c>
      <c r="V204" s="1" t="str">
        <f t="shared" si="48"/>
        <v/>
      </c>
      <c r="W204" s="1" t="str">
        <f t="shared" si="49"/>
        <v/>
      </c>
      <c r="X204" s="1" t="str">
        <f t="shared" si="50"/>
        <v/>
      </c>
      <c r="Y204" s="1" t="e">
        <f t="shared" si="51"/>
        <v>#N/A</v>
      </c>
      <c r="Z204" s="3">
        <f t="shared" si="40"/>
        <v>0</v>
      </c>
      <c r="AA204" s="14" t="e">
        <f t="shared" si="41"/>
        <v>#N/A</v>
      </c>
      <c r="AB204" s="14" t="e">
        <f t="shared" si="42"/>
        <v>#N/A</v>
      </c>
      <c r="AC204" s="14" t="e">
        <f t="shared" si="43"/>
        <v>#N/A</v>
      </c>
      <c r="AD204" s="14" t="e">
        <f t="shared" si="44"/>
        <v>#N/A</v>
      </c>
      <c r="AE204" s="14" t="e">
        <f t="shared" si="45"/>
        <v>#N/A</v>
      </c>
      <c r="AF204" s="14" t="e">
        <f t="shared" si="46"/>
        <v>#N/A</v>
      </c>
    </row>
    <row r="205" spans="2:32" x14ac:dyDescent="0.3">
      <c r="B205" s="1" t="e">
        <f t="shared" si="39"/>
        <v>#N/A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" t="str">
        <f t="shared" si="47"/>
        <v/>
      </c>
      <c r="V205" s="1" t="str">
        <f t="shared" si="48"/>
        <v/>
      </c>
      <c r="W205" s="1" t="str">
        <f t="shared" si="49"/>
        <v/>
      </c>
      <c r="X205" s="1" t="str">
        <f t="shared" si="50"/>
        <v/>
      </c>
      <c r="Y205" s="1" t="e">
        <f t="shared" si="51"/>
        <v>#N/A</v>
      </c>
      <c r="Z205" s="3">
        <f t="shared" si="40"/>
        <v>0</v>
      </c>
      <c r="AA205" s="14" t="e">
        <f t="shared" si="41"/>
        <v>#N/A</v>
      </c>
      <c r="AB205" s="14" t="e">
        <f t="shared" si="42"/>
        <v>#N/A</v>
      </c>
      <c r="AC205" s="14" t="e">
        <f t="shared" si="43"/>
        <v>#N/A</v>
      </c>
      <c r="AD205" s="14" t="e">
        <f t="shared" si="44"/>
        <v>#N/A</v>
      </c>
      <c r="AE205" s="14" t="e">
        <f t="shared" si="45"/>
        <v>#N/A</v>
      </c>
      <c r="AF205" s="14" t="e">
        <f t="shared" si="46"/>
        <v>#N/A</v>
      </c>
    </row>
    <row r="206" spans="2:32" x14ac:dyDescent="0.3">
      <c r="B206" s="1" t="e">
        <f t="shared" si="39"/>
        <v>#N/A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" t="str">
        <f t="shared" si="47"/>
        <v/>
      </c>
      <c r="V206" s="1" t="str">
        <f t="shared" si="48"/>
        <v/>
      </c>
      <c r="W206" s="1" t="str">
        <f t="shared" si="49"/>
        <v/>
      </c>
      <c r="X206" s="1" t="str">
        <f t="shared" si="50"/>
        <v/>
      </c>
      <c r="Y206" s="1" t="e">
        <f t="shared" si="51"/>
        <v>#N/A</v>
      </c>
      <c r="Z206" s="3">
        <f t="shared" si="40"/>
        <v>0</v>
      </c>
      <c r="AA206" s="14" t="e">
        <f t="shared" si="41"/>
        <v>#N/A</v>
      </c>
      <c r="AB206" s="14" t="e">
        <f t="shared" si="42"/>
        <v>#N/A</v>
      </c>
      <c r="AC206" s="14" t="e">
        <f t="shared" si="43"/>
        <v>#N/A</v>
      </c>
      <c r="AD206" s="14" t="e">
        <f t="shared" si="44"/>
        <v>#N/A</v>
      </c>
      <c r="AE206" s="14" t="e">
        <f t="shared" si="45"/>
        <v>#N/A</v>
      </c>
      <c r="AF206" s="14" t="e">
        <f t="shared" si="46"/>
        <v>#N/A</v>
      </c>
    </row>
    <row r="207" spans="2:32" x14ac:dyDescent="0.3">
      <c r="B207" s="1" t="e">
        <f t="shared" si="39"/>
        <v>#N/A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" t="str">
        <f t="shared" si="47"/>
        <v/>
      </c>
      <c r="V207" s="1" t="str">
        <f t="shared" si="48"/>
        <v/>
      </c>
      <c r="W207" s="1" t="str">
        <f t="shared" si="49"/>
        <v/>
      </c>
      <c r="X207" s="1" t="str">
        <f t="shared" si="50"/>
        <v/>
      </c>
      <c r="Y207" s="1" t="e">
        <f t="shared" si="51"/>
        <v>#N/A</v>
      </c>
      <c r="Z207" s="3">
        <f t="shared" si="40"/>
        <v>0</v>
      </c>
      <c r="AA207" s="14" t="e">
        <f t="shared" si="41"/>
        <v>#N/A</v>
      </c>
      <c r="AB207" s="14" t="e">
        <f t="shared" si="42"/>
        <v>#N/A</v>
      </c>
      <c r="AC207" s="14" t="e">
        <f t="shared" si="43"/>
        <v>#N/A</v>
      </c>
      <c r="AD207" s="14" t="e">
        <f t="shared" si="44"/>
        <v>#N/A</v>
      </c>
      <c r="AE207" s="14" t="e">
        <f t="shared" si="45"/>
        <v>#N/A</v>
      </c>
      <c r="AF207" s="14" t="e">
        <f t="shared" si="46"/>
        <v>#N/A</v>
      </c>
    </row>
    <row r="208" spans="2:32" x14ac:dyDescent="0.3">
      <c r="B208" s="1" t="e">
        <f t="shared" si="39"/>
        <v>#N/A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" t="str">
        <f t="shared" si="47"/>
        <v/>
      </c>
      <c r="V208" s="1" t="str">
        <f t="shared" si="48"/>
        <v/>
      </c>
      <c r="W208" s="1" t="str">
        <f t="shared" si="49"/>
        <v/>
      </c>
      <c r="X208" s="1" t="str">
        <f t="shared" si="50"/>
        <v/>
      </c>
      <c r="Y208" s="1" t="e">
        <f t="shared" si="51"/>
        <v>#N/A</v>
      </c>
      <c r="Z208" s="3">
        <f t="shared" si="40"/>
        <v>0</v>
      </c>
      <c r="AA208" s="14" t="e">
        <f t="shared" si="41"/>
        <v>#N/A</v>
      </c>
      <c r="AB208" s="14" t="e">
        <f t="shared" si="42"/>
        <v>#N/A</v>
      </c>
      <c r="AC208" s="14" t="e">
        <f t="shared" si="43"/>
        <v>#N/A</v>
      </c>
      <c r="AD208" s="14" t="e">
        <f t="shared" si="44"/>
        <v>#N/A</v>
      </c>
      <c r="AE208" s="14" t="e">
        <f t="shared" si="45"/>
        <v>#N/A</v>
      </c>
      <c r="AF208" s="14" t="e">
        <f t="shared" si="46"/>
        <v>#N/A</v>
      </c>
    </row>
    <row r="209" spans="2:32" x14ac:dyDescent="0.3">
      <c r="B209" s="1" t="e">
        <f t="shared" si="39"/>
        <v>#N/A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" t="str">
        <f t="shared" si="47"/>
        <v/>
      </c>
      <c r="V209" s="1" t="str">
        <f t="shared" si="48"/>
        <v/>
      </c>
      <c r="W209" s="1" t="str">
        <f t="shared" si="49"/>
        <v/>
      </c>
      <c r="X209" s="1" t="str">
        <f t="shared" si="50"/>
        <v/>
      </c>
      <c r="Y209" s="1" t="e">
        <f t="shared" si="51"/>
        <v>#N/A</v>
      </c>
      <c r="Z209" s="3">
        <f t="shared" si="40"/>
        <v>0</v>
      </c>
      <c r="AA209" s="14" t="e">
        <f t="shared" si="41"/>
        <v>#N/A</v>
      </c>
      <c r="AB209" s="14" t="e">
        <f t="shared" si="42"/>
        <v>#N/A</v>
      </c>
      <c r="AC209" s="14" t="e">
        <f t="shared" si="43"/>
        <v>#N/A</v>
      </c>
      <c r="AD209" s="14" t="e">
        <f t="shared" si="44"/>
        <v>#N/A</v>
      </c>
      <c r="AE209" s="14" t="e">
        <f t="shared" si="45"/>
        <v>#N/A</v>
      </c>
      <c r="AF209" s="14" t="e">
        <f t="shared" si="46"/>
        <v>#N/A</v>
      </c>
    </row>
    <row r="210" spans="2:32" x14ac:dyDescent="0.3">
      <c r="B210" s="1" t="e">
        <f t="shared" si="39"/>
        <v>#N/A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" t="str">
        <f t="shared" si="47"/>
        <v/>
      </c>
      <c r="V210" s="1" t="str">
        <f t="shared" si="48"/>
        <v/>
      </c>
      <c r="W210" s="1" t="str">
        <f t="shared" si="49"/>
        <v/>
      </c>
      <c r="X210" s="1" t="str">
        <f t="shared" si="50"/>
        <v/>
      </c>
      <c r="Y210" s="1" t="e">
        <f t="shared" si="51"/>
        <v>#N/A</v>
      </c>
      <c r="Z210" s="3">
        <f t="shared" si="40"/>
        <v>0</v>
      </c>
      <c r="AA210" s="14" t="e">
        <f t="shared" si="41"/>
        <v>#N/A</v>
      </c>
      <c r="AB210" s="14" t="e">
        <f t="shared" si="42"/>
        <v>#N/A</v>
      </c>
      <c r="AC210" s="14" t="e">
        <f t="shared" si="43"/>
        <v>#N/A</v>
      </c>
      <c r="AD210" s="14" t="e">
        <f t="shared" si="44"/>
        <v>#N/A</v>
      </c>
      <c r="AE210" s="14" t="e">
        <f t="shared" si="45"/>
        <v>#N/A</v>
      </c>
      <c r="AF210" s="14" t="e">
        <f t="shared" si="46"/>
        <v>#N/A</v>
      </c>
    </row>
    <row r="211" spans="2:32" x14ac:dyDescent="0.3">
      <c r="B211" s="1" t="e">
        <f t="shared" si="39"/>
        <v>#N/A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" t="str">
        <f t="shared" si="47"/>
        <v/>
      </c>
      <c r="V211" s="1" t="str">
        <f t="shared" si="48"/>
        <v/>
      </c>
      <c r="W211" s="1" t="str">
        <f t="shared" si="49"/>
        <v/>
      </c>
      <c r="X211" s="1" t="str">
        <f t="shared" si="50"/>
        <v/>
      </c>
      <c r="Y211" s="1" t="e">
        <f t="shared" si="51"/>
        <v>#N/A</v>
      </c>
      <c r="Z211" s="3">
        <f t="shared" si="40"/>
        <v>0</v>
      </c>
      <c r="AA211" s="14" t="e">
        <f t="shared" si="41"/>
        <v>#N/A</v>
      </c>
      <c r="AB211" s="14" t="e">
        <f t="shared" si="42"/>
        <v>#N/A</v>
      </c>
      <c r="AC211" s="14" t="e">
        <f t="shared" si="43"/>
        <v>#N/A</v>
      </c>
      <c r="AD211" s="14" t="e">
        <f t="shared" si="44"/>
        <v>#N/A</v>
      </c>
      <c r="AE211" s="14" t="e">
        <f t="shared" si="45"/>
        <v>#N/A</v>
      </c>
      <c r="AF211" s="14" t="e">
        <f t="shared" si="46"/>
        <v>#N/A</v>
      </c>
    </row>
    <row r="212" spans="2:32" x14ac:dyDescent="0.3">
      <c r="B212" s="1" t="e">
        <f t="shared" si="39"/>
        <v>#N/A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" t="str">
        <f t="shared" si="47"/>
        <v/>
      </c>
      <c r="V212" s="1" t="str">
        <f t="shared" si="48"/>
        <v/>
      </c>
      <c r="W212" s="1" t="str">
        <f t="shared" si="49"/>
        <v/>
      </c>
      <c r="X212" s="1" t="str">
        <f t="shared" si="50"/>
        <v/>
      </c>
      <c r="Y212" s="1" t="e">
        <f t="shared" si="51"/>
        <v>#N/A</v>
      </c>
      <c r="Z212" s="3">
        <f t="shared" si="40"/>
        <v>0</v>
      </c>
      <c r="AA212" s="14" t="e">
        <f t="shared" si="41"/>
        <v>#N/A</v>
      </c>
      <c r="AB212" s="14" t="e">
        <f t="shared" si="42"/>
        <v>#N/A</v>
      </c>
      <c r="AC212" s="14" t="e">
        <f t="shared" si="43"/>
        <v>#N/A</v>
      </c>
      <c r="AD212" s="14" t="e">
        <f t="shared" si="44"/>
        <v>#N/A</v>
      </c>
      <c r="AE212" s="14" t="e">
        <f t="shared" si="45"/>
        <v>#N/A</v>
      </c>
      <c r="AF212" s="14" t="e">
        <f t="shared" si="46"/>
        <v>#N/A</v>
      </c>
    </row>
    <row r="213" spans="2:32" x14ac:dyDescent="0.3">
      <c r="B213" s="1" t="e">
        <f t="shared" si="39"/>
        <v>#N/A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" t="str">
        <f t="shared" si="47"/>
        <v/>
      </c>
      <c r="V213" s="1" t="str">
        <f t="shared" si="48"/>
        <v/>
      </c>
      <c r="W213" s="1" t="str">
        <f t="shared" si="49"/>
        <v/>
      </c>
      <c r="X213" s="1" t="str">
        <f t="shared" si="50"/>
        <v/>
      </c>
      <c r="Y213" s="1" t="e">
        <f t="shared" si="51"/>
        <v>#N/A</v>
      </c>
      <c r="Z213" s="3">
        <f t="shared" si="40"/>
        <v>0</v>
      </c>
      <c r="AA213" s="14" t="e">
        <f t="shared" si="41"/>
        <v>#N/A</v>
      </c>
      <c r="AB213" s="14" t="e">
        <f t="shared" si="42"/>
        <v>#N/A</v>
      </c>
      <c r="AC213" s="14" t="e">
        <f t="shared" si="43"/>
        <v>#N/A</v>
      </c>
      <c r="AD213" s="14" t="e">
        <f t="shared" si="44"/>
        <v>#N/A</v>
      </c>
      <c r="AE213" s="14" t="e">
        <f t="shared" si="45"/>
        <v>#N/A</v>
      </c>
      <c r="AF213" s="14" t="e">
        <f t="shared" si="46"/>
        <v>#N/A</v>
      </c>
    </row>
    <row r="214" spans="2:32" x14ac:dyDescent="0.3">
      <c r="B214" s="1" t="e">
        <f t="shared" si="39"/>
        <v>#N/A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" t="str">
        <f t="shared" si="47"/>
        <v/>
      </c>
      <c r="V214" s="1" t="str">
        <f t="shared" si="48"/>
        <v/>
      </c>
      <c r="W214" s="1" t="str">
        <f t="shared" si="49"/>
        <v/>
      </c>
      <c r="X214" s="1" t="str">
        <f t="shared" si="50"/>
        <v/>
      </c>
      <c r="Y214" s="1" t="e">
        <f t="shared" si="51"/>
        <v>#N/A</v>
      </c>
      <c r="Z214" s="3">
        <f t="shared" si="40"/>
        <v>0</v>
      </c>
      <c r="AA214" s="14" t="e">
        <f t="shared" si="41"/>
        <v>#N/A</v>
      </c>
      <c r="AB214" s="14" t="e">
        <f t="shared" si="42"/>
        <v>#N/A</v>
      </c>
      <c r="AC214" s="14" t="e">
        <f t="shared" si="43"/>
        <v>#N/A</v>
      </c>
      <c r="AD214" s="14" t="e">
        <f t="shared" si="44"/>
        <v>#N/A</v>
      </c>
      <c r="AE214" s="14" t="e">
        <f t="shared" si="45"/>
        <v>#N/A</v>
      </c>
      <c r="AF214" s="14" t="e">
        <f t="shared" si="46"/>
        <v>#N/A</v>
      </c>
    </row>
    <row r="215" spans="2:32" x14ac:dyDescent="0.3">
      <c r="B215" s="1" t="e">
        <f t="shared" si="39"/>
        <v>#N/A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" t="str">
        <f t="shared" si="47"/>
        <v/>
      </c>
      <c r="V215" s="1" t="str">
        <f t="shared" si="48"/>
        <v/>
      </c>
      <c r="W215" s="1" t="str">
        <f t="shared" si="49"/>
        <v/>
      </c>
      <c r="X215" s="1" t="str">
        <f t="shared" si="50"/>
        <v/>
      </c>
      <c r="Y215" s="1" t="e">
        <f t="shared" si="51"/>
        <v>#N/A</v>
      </c>
      <c r="Z215" s="3">
        <f t="shared" si="40"/>
        <v>0</v>
      </c>
      <c r="AA215" s="14" t="e">
        <f t="shared" si="41"/>
        <v>#N/A</v>
      </c>
      <c r="AB215" s="14" t="e">
        <f t="shared" si="42"/>
        <v>#N/A</v>
      </c>
      <c r="AC215" s="14" t="e">
        <f t="shared" si="43"/>
        <v>#N/A</v>
      </c>
      <c r="AD215" s="14" t="e">
        <f t="shared" si="44"/>
        <v>#N/A</v>
      </c>
      <c r="AE215" s="14" t="e">
        <f t="shared" si="45"/>
        <v>#N/A</v>
      </c>
      <c r="AF215" s="14" t="e">
        <f t="shared" si="46"/>
        <v>#N/A</v>
      </c>
    </row>
    <row r="216" spans="2:32" x14ac:dyDescent="0.3">
      <c r="B216" s="1" t="e">
        <f t="shared" si="39"/>
        <v>#N/A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" t="str">
        <f t="shared" si="47"/>
        <v/>
      </c>
      <c r="V216" s="1" t="str">
        <f t="shared" si="48"/>
        <v/>
      </c>
      <c r="W216" s="1" t="str">
        <f t="shared" si="49"/>
        <v/>
      </c>
      <c r="X216" s="1" t="str">
        <f t="shared" si="50"/>
        <v/>
      </c>
      <c r="Y216" s="1" t="e">
        <f t="shared" si="51"/>
        <v>#N/A</v>
      </c>
      <c r="Z216" s="3">
        <f t="shared" si="40"/>
        <v>0</v>
      </c>
      <c r="AA216" s="14" t="e">
        <f t="shared" si="41"/>
        <v>#N/A</v>
      </c>
      <c r="AB216" s="14" t="e">
        <f t="shared" si="42"/>
        <v>#N/A</v>
      </c>
      <c r="AC216" s="14" t="e">
        <f t="shared" si="43"/>
        <v>#N/A</v>
      </c>
      <c r="AD216" s="14" t="e">
        <f t="shared" si="44"/>
        <v>#N/A</v>
      </c>
      <c r="AE216" s="14" t="e">
        <f t="shared" si="45"/>
        <v>#N/A</v>
      </c>
      <c r="AF216" s="14" t="e">
        <f t="shared" si="46"/>
        <v>#N/A</v>
      </c>
    </row>
    <row r="217" spans="2:32" x14ac:dyDescent="0.3">
      <c r="B217" s="1" t="e">
        <f t="shared" si="39"/>
        <v>#N/A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" t="str">
        <f t="shared" si="47"/>
        <v/>
      </c>
      <c r="V217" s="1" t="str">
        <f t="shared" si="48"/>
        <v/>
      </c>
      <c r="W217" s="1" t="str">
        <f t="shared" si="49"/>
        <v/>
      </c>
      <c r="X217" s="1" t="str">
        <f t="shared" si="50"/>
        <v/>
      </c>
      <c r="Y217" s="1" t="e">
        <f t="shared" si="51"/>
        <v>#N/A</v>
      </c>
      <c r="Z217" s="3">
        <f t="shared" si="40"/>
        <v>0</v>
      </c>
      <c r="AA217" s="14" t="e">
        <f t="shared" si="41"/>
        <v>#N/A</v>
      </c>
      <c r="AB217" s="14" t="e">
        <f t="shared" si="42"/>
        <v>#N/A</v>
      </c>
      <c r="AC217" s="14" t="e">
        <f t="shared" si="43"/>
        <v>#N/A</v>
      </c>
      <c r="AD217" s="14" t="e">
        <f t="shared" si="44"/>
        <v>#N/A</v>
      </c>
      <c r="AE217" s="14" t="e">
        <f t="shared" si="45"/>
        <v>#N/A</v>
      </c>
      <c r="AF217" s="14" t="e">
        <f t="shared" si="46"/>
        <v>#N/A</v>
      </c>
    </row>
    <row r="218" spans="2:32" x14ac:dyDescent="0.3">
      <c r="B218" s="1" t="e">
        <f t="shared" si="39"/>
        <v>#N/A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" t="str">
        <f t="shared" si="47"/>
        <v/>
      </c>
      <c r="V218" s="1" t="str">
        <f t="shared" si="48"/>
        <v/>
      </c>
      <c r="W218" s="1" t="str">
        <f t="shared" si="49"/>
        <v/>
      </c>
      <c r="X218" s="1" t="str">
        <f t="shared" si="50"/>
        <v/>
      </c>
      <c r="Y218" s="1" t="e">
        <f t="shared" si="51"/>
        <v>#N/A</v>
      </c>
      <c r="Z218" s="3">
        <f t="shared" si="40"/>
        <v>0</v>
      </c>
      <c r="AA218" s="14" t="e">
        <f t="shared" si="41"/>
        <v>#N/A</v>
      </c>
      <c r="AB218" s="14" t="e">
        <f t="shared" si="42"/>
        <v>#N/A</v>
      </c>
      <c r="AC218" s="14" t="e">
        <f t="shared" si="43"/>
        <v>#N/A</v>
      </c>
      <c r="AD218" s="14" t="e">
        <f t="shared" si="44"/>
        <v>#N/A</v>
      </c>
      <c r="AE218" s="14" t="e">
        <f t="shared" si="45"/>
        <v>#N/A</v>
      </c>
      <c r="AF218" s="14" t="e">
        <f t="shared" si="46"/>
        <v>#N/A</v>
      </c>
    </row>
    <row r="219" spans="2:32" x14ac:dyDescent="0.3">
      <c r="B219" s="1" t="e">
        <f t="shared" si="39"/>
        <v>#N/A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" t="str">
        <f t="shared" si="47"/>
        <v/>
      </c>
      <c r="V219" s="1" t="str">
        <f t="shared" si="48"/>
        <v/>
      </c>
      <c r="W219" s="1" t="str">
        <f t="shared" si="49"/>
        <v/>
      </c>
      <c r="X219" s="1" t="str">
        <f t="shared" si="50"/>
        <v/>
      </c>
      <c r="Y219" s="1" t="e">
        <f t="shared" si="51"/>
        <v>#N/A</v>
      </c>
      <c r="Z219" s="3">
        <f t="shared" si="40"/>
        <v>0</v>
      </c>
      <c r="AA219" s="14" t="e">
        <f t="shared" si="41"/>
        <v>#N/A</v>
      </c>
      <c r="AB219" s="14" t="e">
        <f t="shared" si="42"/>
        <v>#N/A</v>
      </c>
      <c r="AC219" s="14" t="e">
        <f t="shared" si="43"/>
        <v>#N/A</v>
      </c>
      <c r="AD219" s="14" t="e">
        <f t="shared" si="44"/>
        <v>#N/A</v>
      </c>
      <c r="AE219" s="14" t="e">
        <f t="shared" si="45"/>
        <v>#N/A</v>
      </c>
      <c r="AF219" s="14" t="e">
        <f t="shared" si="46"/>
        <v>#N/A</v>
      </c>
    </row>
    <row r="220" spans="2:32" x14ac:dyDescent="0.3">
      <c r="B220" s="1" t="e">
        <f t="shared" si="39"/>
        <v>#N/A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" t="str">
        <f t="shared" si="47"/>
        <v/>
      </c>
      <c r="V220" s="1" t="str">
        <f t="shared" si="48"/>
        <v/>
      </c>
      <c r="W220" s="1" t="str">
        <f t="shared" si="49"/>
        <v/>
      </c>
      <c r="X220" s="1" t="str">
        <f t="shared" si="50"/>
        <v/>
      </c>
      <c r="Y220" s="1" t="e">
        <f t="shared" si="51"/>
        <v>#N/A</v>
      </c>
      <c r="Z220" s="3">
        <f t="shared" si="40"/>
        <v>0</v>
      </c>
      <c r="AA220" s="14" t="e">
        <f t="shared" si="41"/>
        <v>#N/A</v>
      </c>
      <c r="AB220" s="14" t="e">
        <f t="shared" si="42"/>
        <v>#N/A</v>
      </c>
      <c r="AC220" s="14" t="e">
        <f t="shared" si="43"/>
        <v>#N/A</v>
      </c>
      <c r="AD220" s="14" t="e">
        <f t="shared" si="44"/>
        <v>#N/A</v>
      </c>
      <c r="AE220" s="14" t="e">
        <f t="shared" si="45"/>
        <v>#N/A</v>
      </c>
      <c r="AF220" s="14" t="e">
        <f t="shared" si="46"/>
        <v>#N/A</v>
      </c>
    </row>
    <row r="221" spans="2:32" x14ac:dyDescent="0.3">
      <c r="B221" s="1" t="e">
        <f t="shared" si="39"/>
        <v>#N/A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" t="str">
        <f t="shared" si="47"/>
        <v/>
      </c>
      <c r="V221" s="1" t="str">
        <f t="shared" si="48"/>
        <v/>
      </c>
      <c r="W221" s="1" t="str">
        <f t="shared" si="49"/>
        <v/>
      </c>
      <c r="X221" s="1" t="str">
        <f t="shared" si="50"/>
        <v/>
      </c>
      <c r="Y221" s="1" t="e">
        <f t="shared" si="51"/>
        <v>#N/A</v>
      </c>
      <c r="Z221" s="3">
        <f t="shared" si="40"/>
        <v>0</v>
      </c>
      <c r="AA221" s="14" t="e">
        <f t="shared" si="41"/>
        <v>#N/A</v>
      </c>
      <c r="AB221" s="14" t="e">
        <f t="shared" si="42"/>
        <v>#N/A</v>
      </c>
      <c r="AC221" s="14" t="e">
        <f t="shared" si="43"/>
        <v>#N/A</v>
      </c>
      <c r="AD221" s="14" t="e">
        <f t="shared" si="44"/>
        <v>#N/A</v>
      </c>
      <c r="AE221" s="14" t="e">
        <f t="shared" si="45"/>
        <v>#N/A</v>
      </c>
      <c r="AF221" s="14" t="e">
        <f t="shared" si="46"/>
        <v>#N/A</v>
      </c>
    </row>
    <row r="222" spans="2:32" x14ac:dyDescent="0.3">
      <c r="B222" s="1" t="e">
        <f t="shared" si="39"/>
        <v>#N/A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" t="str">
        <f t="shared" si="47"/>
        <v/>
      </c>
      <c r="V222" s="1" t="str">
        <f t="shared" si="48"/>
        <v/>
      </c>
      <c r="W222" s="1" t="str">
        <f t="shared" si="49"/>
        <v/>
      </c>
      <c r="X222" s="1" t="str">
        <f t="shared" si="50"/>
        <v/>
      </c>
      <c r="Y222" s="1" t="e">
        <f t="shared" si="51"/>
        <v>#N/A</v>
      </c>
      <c r="Z222" s="3">
        <f t="shared" si="40"/>
        <v>0</v>
      </c>
      <c r="AA222" s="14" t="e">
        <f t="shared" si="41"/>
        <v>#N/A</v>
      </c>
      <c r="AB222" s="14" t="e">
        <f t="shared" si="42"/>
        <v>#N/A</v>
      </c>
      <c r="AC222" s="14" t="e">
        <f t="shared" si="43"/>
        <v>#N/A</v>
      </c>
      <c r="AD222" s="14" t="e">
        <f t="shared" si="44"/>
        <v>#N/A</v>
      </c>
      <c r="AE222" s="14" t="e">
        <f t="shared" si="45"/>
        <v>#N/A</v>
      </c>
      <c r="AF222" s="14" t="e">
        <f t="shared" si="46"/>
        <v>#N/A</v>
      </c>
    </row>
    <row r="223" spans="2:32" x14ac:dyDescent="0.3">
      <c r="B223" s="1" t="e">
        <f t="shared" si="39"/>
        <v>#N/A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" t="str">
        <f t="shared" si="47"/>
        <v/>
      </c>
      <c r="V223" s="1" t="str">
        <f t="shared" si="48"/>
        <v/>
      </c>
      <c r="W223" s="1" t="str">
        <f t="shared" si="49"/>
        <v/>
      </c>
      <c r="X223" s="1" t="str">
        <f t="shared" si="50"/>
        <v/>
      </c>
      <c r="Y223" s="1" t="e">
        <f t="shared" si="51"/>
        <v>#N/A</v>
      </c>
      <c r="Z223" s="3">
        <f t="shared" si="40"/>
        <v>0</v>
      </c>
      <c r="AA223" s="14" t="e">
        <f t="shared" si="41"/>
        <v>#N/A</v>
      </c>
      <c r="AB223" s="14" t="e">
        <f t="shared" si="42"/>
        <v>#N/A</v>
      </c>
      <c r="AC223" s="14" t="e">
        <f t="shared" si="43"/>
        <v>#N/A</v>
      </c>
      <c r="AD223" s="14" t="e">
        <f t="shared" si="44"/>
        <v>#N/A</v>
      </c>
      <c r="AE223" s="14" t="e">
        <f t="shared" si="45"/>
        <v>#N/A</v>
      </c>
      <c r="AF223" s="14" t="e">
        <f t="shared" si="46"/>
        <v>#N/A</v>
      </c>
    </row>
    <row r="224" spans="2:32" x14ac:dyDescent="0.3">
      <c r="B224" s="1" t="e">
        <f t="shared" si="39"/>
        <v>#N/A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" t="str">
        <f t="shared" si="47"/>
        <v/>
      </c>
      <c r="V224" s="1" t="str">
        <f t="shared" si="48"/>
        <v/>
      </c>
      <c r="W224" s="1" t="str">
        <f t="shared" si="49"/>
        <v/>
      </c>
      <c r="X224" s="1" t="str">
        <f t="shared" si="50"/>
        <v/>
      </c>
      <c r="Y224" s="1" t="e">
        <f t="shared" si="51"/>
        <v>#N/A</v>
      </c>
      <c r="Z224" s="3">
        <f t="shared" si="40"/>
        <v>0</v>
      </c>
      <c r="AA224" s="14" t="e">
        <f t="shared" si="41"/>
        <v>#N/A</v>
      </c>
      <c r="AB224" s="14" t="e">
        <f t="shared" si="42"/>
        <v>#N/A</v>
      </c>
      <c r="AC224" s="14" t="e">
        <f t="shared" si="43"/>
        <v>#N/A</v>
      </c>
      <c r="AD224" s="14" t="e">
        <f t="shared" si="44"/>
        <v>#N/A</v>
      </c>
      <c r="AE224" s="14" t="e">
        <f t="shared" si="45"/>
        <v>#N/A</v>
      </c>
      <c r="AF224" s="14" t="e">
        <f t="shared" si="46"/>
        <v>#N/A</v>
      </c>
    </row>
    <row r="225" spans="2:32" x14ac:dyDescent="0.3">
      <c r="B225" s="1" t="e">
        <f t="shared" si="39"/>
        <v>#N/A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" t="str">
        <f t="shared" si="47"/>
        <v/>
      </c>
      <c r="V225" s="1" t="str">
        <f t="shared" si="48"/>
        <v/>
      </c>
      <c r="W225" s="1" t="str">
        <f t="shared" si="49"/>
        <v/>
      </c>
      <c r="X225" s="1" t="str">
        <f t="shared" si="50"/>
        <v/>
      </c>
      <c r="Y225" s="1" t="e">
        <f t="shared" si="51"/>
        <v>#N/A</v>
      </c>
      <c r="Z225" s="3">
        <f t="shared" si="40"/>
        <v>0</v>
      </c>
      <c r="AA225" s="14" t="e">
        <f t="shared" si="41"/>
        <v>#N/A</v>
      </c>
      <c r="AB225" s="14" t="e">
        <f t="shared" si="42"/>
        <v>#N/A</v>
      </c>
      <c r="AC225" s="14" t="e">
        <f t="shared" si="43"/>
        <v>#N/A</v>
      </c>
      <c r="AD225" s="14" t="e">
        <f t="shared" si="44"/>
        <v>#N/A</v>
      </c>
      <c r="AE225" s="14" t="e">
        <f t="shared" si="45"/>
        <v>#N/A</v>
      </c>
      <c r="AF225" s="14" t="e">
        <f t="shared" si="46"/>
        <v>#N/A</v>
      </c>
    </row>
    <row r="226" spans="2:32" x14ac:dyDescent="0.3">
      <c r="B226" s="1" t="e">
        <f t="shared" si="39"/>
        <v>#N/A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" t="str">
        <f t="shared" si="47"/>
        <v/>
      </c>
      <c r="V226" s="1" t="str">
        <f t="shared" si="48"/>
        <v/>
      </c>
      <c r="W226" s="1" t="str">
        <f t="shared" si="49"/>
        <v/>
      </c>
      <c r="X226" s="1" t="str">
        <f t="shared" si="50"/>
        <v/>
      </c>
      <c r="Y226" s="1" t="e">
        <f t="shared" si="51"/>
        <v>#N/A</v>
      </c>
      <c r="Z226" s="3">
        <f t="shared" si="40"/>
        <v>0</v>
      </c>
      <c r="AA226" s="14" t="e">
        <f t="shared" si="41"/>
        <v>#N/A</v>
      </c>
      <c r="AB226" s="14" t="e">
        <f t="shared" si="42"/>
        <v>#N/A</v>
      </c>
      <c r="AC226" s="14" t="e">
        <f t="shared" si="43"/>
        <v>#N/A</v>
      </c>
      <c r="AD226" s="14" t="e">
        <f t="shared" si="44"/>
        <v>#N/A</v>
      </c>
      <c r="AE226" s="14" t="e">
        <f t="shared" si="45"/>
        <v>#N/A</v>
      </c>
      <c r="AF226" s="14" t="e">
        <f t="shared" si="46"/>
        <v>#N/A</v>
      </c>
    </row>
    <row r="227" spans="2:32" x14ac:dyDescent="0.3">
      <c r="B227" s="1" t="e">
        <f t="shared" si="39"/>
        <v>#N/A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" t="str">
        <f t="shared" si="47"/>
        <v/>
      </c>
      <c r="V227" s="1" t="str">
        <f t="shared" si="48"/>
        <v/>
      </c>
      <c r="W227" s="1" t="str">
        <f t="shared" si="49"/>
        <v/>
      </c>
      <c r="X227" s="1" t="str">
        <f t="shared" si="50"/>
        <v/>
      </c>
      <c r="Y227" s="1" t="e">
        <f t="shared" si="51"/>
        <v>#N/A</v>
      </c>
      <c r="Z227" s="3">
        <f t="shared" si="40"/>
        <v>0</v>
      </c>
      <c r="AA227" s="14" t="e">
        <f t="shared" si="41"/>
        <v>#N/A</v>
      </c>
      <c r="AB227" s="14" t="e">
        <f t="shared" si="42"/>
        <v>#N/A</v>
      </c>
      <c r="AC227" s="14" t="e">
        <f t="shared" si="43"/>
        <v>#N/A</v>
      </c>
      <c r="AD227" s="14" t="e">
        <f t="shared" si="44"/>
        <v>#N/A</v>
      </c>
      <c r="AE227" s="14" t="e">
        <f t="shared" si="45"/>
        <v>#N/A</v>
      </c>
      <c r="AF227" s="14" t="e">
        <f t="shared" si="46"/>
        <v>#N/A</v>
      </c>
    </row>
    <row r="228" spans="2:32" x14ac:dyDescent="0.3">
      <c r="B228" s="1" t="e">
        <f t="shared" si="39"/>
        <v>#N/A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" t="str">
        <f t="shared" si="47"/>
        <v/>
      </c>
      <c r="V228" s="1" t="str">
        <f t="shared" si="48"/>
        <v/>
      </c>
      <c r="W228" s="1" t="str">
        <f t="shared" si="49"/>
        <v/>
      </c>
      <c r="X228" s="1" t="str">
        <f t="shared" si="50"/>
        <v/>
      </c>
      <c r="Y228" s="1" t="e">
        <f t="shared" si="51"/>
        <v>#N/A</v>
      </c>
      <c r="Z228" s="3">
        <f t="shared" si="40"/>
        <v>0</v>
      </c>
      <c r="AA228" s="14" t="e">
        <f t="shared" si="41"/>
        <v>#N/A</v>
      </c>
      <c r="AB228" s="14" t="e">
        <f t="shared" si="42"/>
        <v>#N/A</v>
      </c>
      <c r="AC228" s="14" t="e">
        <f t="shared" si="43"/>
        <v>#N/A</v>
      </c>
      <c r="AD228" s="14" t="e">
        <f t="shared" si="44"/>
        <v>#N/A</v>
      </c>
      <c r="AE228" s="14" t="e">
        <f t="shared" si="45"/>
        <v>#N/A</v>
      </c>
      <c r="AF228" s="14" t="e">
        <f t="shared" si="46"/>
        <v>#N/A</v>
      </c>
    </row>
    <row r="229" spans="2:32" x14ac:dyDescent="0.3">
      <c r="B229" s="1" t="e">
        <f t="shared" si="39"/>
        <v>#N/A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" t="str">
        <f t="shared" si="47"/>
        <v/>
      </c>
      <c r="V229" s="1" t="str">
        <f t="shared" si="48"/>
        <v/>
      </c>
      <c r="W229" s="1" t="str">
        <f t="shared" si="49"/>
        <v/>
      </c>
      <c r="X229" s="1" t="str">
        <f t="shared" si="50"/>
        <v/>
      </c>
      <c r="Y229" s="1" t="e">
        <f t="shared" si="51"/>
        <v>#N/A</v>
      </c>
      <c r="Z229" s="3">
        <f t="shared" si="40"/>
        <v>0</v>
      </c>
      <c r="AA229" s="14" t="e">
        <f t="shared" si="41"/>
        <v>#N/A</v>
      </c>
      <c r="AB229" s="14" t="e">
        <f t="shared" si="42"/>
        <v>#N/A</v>
      </c>
      <c r="AC229" s="14" t="e">
        <f t="shared" si="43"/>
        <v>#N/A</v>
      </c>
      <c r="AD229" s="14" t="e">
        <f t="shared" si="44"/>
        <v>#N/A</v>
      </c>
      <c r="AE229" s="14" t="e">
        <f t="shared" si="45"/>
        <v>#N/A</v>
      </c>
      <c r="AF229" s="14" t="e">
        <f t="shared" si="46"/>
        <v>#N/A</v>
      </c>
    </row>
    <row r="230" spans="2:32" x14ac:dyDescent="0.3">
      <c r="B230" s="1" t="e">
        <f t="shared" si="39"/>
        <v>#N/A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" t="str">
        <f t="shared" si="47"/>
        <v/>
      </c>
      <c r="V230" s="1" t="str">
        <f t="shared" si="48"/>
        <v/>
      </c>
      <c r="W230" s="1" t="str">
        <f t="shared" si="49"/>
        <v/>
      </c>
      <c r="X230" s="1" t="str">
        <f t="shared" si="50"/>
        <v/>
      </c>
      <c r="Y230" s="1" t="e">
        <f t="shared" si="51"/>
        <v>#N/A</v>
      </c>
      <c r="Z230" s="3">
        <f t="shared" si="40"/>
        <v>0</v>
      </c>
      <c r="AA230" s="14" t="e">
        <f t="shared" si="41"/>
        <v>#N/A</v>
      </c>
      <c r="AB230" s="14" t="e">
        <f t="shared" si="42"/>
        <v>#N/A</v>
      </c>
      <c r="AC230" s="14" t="e">
        <f t="shared" si="43"/>
        <v>#N/A</v>
      </c>
      <c r="AD230" s="14" t="e">
        <f t="shared" si="44"/>
        <v>#N/A</v>
      </c>
      <c r="AE230" s="14" t="e">
        <f t="shared" si="45"/>
        <v>#N/A</v>
      </c>
      <c r="AF230" s="14" t="e">
        <f t="shared" si="46"/>
        <v>#N/A</v>
      </c>
    </row>
    <row r="231" spans="2:32" x14ac:dyDescent="0.3">
      <c r="B231" s="1" t="e">
        <f t="shared" si="39"/>
        <v>#N/A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" t="str">
        <f t="shared" si="47"/>
        <v/>
      </c>
      <c r="V231" s="1" t="str">
        <f t="shared" si="48"/>
        <v/>
      </c>
      <c r="W231" s="1" t="str">
        <f t="shared" si="49"/>
        <v/>
      </c>
      <c r="X231" s="1" t="str">
        <f t="shared" si="50"/>
        <v/>
      </c>
      <c r="Y231" s="1" t="e">
        <f t="shared" si="51"/>
        <v>#N/A</v>
      </c>
      <c r="Z231" s="3">
        <f t="shared" si="40"/>
        <v>0</v>
      </c>
      <c r="AA231" s="14" t="e">
        <f t="shared" si="41"/>
        <v>#N/A</v>
      </c>
      <c r="AB231" s="14" t="e">
        <f t="shared" si="42"/>
        <v>#N/A</v>
      </c>
      <c r="AC231" s="14" t="e">
        <f t="shared" si="43"/>
        <v>#N/A</v>
      </c>
      <c r="AD231" s="14" t="e">
        <f t="shared" si="44"/>
        <v>#N/A</v>
      </c>
      <c r="AE231" s="14" t="e">
        <f t="shared" si="45"/>
        <v>#N/A</v>
      </c>
      <c r="AF231" s="14" t="e">
        <f t="shared" si="46"/>
        <v>#N/A</v>
      </c>
    </row>
    <row r="232" spans="2:32" x14ac:dyDescent="0.3">
      <c r="B232" s="1" t="e">
        <f t="shared" si="39"/>
        <v>#N/A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" t="str">
        <f t="shared" si="47"/>
        <v/>
      </c>
      <c r="V232" s="1" t="str">
        <f t="shared" si="48"/>
        <v/>
      </c>
      <c r="W232" s="1" t="str">
        <f t="shared" si="49"/>
        <v/>
      </c>
      <c r="X232" s="1" t="str">
        <f t="shared" si="50"/>
        <v/>
      </c>
      <c r="Y232" s="1" t="e">
        <f t="shared" si="51"/>
        <v>#N/A</v>
      </c>
      <c r="Z232" s="3">
        <f t="shared" si="40"/>
        <v>0</v>
      </c>
      <c r="AA232" s="14" t="e">
        <f t="shared" si="41"/>
        <v>#N/A</v>
      </c>
      <c r="AB232" s="14" t="e">
        <f t="shared" si="42"/>
        <v>#N/A</v>
      </c>
      <c r="AC232" s="14" t="e">
        <f t="shared" si="43"/>
        <v>#N/A</v>
      </c>
      <c r="AD232" s="14" t="e">
        <f t="shared" si="44"/>
        <v>#N/A</v>
      </c>
      <c r="AE232" s="14" t="e">
        <f t="shared" si="45"/>
        <v>#N/A</v>
      </c>
      <c r="AF232" s="14" t="e">
        <f t="shared" si="46"/>
        <v>#N/A</v>
      </c>
    </row>
    <row r="233" spans="2:32" x14ac:dyDescent="0.3">
      <c r="B233" s="1" t="e">
        <f t="shared" si="39"/>
        <v>#N/A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" t="str">
        <f t="shared" si="47"/>
        <v/>
      </c>
      <c r="V233" s="1" t="str">
        <f t="shared" si="48"/>
        <v/>
      </c>
      <c r="W233" s="1" t="str">
        <f t="shared" si="49"/>
        <v/>
      </c>
      <c r="X233" s="1" t="str">
        <f t="shared" si="50"/>
        <v/>
      </c>
      <c r="Y233" s="1" t="e">
        <f t="shared" si="51"/>
        <v>#N/A</v>
      </c>
      <c r="Z233" s="3">
        <f t="shared" si="40"/>
        <v>0</v>
      </c>
      <c r="AA233" s="14" t="e">
        <f t="shared" si="41"/>
        <v>#N/A</v>
      </c>
      <c r="AB233" s="14" t="e">
        <f t="shared" si="42"/>
        <v>#N/A</v>
      </c>
      <c r="AC233" s="14" t="e">
        <f t="shared" si="43"/>
        <v>#N/A</v>
      </c>
      <c r="AD233" s="14" t="e">
        <f t="shared" si="44"/>
        <v>#N/A</v>
      </c>
      <c r="AE233" s="14" t="e">
        <f t="shared" si="45"/>
        <v>#N/A</v>
      </c>
      <c r="AF233" s="14" t="e">
        <f t="shared" si="46"/>
        <v>#N/A</v>
      </c>
    </row>
    <row r="234" spans="2:32" x14ac:dyDescent="0.3">
      <c r="B234" s="1" t="e">
        <f t="shared" si="39"/>
        <v>#N/A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" t="str">
        <f t="shared" si="47"/>
        <v/>
      </c>
      <c r="V234" s="1" t="str">
        <f t="shared" si="48"/>
        <v/>
      </c>
      <c r="W234" s="1" t="str">
        <f t="shared" si="49"/>
        <v/>
      </c>
      <c r="X234" s="1" t="str">
        <f t="shared" si="50"/>
        <v/>
      </c>
      <c r="Y234" s="1" t="e">
        <f t="shared" si="51"/>
        <v>#N/A</v>
      </c>
      <c r="Z234" s="3">
        <f t="shared" si="40"/>
        <v>0</v>
      </c>
      <c r="AA234" s="14" t="e">
        <f t="shared" si="41"/>
        <v>#N/A</v>
      </c>
      <c r="AB234" s="14" t="e">
        <f t="shared" si="42"/>
        <v>#N/A</v>
      </c>
      <c r="AC234" s="14" t="e">
        <f t="shared" si="43"/>
        <v>#N/A</v>
      </c>
      <c r="AD234" s="14" t="e">
        <f t="shared" si="44"/>
        <v>#N/A</v>
      </c>
      <c r="AE234" s="14" t="e">
        <f t="shared" si="45"/>
        <v>#N/A</v>
      </c>
      <c r="AF234" s="14" t="e">
        <f t="shared" si="46"/>
        <v>#N/A</v>
      </c>
    </row>
    <row r="235" spans="2:32" x14ac:dyDescent="0.3">
      <c r="B235" s="1" t="e">
        <f t="shared" si="39"/>
        <v>#N/A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" t="str">
        <f t="shared" si="47"/>
        <v/>
      </c>
      <c r="V235" s="1" t="str">
        <f t="shared" si="48"/>
        <v/>
      </c>
      <c r="W235" s="1" t="str">
        <f t="shared" si="49"/>
        <v/>
      </c>
      <c r="X235" s="1" t="str">
        <f t="shared" si="50"/>
        <v/>
      </c>
      <c r="Y235" s="1" t="e">
        <f t="shared" si="51"/>
        <v>#N/A</v>
      </c>
      <c r="Z235" s="3">
        <f t="shared" si="40"/>
        <v>0</v>
      </c>
      <c r="AA235" s="14" t="e">
        <f t="shared" si="41"/>
        <v>#N/A</v>
      </c>
      <c r="AB235" s="14" t="e">
        <f t="shared" si="42"/>
        <v>#N/A</v>
      </c>
      <c r="AC235" s="14" t="e">
        <f t="shared" si="43"/>
        <v>#N/A</v>
      </c>
      <c r="AD235" s="14" t="e">
        <f t="shared" si="44"/>
        <v>#N/A</v>
      </c>
      <c r="AE235" s="14" t="e">
        <f t="shared" si="45"/>
        <v>#N/A</v>
      </c>
      <c r="AF235" s="14" t="e">
        <f t="shared" si="46"/>
        <v>#N/A</v>
      </c>
    </row>
    <row r="236" spans="2:32" x14ac:dyDescent="0.3">
      <c r="B236" s="1" t="e">
        <f t="shared" si="39"/>
        <v>#N/A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" t="str">
        <f t="shared" si="47"/>
        <v/>
      </c>
      <c r="V236" s="1" t="str">
        <f t="shared" si="48"/>
        <v/>
      </c>
      <c r="W236" s="1" t="str">
        <f t="shared" si="49"/>
        <v/>
      </c>
      <c r="X236" s="1" t="str">
        <f t="shared" si="50"/>
        <v/>
      </c>
      <c r="Y236" s="1" t="e">
        <f t="shared" si="51"/>
        <v>#N/A</v>
      </c>
      <c r="Z236" s="3">
        <f t="shared" si="40"/>
        <v>0</v>
      </c>
      <c r="AA236" s="14" t="e">
        <f t="shared" si="41"/>
        <v>#N/A</v>
      </c>
      <c r="AB236" s="14" t="e">
        <f t="shared" si="42"/>
        <v>#N/A</v>
      </c>
      <c r="AC236" s="14" t="e">
        <f t="shared" si="43"/>
        <v>#N/A</v>
      </c>
      <c r="AD236" s="14" t="e">
        <f t="shared" si="44"/>
        <v>#N/A</v>
      </c>
      <c r="AE236" s="14" t="e">
        <f t="shared" si="45"/>
        <v>#N/A</v>
      </c>
      <c r="AF236" s="14" t="e">
        <f t="shared" si="46"/>
        <v>#N/A</v>
      </c>
    </row>
    <row r="237" spans="2:32" x14ac:dyDescent="0.3">
      <c r="B237" s="1" t="e">
        <f t="shared" si="39"/>
        <v>#N/A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" t="str">
        <f t="shared" si="47"/>
        <v/>
      </c>
      <c r="V237" s="1" t="str">
        <f t="shared" si="48"/>
        <v/>
      </c>
      <c r="W237" s="1" t="str">
        <f t="shared" si="49"/>
        <v/>
      </c>
      <c r="X237" s="1" t="str">
        <f t="shared" si="50"/>
        <v/>
      </c>
      <c r="Y237" s="1" t="e">
        <f t="shared" si="51"/>
        <v>#N/A</v>
      </c>
      <c r="Z237" s="3">
        <f t="shared" si="40"/>
        <v>0</v>
      </c>
      <c r="AA237" s="14" t="e">
        <f t="shared" si="41"/>
        <v>#N/A</v>
      </c>
      <c r="AB237" s="14" t="e">
        <f t="shared" si="42"/>
        <v>#N/A</v>
      </c>
      <c r="AC237" s="14" t="e">
        <f t="shared" si="43"/>
        <v>#N/A</v>
      </c>
      <c r="AD237" s="14" t="e">
        <f t="shared" si="44"/>
        <v>#N/A</v>
      </c>
      <c r="AE237" s="14" t="e">
        <f t="shared" si="45"/>
        <v>#N/A</v>
      </c>
      <c r="AF237" s="14" t="e">
        <f t="shared" si="46"/>
        <v>#N/A</v>
      </c>
    </row>
    <row r="238" spans="2:32" x14ac:dyDescent="0.3">
      <c r="B238" s="1" t="e">
        <f t="shared" si="39"/>
        <v>#N/A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" t="str">
        <f t="shared" si="47"/>
        <v/>
      </c>
      <c r="V238" s="1" t="str">
        <f t="shared" si="48"/>
        <v/>
      </c>
      <c r="W238" s="1" t="str">
        <f t="shared" si="49"/>
        <v/>
      </c>
      <c r="X238" s="1" t="str">
        <f t="shared" si="50"/>
        <v/>
      </c>
      <c r="Y238" s="1" t="e">
        <f t="shared" si="51"/>
        <v>#N/A</v>
      </c>
      <c r="Z238" s="3">
        <f t="shared" si="40"/>
        <v>0</v>
      </c>
      <c r="AA238" s="14" t="e">
        <f t="shared" si="41"/>
        <v>#N/A</v>
      </c>
      <c r="AB238" s="14" t="e">
        <f t="shared" si="42"/>
        <v>#N/A</v>
      </c>
      <c r="AC238" s="14" t="e">
        <f t="shared" si="43"/>
        <v>#N/A</v>
      </c>
      <c r="AD238" s="14" t="e">
        <f t="shared" si="44"/>
        <v>#N/A</v>
      </c>
      <c r="AE238" s="14" t="e">
        <f t="shared" si="45"/>
        <v>#N/A</v>
      </c>
      <c r="AF238" s="14" t="e">
        <f t="shared" si="46"/>
        <v>#N/A</v>
      </c>
    </row>
    <row r="239" spans="2:32" x14ac:dyDescent="0.3">
      <c r="B239" s="1" t="e">
        <f t="shared" si="39"/>
        <v>#N/A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" t="str">
        <f t="shared" si="47"/>
        <v/>
      </c>
      <c r="V239" s="1" t="str">
        <f t="shared" si="48"/>
        <v/>
      </c>
      <c r="W239" s="1" t="str">
        <f t="shared" si="49"/>
        <v/>
      </c>
      <c r="X239" s="1" t="str">
        <f t="shared" si="50"/>
        <v/>
      </c>
      <c r="Y239" s="1" t="e">
        <f t="shared" si="51"/>
        <v>#N/A</v>
      </c>
      <c r="Z239" s="3">
        <f t="shared" si="40"/>
        <v>0</v>
      </c>
      <c r="AA239" s="14" t="e">
        <f t="shared" si="41"/>
        <v>#N/A</v>
      </c>
      <c r="AB239" s="14" t="e">
        <f t="shared" si="42"/>
        <v>#N/A</v>
      </c>
      <c r="AC239" s="14" t="e">
        <f t="shared" si="43"/>
        <v>#N/A</v>
      </c>
      <c r="AD239" s="14" t="e">
        <f t="shared" si="44"/>
        <v>#N/A</v>
      </c>
      <c r="AE239" s="14" t="e">
        <f t="shared" si="45"/>
        <v>#N/A</v>
      </c>
      <c r="AF239" s="14" t="e">
        <f t="shared" si="46"/>
        <v>#N/A</v>
      </c>
    </row>
    <row r="240" spans="2:32" x14ac:dyDescent="0.3">
      <c r="B240" s="1" t="e">
        <f t="shared" si="39"/>
        <v>#N/A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" t="str">
        <f t="shared" si="47"/>
        <v/>
      </c>
      <c r="V240" s="1" t="str">
        <f t="shared" si="48"/>
        <v/>
      </c>
      <c r="W240" s="1" t="str">
        <f t="shared" si="49"/>
        <v/>
      </c>
      <c r="X240" s="1" t="str">
        <f t="shared" si="50"/>
        <v/>
      </c>
      <c r="Y240" s="1" t="e">
        <f t="shared" si="51"/>
        <v>#N/A</v>
      </c>
      <c r="Z240" s="3">
        <f t="shared" si="40"/>
        <v>0</v>
      </c>
      <c r="AA240" s="14" t="e">
        <f t="shared" si="41"/>
        <v>#N/A</v>
      </c>
      <c r="AB240" s="14" t="e">
        <f t="shared" si="42"/>
        <v>#N/A</v>
      </c>
      <c r="AC240" s="14" t="e">
        <f t="shared" si="43"/>
        <v>#N/A</v>
      </c>
      <c r="AD240" s="14" t="e">
        <f t="shared" si="44"/>
        <v>#N/A</v>
      </c>
      <c r="AE240" s="14" t="e">
        <f t="shared" si="45"/>
        <v>#N/A</v>
      </c>
      <c r="AF240" s="14" t="e">
        <f t="shared" si="46"/>
        <v>#N/A</v>
      </c>
    </row>
    <row r="241" spans="2:32" x14ac:dyDescent="0.3">
      <c r="B241" s="1" t="e">
        <f t="shared" si="39"/>
        <v>#N/A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" t="str">
        <f t="shared" si="47"/>
        <v/>
      </c>
      <c r="V241" s="1" t="str">
        <f t="shared" si="48"/>
        <v/>
      </c>
      <c r="W241" s="1" t="str">
        <f t="shared" si="49"/>
        <v/>
      </c>
      <c r="X241" s="1" t="str">
        <f t="shared" si="50"/>
        <v/>
      </c>
      <c r="Y241" s="1" t="e">
        <f t="shared" si="51"/>
        <v>#N/A</v>
      </c>
      <c r="Z241" s="3">
        <f t="shared" si="40"/>
        <v>0</v>
      </c>
      <c r="AA241" s="14" t="e">
        <f t="shared" si="41"/>
        <v>#N/A</v>
      </c>
      <c r="AB241" s="14" t="e">
        <f t="shared" si="42"/>
        <v>#N/A</v>
      </c>
      <c r="AC241" s="14" t="e">
        <f t="shared" si="43"/>
        <v>#N/A</v>
      </c>
      <c r="AD241" s="14" t="e">
        <f t="shared" si="44"/>
        <v>#N/A</v>
      </c>
      <c r="AE241" s="14" t="e">
        <f t="shared" si="45"/>
        <v>#N/A</v>
      </c>
      <c r="AF241" s="14" t="e">
        <f t="shared" si="46"/>
        <v>#N/A</v>
      </c>
    </row>
    <row r="242" spans="2:32" x14ac:dyDescent="0.3">
      <c r="B242" s="1" t="e">
        <f t="shared" si="39"/>
        <v>#N/A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" t="str">
        <f t="shared" si="47"/>
        <v/>
      </c>
      <c r="V242" s="1" t="str">
        <f t="shared" si="48"/>
        <v/>
      </c>
      <c r="W242" s="1" t="str">
        <f t="shared" si="49"/>
        <v/>
      </c>
      <c r="X242" s="1" t="str">
        <f t="shared" si="50"/>
        <v/>
      </c>
      <c r="Y242" s="1" t="e">
        <f t="shared" si="51"/>
        <v>#N/A</v>
      </c>
      <c r="Z242" s="3">
        <f t="shared" si="40"/>
        <v>0</v>
      </c>
      <c r="AA242" s="14" t="e">
        <f t="shared" si="41"/>
        <v>#N/A</v>
      </c>
      <c r="AB242" s="14" t="e">
        <f t="shared" si="42"/>
        <v>#N/A</v>
      </c>
      <c r="AC242" s="14" t="e">
        <f t="shared" si="43"/>
        <v>#N/A</v>
      </c>
      <c r="AD242" s="14" t="e">
        <f t="shared" si="44"/>
        <v>#N/A</v>
      </c>
      <c r="AE242" s="14" t="e">
        <f t="shared" si="45"/>
        <v>#N/A</v>
      </c>
      <c r="AF242" s="14" t="e">
        <f t="shared" si="46"/>
        <v>#N/A</v>
      </c>
    </row>
    <row r="243" spans="2:32" x14ac:dyDescent="0.3">
      <c r="B243" s="1" t="e">
        <f t="shared" si="39"/>
        <v>#N/A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" t="str">
        <f t="shared" si="47"/>
        <v/>
      </c>
      <c r="V243" s="1" t="str">
        <f t="shared" si="48"/>
        <v/>
      </c>
      <c r="W243" s="1" t="str">
        <f t="shared" si="49"/>
        <v/>
      </c>
      <c r="X243" s="1" t="str">
        <f t="shared" si="50"/>
        <v/>
      </c>
      <c r="Y243" s="1" t="e">
        <f t="shared" si="51"/>
        <v>#N/A</v>
      </c>
      <c r="Z243" s="3">
        <f t="shared" si="40"/>
        <v>0</v>
      </c>
      <c r="AA243" s="14" t="e">
        <f t="shared" si="41"/>
        <v>#N/A</v>
      </c>
      <c r="AB243" s="14" t="e">
        <f t="shared" si="42"/>
        <v>#N/A</v>
      </c>
      <c r="AC243" s="14" t="e">
        <f t="shared" si="43"/>
        <v>#N/A</v>
      </c>
      <c r="AD243" s="14" t="e">
        <f t="shared" si="44"/>
        <v>#N/A</v>
      </c>
      <c r="AE243" s="14" t="e">
        <f t="shared" si="45"/>
        <v>#N/A</v>
      </c>
      <c r="AF243" s="14" t="e">
        <f t="shared" si="46"/>
        <v>#N/A</v>
      </c>
    </row>
    <row r="244" spans="2:32" x14ac:dyDescent="0.3">
      <c r="B244" s="1" t="e">
        <f t="shared" si="39"/>
        <v>#N/A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" t="str">
        <f t="shared" si="47"/>
        <v/>
      </c>
      <c r="V244" s="1" t="str">
        <f t="shared" si="48"/>
        <v/>
      </c>
      <c r="W244" s="1" t="str">
        <f t="shared" si="49"/>
        <v/>
      </c>
      <c r="X244" s="1" t="str">
        <f t="shared" si="50"/>
        <v/>
      </c>
      <c r="Y244" s="1" t="e">
        <f t="shared" si="51"/>
        <v>#N/A</v>
      </c>
      <c r="Z244" s="3">
        <f t="shared" si="40"/>
        <v>0</v>
      </c>
      <c r="AA244" s="14" t="e">
        <f t="shared" si="41"/>
        <v>#N/A</v>
      </c>
      <c r="AB244" s="14" t="e">
        <f t="shared" si="42"/>
        <v>#N/A</v>
      </c>
      <c r="AC244" s="14" t="e">
        <f t="shared" si="43"/>
        <v>#N/A</v>
      </c>
      <c r="AD244" s="14" t="e">
        <f t="shared" si="44"/>
        <v>#N/A</v>
      </c>
      <c r="AE244" s="14" t="e">
        <f t="shared" si="45"/>
        <v>#N/A</v>
      </c>
      <c r="AF244" s="14" t="e">
        <f t="shared" si="46"/>
        <v>#N/A</v>
      </c>
    </row>
    <row r="245" spans="2:32" x14ac:dyDescent="0.3">
      <c r="B245" s="1" t="e">
        <f t="shared" si="39"/>
        <v>#N/A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" t="str">
        <f t="shared" si="47"/>
        <v/>
      </c>
      <c r="V245" s="1" t="str">
        <f t="shared" si="48"/>
        <v/>
      </c>
      <c r="W245" s="1" t="str">
        <f t="shared" si="49"/>
        <v/>
      </c>
      <c r="X245" s="1" t="str">
        <f t="shared" si="50"/>
        <v/>
      </c>
      <c r="Y245" s="1" t="e">
        <f t="shared" si="51"/>
        <v>#N/A</v>
      </c>
      <c r="Z245" s="3">
        <f t="shared" si="40"/>
        <v>0</v>
      </c>
      <c r="AA245" s="14" t="e">
        <f t="shared" si="41"/>
        <v>#N/A</v>
      </c>
      <c r="AB245" s="14" t="e">
        <f t="shared" si="42"/>
        <v>#N/A</v>
      </c>
      <c r="AC245" s="14" t="e">
        <f t="shared" si="43"/>
        <v>#N/A</v>
      </c>
      <c r="AD245" s="14" t="e">
        <f t="shared" si="44"/>
        <v>#N/A</v>
      </c>
      <c r="AE245" s="14" t="e">
        <f t="shared" si="45"/>
        <v>#N/A</v>
      </c>
      <c r="AF245" s="14" t="e">
        <f t="shared" si="46"/>
        <v>#N/A</v>
      </c>
    </row>
    <row r="246" spans="2:32" x14ac:dyDescent="0.3">
      <c r="B246" s="1" t="e">
        <f t="shared" si="39"/>
        <v>#N/A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" t="str">
        <f t="shared" si="47"/>
        <v/>
      </c>
      <c r="V246" s="1" t="str">
        <f t="shared" si="48"/>
        <v/>
      </c>
      <c r="W246" s="1" t="str">
        <f t="shared" si="49"/>
        <v/>
      </c>
      <c r="X246" s="1" t="str">
        <f t="shared" si="50"/>
        <v/>
      </c>
      <c r="Y246" s="1" t="e">
        <f t="shared" si="51"/>
        <v>#N/A</v>
      </c>
      <c r="Z246" s="3">
        <f t="shared" si="40"/>
        <v>0</v>
      </c>
      <c r="AA246" s="14" t="e">
        <f t="shared" si="41"/>
        <v>#N/A</v>
      </c>
      <c r="AB246" s="14" t="e">
        <f t="shared" si="42"/>
        <v>#N/A</v>
      </c>
      <c r="AC246" s="14" t="e">
        <f t="shared" si="43"/>
        <v>#N/A</v>
      </c>
      <c r="AD246" s="14" t="e">
        <f t="shared" si="44"/>
        <v>#N/A</v>
      </c>
      <c r="AE246" s="14" t="e">
        <f t="shared" si="45"/>
        <v>#N/A</v>
      </c>
      <c r="AF246" s="14" t="e">
        <f t="shared" si="46"/>
        <v>#N/A</v>
      </c>
    </row>
    <row r="247" spans="2:32" x14ac:dyDescent="0.3">
      <c r="B247" s="1" t="e">
        <f t="shared" si="39"/>
        <v>#N/A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" t="str">
        <f t="shared" si="47"/>
        <v/>
      </c>
      <c r="V247" s="1" t="str">
        <f t="shared" si="48"/>
        <v/>
      </c>
      <c r="W247" s="1" t="str">
        <f t="shared" si="49"/>
        <v/>
      </c>
      <c r="X247" s="1" t="str">
        <f t="shared" si="50"/>
        <v/>
      </c>
      <c r="Y247" s="1" t="e">
        <f t="shared" si="51"/>
        <v>#N/A</v>
      </c>
      <c r="Z247" s="3">
        <f t="shared" si="40"/>
        <v>0</v>
      </c>
      <c r="AA247" s="14" t="e">
        <f t="shared" si="41"/>
        <v>#N/A</v>
      </c>
      <c r="AB247" s="14" t="e">
        <f t="shared" si="42"/>
        <v>#N/A</v>
      </c>
      <c r="AC247" s="14" t="e">
        <f t="shared" si="43"/>
        <v>#N/A</v>
      </c>
      <c r="AD247" s="14" t="e">
        <f t="shared" si="44"/>
        <v>#N/A</v>
      </c>
      <c r="AE247" s="14" t="e">
        <f t="shared" si="45"/>
        <v>#N/A</v>
      </c>
      <c r="AF247" s="14" t="e">
        <f t="shared" si="46"/>
        <v>#N/A</v>
      </c>
    </row>
    <row r="248" spans="2:32" x14ac:dyDescent="0.3">
      <c r="B248" s="1" t="e">
        <f t="shared" si="39"/>
        <v>#N/A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" t="str">
        <f t="shared" si="47"/>
        <v/>
      </c>
      <c r="V248" s="1" t="str">
        <f t="shared" si="48"/>
        <v/>
      </c>
      <c r="W248" s="1" t="str">
        <f t="shared" si="49"/>
        <v/>
      </c>
      <c r="X248" s="1" t="str">
        <f t="shared" si="50"/>
        <v/>
      </c>
      <c r="Y248" s="1" t="e">
        <f t="shared" si="51"/>
        <v>#N/A</v>
      </c>
      <c r="Z248" s="3">
        <f t="shared" si="40"/>
        <v>0</v>
      </c>
      <c r="AA248" s="14" t="e">
        <f t="shared" si="41"/>
        <v>#N/A</v>
      </c>
      <c r="AB248" s="14" t="e">
        <f t="shared" si="42"/>
        <v>#N/A</v>
      </c>
      <c r="AC248" s="14" t="e">
        <f t="shared" si="43"/>
        <v>#N/A</v>
      </c>
      <c r="AD248" s="14" t="e">
        <f t="shared" si="44"/>
        <v>#N/A</v>
      </c>
      <c r="AE248" s="14" t="e">
        <f t="shared" si="45"/>
        <v>#N/A</v>
      </c>
      <c r="AF248" s="14" t="e">
        <f t="shared" si="46"/>
        <v>#N/A</v>
      </c>
    </row>
    <row r="249" spans="2:32" x14ac:dyDescent="0.3">
      <c r="B249" s="1" t="e">
        <f t="shared" si="39"/>
        <v>#N/A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" t="str">
        <f t="shared" si="47"/>
        <v/>
      </c>
      <c r="V249" s="1" t="str">
        <f t="shared" si="48"/>
        <v/>
      </c>
      <c r="W249" s="1" t="str">
        <f t="shared" si="49"/>
        <v/>
      </c>
      <c r="X249" s="1" t="str">
        <f t="shared" si="50"/>
        <v/>
      </c>
      <c r="Y249" s="1" t="e">
        <f t="shared" si="51"/>
        <v>#N/A</v>
      </c>
      <c r="Z249" s="3">
        <f t="shared" si="40"/>
        <v>0</v>
      </c>
      <c r="AA249" s="14" t="e">
        <f t="shared" si="41"/>
        <v>#N/A</v>
      </c>
      <c r="AB249" s="14" t="e">
        <f t="shared" si="42"/>
        <v>#N/A</v>
      </c>
      <c r="AC249" s="14" t="e">
        <f t="shared" si="43"/>
        <v>#N/A</v>
      </c>
      <c r="AD249" s="14" t="e">
        <f t="shared" si="44"/>
        <v>#N/A</v>
      </c>
      <c r="AE249" s="14" t="e">
        <f t="shared" si="45"/>
        <v>#N/A</v>
      </c>
      <c r="AF249" s="14" t="e">
        <f t="shared" si="46"/>
        <v>#N/A</v>
      </c>
    </row>
    <row r="250" spans="2:32" x14ac:dyDescent="0.3">
      <c r="B250" s="1" t="e">
        <f t="shared" si="39"/>
        <v>#N/A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" t="str">
        <f t="shared" si="47"/>
        <v/>
      </c>
      <c r="V250" s="1" t="str">
        <f t="shared" si="48"/>
        <v/>
      </c>
      <c r="W250" s="1" t="str">
        <f t="shared" si="49"/>
        <v/>
      </c>
      <c r="X250" s="1" t="str">
        <f t="shared" si="50"/>
        <v/>
      </c>
      <c r="Y250" s="1" t="e">
        <f t="shared" si="51"/>
        <v>#N/A</v>
      </c>
      <c r="Z250" s="3">
        <f t="shared" si="40"/>
        <v>0</v>
      </c>
      <c r="AA250" s="14" t="e">
        <f t="shared" si="41"/>
        <v>#N/A</v>
      </c>
      <c r="AB250" s="14" t="e">
        <f t="shared" si="42"/>
        <v>#N/A</v>
      </c>
      <c r="AC250" s="14" t="e">
        <f t="shared" si="43"/>
        <v>#N/A</v>
      </c>
      <c r="AD250" s="14" t="e">
        <f t="shared" si="44"/>
        <v>#N/A</v>
      </c>
      <c r="AE250" s="14" t="e">
        <f t="shared" si="45"/>
        <v>#N/A</v>
      </c>
      <c r="AF250" s="14" t="e">
        <f t="shared" si="46"/>
        <v>#N/A</v>
      </c>
    </row>
    <row r="251" spans="2:32" x14ac:dyDescent="0.3">
      <c r="B251" s="1" t="e">
        <f t="shared" si="39"/>
        <v>#N/A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" t="str">
        <f t="shared" si="47"/>
        <v/>
      </c>
      <c r="V251" s="1" t="str">
        <f t="shared" si="48"/>
        <v/>
      </c>
      <c r="W251" s="1" t="str">
        <f t="shared" si="49"/>
        <v/>
      </c>
      <c r="X251" s="1" t="str">
        <f t="shared" si="50"/>
        <v/>
      </c>
      <c r="Y251" s="1" t="e">
        <f t="shared" si="51"/>
        <v>#N/A</v>
      </c>
      <c r="Z251" s="3">
        <f t="shared" si="40"/>
        <v>0</v>
      </c>
      <c r="AA251" s="14" t="e">
        <f t="shared" si="41"/>
        <v>#N/A</v>
      </c>
      <c r="AB251" s="14" t="e">
        <f t="shared" si="42"/>
        <v>#N/A</v>
      </c>
      <c r="AC251" s="14" t="e">
        <f t="shared" si="43"/>
        <v>#N/A</v>
      </c>
      <c r="AD251" s="14" t="e">
        <f t="shared" si="44"/>
        <v>#N/A</v>
      </c>
      <c r="AE251" s="14" t="e">
        <f t="shared" si="45"/>
        <v>#N/A</v>
      </c>
      <c r="AF251" s="14" t="e">
        <f t="shared" si="46"/>
        <v>#N/A</v>
      </c>
    </row>
    <row r="252" spans="2:32" x14ac:dyDescent="0.3">
      <c r="B252" s="1" t="e">
        <f t="shared" si="39"/>
        <v>#N/A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" t="str">
        <f t="shared" si="47"/>
        <v/>
      </c>
      <c r="V252" s="1" t="str">
        <f t="shared" si="48"/>
        <v/>
      </c>
      <c r="W252" s="1" t="str">
        <f t="shared" si="49"/>
        <v/>
      </c>
      <c r="X252" s="1" t="str">
        <f t="shared" si="50"/>
        <v/>
      </c>
      <c r="Y252" s="1" t="e">
        <f t="shared" si="51"/>
        <v>#N/A</v>
      </c>
      <c r="Z252" s="3">
        <f t="shared" si="40"/>
        <v>0</v>
      </c>
      <c r="AA252" s="14" t="e">
        <f t="shared" si="41"/>
        <v>#N/A</v>
      </c>
      <c r="AB252" s="14" t="e">
        <f t="shared" si="42"/>
        <v>#N/A</v>
      </c>
      <c r="AC252" s="14" t="e">
        <f t="shared" si="43"/>
        <v>#N/A</v>
      </c>
      <c r="AD252" s="14" t="e">
        <f t="shared" si="44"/>
        <v>#N/A</v>
      </c>
      <c r="AE252" s="14" t="e">
        <f t="shared" si="45"/>
        <v>#N/A</v>
      </c>
      <c r="AF252" s="14" t="e">
        <f t="shared" si="46"/>
        <v>#N/A</v>
      </c>
    </row>
    <row r="253" spans="2:32" x14ac:dyDescent="0.3">
      <c r="B253" s="1" t="e">
        <f t="shared" si="39"/>
        <v>#N/A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" t="str">
        <f t="shared" si="47"/>
        <v/>
      </c>
      <c r="V253" s="1" t="str">
        <f t="shared" si="48"/>
        <v/>
      </c>
      <c r="W253" s="1" t="str">
        <f t="shared" si="49"/>
        <v/>
      </c>
      <c r="X253" s="1" t="str">
        <f t="shared" si="50"/>
        <v/>
      </c>
      <c r="Y253" s="1" t="e">
        <f t="shared" si="51"/>
        <v>#N/A</v>
      </c>
      <c r="Z253" s="3">
        <f t="shared" si="40"/>
        <v>0</v>
      </c>
      <c r="AA253" s="14" t="e">
        <f t="shared" si="41"/>
        <v>#N/A</v>
      </c>
      <c r="AB253" s="14" t="e">
        <f t="shared" si="42"/>
        <v>#N/A</v>
      </c>
      <c r="AC253" s="14" t="e">
        <f t="shared" si="43"/>
        <v>#N/A</v>
      </c>
      <c r="AD253" s="14" t="e">
        <f t="shared" si="44"/>
        <v>#N/A</v>
      </c>
      <c r="AE253" s="14" t="e">
        <f t="shared" si="45"/>
        <v>#N/A</v>
      </c>
      <c r="AF253" s="14" t="e">
        <f t="shared" si="46"/>
        <v>#N/A</v>
      </c>
    </row>
    <row r="254" spans="2:32" x14ac:dyDescent="0.3">
      <c r="B254" s="1" t="e">
        <f t="shared" si="39"/>
        <v>#N/A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" t="str">
        <f t="shared" si="47"/>
        <v/>
      </c>
      <c r="V254" s="1" t="str">
        <f t="shared" si="48"/>
        <v/>
      </c>
      <c r="W254" s="1" t="str">
        <f t="shared" si="49"/>
        <v/>
      </c>
      <c r="X254" s="1" t="str">
        <f t="shared" si="50"/>
        <v/>
      </c>
      <c r="Y254" s="1" t="e">
        <f t="shared" si="51"/>
        <v>#N/A</v>
      </c>
      <c r="Z254" s="3">
        <f t="shared" si="40"/>
        <v>0</v>
      </c>
      <c r="AA254" s="14" t="e">
        <f t="shared" si="41"/>
        <v>#N/A</v>
      </c>
      <c r="AB254" s="14" t="e">
        <f t="shared" si="42"/>
        <v>#N/A</v>
      </c>
      <c r="AC254" s="14" t="e">
        <f t="shared" si="43"/>
        <v>#N/A</v>
      </c>
      <c r="AD254" s="14" t="e">
        <f t="shared" si="44"/>
        <v>#N/A</v>
      </c>
      <c r="AE254" s="14" t="e">
        <f t="shared" si="45"/>
        <v>#N/A</v>
      </c>
      <c r="AF254" s="14" t="e">
        <f t="shared" si="46"/>
        <v>#N/A</v>
      </c>
    </row>
    <row r="255" spans="2:32" x14ac:dyDescent="0.3">
      <c r="B255" s="1" t="e">
        <f t="shared" si="39"/>
        <v>#N/A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" t="str">
        <f t="shared" si="47"/>
        <v/>
      </c>
      <c r="V255" s="1" t="str">
        <f t="shared" si="48"/>
        <v/>
      </c>
      <c r="W255" s="1" t="str">
        <f t="shared" si="49"/>
        <v/>
      </c>
      <c r="X255" s="1" t="str">
        <f t="shared" si="50"/>
        <v/>
      </c>
      <c r="Y255" s="1" t="e">
        <f t="shared" si="51"/>
        <v>#N/A</v>
      </c>
      <c r="Z255" s="3">
        <f t="shared" si="40"/>
        <v>0</v>
      </c>
      <c r="AA255" s="14" t="e">
        <f t="shared" si="41"/>
        <v>#N/A</v>
      </c>
      <c r="AB255" s="14" t="e">
        <f t="shared" si="42"/>
        <v>#N/A</v>
      </c>
      <c r="AC255" s="14" t="e">
        <f t="shared" si="43"/>
        <v>#N/A</v>
      </c>
      <c r="AD255" s="14" t="e">
        <f t="shared" si="44"/>
        <v>#N/A</v>
      </c>
      <c r="AE255" s="14" t="e">
        <f t="shared" si="45"/>
        <v>#N/A</v>
      </c>
      <c r="AF255" s="14" t="e">
        <f t="shared" si="46"/>
        <v>#N/A</v>
      </c>
    </row>
    <row r="256" spans="2:32" x14ac:dyDescent="0.3">
      <c r="B256" s="1" t="e">
        <f t="shared" si="39"/>
        <v>#N/A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" t="str">
        <f t="shared" si="47"/>
        <v/>
      </c>
      <c r="V256" s="1" t="str">
        <f t="shared" si="48"/>
        <v/>
      </c>
      <c r="W256" s="1" t="str">
        <f t="shared" si="49"/>
        <v/>
      </c>
      <c r="X256" s="1" t="str">
        <f t="shared" si="50"/>
        <v/>
      </c>
      <c r="Y256" s="1" t="e">
        <f t="shared" si="51"/>
        <v>#N/A</v>
      </c>
      <c r="Z256" s="3">
        <f t="shared" si="40"/>
        <v>0</v>
      </c>
      <c r="AA256" s="14" t="e">
        <f t="shared" si="41"/>
        <v>#N/A</v>
      </c>
      <c r="AB256" s="14" t="e">
        <f t="shared" si="42"/>
        <v>#N/A</v>
      </c>
      <c r="AC256" s="14" t="e">
        <f t="shared" si="43"/>
        <v>#N/A</v>
      </c>
      <c r="AD256" s="14" t="e">
        <f t="shared" si="44"/>
        <v>#N/A</v>
      </c>
      <c r="AE256" s="14" t="e">
        <f t="shared" si="45"/>
        <v>#N/A</v>
      </c>
      <c r="AF256" s="14" t="e">
        <f t="shared" si="46"/>
        <v>#N/A</v>
      </c>
    </row>
    <row r="257" spans="2:32" x14ac:dyDescent="0.3">
      <c r="B257" s="1" t="e">
        <f t="shared" si="39"/>
        <v>#N/A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" t="str">
        <f t="shared" si="47"/>
        <v/>
      </c>
      <c r="V257" s="1" t="str">
        <f t="shared" si="48"/>
        <v/>
      </c>
      <c r="W257" s="1" t="str">
        <f t="shared" si="49"/>
        <v/>
      </c>
      <c r="X257" s="1" t="str">
        <f t="shared" si="50"/>
        <v/>
      </c>
      <c r="Y257" s="1" t="e">
        <f t="shared" si="51"/>
        <v>#N/A</v>
      </c>
      <c r="Z257" s="3">
        <f t="shared" si="40"/>
        <v>0</v>
      </c>
      <c r="AA257" s="14" t="e">
        <f t="shared" si="41"/>
        <v>#N/A</v>
      </c>
      <c r="AB257" s="14" t="e">
        <f t="shared" si="42"/>
        <v>#N/A</v>
      </c>
      <c r="AC257" s="14" t="e">
        <f t="shared" si="43"/>
        <v>#N/A</v>
      </c>
      <c r="AD257" s="14" t="e">
        <f t="shared" si="44"/>
        <v>#N/A</v>
      </c>
      <c r="AE257" s="14" t="e">
        <f t="shared" si="45"/>
        <v>#N/A</v>
      </c>
      <c r="AF257" s="14" t="e">
        <f t="shared" si="46"/>
        <v>#N/A</v>
      </c>
    </row>
    <row r="258" spans="2:32" x14ac:dyDescent="0.3">
      <c r="B258" s="1" t="e">
        <f t="shared" si="39"/>
        <v>#N/A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" t="str">
        <f t="shared" si="47"/>
        <v/>
      </c>
      <c r="V258" s="1" t="str">
        <f t="shared" si="48"/>
        <v/>
      </c>
      <c r="W258" s="1" t="str">
        <f t="shared" si="49"/>
        <v/>
      </c>
      <c r="X258" s="1" t="str">
        <f t="shared" si="50"/>
        <v/>
      </c>
      <c r="Y258" s="1" t="e">
        <f t="shared" si="51"/>
        <v>#N/A</v>
      </c>
      <c r="Z258" s="3">
        <f t="shared" si="40"/>
        <v>0</v>
      </c>
      <c r="AA258" s="14" t="e">
        <f t="shared" si="41"/>
        <v>#N/A</v>
      </c>
      <c r="AB258" s="14" t="e">
        <f t="shared" si="42"/>
        <v>#N/A</v>
      </c>
      <c r="AC258" s="14" t="e">
        <f t="shared" si="43"/>
        <v>#N/A</v>
      </c>
      <c r="AD258" s="14" t="e">
        <f t="shared" si="44"/>
        <v>#N/A</v>
      </c>
      <c r="AE258" s="14" t="e">
        <f t="shared" si="45"/>
        <v>#N/A</v>
      </c>
      <c r="AF258" s="14" t="e">
        <f t="shared" si="46"/>
        <v>#N/A</v>
      </c>
    </row>
    <row r="259" spans="2:32" x14ac:dyDescent="0.3">
      <c r="B259" s="1" t="e">
        <f t="shared" si="39"/>
        <v>#N/A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" t="str">
        <f t="shared" si="47"/>
        <v/>
      </c>
      <c r="V259" s="1" t="str">
        <f t="shared" si="48"/>
        <v/>
      </c>
      <c r="W259" s="1" t="str">
        <f t="shared" si="49"/>
        <v/>
      </c>
      <c r="X259" s="1" t="str">
        <f t="shared" si="50"/>
        <v/>
      </c>
      <c r="Y259" s="1" t="e">
        <f t="shared" si="51"/>
        <v>#N/A</v>
      </c>
      <c r="Z259" s="3">
        <f t="shared" si="40"/>
        <v>0</v>
      </c>
      <c r="AA259" s="14" t="e">
        <f t="shared" si="41"/>
        <v>#N/A</v>
      </c>
      <c r="AB259" s="14" t="e">
        <f t="shared" si="42"/>
        <v>#N/A</v>
      </c>
      <c r="AC259" s="14" t="e">
        <f t="shared" si="43"/>
        <v>#N/A</v>
      </c>
      <c r="AD259" s="14" t="e">
        <f t="shared" si="44"/>
        <v>#N/A</v>
      </c>
      <c r="AE259" s="14" t="e">
        <f t="shared" si="45"/>
        <v>#N/A</v>
      </c>
      <c r="AF259" s="14" t="e">
        <f t="shared" si="46"/>
        <v>#N/A</v>
      </c>
    </row>
    <row r="260" spans="2:32" x14ac:dyDescent="0.3">
      <c r="B260" s="1" t="e">
        <f t="shared" si="39"/>
        <v>#N/A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" t="str">
        <f t="shared" si="47"/>
        <v/>
      </c>
      <c r="V260" s="1" t="str">
        <f t="shared" si="48"/>
        <v/>
      </c>
      <c r="W260" s="1" t="str">
        <f t="shared" si="49"/>
        <v/>
      </c>
      <c r="X260" s="1" t="str">
        <f t="shared" si="50"/>
        <v/>
      </c>
      <c r="Y260" s="1" t="e">
        <f t="shared" si="51"/>
        <v>#N/A</v>
      </c>
      <c r="Z260" s="3">
        <f t="shared" si="40"/>
        <v>0</v>
      </c>
      <c r="AA260" s="14" t="e">
        <f t="shared" si="41"/>
        <v>#N/A</v>
      </c>
      <c r="AB260" s="14" t="e">
        <f t="shared" si="42"/>
        <v>#N/A</v>
      </c>
      <c r="AC260" s="14" t="e">
        <f t="shared" si="43"/>
        <v>#N/A</v>
      </c>
      <c r="AD260" s="14" t="e">
        <f t="shared" si="44"/>
        <v>#N/A</v>
      </c>
      <c r="AE260" s="14" t="e">
        <f t="shared" si="45"/>
        <v>#N/A</v>
      </c>
      <c r="AF260" s="14" t="e">
        <f t="shared" si="46"/>
        <v>#N/A</v>
      </c>
    </row>
    <row r="261" spans="2:32" x14ac:dyDescent="0.3">
      <c r="B261" s="1" t="e">
        <f t="shared" si="39"/>
        <v>#N/A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" t="str">
        <f t="shared" si="47"/>
        <v/>
      </c>
      <c r="V261" s="1" t="str">
        <f t="shared" si="48"/>
        <v/>
      </c>
      <c r="W261" s="1" t="str">
        <f t="shared" si="49"/>
        <v/>
      </c>
      <c r="X261" s="1" t="str">
        <f t="shared" si="50"/>
        <v/>
      </c>
      <c r="Y261" s="1" t="e">
        <f t="shared" si="51"/>
        <v>#N/A</v>
      </c>
      <c r="Z261" s="3">
        <f t="shared" si="40"/>
        <v>0</v>
      </c>
      <c r="AA261" s="14" t="e">
        <f t="shared" si="41"/>
        <v>#N/A</v>
      </c>
      <c r="AB261" s="14" t="e">
        <f t="shared" si="42"/>
        <v>#N/A</v>
      </c>
      <c r="AC261" s="14" t="e">
        <f t="shared" si="43"/>
        <v>#N/A</v>
      </c>
      <c r="AD261" s="14" t="e">
        <f t="shared" si="44"/>
        <v>#N/A</v>
      </c>
      <c r="AE261" s="14" t="e">
        <f t="shared" si="45"/>
        <v>#N/A</v>
      </c>
      <c r="AF261" s="14" t="e">
        <f t="shared" si="46"/>
        <v>#N/A</v>
      </c>
    </row>
    <row r="262" spans="2:32" x14ac:dyDescent="0.3">
      <c r="B262" s="1" t="e">
        <f t="shared" si="39"/>
        <v>#N/A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" t="str">
        <f t="shared" si="47"/>
        <v/>
      </c>
      <c r="V262" s="1" t="str">
        <f t="shared" si="48"/>
        <v/>
      </c>
      <c r="W262" s="1" t="str">
        <f t="shared" si="49"/>
        <v/>
      </c>
      <c r="X262" s="1" t="str">
        <f t="shared" si="50"/>
        <v/>
      </c>
      <c r="Y262" s="1" t="e">
        <f t="shared" si="51"/>
        <v>#N/A</v>
      </c>
      <c r="Z262" s="3">
        <f t="shared" si="40"/>
        <v>0</v>
      </c>
      <c r="AA262" s="14" t="e">
        <f t="shared" si="41"/>
        <v>#N/A</v>
      </c>
      <c r="AB262" s="14" t="e">
        <f t="shared" si="42"/>
        <v>#N/A</v>
      </c>
      <c r="AC262" s="14" t="e">
        <f t="shared" si="43"/>
        <v>#N/A</v>
      </c>
      <c r="AD262" s="14" t="e">
        <f t="shared" si="44"/>
        <v>#N/A</v>
      </c>
      <c r="AE262" s="14" t="e">
        <f t="shared" si="45"/>
        <v>#N/A</v>
      </c>
      <c r="AF262" s="14" t="e">
        <f t="shared" si="46"/>
        <v>#N/A</v>
      </c>
    </row>
    <row r="263" spans="2:32" x14ac:dyDescent="0.3">
      <c r="B263" s="1" t="e">
        <f t="shared" si="39"/>
        <v>#N/A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" t="str">
        <f t="shared" si="47"/>
        <v/>
      </c>
      <c r="V263" s="1" t="str">
        <f t="shared" si="48"/>
        <v/>
      </c>
      <c r="W263" s="1" t="str">
        <f t="shared" si="49"/>
        <v/>
      </c>
      <c r="X263" s="1" t="str">
        <f t="shared" si="50"/>
        <v/>
      </c>
      <c r="Y263" s="1" t="e">
        <f t="shared" si="51"/>
        <v>#N/A</v>
      </c>
      <c r="Z263" s="3">
        <f t="shared" si="40"/>
        <v>0</v>
      </c>
      <c r="AA263" s="14" t="e">
        <f t="shared" si="41"/>
        <v>#N/A</v>
      </c>
      <c r="AB263" s="14" t="e">
        <f t="shared" si="42"/>
        <v>#N/A</v>
      </c>
      <c r="AC263" s="14" t="e">
        <f t="shared" si="43"/>
        <v>#N/A</v>
      </c>
      <c r="AD263" s="14" t="e">
        <f t="shared" si="44"/>
        <v>#N/A</v>
      </c>
      <c r="AE263" s="14" t="e">
        <f t="shared" si="45"/>
        <v>#N/A</v>
      </c>
      <c r="AF263" s="14" t="e">
        <f t="shared" si="46"/>
        <v>#N/A</v>
      </c>
    </row>
    <row r="264" spans="2:32" x14ac:dyDescent="0.3">
      <c r="B264" s="1" t="e">
        <f t="shared" ref="B264:B327" si="52">IF(C264="",NA(),E264+G264+H264+I264)</f>
        <v>#N/A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" t="str">
        <f t="shared" si="47"/>
        <v/>
      </c>
      <c r="V264" s="1" t="str">
        <f t="shared" si="48"/>
        <v/>
      </c>
      <c r="W264" s="1" t="str">
        <f t="shared" si="49"/>
        <v/>
      </c>
      <c r="X264" s="1" t="str">
        <f t="shared" si="50"/>
        <v/>
      </c>
      <c r="Y264" s="1" t="e">
        <f t="shared" si="51"/>
        <v>#N/A</v>
      </c>
      <c r="Z264" s="3">
        <f t="shared" ref="Z264:Z328" si="53">$B$2*K264*$B$1</f>
        <v>0</v>
      </c>
      <c r="AA264" s="14" t="e">
        <f t="shared" ref="AA264:AA327" si="54">IF(OR(ISNA(B264),B264=0),NA(),I264/B264)</f>
        <v>#N/A</v>
      </c>
      <c r="AB264" s="14" t="e">
        <f t="shared" si="42"/>
        <v>#N/A</v>
      </c>
      <c r="AC264" s="14" t="e">
        <f t="shared" si="43"/>
        <v>#N/A</v>
      </c>
      <c r="AD264" s="14" t="e">
        <f t="shared" si="44"/>
        <v>#N/A</v>
      </c>
      <c r="AE264" s="14" t="e">
        <f t="shared" si="45"/>
        <v>#N/A</v>
      </c>
      <c r="AF264" s="14" t="e">
        <f t="shared" si="46"/>
        <v>#N/A</v>
      </c>
    </row>
    <row r="265" spans="2:32" x14ac:dyDescent="0.3">
      <c r="B265" s="1" t="e">
        <f t="shared" si="52"/>
        <v>#N/A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" t="str">
        <f t="shared" si="47"/>
        <v/>
      </c>
      <c r="V265" s="1" t="str">
        <f t="shared" si="48"/>
        <v/>
      </c>
      <c r="W265" s="1" t="str">
        <f t="shared" si="49"/>
        <v/>
      </c>
      <c r="X265" s="1" t="str">
        <f t="shared" si="50"/>
        <v/>
      </c>
      <c r="Y265" s="1" t="e">
        <f t="shared" si="51"/>
        <v>#N/A</v>
      </c>
      <c r="Z265" s="3">
        <f t="shared" si="53"/>
        <v>0</v>
      </c>
      <c r="AA265" s="14" t="e">
        <f t="shared" si="54"/>
        <v>#N/A</v>
      </c>
      <c r="AB265" s="14" t="e">
        <f t="shared" ref="AB265:AB328" si="55">IF(OR(ISNA(B265),B265=0),NA(),B265/$B$5)</f>
        <v>#N/A</v>
      </c>
      <c r="AC265" s="14" t="e">
        <f t="shared" ref="AC265:AC328" si="56">IF(OR(ISNA(B265),B265=0),NA(),E265/$B$5)</f>
        <v>#N/A</v>
      </c>
      <c r="AD265" s="14" t="e">
        <f t="shared" ref="AD265:AD328" si="57">IF(OR(ISNA(B265),B265=0),NA(),G265/$B$5)</f>
        <v>#N/A</v>
      </c>
      <c r="AE265" s="14" t="e">
        <f t="shared" ref="AE265:AE328" si="58">IF(OR(ISNA(B265),B265=0),NA(),I265/$B$5)</f>
        <v>#N/A</v>
      </c>
      <c r="AF265" s="14" t="e">
        <f t="shared" ref="AF265:AF328" si="59">+IF(OR(ISNA(B265),B265=0),NA(),Y265/$B$5)</f>
        <v>#N/A</v>
      </c>
    </row>
    <row r="266" spans="2:32" x14ac:dyDescent="0.3">
      <c r="B266" s="1" t="e">
        <f t="shared" si="52"/>
        <v>#N/A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" t="str">
        <f t="shared" ref="U266:U329" si="60">IF($C266="","",E266-E265)</f>
        <v/>
      </c>
      <c r="V266" s="1" t="str">
        <f t="shared" ref="V266:V329" si="61">IF($C266="","",G266-G265)</f>
        <v/>
      </c>
      <c r="W266" s="1" t="str">
        <f t="shared" ref="W266:W329" si="62">IF($C266="","",H266-H265)</f>
        <v/>
      </c>
      <c r="X266" s="1" t="str">
        <f t="shared" ref="X266:X329" si="63">IF($C266="","",I266-I265)</f>
        <v/>
      </c>
      <c r="Y266" s="1" t="e">
        <f t="shared" ref="Y266:Y329" si="64">IF(OR($C266="",ISNA($C266)),NA(),U266+V266+W266+X266)</f>
        <v>#N/A</v>
      </c>
      <c r="Z266" s="3">
        <f t="shared" si="53"/>
        <v>0</v>
      </c>
      <c r="AA266" s="14" t="e">
        <f t="shared" si="54"/>
        <v>#N/A</v>
      </c>
      <c r="AB266" s="14" t="e">
        <f t="shared" si="55"/>
        <v>#N/A</v>
      </c>
      <c r="AC266" s="14" t="e">
        <f t="shared" si="56"/>
        <v>#N/A</v>
      </c>
      <c r="AD266" s="14" t="e">
        <f t="shared" si="57"/>
        <v>#N/A</v>
      </c>
      <c r="AE266" s="14" t="e">
        <f t="shared" si="58"/>
        <v>#N/A</v>
      </c>
      <c r="AF266" s="14" t="e">
        <f t="shared" si="59"/>
        <v>#N/A</v>
      </c>
    </row>
    <row r="267" spans="2:32" x14ac:dyDescent="0.3">
      <c r="B267" s="1" t="e">
        <f t="shared" si="52"/>
        <v>#N/A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" t="str">
        <f t="shared" si="60"/>
        <v/>
      </c>
      <c r="V267" s="1" t="str">
        <f t="shared" si="61"/>
        <v/>
      </c>
      <c r="W267" s="1" t="str">
        <f t="shared" si="62"/>
        <v/>
      </c>
      <c r="X267" s="1" t="str">
        <f t="shared" si="63"/>
        <v/>
      </c>
      <c r="Y267" s="1" t="e">
        <f t="shared" si="64"/>
        <v>#N/A</v>
      </c>
      <c r="Z267" s="3">
        <f t="shared" si="53"/>
        <v>0</v>
      </c>
      <c r="AA267" s="14" t="e">
        <f t="shared" si="54"/>
        <v>#N/A</v>
      </c>
      <c r="AB267" s="14" t="e">
        <f t="shared" si="55"/>
        <v>#N/A</v>
      </c>
      <c r="AC267" s="14" t="e">
        <f t="shared" si="56"/>
        <v>#N/A</v>
      </c>
      <c r="AD267" s="14" t="e">
        <f t="shared" si="57"/>
        <v>#N/A</v>
      </c>
      <c r="AE267" s="14" t="e">
        <f t="shared" si="58"/>
        <v>#N/A</v>
      </c>
      <c r="AF267" s="14" t="e">
        <f t="shared" si="59"/>
        <v>#N/A</v>
      </c>
    </row>
    <row r="268" spans="2:32" x14ac:dyDescent="0.3">
      <c r="B268" s="1" t="e">
        <f t="shared" si="52"/>
        <v>#N/A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" t="str">
        <f t="shared" si="60"/>
        <v/>
      </c>
      <c r="V268" s="1" t="str">
        <f t="shared" si="61"/>
        <v/>
      </c>
      <c r="W268" s="1" t="str">
        <f t="shared" si="62"/>
        <v/>
      </c>
      <c r="X268" s="1" t="str">
        <f t="shared" si="63"/>
        <v/>
      </c>
      <c r="Y268" s="1" t="e">
        <f t="shared" si="64"/>
        <v>#N/A</v>
      </c>
      <c r="Z268" s="3">
        <f t="shared" si="53"/>
        <v>0</v>
      </c>
      <c r="AA268" s="14" t="e">
        <f t="shared" si="54"/>
        <v>#N/A</v>
      </c>
      <c r="AB268" s="14" t="e">
        <f t="shared" si="55"/>
        <v>#N/A</v>
      </c>
      <c r="AC268" s="14" t="e">
        <f t="shared" si="56"/>
        <v>#N/A</v>
      </c>
      <c r="AD268" s="14" t="e">
        <f t="shared" si="57"/>
        <v>#N/A</v>
      </c>
      <c r="AE268" s="14" t="e">
        <f t="shared" si="58"/>
        <v>#N/A</v>
      </c>
      <c r="AF268" s="14" t="e">
        <f t="shared" si="59"/>
        <v>#N/A</v>
      </c>
    </row>
    <row r="269" spans="2:32" x14ac:dyDescent="0.3">
      <c r="B269" s="1" t="e">
        <f t="shared" si="52"/>
        <v>#N/A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" t="str">
        <f t="shared" si="60"/>
        <v/>
      </c>
      <c r="V269" s="1" t="str">
        <f t="shared" si="61"/>
        <v/>
      </c>
      <c r="W269" s="1" t="str">
        <f t="shared" si="62"/>
        <v/>
      </c>
      <c r="X269" s="1" t="str">
        <f t="shared" si="63"/>
        <v/>
      </c>
      <c r="Y269" s="1" t="e">
        <f t="shared" si="64"/>
        <v>#N/A</v>
      </c>
      <c r="Z269" s="3">
        <f t="shared" si="53"/>
        <v>0</v>
      </c>
      <c r="AA269" s="14" t="e">
        <f t="shared" si="54"/>
        <v>#N/A</v>
      </c>
      <c r="AB269" s="14" t="e">
        <f t="shared" si="55"/>
        <v>#N/A</v>
      </c>
      <c r="AC269" s="14" t="e">
        <f t="shared" si="56"/>
        <v>#N/A</v>
      </c>
      <c r="AD269" s="14" t="e">
        <f t="shared" si="57"/>
        <v>#N/A</v>
      </c>
      <c r="AE269" s="14" t="e">
        <f t="shared" si="58"/>
        <v>#N/A</v>
      </c>
      <c r="AF269" s="14" t="e">
        <f t="shared" si="59"/>
        <v>#N/A</v>
      </c>
    </row>
    <row r="270" spans="2:32" x14ac:dyDescent="0.3">
      <c r="B270" s="1" t="e">
        <f t="shared" si="52"/>
        <v>#N/A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" t="str">
        <f t="shared" si="60"/>
        <v/>
      </c>
      <c r="V270" s="1" t="str">
        <f t="shared" si="61"/>
        <v/>
      </c>
      <c r="W270" s="1" t="str">
        <f t="shared" si="62"/>
        <v/>
      </c>
      <c r="X270" s="1" t="str">
        <f t="shared" si="63"/>
        <v/>
      </c>
      <c r="Y270" s="1" t="e">
        <f t="shared" si="64"/>
        <v>#N/A</v>
      </c>
      <c r="Z270" s="3">
        <f t="shared" si="53"/>
        <v>0</v>
      </c>
      <c r="AA270" s="14" t="e">
        <f t="shared" si="54"/>
        <v>#N/A</v>
      </c>
      <c r="AB270" s="14" t="e">
        <f t="shared" si="55"/>
        <v>#N/A</v>
      </c>
      <c r="AC270" s="14" t="e">
        <f t="shared" si="56"/>
        <v>#N/A</v>
      </c>
      <c r="AD270" s="14" t="e">
        <f t="shared" si="57"/>
        <v>#N/A</v>
      </c>
      <c r="AE270" s="14" t="e">
        <f t="shared" si="58"/>
        <v>#N/A</v>
      </c>
      <c r="AF270" s="14" t="e">
        <f t="shared" si="59"/>
        <v>#N/A</v>
      </c>
    </row>
    <row r="271" spans="2:32" x14ac:dyDescent="0.3">
      <c r="B271" s="1" t="e">
        <f t="shared" si="52"/>
        <v>#N/A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" t="str">
        <f t="shared" si="60"/>
        <v/>
      </c>
      <c r="V271" s="1" t="str">
        <f t="shared" si="61"/>
        <v/>
      </c>
      <c r="W271" s="1" t="str">
        <f t="shared" si="62"/>
        <v/>
      </c>
      <c r="X271" s="1" t="str">
        <f t="shared" si="63"/>
        <v/>
      </c>
      <c r="Y271" s="1" t="e">
        <f t="shared" si="64"/>
        <v>#N/A</v>
      </c>
      <c r="Z271" s="3">
        <f t="shared" si="53"/>
        <v>0</v>
      </c>
      <c r="AA271" s="14" t="e">
        <f t="shared" si="54"/>
        <v>#N/A</v>
      </c>
      <c r="AB271" s="14" t="e">
        <f t="shared" si="55"/>
        <v>#N/A</v>
      </c>
      <c r="AC271" s="14" t="e">
        <f t="shared" si="56"/>
        <v>#N/A</v>
      </c>
      <c r="AD271" s="14" t="e">
        <f t="shared" si="57"/>
        <v>#N/A</v>
      </c>
      <c r="AE271" s="14" t="e">
        <f t="shared" si="58"/>
        <v>#N/A</v>
      </c>
      <c r="AF271" s="14" t="e">
        <f t="shared" si="59"/>
        <v>#N/A</v>
      </c>
    </row>
    <row r="272" spans="2:32" x14ac:dyDescent="0.3">
      <c r="B272" s="1" t="e">
        <f t="shared" si="52"/>
        <v>#N/A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" t="str">
        <f t="shared" si="60"/>
        <v/>
      </c>
      <c r="V272" s="1" t="str">
        <f t="shared" si="61"/>
        <v/>
      </c>
      <c r="W272" s="1" t="str">
        <f t="shared" si="62"/>
        <v/>
      </c>
      <c r="X272" s="1" t="str">
        <f t="shared" si="63"/>
        <v/>
      </c>
      <c r="Y272" s="1" t="e">
        <f t="shared" si="64"/>
        <v>#N/A</v>
      </c>
      <c r="Z272" s="3">
        <f t="shared" si="53"/>
        <v>0</v>
      </c>
      <c r="AA272" s="14" t="e">
        <f t="shared" si="54"/>
        <v>#N/A</v>
      </c>
      <c r="AB272" s="14" t="e">
        <f t="shared" si="55"/>
        <v>#N/A</v>
      </c>
      <c r="AC272" s="14" t="e">
        <f t="shared" si="56"/>
        <v>#N/A</v>
      </c>
      <c r="AD272" s="14" t="e">
        <f t="shared" si="57"/>
        <v>#N/A</v>
      </c>
      <c r="AE272" s="14" t="e">
        <f t="shared" si="58"/>
        <v>#N/A</v>
      </c>
      <c r="AF272" s="14" t="e">
        <f t="shared" si="59"/>
        <v>#N/A</v>
      </c>
    </row>
    <row r="273" spans="2:32" x14ac:dyDescent="0.3">
      <c r="B273" s="1" t="e">
        <f t="shared" si="52"/>
        <v>#N/A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" t="str">
        <f t="shared" si="60"/>
        <v/>
      </c>
      <c r="V273" s="1" t="str">
        <f t="shared" si="61"/>
        <v/>
      </c>
      <c r="W273" s="1" t="str">
        <f t="shared" si="62"/>
        <v/>
      </c>
      <c r="X273" s="1" t="str">
        <f t="shared" si="63"/>
        <v/>
      </c>
      <c r="Y273" s="1" t="e">
        <f t="shared" si="64"/>
        <v>#N/A</v>
      </c>
      <c r="Z273" s="3">
        <f t="shared" si="53"/>
        <v>0</v>
      </c>
      <c r="AA273" s="14" t="e">
        <f t="shared" si="54"/>
        <v>#N/A</v>
      </c>
      <c r="AB273" s="14" t="e">
        <f t="shared" si="55"/>
        <v>#N/A</v>
      </c>
      <c r="AC273" s="14" t="e">
        <f t="shared" si="56"/>
        <v>#N/A</v>
      </c>
      <c r="AD273" s="14" t="e">
        <f t="shared" si="57"/>
        <v>#N/A</v>
      </c>
      <c r="AE273" s="14" t="e">
        <f t="shared" si="58"/>
        <v>#N/A</v>
      </c>
      <c r="AF273" s="14" t="e">
        <f t="shared" si="59"/>
        <v>#N/A</v>
      </c>
    </row>
    <row r="274" spans="2:32" x14ac:dyDescent="0.3">
      <c r="B274" s="1" t="e">
        <f t="shared" si="52"/>
        <v>#N/A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" t="str">
        <f t="shared" si="60"/>
        <v/>
      </c>
      <c r="V274" s="1" t="str">
        <f t="shared" si="61"/>
        <v/>
      </c>
      <c r="W274" s="1" t="str">
        <f t="shared" si="62"/>
        <v/>
      </c>
      <c r="X274" s="1" t="str">
        <f t="shared" si="63"/>
        <v/>
      </c>
      <c r="Y274" s="1" t="e">
        <f t="shared" si="64"/>
        <v>#N/A</v>
      </c>
      <c r="Z274" s="3">
        <f t="shared" si="53"/>
        <v>0</v>
      </c>
      <c r="AA274" s="14" t="e">
        <f t="shared" si="54"/>
        <v>#N/A</v>
      </c>
      <c r="AB274" s="14" t="e">
        <f t="shared" si="55"/>
        <v>#N/A</v>
      </c>
      <c r="AC274" s="14" t="e">
        <f t="shared" si="56"/>
        <v>#N/A</v>
      </c>
      <c r="AD274" s="14" t="e">
        <f t="shared" si="57"/>
        <v>#N/A</v>
      </c>
      <c r="AE274" s="14" t="e">
        <f t="shared" si="58"/>
        <v>#N/A</v>
      </c>
      <c r="AF274" s="14" t="e">
        <f t="shared" si="59"/>
        <v>#N/A</v>
      </c>
    </row>
    <row r="275" spans="2:32" x14ac:dyDescent="0.3">
      <c r="B275" s="1" t="e">
        <f t="shared" si="52"/>
        <v>#N/A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" t="str">
        <f t="shared" si="60"/>
        <v/>
      </c>
      <c r="V275" s="1" t="str">
        <f t="shared" si="61"/>
        <v/>
      </c>
      <c r="W275" s="1" t="str">
        <f t="shared" si="62"/>
        <v/>
      </c>
      <c r="X275" s="1" t="str">
        <f t="shared" si="63"/>
        <v/>
      </c>
      <c r="Y275" s="1" t="e">
        <f t="shared" si="64"/>
        <v>#N/A</v>
      </c>
      <c r="Z275" s="3">
        <f t="shared" si="53"/>
        <v>0</v>
      </c>
      <c r="AA275" s="14" t="e">
        <f t="shared" si="54"/>
        <v>#N/A</v>
      </c>
      <c r="AB275" s="14" t="e">
        <f t="shared" si="55"/>
        <v>#N/A</v>
      </c>
      <c r="AC275" s="14" t="e">
        <f t="shared" si="56"/>
        <v>#N/A</v>
      </c>
      <c r="AD275" s="14" t="e">
        <f t="shared" si="57"/>
        <v>#N/A</v>
      </c>
      <c r="AE275" s="14" t="e">
        <f t="shared" si="58"/>
        <v>#N/A</v>
      </c>
      <c r="AF275" s="14" t="e">
        <f t="shared" si="59"/>
        <v>#N/A</v>
      </c>
    </row>
    <row r="276" spans="2:32" x14ac:dyDescent="0.3">
      <c r="B276" s="1" t="e">
        <f t="shared" si="52"/>
        <v>#N/A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" t="str">
        <f t="shared" si="60"/>
        <v/>
      </c>
      <c r="V276" s="1" t="str">
        <f t="shared" si="61"/>
        <v/>
      </c>
      <c r="W276" s="1" t="str">
        <f t="shared" si="62"/>
        <v/>
      </c>
      <c r="X276" s="1" t="str">
        <f t="shared" si="63"/>
        <v/>
      </c>
      <c r="Y276" s="1" t="e">
        <f t="shared" si="64"/>
        <v>#N/A</v>
      </c>
      <c r="Z276" s="3">
        <f t="shared" si="53"/>
        <v>0</v>
      </c>
      <c r="AA276" s="14" t="e">
        <f t="shared" si="54"/>
        <v>#N/A</v>
      </c>
      <c r="AB276" s="14" t="e">
        <f t="shared" si="55"/>
        <v>#N/A</v>
      </c>
      <c r="AC276" s="14" t="e">
        <f t="shared" si="56"/>
        <v>#N/A</v>
      </c>
      <c r="AD276" s="14" t="e">
        <f t="shared" si="57"/>
        <v>#N/A</v>
      </c>
      <c r="AE276" s="14" t="e">
        <f t="shared" si="58"/>
        <v>#N/A</v>
      </c>
      <c r="AF276" s="14" t="e">
        <f t="shared" si="59"/>
        <v>#N/A</v>
      </c>
    </row>
    <row r="277" spans="2:32" x14ac:dyDescent="0.3">
      <c r="B277" s="1" t="e">
        <f t="shared" si="52"/>
        <v>#N/A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" t="str">
        <f t="shared" si="60"/>
        <v/>
      </c>
      <c r="V277" s="1" t="str">
        <f t="shared" si="61"/>
        <v/>
      </c>
      <c r="W277" s="1" t="str">
        <f t="shared" si="62"/>
        <v/>
      </c>
      <c r="X277" s="1" t="str">
        <f t="shared" si="63"/>
        <v/>
      </c>
      <c r="Y277" s="1" t="e">
        <f t="shared" si="64"/>
        <v>#N/A</v>
      </c>
      <c r="Z277" s="3">
        <f t="shared" si="53"/>
        <v>0</v>
      </c>
      <c r="AA277" s="14" t="e">
        <f t="shared" si="54"/>
        <v>#N/A</v>
      </c>
      <c r="AB277" s="14" t="e">
        <f t="shared" si="55"/>
        <v>#N/A</v>
      </c>
      <c r="AC277" s="14" t="e">
        <f t="shared" si="56"/>
        <v>#N/A</v>
      </c>
      <c r="AD277" s="14" t="e">
        <f t="shared" si="57"/>
        <v>#N/A</v>
      </c>
      <c r="AE277" s="14" t="e">
        <f t="shared" si="58"/>
        <v>#N/A</v>
      </c>
      <c r="AF277" s="14" t="e">
        <f t="shared" si="59"/>
        <v>#N/A</v>
      </c>
    </row>
    <row r="278" spans="2:32" x14ac:dyDescent="0.3">
      <c r="B278" s="1" t="e">
        <f t="shared" si="52"/>
        <v>#N/A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" t="str">
        <f t="shared" si="60"/>
        <v/>
      </c>
      <c r="V278" s="1" t="str">
        <f t="shared" si="61"/>
        <v/>
      </c>
      <c r="W278" s="1" t="str">
        <f t="shared" si="62"/>
        <v/>
      </c>
      <c r="X278" s="1" t="str">
        <f t="shared" si="63"/>
        <v/>
      </c>
      <c r="Y278" s="1" t="e">
        <f t="shared" si="64"/>
        <v>#N/A</v>
      </c>
      <c r="Z278" s="3">
        <f t="shared" si="53"/>
        <v>0</v>
      </c>
      <c r="AA278" s="14" t="e">
        <f t="shared" si="54"/>
        <v>#N/A</v>
      </c>
      <c r="AB278" s="14" t="e">
        <f t="shared" si="55"/>
        <v>#N/A</v>
      </c>
      <c r="AC278" s="14" t="e">
        <f t="shared" si="56"/>
        <v>#N/A</v>
      </c>
      <c r="AD278" s="14" t="e">
        <f t="shared" si="57"/>
        <v>#N/A</v>
      </c>
      <c r="AE278" s="14" t="e">
        <f t="shared" si="58"/>
        <v>#N/A</v>
      </c>
      <c r="AF278" s="14" t="e">
        <f t="shared" si="59"/>
        <v>#N/A</v>
      </c>
    </row>
    <row r="279" spans="2:32" x14ac:dyDescent="0.3">
      <c r="B279" s="1" t="e">
        <f t="shared" si="52"/>
        <v>#N/A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" t="str">
        <f t="shared" si="60"/>
        <v/>
      </c>
      <c r="V279" s="1" t="str">
        <f t="shared" si="61"/>
        <v/>
      </c>
      <c r="W279" s="1" t="str">
        <f t="shared" si="62"/>
        <v/>
      </c>
      <c r="X279" s="1" t="str">
        <f t="shared" si="63"/>
        <v/>
      </c>
      <c r="Y279" s="1" t="e">
        <f t="shared" si="64"/>
        <v>#N/A</v>
      </c>
      <c r="Z279" s="3">
        <f t="shared" si="53"/>
        <v>0</v>
      </c>
      <c r="AA279" s="14" t="e">
        <f t="shared" si="54"/>
        <v>#N/A</v>
      </c>
      <c r="AB279" s="14" t="e">
        <f t="shared" si="55"/>
        <v>#N/A</v>
      </c>
      <c r="AC279" s="14" t="e">
        <f t="shared" si="56"/>
        <v>#N/A</v>
      </c>
      <c r="AD279" s="14" t="e">
        <f t="shared" si="57"/>
        <v>#N/A</v>
      </c>
      <c r="AE279" s="14" t="e">
        <f t="shared" si="58"/>
        <v>#N/A</v>
      </c>
      <c r="AF279" s="14" t="e">
        <f t="shared" si="59"/>
        <v>#N/A</v>
      </c>
    </row>
    <row r="280" spans="2:32" x14ac:dyDescent="0.3">
      <c r="B280" s="1" t="e">
        <f t="shared" si="52"/>
        <v>#N/A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" t="str">
        <f t="shared" si="60"/>
        <v/>
      </c>
      <c r="V280" s="1" t="str">
        <f t="shared" si="61"/>
        <v/>
      </c>
      <c r="W280" s="1" t="str">
        <f t="shared" si="62"/>
        <v/>
      </c>
      <c r="X280" s="1" t="str">
        <f t="shared" si="63"/>
        <v/>
      </c>
      <c r="Y280" s="1" t="e">
        <f t="shared" si="64"/>
        <v>#N/A</v>
      </c>
      <c r="Z280" s="3">
        <f t="shared" si="53"/>
        <v>0</v>
      </c>
      <c r="AA280" s="14" t="e">
        <f t="shared" si="54"/>
        <v>#N/A</v>
      </c>
      <c r="AB280" s="14" t="e">
        <f t="shared" si="55"/>
        <v>#N/A</v>
      </c>
      <c r="AC280" s="14" t="e">
        <f t="shared" si="56"/>
        <v>#N/A</v>
      </c>
      <c r="AD280" s="14" t="e">
        <f t="shared" si="57"/>
        <v>#N/A</v>
      </c>
      <c r="AE280" s="14" t="e">
        <f t="shared" si="58"/>
        <v>#N/A</v>
      </c>
      <c r="AF280" s="14" t="e">
        <f t="shared" si="59"/>
        <v>#N/A</v>
      </c>
    </row>
    <row r="281" spans="2:32" x14ac:dyDescent="0.3">
      <c r="B281" s="1" t="e">
        <f t="shared" si="52"/>
        <v>#N/A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" t="str">
        <f t="shared" si="60"/>
        <v/>
      </c>
      <c r="V281" s="1" t="str">
        <f t="shared" si="61"/>
        <v/>
      </c>
      <c r="W281" s="1" t="str">
        <f t="shared" si="62"/>
        <v/>
      </c>
      <c r="X281" s="1" t="str">
        <f t="shared" si="63"/>
        <v/>
      </c>
      <c r="Y281" s="1" t="e">
        <f t="shared" si="64"/>
        <v>#N/A</v>
      </c>
      <c r="Z281" s="3">
        <f t="shared" si="53"/>
        <v>0</v>
      </c>
      <c r="AA281" s="14" t="e">
        <f t="shared" si="54"/>
        <v>#N/A</v>
      </c>
      <c r="AB281" s="14" t="e">
        <f t="shared" si="55"/>
        <v>#N/A</v>
      </c>
      <c r="AC281" s="14" t="e">
        <f t="shared" si="56"/>
        <v>#N/A</v>
      </c>
      <c r="AD281" s="14" t="e">
        <f t="shared" si="57"/>
        <v>#N/A</v>
      </c>
      <c r="AE281" s="14" t="e">
        <f t="shared" si="58"/>
        <v>#N/A</v>
      </c>
      <c r="AF281" s="14" t="e">
        <f t="shared" si="59"/>
        <v>#N/A</v>
      </c>
    </row>
    <row r="282" spans="2:32" x14ac:dyDescent="0.3">
      <c r="B282" s="1" t="e">
        <f t="shared" si="52"/>
        <v>#N/A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" t="str">
        <f t="shared" si="60"/>
        <v/>
      </c>
      <c r="V282" s="1" t="str">
        <f t="shared" si="61"/>
        <v/>
      </c>
      <c r="W282" s="1" t="str">
        <f t="shared" si="62"/>
        <v/>
      </c>
      <c r="X282" s="1" t="str">
        <f t="shared" si="63"/>
        <v/>
      </c>
      <c r="Y282" s="1" t="e">
        <f t="shared" si="64"/>
        <v>#N/A</v>
      </c>
      <c r="Z282" s="3">
        <f t="shared" si="53"/>
        <v>0</v>
      </c>
      <c r="AA282" s="14" t="e">
        <f t="shared" si="54"/>
        <v>#N/A</v>
      </c>
      <c r="AB282" s="14" t="e">
        <f t="shared" si="55"/>
        <v>#N/A</v>
      </c>
      <c r="AC282" s="14" t="e">
        <f t="shared" si="56"/>
        <v>#N/A</v>
      </c>
      <c r="AD282" s="14" t="e">
        <f t="shared" si="57"/>
        <v>#N/A</v>
      </c>
      <c r="AE282" s="14" t="e">
        <f t="shared" si="58"/>
        <v>#N/A</v>
      </c>
      <c r="AF282" s="14" t="e">
        <f t="shared" si="59"/>
        <v>#N/A</v>
      </c>
    </row>
    <row r="283" spans="2:32" x14ac:dyDescent="0.3">
      <c r="B283" s="1" t="e">
        <f t="shared" si="52"/>
        <v>#N/A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" t="str">
        <f t="shared" si="60"/>
        <v/>
      </c>
      <c r="V283" s="1" t="str">
        <f t="shared" si="61"/>
        <v/>
      </c>
      <c r="W283" s="1" t="str">
        <f t="shared" si="62"/>
        <v/>
      </c>
      <c r="X283" s="1" t="str">
        <f t="shared" si="63"/>
        <v/>
      </c>
      <c r="Y283" s="1" t="e">
        <f t="shared" si="64"/>
        <v>#N/A</v>
      </c>
      <c r="Z283" s="3">
        <f t="shared" si="53"/>
        <v>0</v>
      </c>
      <c r="AA283" s="14" t="e">
        <f t="shared" si="54"/>
        <v>#N/A</v>
      </c>
      <c r="AB283" s="14" t="e">
        <f t="shared" si="55"/>
        <v>#N/A</v>
      </c>
      <c r="AC283" s="14" t="e">
        <f t="shared" si="56"/>
        <v>#N/A</v>
      </c>
      <c r="AD283" s="14" t="e">
        <f t="shared" si="57"/>
        <v>#N/A</v>
      </c>
      <c r="AE283" s="14" t="e">
        <f t="shared" si="58"/>
        <v>#N/A</v>
      </c>
      <c r="AF283" s="14" t="e">
        <f t="shared" si="59"/>
        <v>#N/A</v>
      </c>
    </row>
    <row r="284" spans="2:32" x14ac:dyDescent="0.3">
      <c r="B284" s="1" t="e">
        <f t="shared" si="52"/>
        <v>#N/A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" t="str">
        <f t="shared" si="60"/>
        <v/>
      </c>
      <c r="V284" s="1" t="str">
        <f t="shared" si="61"/>
        <v/>
      </c>
      <c r="W284" s="1" t="str">
        <f t="shared" si="62"/>
        <v/>
      </c>
      <c r="X284" s="1" t="str">
        <f t="shared" si="63"/>
        <v/>
      </c>
      <c r="Y284" s="1" t="e">
        <f t="shared" si="64"/>
        <v>#N/A</v>
      </c>
      <c r="Z284" s="3">
        <f t="shared" si="53"/>
        <v>0</v>
      </c>
      <c r="AA284" s="14" t="e">
        <f t="shared" si="54"/>
        <v>#N/A</v>
      </c>
      <c r="AB284" s="14" t="e">
        <f t="shared" si="55"/>
        <v>#N/A</v>
      </c>
      <c r="AC284" s="14" t="e">
        <f t="shared" si="56"/>
        <v>#N/A</v>
      </c>
      <c r="AD284" s="14" t="e">
        <f t="shared" si="57"/>
        <v>#N/A</v>
      </c>
      <c r="AE284" s="14" t="e">
        <f t="shared" si="58"/>
        <v>#N/A</v>
      </c>
      <c r="AF284" s="14" t="e">
        <f t="shared" si="59"/>
        <v>#N/A</v>
      </c>
    </row>
    <row r="285" spans="2:32" x14ac:dyDescent="0.3">
      <c r="B285" s="1" t="e">
        <f t="shared" si="52"/>
        <v>#N/A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" t="str">
        <f t="shared" si="60"/>
        <v/>
      </c>
      <c r="V285" s="1" t="str">
        <f t="shared" si="61"/>
        <v/>
      </c>
      <c r="W285" s="1" t="str">
        <f t="shared" si="62"/>
        <v/>
      </c>
      <c r="X285" s="1" t="str">
        <f t="shared" si="63"/>
        <v/>
      </c>
      <c r="Y285" s="1" t="e">
        <f t="shared" si="64"/>
        <v>#N/A</v>
      </c>
      <c r="Z285" s="3">
        <f t="shared" si="53"/>
        <v>0</v>
      </c>
      <c r="AA285" s="14" t="e">
        <f t="shared" si="54"/>
        <v>#N/A</v>
      </c>
      <c r="AB285" s="14" t="e">
        <f t="shared" si="55"/>
        <v>#N/A</v>
      </c>
      <c r="AC285" s="14" t="e">
        <f t="shared" si="56"/>
        <v>#N/A</v>
      </c>
      <c r="AD285" s="14" t="e">
        <f t="shared" si="57"/>
        <v>#N/A</v>
      </c>
      <c r="AE285" s="14" t="e">
        <f t="shared" si="58"/>
        <v>#N/A</v>
      </c>
      <c r="AF285" s="14" t="e">
        <f t="shared" si="59"/>
        <v>#N/A</v>
      </c>
    </row>
    <row r="286" spans="2:32" x14ac:dyDescent="0.3">
      <c r="B286" s="1" t="e">
        <f t="shared" si="52"/>
        <v>#N/A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" t="str">
        <f t="shared" si="60"/>
        <v/>
      </c>
      <c r="V286" s="1" t="str">
        <f t="shared" si="61"/>
        <v/>
      </c>
      <c r="W286" s="1" t="str">
        <f t="shared" si="62"/>
        <v/>
      </c>
      <c r="X286" s="1" t="str">
        <f t="shared" si="63"/>
        <v/>
      </c>
      <c r="Y286" s="1" t="e">
        <f t="shared" si="64"/>
        <v>#N/A</v>
      </c>
      <c r="Z286" s="3">
        <f t="shared" si="53"/>
        <v>0</v>
      </c>
      <c r="AA286" s="14" t="e">
        <f t="shared" si="54"/>
        <v>#N/A</v>
      </c>
      <c r="AB286" s="14" t="e">
        <f t="shared" si="55"/>
        <v>#N/A</v>
      </c>
      <c r="AC286" s="14" t="e">
        <f t="shared" si="56"/>
        <v>#N/A</v>
      </c>
      <c r="AD286" s="14" t="e">
        <f t="shared" si="57"/>
        <v>#N/A</v>
      </c>
      <c r="AE286" s="14" t="e">
        <f t="shared" si="58"/>
        <v>#N/A</v>
      </c>
      <c r="AF286" s="14" t="e">
        <f t="shared" si="59"/>
        <v>#N/A</v>
      </c>
    </row>
    <row r="287" spans="2:32" x14ac:dyDescent="0.3">
      <c r="B287" s="1" t="e">
        <f t="shared" si="52"/>
        <v>#N/A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" t="str">
        <f t="shared" si="60"/>
        <v/>
      </c>
      <c r="V287" s="1" t="str">
        <f t="shared" si="61"/>
        <v/>
      </c>
      <c r="W287" s="1" t="str">
        <f t="shared" si="62"/>
        <v/>
      </c>
      <c r="X287" s="1" t="str">
        <f t="shared" si="63"/>
        <v/>
      </c>
      <c r="Y287" s="1" t="e">
        <f t="shared" si="64"/>
        <v>#N/A</v>
      </c>
      <c r="Z287" s="3">
        <f t="shared" si="53"/>
        <v>0</v>
      </c>
      <c r="AA287" s="14" t="e">
        <f t="shared" si="54"/>
        <v>#N/A</v>
      </c>
      <c r="AB287" s="14" t="e">
        <f t="shared" si="55"/>
        <v>#N/A</v>
      </c>
      <c r="AC287" s="14" t="e">
        <f t="shared" si="56"/>
        <v>#N/A</v>
      </c>
      <c r="AD287" s="14" t="e">
        <f t="shared" si="57"/>
        <v>#N/A</v>
      </c>
      <c r="AE287" s="14" t="e">
        <f t="shared" si="58"/>
        <v>#N/A</v>
      </c>
      <c r="AF287" s="14" t="e">
        <f t="shared" si="59"/>
        <v>#N/A</v>
      </c>
    </row>
    <row r="288" spans="2:32" x14ac:dyDescent="0.3">
      <c r="B288" s="1" t="e">
        <f t="shared" si="52"/>
        <v>#N/A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" t="str">
        <f t="shared" si="60"/>
        <v/>
      </c>
      <c r="V288" s="1" t="str">
        <f t="shared" si="61"/>
        <v/>
      </c>
      <c r="W288" s="1" t="str">
        <f t="shared" si="62"/>
        <v/>
      </c>
      <c r="X288" s="1" t="str">
        <f t="shared" si="63"/>
        <v/>
      </c>
      <c r="Y288" s="1" t="e">
        <f t="shared" si="64"/>
        <v>#N/A</v>
      </c>
      <c r="Z288" s="3">
        <f t="shared" si="53"/>
        <v>0</v>
      </c>
      <c r="AA288" s="14" t="e">
        <f t="shared" si="54"/>
        <v>#N/A</v>
      </c>
      <c r="AB288" s="14" t="e">
        <f t="shared" si="55"/>
        <v>#N/A</v>
      </c>
      <c r="AC288" s="14" t="e">
        <f t="shared" si="56"/>
        <v>#N/A</v>
      </c>
      <c r="AD288" s="14" t="e">
        <f t="shared" si="57"/>
        <v>#N/A</v>
      </c>
      <c r="AE288" s="14" t="e">
        <f t="shared" si="58"/>
        <v>#N/A</v>
      </c>
      <c r="AF288" s="14" t="e">
        <f t="shared" si="59"/>
        <v>#N/A</v>
      </c>
    </row>
    <row r="289" spans="2:32" x14ac:dyDescent="0.3">
      <c r="B289" s="1" t="e">
        <f t="shared" si="52"/>
        <v>#N/A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" t="str">
        <f t="shared" si="60"/>
        <v/>
      </c>
      <c r="V289" s="1" t="str">
        <f t="shared" si="61"/>
        <v/>
      </c>
      <c r="W289" s="1" t="str">
        <f t="shared" si="62"/>
        <v/>
      </c>
      <c r="X289" s="1" t="str">
        <f t="shared" si="63"/>
        <v/>
      </c>
      <c r="Y289" s="1" t="e">
        <f t="shared" si="64"/>
        <v>#N/A</v>
      </c>
      <c r="Z289" s="3">
        <f t="shared" si="53"/>
        <v>0</v>
      </c>
      <c r="AA289" s="14" t="e">
        <f t="shared" si="54"/>
        <v>#N/A</v>
      </c>
      <c r="AB289" s="14" t="e">
        <f t="shared" si="55"/>
        <v>#N/A</v>
      </c>
      <c r="AC289" s="14" t="e">
        <f t="shared" si="56"/>
        <v>#N/A</v>
      </c>
      <c r="AD289" s="14" t="e">
        <f t="shared" si="57"/>
        <v>#N/A</v>
      </c>
      <c r="AE289" s="14" t="e">
        <f t="shared" si="58"/>
        <v>#N/A</v>
      </c>
      <c r="AF289" s="14" t="e">
        <f t="shared" si="59"/>
        <v>#N/A</v>
      </c>
    </row>
    <row r="290" spans="2:32" x14ac:dyDescent="0.3">
      <c r="B290" s="1" t="e">
        <f t="shared" si="52"/>
        <v>#N/A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" t="str">
        <f t="shared" si="60"/>
        <v/>
      </c>
      <c r="V290" s="1" t="str">
        <f t="shared" si="61"/>
        <v/>
      </c>
      <c r="W290" s="1" t="str">
        <f t="shared" si="62"/>
        <v/>
      </c>
      <c r="X290" s="1" t="str">
        <f t="shared" si="63"/>
        <v/>
      </c>
      <c r="Y290" s="1" t="e">
        <f t="shared" si="64"/>
        <v>#N/A</v>
      </c>
      <c r="Z290" s="3">
        <f t="shared" si="53"/>
        <v>0</v>
      </c>
      <c r="AA290" s="14" t="e">
        <f t="shared" si="54"/>
        <v>#N/A</v>
      </c>
      <c r="AB290" s="14" t="e">
        <f t="shared" si="55"/>
        <v>#N/A</v>
      </c>
      <c r="AC290" s="14" t="e">
        <f t="shared" si="56"/>
        <v>#N/A</v>
      </c>
      <c r="AD290" s="14" t="e">
        <f t="shared" si="57"/>
        <v>#N/A</v>
      </c>
      <c r="AE290" s="14" t="e">
        <f t="shared" si="58"/>
        <v>#N/A</v>
      </c>
      <c r="AF290" s="14" t="e">
        <f t="shared" si="59"/>
        <v>#N/A</v>
      </c>
    </row>
    <row r="291" spans="2:32" x14ac:dyDescent="0.3">
      <c r="B291" s="1" t="e">
        <f t="shared" si="52"/>
        <v>#N/A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" t="str">
        <f t="shared" si="60"/>
        <v/>
      </c>
      <c r="V291" s="1" t="str">
        <f t="shared" si="61"/>
        <v/>
      </c>
      <c r="W291" s="1" t="str">
        <f t="shared" si="62"/>
        <v/>
      </c>
      <c r="X291" s="1" t="str">
        <f t="shared" si="63"/>
        <v/>
      </c>
      <c r="Y291" s="1" t="e">
        <f t="shared" si="64"/>
        <v>#N/A</v>
      </c>
      <c r="Z291" s="3">
        <f t="shared" si="53"/>
        <v>0</v>
      </c>
      <c r="AA291" s="14" t="e">
        <f t="shared" si="54"/>
        <v>#N/A</v>
      </c>
      <c r="AB291" s="14" t="e">
        <f t="shared" si="55"/>
        <v>#N/A</v>
      </c>
      <c r="AC291" s="14" t="e">
        <f t="shared" si="56"/>
        <v>#N/A</v>
      </c>
      <c r="AD291" s="14" t="e">
        <f t="shared" si="57"/>
        <v>#N/A</v>
      </c>
      <c r="AE291" s="14" t="e">
        <f t="shared" si="58"/>
        <v>#N/A</v>
      </c>
      <c r="AF291" s="14" t="e">
        <f t="shared" si="59"/>
        <v>#N/A</v>
      </c>
    </row>
    <row r="292" spans="2:32" x14ac:dyDescent="0.3">
      <c r="B292" s="1" t="e">
        <f t="shared" si="52"/>
        <v>#N/A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" t="str">
        <f t="shared" si="60"/>
        <v/>
      </c>
      <c r="V292" s="1" t="str">
        <f t="shared" si="61"/>
        <v/>
      </c>
      <c r="W292" s="1" t="str">
        <f t="shared" si="62"/>
        <v/>
      </c>
      <c r="X292" s="1" t="str">
        <f t="shared" si="63"/>
        <v/>
      </c>
      <c r="Y292" s="1" t="e">
        <f t="shared" si="64"/>
        <v>#N/A</v>
      </c>
      <c r="Z292" s="3">
        <f t="shared" si="53"/>
        <v>0</v>
      </c>
      <c r="AA292" s="14" t="e">
        <f t="shared" si="54"/>
        <v>#N/A</v>
      </c>
      <c r="AB292" s="14" t="e">
        <f t="shared" si="55"/>
        <v>#N/A</v>
      </c>
      <c r="AC292" s="14" t="e">
        <f t="shared" si="56"/>
        <v>#N/A</v>
      </c>
      <c r="AD292" s="14" t="e">
        <f t="shared" si="57"/>
        <v>#N/A</v>
      </c>
      <c r="AE292" s="14" t="e">
        <f t="shared" si="58"/>
        <v>#N/A</v>
      </c>
      <c r="AF292" s="14" t="e">
        <f t="shared" si="59"/>
        <v>#N/A</v>
      </c>
    </row>
    <row r="293" spans="2:32" x14ac:dyDescent="0.3">
      <c r="B293" s="1" t="e">
        <f t="shared" si="52"/>
        <v>#N/A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" t="str">
        <f t="shared" si="60"/>
        <v/>
      </c>
      <c r="V293" s="1" t="str">
        <f t="shared" si="61"/>
        <v/>
      </c>
      <c r="W293" s="1" t="str">
        <f t="shared" si="62"/>
        <v/>
      </c>
      <c r="X293" s="1" t="str">
        <f t="shared" si="63"/>
        <v/>
      </c>
      <c r="Y293" s="1" t="e">
        <f t="shared" si="64"/>
        <v>#N/A</v>
      </c>
      <c r="Z293" s="3">
        <f t="shared" si="53"/>
        <v>0</v>
      </c>
      <c r="AA293" s="14" t="e">
        <f t="shared" si="54"/>
        <v>#N/A</v>
      </c>
      <c r="AB293" s="14" t="e">
        <f t="shared" si="55"/>
        <v>#N/A</v>
      </c>
      <c r="AC293" s="14" t="e">
        <f t="shared" si="56"/>
        <v>#N/A</v>
      </c>
      <c r="AD293" s="14" t="e">
        <f t="shared" si="57"/>
        <v>#N/A</v>
      </c>
      <c r="AE293" s="14" t="e">
        <f t="shared" si="58"/>
        <v>#N/A</v>
      </c>
      <c r="AF293" s="14" t="e">
        <f t="shared" si="59"/>
        <v>#N/A</v>
      </c>
    </row>
    <row r="294" spans="2:32" x14ac:dyDescent="0.3">
      <c r="B294" s="1" t="e">
        <f t="shared" si="52"/>
        <v>#N/A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" t="str">
        <f t="shared" si="60"/>
        <v/>
      </c>
      <c r="V294" s="1" t="str">
        <f t="shared" si="61"/>
        <v/>
      </c>
      <c r="W294" s="1" t="str">
        <f t="shared" si="62"/>
        <v/>
      </c>
      <c r="X294" s="1" t="str">
        <f t="shared" si="63"/>
        <v/>
      </c>
      <c r="Y294" s="1" t="e">
        <f t="shared" si="64"/>
        <v>#N/A</v>
      </c>
      <c r="Z294" s="3">
        <f t="shared" si="53"/>
        <v>0</v>
      </c>
      <c r="AA294" s="14" t="e">
        <f t="shared" si="54"/>
        <v>#N/A</v>
      </c>
      <c r="AB294" s="14" t="e">
        <f t="shared" si="55"/>
        <v>#N/A</v>
      </c>
      <c r="AC294" s="14" t="e">
        <f t="shared" si="56"/>
        <v>#N/A</v>
      </c>
      <c r="AD294" s="14" t="e">
        <f t="shared" si="57"/>
        <v>#N/A</v>
      </c>
      <c r="AE294" s="14" t="e">
        <f t="shared" si="58"/>
        <v>#N/A</v>
      </c>
      <c r="AF294" s="14" t="e">
        <f t="shared" si="59"/>
        <v>#N/A</v>
      </c>
    </row>
    <row r="295" spans="2:32" x14ac:dyDescent="0.3">
      <c r="B295" s="1" t="e">
        <f t="shared" si="52"/>
        <v>#N/A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" t="str">
        <f t="shared" si="60"/>
        <v/>
      </c>
      <c r="V295" s="1" t="str">
        <f t="shared" si="61"/>
        <v/>
      </c>
      <c r="W295" s="1" t="str">
        <f t="shared" si="62"/>
        <v/>
      </c>
      <c r="X295" s="1" t="str">
        <f t="shared" si="63"/>
        <v/>
      </c>
      <c r="Y295" s="1" t="e">
        <f t="shared" si="64"/>
        <v>#N/A</v>
      </c>
      <c r="Z295" s="3">
        <f t="shared" si="53"/>
        <v>0</v>
      </c>
      <c r="AA295" s="14" t="e">
        <f t="shared" si="54"/>
        <v>#N/A</v>
      </c>
      <c r="AB295" s="14" t="e">
        <f t="shared" si="55"/>
        <v>#N/A</v>
      </c>
      <c r="AC295" s="14" t="e">
        <f t="shared" si="56"/>
        <v>#N/A</v>
      </c>
      <c r="AD295" s="14" t="e">
        <f t="shared" si="57"/>
        <v>#N/A</v>
      </c>
      <c r="AE295" s="14" t="e">
        <f t="shared" si="58"/>
        <v>#N/A</v>
      </c>
      <c r="AF295" s="14" t="e">
        <f t="shared" si="59"/>
        <v>#N/A</v>
      </c>
    </row>
    <row r="296" spans="2:32" x14ac:dyDescent="0.3">
      <c r="B296" s="1" t="e">
        <f t="shared" si="52"/>
        <v>#N/A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" t="str">
        <f t="shared" si="60"/>
        <v/>
      </c>
      <c r="V296" s="1" t="str">
        <f t="shared" si="61"/>
        <v/>
      </c>
      <c r="W296" s="1" t="str">
        <f t="shared" si="62"/>
        <v/>
      </c>
      <c r="X296" s="1" t="str">
        <f t="shared" si="63"/>
        <v/>
      </c>
      <c r="Y296" s="1" t="e">
        <f t="shared" si="64"/>
        <v>#N/A</v>
      </c>
      <c r="Z296" s="3">
        <f t="shared" si="53"/>
        <v>0</v>
      </c>
      <c r="AA296" s="14" t="e">
        <f t="shared" si="54"/>
        <v>#N/A</v>
      </c>
      <c r="AB296" s="14" t="e">
        <f t="shared" si="55"/>
        <v>#N/A</v>
      </c>
      <c r="AC296" s="14" t="e">
        <f t="shared" si="56"/>
        <v>#N/A</v>
      </c>
      <c r="AD296" s="14" t="e">
        <f t="shared" si="57"/>
        <v>#N/A</v>
      </c>
      <c r="AE296" s="14" t="e">
        <f t="shared" si="58"/>
        <v>#N/A</v>
      </c>
      <c r="AF296" s="14" t="e">
        <f t="shared" si="59"/>
        <v>#N/A</v>
      </c>
    </row>
    <row r="297" spans="2:32" x14ac:dyDescent="0.3">
      <c r="B297" s="1" t="e">
        <f t="shared" si="52"/>
        <v>#N/A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" t="str">
        <f t="shared" si="60"/>
        <v/>
      </c>
      <c r="V297" s="1" t="str">
        <f t="shared" si="61"/>
        <v/>
      </c>
      <c r="W297" s="1" t="str">
        <f t="shared" si="62"/>
        <v/>
      </c>
      <c r="X297" s="1" t="str">
        <f t="shared" si="63"/>
        <v/>
      </c>
      <c r="Y297" s="1" t="e">
        <f t="shared" si="64"/>
        <v>#N/A</v>
      </c>
      <c r="Z297" s="3">
        <f t="shared" si="53"/>
        <v>0</v>
      </c>
      <c r="AA297" s="14" t="e">
        <f t="shared" si="54"/>
        <v>#N/A</v>
      </c>
      <c r="AB297" s="14" t="e">
        <f t="shared" si="55"/>
        <v>#N/A</v>
      </c>
      <c r="AC297" s="14" t="e">
        <f t="shared" si="56"/>
        <v>#N/A</v>
      </c>
      <c r="AD297" s="14" t="e">
        <f t="shared" si="57"/>
        <v>#N/A</v>
      </c>
      <c r="AE297" s="14" t="e">
        <f t="shared" si="58"/>
        <v>#N/A</v>
      </c>
      <c r="AF297" s="14" t="e">
        <f t="shared" si="59"/>
        <v>#N/A</v>
      </c>
    </row>
    <row r="298" spans="2:32" x14ac:dyDescent="0.3">
      <c r="B298" s="1" t="e">
        <f t="shared" si="52"/>
        <v>#N/A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" t="str">
        <f t="shared" si="60"/>
        <v/>
      </c>
      <c r="V298" s="1" t="str">
        <f t="shared" si="61"/>
        <v/>
      </c>
      <c r="W298" s="1" t="str">
        <f t="shared" si="62"/>
        <v/>
      </c>
      <c r="X298" s="1" t="str">
        <f t="shared" si="63"/>
        <v/>
      </c>
      <c r="Y298" s="1" t="e">
        <f t="shared" si="64"/>
        <v>#N/A</v>
      </c>
      <c r="Z298" s="3">
        <f t="shared" si="53"/>
        <v>0</v>
      </c>
      <c r="AA298" s="14" t="e">
        <f t="shared" si="54"/>
        <v>#N/A</v>
      </c>
      <c r="AB298" s="14" t="e">
        <f t="shared" si="55"/>
        <v>#N/A</v>
      </c>
      <c r="AC298" s="14" t="e">
        <f t="shared" si="56"/>
        <v>#N/A</v>
      </c>
      <c r="AD298" s="14" t="e">
        <f t="shared" si="57"/>
        <v>#N/A</v>
      </c>
      <c r="AE298" s="14" t="e">
        <f t="shared" si="58"/>
        <v>#N/A</v>
      </c>
      <c r="AF298" s="14" t="e">
        <f t="shared" si="59"/>
        <v>#N/A</v>
      </c>
    </row>
    <row r="299" spans="2:32" x14ac:dyDescent="0.3">
      <c r="B299" s="1" t="e">
        <f t="shared" si="52"/>
        <v>#N/A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" t="str">
        <f t="shared" si="60"/>
        <v/>
      </c>
      <c r="V299" s="1" t="str">
        <f t="shared" si="61"/>
        <v/>
      </c>
      <c r="W299" s="1" t="str">
        <f t="shared" si="62"/>
        <v/>
      </c>
      <c r="X299" s="1" t="str">
        <f t="shared" si="63"/>
        <v/>
      </c>
      <c r="Y299" s="1" t="e">
        <f t="shared" si="64"/>
        <v>#N/A</v>
      </c>
      <c r="Z299" s="3">
        <f t="shared" si="53"/>
        <v>0</v>
      </c>
      <c r="AA299" s="14" t="e">
        <f t="shared" si="54"/>
        <v>#N/A</v>
      </c>
      <c r="AB299" s="14" t="e">
        <f t="shared" si="55"/>
        <v>#N/A</v>
      </c>
      <c r="AC299" s="14" t="e">
        <f t="shared" si="56"/>
        <v>#N/A</v>
      </c>
      <c r="AD299" s="14" t="e">
        <f t="shared" si="57"/>
        <v>#N/A</v>
      </c>
      <c r="AE299" s="14" t="e">
        <f t="shared" si="58"/>
        <v>#N/A</v>
      </c>
      <c r="AF299" s="14" t="e">
        <f t="shared" si="59"/>
        <v>#N/A</v>
      </c>
    </row>
    <row r="300" spans="2:32" x14ac:dyDescent="0.3">
      <c r="B300" s="1" t="e">
        <f t="shared" si="52"/>
        <v>#N/A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" t="str">
        <f t="shared" si="60"/>
        <v/>
      </c>
      <c r="V300" s="1" t="str">
        <f t="shared" si="61"/>
        <v/>
      </c>
      <c r="W300" s="1" t="str">
        <f t="shared" si="62"/>
        <v/>
      </c>
      <c r="X300" s="1" t="str">
        <f t="shared" si="63"/>
        <v/>
      </c>
      <c r="Y300" s="1" t="e">
        <f t="shared" si="64"/>
        <v>#N/A</v>
      </c>
      <c r="Z300" s="3">
        <f t="shared" si="53"/>
        <v>0</v>
      </c>
      <c r="AA300" s="14" t="e">
        <f t="shared" si="54"/>
        <v>#N/A</v>
      </c>
      <c r="AB300" s="14" t="e">
        <f t="shared" si="55"/>
        <v>#N/A</v>
      </c>
      <c r="AC300" s="14" t="e">
        <f t="shared" si="56"/>
        <v>#N/A</v>
      </c>
      <c r="AD300" s="14" t="e">
        <f t="shared" si="57"/>
        <v>#N/A</v>
      </c>
      <c r="AE300" s="14" t="e">
        <f t="shared" si="58"/>
        <v>#N/A</v>
      </c>
      <c r="AF300" s="14" t="e">
        <f t="shared" si="59"/>
        <v>#N/A</v>
      </c>
    </row>
    <row r="301" spans="2:32" x14ac:dyDescent="0.3">
      <c r="B301" s="1" t="e">
        <f t="shared" si="52"/>
        <v>#N/A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" t="str">
        <f t="shared" si="60"/>
        <v/>
      </c>
      <c r="V301" s="1" t="str">
        <f t="shared" si="61"/>
        <v/>
      </c>
      <c r="W301" s="1" t="str">
        <f t="shared" si="62"/>
        <v/>
      </c>
      <c r="X301" s="1" t="str">
        <f t="shared" si="63"/>
        <v/>
      </c>
      <c r="Y301" s="1" t="e">
        <f t="shared" si="64"/>
        <v>#N/A</v>
      </c>
      <c r="Z301" s="3">
        <f t="shared" si="53"/>
        <v>0</v>
      </c>
      <c r="AA301" s="14" t="e">
        <f t="shared" si="54"/>
        <v>#N/A</v>
      </c>
      <c r="AB301" s="14" t="e">
        <f t="shared" si="55"/>
        <v>#N/A</v>
      </c>
      <c r="AC301" s="14" t="e">
        <f t="shared" si="56"/>
        <v>#N/A</v>
      </c>
      <c r="AD301" s="14" t="e">
        <f t="shared" si="57"/>
        <v>#N/A</v>
      </c>
      <c r="AE301" s="14" t="e">
        <f t="shared" si="58"/>
        <v>#N/A</v>
      </c>
      <c r="AF301" s="14" t="e">
        <f t="shared" si="59"/>
        <v>#N/A</v>
      </c>
    </row>
    <row r="302" spans="2:32" x14ac:dyDescent="0.3">
      <c r="B302" s="1" t="e">
        <f t="shared" si="52"/>
        <v>#N/A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" t="str">
        <f t="shared" si="60"/>
        <v/>
      </c>
      <c r="V302" s="1" t="str">
        <f t="shared" si="61"/>
        <v/>
      </c>
      <c r="W302" s="1" t="str">
        <f t="shared" si="62"/>
        <v/>
      </c>
      <c r="X302" s="1" t="str">
        <f t="shared" si="63"/>
        <v/>
      </c>
      <c r="Y302" s="1" t="e">
        <f t="shared" si="64"/>
        <v>#N/A</v>
      </c>
      <c r="Z302" s="3">
        <f t="shared" si="53"/>
        <v>0</v>
      </c>
      <c r="AA302" s="14" t="e">
        <f t="shared" si="54"/>
        <v>#N/A</v>
      </c>
      <c r="AB302" s="14" t="e">
        <f t="shared" si="55"/>
        <v>#N/A</v>
      </c>
      <c r="AC302" s="14" t="e">
        <f t="shared" si="56"/>
        <v>#N/A</v>
      </c>
      <c r="AD302" s="14" t="e">
        <f t="shared" si="57"/>
        <v>#N/A</v>
      </c>
      <c r="AE302" s="14" t="e">
        <f t="shared" si="58"/>
        <v>#N/A</v>
      </c>
      <c r="AF302" s="14" t="e">
        <f t="shared" si="59"/>
        <v>#N/A</v>
      </c>
    </row>
    <row r="303" spans="2:32" x14ac:dyDescent="0.3">
      <c r="B303" s="1" t="e">
        <f t="shared" si="52"/>
        <v>#N/A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" t="str">
        <f t="shared" si="60"/>
        <v/>
      </c>
      <c r="V303" s="1" t="str">
        <f t="shared" si="61"/>
        <v/>
      </c>
      <c r="W303" s="1" t="str">
        <f t="shared" si="62"/>
        <v/>
      </c>
      <c r="X303" s="1" t="str">
        <f t="shared" si="63"/>
        <v/>
      </c>
      <c r="Y303" s="1" t="e">
        <f t="shared" si="64"/>
        <v>#N/A</v>
      </c>
      <c r="Z303" s="3">
        <f t="shared" si="53"/>
        <v>0</v>
      </c>
      <c r="AA303" s="14" t="e">
        <f t="shared" si="54"/>
        <v>#N/A</v>
      </c>
      <c r="AB303" s="14" t="e">
        <f t="shared" si="55"/>
        <v>#N/A</v>
      </c>
      <c r="AC303" s="14" t="e">
        <f t="shared" si="56"/>
        <v>#N/A</v>
      </c>
      <c r="AD303" s="14" t="e">
        <f t="shared" si="57"/>
        <v>#N/A</v>
      </c>
      <c r="AE303" s="14" t="e">
        <f t="shared" si="58"/>
        <v>#N/A</v>
      </c>
      <c r="AF303" s="14" t="e">
        <f t="shared" si="59"/>
        <v>#N/A</v>
      </c>
    </row>
    <row r="304" spans="2:32" x14ac:dyDescent="0.3">
      <c r="B304" s="1" t="e">
        <f t="shared" si="52"/>
        <v>#N/A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" t="str">
        <f t="shared" si="60"/>
        <v/>
      </c>
      <c r="V304" s="1" t="str">
        <f t="shared" si="61"/>
        <v/>
      </c>
      <c r="W304" s="1" t="str">
        <f t="shared" si="62"/>
        <v/>
      </c>
      <c r="X304" s="1" t="str">
        <f t="shared" si="63"/>
        <v/>
      </c>
      <c r="Y304" s="1" t="e">
        <f t="shared" si="64"/>
        <v>#N/A</v>
      </c>
      <c r="Z304" s="3">
        <f t="shared" si="53"/>
        <v>0</v>
      </c>
      <c r="AA304" s="14" t="e">
        <f t="shared" si="54"/>
        <v>#N/A</v>
      </c>
      <c r="AB304" s="14" t="e">
        <f t="shared" si="55"/>
        <v>#N/A</v>
      </c>
      <c r="AC304" s="14" t="e">
        <f t="shared" si="56"/>
        <v>#N/A</v>
      </c>
      <c r="AD304" s="14" t="e">
        <f t="shared" si="57"/>
        <v>#N/A</v>
      </c>
      <c r="AE304" s="14" t="e">
        <f t="shared" si="58"/>
        <v>#N/A</v>
      </c>
      <c r="AF304" s="14" t="e">
        <f t="shared" si="59"/>
        <v>#N/A</v>
      </c>
    </row>
    <row r="305" spans="2:32" x14ac:dyDescent="0.3">
      <c r="B305" s="1" t="e">
        <f t="shared" si="52"/>
        <v>#N/A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" t="str">
        <f t="shared" si="60"/>
        <v/>
      </c>
      <c r="V305" s="1" t="str">
        <f t="shared" si="61"/>
        <v/>
      </c>
      <c r="W305" s="1" t="str">
        <f t="shared" si="62"/>
        <v/>
      </c>
      <c r="X305" s="1" t="str">
        <f t="shared" si="63"/>
        <v/>
      </c>
      <c r="Y305" s="1" t="e">
        <f t="shared" si="64"/>
        <v>#N/A</v>
      </c>
      <c r="Z305" s="3">
        <f t="shared" si="53"/>
        <v>0</v>
      </c>
      <c r="AA305" s="14" t="e">
        <f t="shared" si="54"/>
        <v>#N/A</v>
      </c>
      <c r="AB305" s="14" t="e">
        <f t="shared" si="55"/>
        <v>#N/A</v>
      </c>
      <c r="AC305" s="14" t="e">
        <f t="shared" si="56"/>
        <v>#N/A</v>
      </c>
      <c r="AD305" s="14" t="e">
        <f t="shared" si="57"/>
        <v>#N/A</v>
      </c>
      <c r="AE305" s="14" t="e">
        <f t="shared" si="58"/>
        <v>#N/A</v>
      </c>
      <c r="AF305" s="14" t="e">
        <f t="shared" si="59"/>
        <v>#N/A</v>
      </c>
    </row>
    <row r="306" spans="2:32" x14ac:dyDescent="0.3">
      <c r="B306" s="1" t="e">
        <f t="shared" si="52"/>
        <v>#N/A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" t="str">
        <f t="shared" si="60"/>
        <v/>
      </c>
      <c r="V306" s="1" t="str">
        <f t="shared" si="61"/>
        <v/>
      </c>
      <c r="W306" s="1" t="str">
        <f t="shared" si="62"/>
        <v/>
      </c>
      <c r="X306" s="1" t="str">
        <f t="shared" si="63"/>
        <v/>
      </c>
      <c r="Y306" s="1" t="e">
        <f t="shared" si="64"/>
        <v>#N/A</v>
      </c>
      <c r="Z306" s="3">
        <f t="shared" si="53"/>
        <v>0</v>
      </c>
      <c r="AA306" s="14" t="e">
        <f t="shared" si="54"/>
        <v>#N/A</v>
      </c>
      <c r="AB306" s="14" t="e">
        <f t="shared" si="55"/>
        <v>#N/A</v>
      </c>
      <c r="AC306" s="14" t="e">
        <f t="shared" si="56"/>
        <v>#N/A</v>
      </c>
      <c r="AD306" s="14" t="e">
        <f t="shared" si="57"/>
        <v>#N/A</v>
      </c>
      <c r="AE306" s="14" t="e">
        <f t="shared" si="58"/>
        <v>#N/A</v>
      </c>
      <c r="AF306" s="14" t="e">
        <f t="shared" si="59"/>
        <v>#N/A</v>
      </c>
    </row>
    <row r="307" spans="2:32" x14ac:dyDescent="0.3">
      <c r="B307" s="1" t="e">
        <f t="shared" si="52"/>
        <v>#N/A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" t="str">
        <f t="shared" si="60"/>
        <v/>
      </c>
      <c r="V307" s="1" t="str">
        <f t="shared" si="61"/>
        <v/>
      </c>
      <c r="W307" s="1" t="str">
        <f t="shared" si="62"/>
        <v/>
      </c>
      <c r="X307" s="1" t="str">
        <f t="shared" si="63"/>
        <v/>
      </c>
      <c r="Y307" s="1" t="e">
        <f t="shared" si="64"/>
        <v>#N/A</v>
      </c>
      <c r="Z307" s="3">
        <f t="shared" si="53"/>
        <v>0</v>
      </c>
      <c r="AA307" s="14" t="e">
        <f t="shared" si="54"/>
        <v>#N/A</v>
      </c>
      <c r="AB307" s="14" t="e">
        <f t="shared" si="55"/>
        <v>#N/A</v>
      </c>
      <c r="AC307" s="14" t="e">
        <f t="shared" si="56"/>
        <v>#N/A</v>
      </c>
      <c r="AD307" s="14" t="e">
        <f t="shared" si="57"/>
        <v>#N/A</v>
      </c>
      <c r="AE307" s="14" t="e">
        <f t="shared" si="58"/>
        <v>#N/A</v>
      </c>
      <c r="AF307" s="14" t="e">
        <f t="shared" si="59"/>
        <v>#N/A</v>
      </c>
    </row>
    <row r="308" spans="2:32" x14ac:dyDescent="0.3">
      <c r="B308" s="1" t="e">
        <f t="shared" si="52"/>
        <v>#N/A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" t="str">
        <f t="shared" si="60"/>
        <v/>
      </c>
      <c r="V308" s="1" t="str">
        <f t="shared" si="61"/>
        <v/>
      </c>
      <c r="W308" s="1" t="str">
        <f t="shared" si="62"/>
        <v/>
      </c>
      <c r="X308" s="1" t="str">
        <f t="shared" si="63"/>
        <v/>
      </c>
      <c r="Y308" s="1" t="e">
        <f t="shared" si="64"/>
        <v>#N/A</v>
      </c>
      <c r="Z308" s="3">
        <f t="shared" si="53"/>
        <v>0</v>
      </c>
      <c r="AA308" s="14" t="e">
        <f t="shared" si="54"/>
        <v>#N/A</v>
      </c>
      <c r="AB308" s="14" t="e">
        <f t="shared" si="55"/>
        <v>#N/A</v>
      </c>
      <c r="AC308" s="14" t="e">
        <f t="shared" si="56"/>
        <v>#N/A</v>
      </c>
      <c r="AD308" s="14" t="e">
        <f t="shared" si="57"/>
        <v>#N/A</v>
      </c>
      <c r="AE308" s="14" t="e">
        <f t="shared" si="58"/>
        <v>#N/A</v>
      </c>
      <c r="AF308" s="14" t="e">
        <f t="shared" si="59"/>
        <v>#N/A</v>
      </c>
    </row>
    <row r="309" spans="2:32" x14ac:dyDescent="0.3">
      <c r="B309" s="1" t="e">
        <f t="shared" si="52"/>
        <v>#N/A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" t="str">
        <f t="shared" si="60"/>
        <v/>
      </c>
      <c r="V309" s="1" t="str">
        <f t="shared" si="61"/>
        <v/>
      </c>
      <c r="W309" s="1" t="str">
        <f t="shared" si="62"/>
        <v/>
      </c>
      <c r="X309" s="1" t="str">
        <f t="shared" si="63"/>
        <v/>
      </c>
      <c r="Y309" s="1" t="e">
        <f t="shared" si="64"/>
        <v>#N/A</v>
      </c>
      <c r="Z309" s="3">
        <f t="shared" si="53"/>
        <v>0</v>
      </c>
      <c r="AA309" s="14" t="e">
        <f t="shared" si="54"/>
        <v>#N/A</v>
      </c>
      <c r="AB309" s="14" t="e">
        <f t="shared" si="55"/>
        <v>#N/A</v>
      </c>
      <c r="AC309" s="14" t="e">
        <f t="shared" si="56"/>
        <v>#N/A</v>
      </c>
      <c r="AD309" s="14" t="e">
        <f t="shared" si="57"/>
        <v>#N/A</v>
      </c>
      <c r="AE309" s="14" t="e">
        <f t="shared" si="58"/>
        <v>#N/A</v>
      </c>
      <c r="AF309" s="14" t="e">
        <f t="shared" si="59"/>
        <v>#N/A</v>
      </c>
    </row>
    <row r="310" spans="2:32" x14ac:dyDescent="0.3">
      <c r="B310" s="1" t="e">
        <f t="shared" si="52"/>
        <v>#N/A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" t="str">
        <f t="shared" si="60"/>
        <v/>
      </c>
      <c r="V310" s="1" t="str">
        <f t="shared" si="61"/>
        <v/>
      </c>
      <c r="W310" s="1" t="str">
        <f t="shared" si="62"/>
        <v/>
      </c>
      <c r="X310" s="1" t="str">
        <f t="shared" si="63"/>
        <v/>
      </c>
      <c r="Y310" s="1" t="e">
        <f t="shared" si="64"/>
        <v>#N/A</v>
      </c>
      <c r="Z310" s="3">
        <f t="shared" si="53"/>
        <v>0</v>
      </c>
      <c r="AA310" s="14" t="e">
        <f t="shared" si="54"/>
        <v>#N/A</v>
      </c>
      <c r="AB310" s="14" t="e">
        <f t="shared" si="55"/>
        <v>#N/A</v>
      </c>
      <c r="AC310" s="14" t="e">
        <f t="shared" si="56"/>
        <v>#N/A</v>
      </c>
      <c r="AD310" s="14" t="e">
        <f t="shared" si="57"/>
        <v>#N/A</v>
      </c>
      <c r="AE310" s="14" t="e">
        <f t="shared" si="58"/>
        <v>#N/A</v>
      </c>
      <c r="AF310" s="14" t="e">
        <f t="shared" si="59"/>
        <v>#N/A</v>
      </c>
    </row>
    <row r="311" spans="2:32" x14ac:dyDescent="0.3">
      <c r="B311" s="1" t="e">
        <f t="shared" si="52"/>
        <v>#N/A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" t="str">
        <f t="shared" si="60"/>
        <v/>
      </c>
      <c r="V311" s="1" t="str">
        <f t="shared" si="61"/>
        <v/>
      </c>
      <c r="W311" s="1" t="str">
        <f t="shared" si="62"/>
        <v/>
      </c>
      <c r="X311" s="1" t="str">
        <f t="shared" si="63"/>
        <v/>
      </c>
      <c r="Y311" s="1" t="e">
        <f t="shared" si="64"/>
        <v>#N/A</v>
      </c>
      <c r="Z311" s="3">
        <f t="shared" si="53"/>
        <v>0</v>
      </c>
      <c r="AA311" s="14" t="e">
        <f t="shared" si="54"/>
        <v>#N/A</v>
      </c>
      <c r="AB311" s="14" t="e">
        <f t="shared" si="55"/>
        <v>#N/A</v>
      </c>
      <c r="AC311" s="14" t="e">
        <f t="shared" si="56"/>
        <v>#N/A</v>
      </c>
      <c r="AD311" s="14" t="e">
        <f t="shared" si="57"/>
        <v>#N/A</v>
      </c>
      <c r="AE311" s="14" t="e">
        <f t="shared" si="58"/>
        <v>#N/A</v>
      </c>
      <c r="AF311" s="14" t="e">
        <f t="shared" si="59"/>
        <v>#N/A</v>
      </c>
    </row>
    <row r="312" spans="2:32" x14ac:dyDescent="0.3">
      <c r="B312" s="1" t="e">
        <f t="shared" si="52"/>
        <v>#N/A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" t="str">
        <f t="shared" si="60"/>
        <v/>
      </c>
      <c r="V312" s="1" t="str">
        <f t="shared" si="61"/>
        <v/>
      </c>
      <c r="W312" s="1" t="str">
        <f t="shared" si="62"/>
        <v/>
      </c>
      <c r="X312" s="1" t="str">
        <f t="shared" si="63"/>
        <v/>
      </c>
      <c r="Y312" s="1" t="e">
        <f t="shared" si="64"/>
        <v>#N/A</v>
      </c>
      <c r="Z312" s="3">
        <f t="shared" si="53"/>
        <v>0</v>
      </c>
      <c r="AA312" s="14" t="e">
        <f t="shared" si="54"/>
        <v>#N/A</v>
      </c>
      <c r="AB312" s="14" t="e">
        <f t="shared" si="55"/>
        <v>#N/A</v>
      </c>
      <c r="AC312" s="14" t="e">
        <f t="shared" si="56"/>
        <v>#N/A</v>
      </c>
      <c r="AD312" s="14" t="e">
        <f t="shared" si="57"/>
        <v>#N/A</v>
      </c>
      <c r="AE312" s="14" t="e">
        <f t="shared" si="58"/>
        <v>#N/A</v>
      </c>
      <c r="AF312" s="14" t="e">
        <f t="shared" si="59"/>
        <v>#N/A</v>
      </c>
    </row>
    <row r="313" spans="2:32" x14ac:dyDescent="0.3">
      <c r="B313" s="1" t="e">
        <f t="shared" si="52"/>
        <v>#N/A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" t="str">
        <f t="shared" si="60"/>
        <v/>
      </c>
      <c r="V313" s="1" t="str">
        <f t="shared" si="61"/>
        <v/>
      </c>
      <c r="W313" s="1" t="str">
        <f t="shared" si="62"/>
        <v/>
      </c>
      <c r="X313" s="1" t="str">
        <f t="shared" si="63"/>
        <v/>
      </c>
      <c r="Y313" s="1" t="e">
        <f t="shared" si="64"/>
        <v>#N/A</v>
      </c>
      <c r="Z313" s="3">
        <f t="shared" si="53"/>
        <v>0</v>
      </c>
      <c r="AA313" s="14" t="e">
        <f t="shared" si="54"/>
        <v>#N/A</v>
      </c>
      <c r="AB313" s="14" t="e">
        <f t="shared" si="55"/>
        <v>#N/A</v>
      </c>
      <c r="AC313" s="14" t="e">
        <f t="shared" si="56"/>
        <v>#N/A</v>
      </c>
      <c r="AD313" s="14" t="e">
        <f t="shared" si="57"/>
        <v>#N/A</v>
      </c>
      <c r="AE313" s="14" t="e">
        <f t="shared" si="58"/>
        <v>#N/A</v>
      </c>
      <c r="AF313" s="14" t="e">
        <f t="shared" si="59"/>
        <v>#N/A</v>
      </c>
    </row>
    <row r="314" spans="2:32" x14ac:dyDescent="0.3">
      <c r="B314" s="1" t="e">
        <f t="shared" si="52"/>
        <v>#N/A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" t="str">
        <f t="shared" si="60"/>
        <v/>
      </c>
      <c r="V314" s="1" t="str">
        <f t="shared" si="61"/>
        <v/>
      </c>
      <c r="W314" s="1" t="str">
        <f t="shared" si="62"/>
        <v/>
      </c>
      <c r="X314" s="1" t="str">
        <f t="shared" si="63"/>
        <v/>
      </c>
      <c r="Y314" s="1" t="e">
        <f t="shared" si="64"/>
        <v>#N/A</v>
      </c>
      <c r="Z314" s="3">
        <f t="shared" si="53"/>
        <v>0</v>
      </c>
      <c r="AA314" s="14" t="e">
        <f t="shared" si="54"/>
        <v>#N/A</v>
      </c>
      <c r="AB314" s="14" t="e">
        <f t="shared" si="55"/>
        <v>#N/A</v>
      </c>
      <c r="AC314" s="14" t="e">
        <f t="shared" si="56"/>
        <v>#N/A</v>
      </c>
      <c r="AD314" s="14" t="e">
        <f t="shared" si="57"/>
        <v>#N/A</v>
      </c>
      <c r="AE314" s="14" t="e">
        <f t="shared" si="58"/>
        <v>#N/A</v>
      </c>
      <c r="AF314" s="14" t="e">
        <f t="shared" si="59"/>
        <v>#N/A</v>
      </c>
    </row>
    <row r="315" spans="2:32" x14ac:dyDescent="0.3">
      <c r="B315" s="1" t="e">
        <f t="shared" si="52"/>
        <v>#N/A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" t="str">
        <f t="shared" si="60"/>
        <v/>
      </c>
      <c r="V315" s="1" t="str">
        <f t="shared" si="61"/>
        <v/>
      </c>
      <c r="W315" s="1" t="str">
        <f t="shared" si="62"/>
        <v/>
      </c>
      <c r="X315" s="1" t="str">
        <f t="shared" si="63"/>
        <v/>
      </c>
      <c r="Y315" s="1" t="e">
        <f t="shared" si="64"/>
        <v>#N/A</v>
      </c>
      <c r="Z315" s="3">
        <f t="shared" si="53"/>
        <v>0</v>
      </c>
      <c r="AA315" s="14" t="e">
        <f t="shared" si="54"/>
        <v>#N/A</v>
      </c>
      <c r="AB315" s="14" t="e">
        <f t="shared" si="55"/>
        <v>#N/A</v>
      </c>
      <c r="AC315" s="14" t="e">
        <f t="shared" si="56"/>
        <v>#N/A</v>
      </c>
      <c r="AD315" s="14" t="e">
        <f t="shared" si="57"/>
        <v>#N/A</v>
      </c>
      <c r="AE315" s="14" t="e">
        <f t="shared" si="58"/>
        <v>#N/A</v>
      </c>
      <c r="AF315" s="14" t="e">
        <f t="shared" si="59"/>
        <v>#N/A</v>
      </c>
    </row>
    <row r="316" spans="2:32" x14ac:dyDescent="0.3">
      <c r="B316" s="1" t="e">
        <f t="shared" si="52"/>
        <v>#N/A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" t="str">
        <f t="shared" si="60"/>
        <v/>
      </c>
      <c r="V316" s="1" t="str">
        <f t="shared" si="61"/>
        <v/>
      </c>
      <c r="W316" s="1" t="str">
        <f t="shared" si="62"/>
        <v/>
      </c>
      <c r="X316" s="1" t="str">
        <f t="shared" si="63"/>
        <v/>
      </c>
      <c r="Y316" s="1" t="e">
        <f t="shared" si="64"/>
        <v>#N/A</v>
      </c>
      <c r="Z316" s="3">
        <f t="shared" si="53"/>
        <v>0</v>
      </c>
      <c r="AA316" s="14" t="e">
        <f t="shared" si="54"/>
        <v>#N/A</v>
      </c>
      <c r="AB316" s="14" t="e">
        <f t="shared" si="55"/>
        <v>#N/A</v>
      </c>
      <c r="AC316" s="14" t="e">
        <f t="shared" si="56"/>
        <v>#N/A</v>
      </c>
      <c r="AD316" s="14" t="e">
        <f t="shared" si="57"/>
        <v>#N/A</v>
      </c>
      <c r="AE316" s="14" t="e">
        <f t="shared" si="58"/>
        <v>#N/A</v>
      </c>
      <c r="AF316" s="14" t="e">
        <f t="shared" si="59"/>
        <v>#N/A</v>
      </c>
    </row>
    <row r="317" spans="2:32" x14ac:dyDescent="0.3">
      <c r="B317" s="1" t="e">
        <f t="shared" si="52"/>
        <v>#N/A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" t="str">
        <f t="shared" si="60"/>
        <v/>
      </c>
      <c r="V317" s="1" t="str">
        <f t="shared" si="61"/>
        <v/>
      </c>
      <c r="W317" s="1" t="str">
        <f t="shared" si="62"/>
        <v/>
      </c>
      <c r="X317" s="1" t="str">
        <f t="shared" si="63"/>
        <v/>
      </c>
      <c r="Y317" s="1" t="e">
        <f t="shared" si="64"/>
        <v>#N/A</v>
      </c>
      <c r="Z317" s="3">
        <f t="shared" si="53"/>
        <v>0</v>
      </c>
      <c r="AA317" s="14" t="e">
        <f t="shared" si="54"/>
        <v>#N/A</v>
      </c>
      <c r="AB317" s="14" t="e">
        <f t="shared" si="55"/>
        <v>#N/A</v>
      </c>
      <c r="AC317" s="14" t="e">
        <f t="shared" si="56"/>
        <v>#N/A</v>
      </c>
      <c r="AD317" s="14" t="e">
        <f t="shared" si="57"/>
        <v>#N/A</v>
      </c>
      <c r="AE317" s="14" t="e">
        <f t="shared" si="58"/>
        <v>#N/A</v>
      </c>
      <c r="AF317" s="14" t="e">
        <f t="shared" si="59"/>
        <v>#N/A</v>
      </c>
    </row>
    <row r="318" spans="2:32" x14ac:dyDescent="0.3">
      <c r="B318" s="1" t="e">
        <f t="shared" si="52"/>
        <v>#N/A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" t="str">
        <f t="shared" si="60"/>
        <v/>
      </c>
      <c r="V318" s="1" t="str">
        <f t="shared" si="61"/>
        <v/>
      </c>
      <c r="W318" s="1" t="str">
        <f t="shared" si="62"/>
        <v/>
      </c>
      <c r="X318" s="1" t="str">
        <f t="shared" si="63"/>
        <v/>
      </c>
      <c r="Y318" s="1" t="e">
        <f t="shared" si="64"/>
        <v>#N/A</v>
      </c>
      <c r="Z318" s="3">
        <f t="shared" si="53"/>
        <v>0</v>
      </c>
      <c r="AA318" s="14" t="e">
        <f t="shared" si="54"/>
        <v>#N/A</v>
      </c>
      <c r="AB318" s="14" t="e">
        <f t="shared" si="55"/>
        <v>#N/A</v>
      </c>
      <c r="AC318" s="14" t="e">
        <f t="shared" si="56"/>
        <v>#N/A</v>
      </c>
      <c r="AD318" s="14" t="e">
        <f t="shared" si="57"/>
        <v>#N/A</v>
      </c>
      <c r="AE318" s="14" t="e">
        <f t="shared" si="58"/>
        <v>#N/A</v>
      </c>
      <c r="AF318" s="14" t="e">
        <f t="shared" si="59"/>
        <v>#N/A</v>
      </c>
    </row>
    <row r="319" spans="2:32" x14ac:dyDescent="0.3">
      <c r="B319" s="1" t="e">
        <f t="shared" si="52"/>
        <v>#N/A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" t="str">
        <f t="shared" si="60"/>
        <v/>
      </c>
      <c r="V319" s="1" t="str">
        <f t="shared" si="61"/>
        <v/>
      </c>
      <c r="W319" s="1" t="str">
        <f t="shared" si="62"/>
        <v/>
      </c>
      <c r="X319" s="1" t="str">
        <f t="shared" si="63"/>
        <v/>
      </c>
      <c r="Y319" s="1" t="e">
        <f t="shared" si="64"/>
        <v>#N/A</v>
      </c>
      <c r="Z319" s="3">
        <f t="shared" si="53"/>
        <v>0</v>
      </c>
      <c r="AA319" s="14" t="e">
        <f t="shared" si="54"/>
        <v>#N/A</v>
      </c>
      <c r="AB319" s="14" t="e">
        <f t="shared" si="55"/>
        <v>#N/A</v>
      </c>
      <c r="AC319" s="14" t="e">
        <f t="shared" si="56"/>
        <v>#N/A</v>
      </c>
      <c r="AD319" s="14" t="e">
        <f t="shared" si="57"/>
        <v>#N/A</v>
      </c>
      <c r="AE319" s="14" t="e">
        <f t="shared" si="58"/>
        <v>#N/A</v>
      </c>
      <c r="AF319" s="14" t="e">
        <f t="shared" si="59"/>
        <v>#N/A</v>
      </c>
    </row>
    <row r="320" spans="2:32" x14ac:dyDescent="0.3">
      <c r="B320" s="1" t="e">
        <f t="shared" si="52"/>
        <v>#N/A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" t="str">
        <f t="shared" si="60"/>
        <v/>
      </c>
      <c r="V320" s="1" t="str">
        <f t="shared" si="61"/>
        <v/>
      </c>
      <c r="W320" s="1" t="str">
        <f t="shared" si="62"/>
        <v/>
      </c>
      <c r="X320" s="1" t="str">
        <f t="shared" si="63"/>
        <v/>
      </c>
      <c r="Y320" s="1" t="e">
        <f t="shared" si="64"/>
        <v>#N/A</v>
      </c>
      <c r="Z320" s="3">
        <f t="shared" si="53"/>
        <v>0</v>
      </c>
      <c r="AA320" s="14" t="e">
        <f t="shared" si="54"/>
        <v>#N/A</v>
      </c>
      <c r="AB320" s="14" t="e">
        <f t="shared" si="55"/>
        <v>#N/A</v>
      </c>
      <c r="AC320" s="14" t="e">
        <f t="shared" si="56"/>
        <v>#N/A</v>
      </c>
      <c r="AD320" s="14" t="e">
        <f t="shared" si="57"/>
        <v>#N/A</v>
      </c>
      <c r="AE320" s="14" t="e">
        <f t="shared" si="58"/>
        <v>#N/A</v>
      </c>
      <c r="AF320" s="14" t="e">
        <f t="shared" si="59"/>
        <v>#N/A</v>
      </c>
    </row>
    <row r="321" spans="2:32" x14ac:dyDescent="0.3">
      <c r="B321" s="1" t="e">
        <f t="shared" si="52"/>
        <v>#N/A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" t="str">
        <f t="shared" si="60"/>
        <v/>
      </c>
      <c r="V321" s="1" t="str">
        <f t="shared" si="61"/>
        <v/>
      </c>
      <c r="W321" s="1" t="str">
        <f t="shared" si="62"/>
        <v/>
      </c>
      <c r="X321" s="1" t="str">
        <f t="shared" si="63"/>
        <v/>
      </c>
      <c r="Y321" s="1" t="e">
        <f t="shared" si="64"/>
        <v>#N/A</v>
      </c>
      <c r="Z321" s="3">
        <f t="shared" si="53"/>
        <v>0</v>
      </c>
      <c r="AA321" s="14" t="e">
        <f t="shared" si="54"/>
        <v>#N/A</v>
      </c>
      <c r="AB321" s="14" t="e">
        <f t="shared" si="55"/>
        <v>#N/A</v>
      </c>
      <c r="AC321" s="14" t="e">
        <f t="shared" si="56"/>
        <v>#N/A</v>
      </c>
      <c r="AD321" s="14" t="e">
        <f t="shared" si="57"/>
        <v>#N/A</v>
      </c>
      <c r="AE321" s="14" t="e">
        <f t="shared" si="58"/>
        <v>#N/A</v>
      </c>
      <c r="AF321" s="14" t="e">
        <f t="shared" si="59"/>
        <v>#N/A</v>
      </c>
    </row>
    <row r="322" spans="2:32" x14ac:dyDescent="0.3">
      <c r="B322" s="1" t="e">
        <f t="shared" si="52"/>
        <v>#N/A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" t="str">
        <f t="shared" si="60"/>
        <v/>
      </c>
      <c r="V322" s="1" t="str">
        <f t="shared" si="61"/>
        <v/>
      </c>
      <c r="W322" s="1" t="str">
        <f t="shared" si="62"/>
        <v/>
      </c>
      <c r="X322" s="1" t="str">
        <f t="shared" si="63"/>
        <v/>
      </c>
      <c r="Y322" s="1" t="e">
        <f t="shared" si="64"/>
        <v>#N/A</v>
      </c>
      <c r="Z322" s="3">
        <f t="shared" si="53"/>
        <v>0</v>
      </c>
      <c r="AA322" s="14" t="e">
        <f t="shared" si="54"/>
        <v>#N/A</v>
      </c>
      <c r="AB322" s="14" t="e">
        <f t="shared" si="55"/>
        <v>#N/A</v>
      </c>
      <c r="AC322" s="14" t="e">
        <f t="shared" si="56"/>
        <v>#N/A</v>
      </c>
      <c r="AD322" s="14" t="e">
        <f t="shared" si="57"/>
        <v>#N/A</v>
      </c>
      <c r="AE322" s="14" t="e">
        <f t="shared" si="58"/>
        <v>#N/A</v>
      </c>
      <c r="AF322" s="14" t="e">
        <f t="shared" si="59"/>
        <v>#N/A</v>
      </c>
    </row>
    <row r="323" spans="2:32" x14ac:dyDescent="0.3">
      <c r="B323" s="1" t="e">
        <f t="shared" si="52"/>
        <v>#N/A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" t="str">
        <f t="shared" si="60"/>
        <v/>
      </c>
      <c r="V323" s="1" t="str">
        <f t="shared" si="61"/>
        <v/>
      </c>
      <c r="W323" s="1" t="str">
        <f t="shared" si="62"/>
        <v/>
      </c>
      <c r="X323" s="1" t="str">
        <f t="shared" si="63"/>
        <v/>
      </c>
      <c r="Y323" s="1" t="e">
        <f t="shared" si="64"/>
        <v>#N/A</v>
      </c>
      <c r="Z323" s="3">
        <f t="shared" si="53"/>
        <v>0</v>
      </c>
      <c r="AA323" s="14" t="e">
        <f t="shared" si="54"/>
        <v>#N/A</v>
      </c>
      <c r="AB323" s="14" t="e">
        <f t="shared" si="55"/>
        <v>#N/A</v>
      </c>
      <c r="AC323" s="14" t="e">
        <f t="shared" si="56"/>
        <v>#N/A</v>
      </c>
      <c r="AD323" s="14" t="e">
        <f t="shared" si="57"/>
        <v>#N/A</v>
      </c>
      <c r="AE323" s="14" t="e">
        <f t="shared" si="58"/>
        <v>#N/A</v>
      </c>
      <c r="AF323" s="14" t="e">
        <f t="shared" si="59"/>
        <v>#N/A</v>
      </c>
    </row>
    <row r="324" spans="2:32" x14ac:dyDescent="0.3">
      <c r="B324" s="1" t="e">
        <f t="shared" si="52"/>
        <v>#N/A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" t="str">
        <f t="shared" si="60"/>
        <v/>
      </c>
      <c r="V324" s="1" t="str">
        <f t="shared" si="61"/>
        <v/>
      </c>
      <c r="W324" s="1" t="str">
        <f t="shared" si="62"/>
        <v/>
      </c>
      <c r="X324" s="1" t="str">
        <f t="shared" si="63"/>
        <v/>
      </c>
      <c r="Y324" s="1" t="e">
        <f t="shared" si="64"/>
        <v>#N/A</v>
      </c>
      <c r="Z324" s="3">
        <f t="shared" si="53"/>
        <v>0</v>
      </c>
      <c r="AA324" s="14" t="e">
        <f t="shared" si="54"/>
        <v>#N/A</v>
      </c>
      <c r="AB324" s="14" t="e">
        <f t="shared" si="55"/>
        <v>#N/A</v>
      </c>
      <c r="AC324" s="14" t="e">
        <f t="shared" si="56"/>
        <v>#N/A</v>
      </c>
      <c r="AD324" s="14" t="e">
        <f t="shared" si="57"/>
        <v>#N/A</v>
      </c>
      <c r="AE324" s="14" t="e">
        <f t="shared" si="58"/>
        <v>#N/A</v>
      </c>
      <c r="AF324" s="14" t="e">
        <f t="shared" si="59"/>
        <v>#N/A</v>
      </c>
    </row>
    <row r="325" spans="2:32" x14ac:dyDescent="0.3">
      <c r="B325" s="1" t="e">
        <f t="shared" si="52"/>
        <v>#N/A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" t="str">
        <f t="shared" si="60"/>
        <v/>
      </c>
      <c r="V325" s="1" t="str">
        <f t="shared" si="61"/>
        <v/>
      </c>
      <c r="W325" s="1" t="str">
        <f t="shared" si="62"/>
        <v/>
      </c>
      <c r="X325" s="1" t="str">
        <f t="shared" si="63"/>
        <v/>
      </c>
      <c r="Y325" s="1" t="e">
        <f t="shared" si="64"/>
        <v>#N/A</v>
      </c>
      <c r="Z325" s="3">
        <f t="shared" si="53"/>
        <v>0</v>
      </c>
      <c r="AA325" s="14" t="e">
        <f t="shared" si="54"/>
        <v>#N/A</v>
      </c>
      <c r="AB325" s="14" t="e">
        <f t="shared" si="55"/>
        <v>#N/A</v>
      </c>
      <c r="AC325" s="14" t="e">
        <f t="shared" si="56"/>
        <v>#N/A</v>
      </c>
      <c r="AD325" s="14" t="e">
        <f t="shared" si="57"/>
        <v>#N/A</v>
      </c>
      <c r="AE325" s="14" t="e">
        <f t="shared" si="58"/>
        <v>#N/A</v>
      </c>
      <c r="AF325" s="14" t="e">
        <f t="shared" si="59"/>
        <v>#N/A</v>
      </c>
    </row>
    <row r="326" spans="2:32" x14ac:dyDescent="0.3">
      <c r="B326" s="1" t="e">
        <f t="shared" si="52"/>
        <v>#N/A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" t="str">
        <f t="shared" si="60"/>
        <v/>
      </c>
      <c r="V326" s="1" t="str">
        <f t="shared" si="61"/>
        <v/>
      </c>
      <c r="W326" s="1" t="str">
        <f t="shared" si="62"/>
        <v/>
      </c>
      <c r="X326" s="1" t="str">
        <f t="shared" si="63"/>
        <v/>
      </c>
      <c r="Y326" s="1" t="e">
        <f t="shared" si="64"/>
        <v>#N/A</v>
      </c>
      <c r="Z326" s="3">
        <f t="shared" si="53"/>
        <v>0</v>
      </c>
      <c r="AA326" s="14" t="e">
        <f t="shared" si="54"/>
        <v>#N/A</v>
      </c>
      <c r="AB326" s="14" t="e">
        <f t="shared" si="55"/>
        <v>#N/A</v>
      </c>
      <c r="AC326" s="14" t="e">
        <f t="shared" si="56"/>
        <v>#N/A</v>
      </c>
      <c r="AD326" s="14" t="e">
        <f t="shared" si="57"/>
        <v>#N/A</v>
      </c>
      <c r="AE326" s="14" t="e">
        <f t="shared" si="58"/>
        <v>#N/A</v>
      </c>
      <c r="AF326" s="14" t="e">
        <f t="shared" si="59"/>
        <v>#N/A</v>
      </c>
    </row>
    <row r="327" spans="2:32" x14ac:dyDescent="0.3">
      <c r="B327" s="1" t="e">
        <f t="shared" si="52"/>
        <v>#N/A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" t="str">
        <f t="shared" si="60"/>
        <v/>
      </c>
      <c r="V327" s="1" t="str">
        <f t="shared" si="61"/>
        <v/>
      </c>
      <c r="W327" s="1" t="str">
        <f t="shared" si="62"/>
        <v/>
      </c>
      <c r="X327" s="1" t="str">
        <f t="shared" si="63"/>
        <v/>
      </c>
      <c r="Y327" s="1" t="e">
        <f t="shared" si="64"/>
        <v>#N/A</v>
      </c>
      <c r="Z327" s="3">
        <f t="shared" si="53"/>
        <v>0</v>
      </c>
      <c r="AA327" s="14" t="e">
        <f t="shared" si="54"/>
        <v>#N/A</v>
      </c>
      <c r="AB327" s="14" t="e">
        <f t="shared" si="55"/>
        <v>#N/A</v>
      </c>
      <c r="AC327" s="14" t="e">
        <f t="shared" si="56"/>
        <v>#N/A</v>
      </c>
      <c r="AD327" s="14" t="e">
        <f t="shared" si="57"/>
        <v>#N/A</v>
      </c>
      <c r="AE327" s="14" t="e">
        <f t="shared" si="58"/>
        <v>#N/A</v>
      </c>
      <c r="AF327" s="14" t="e">
        <f t="shared" si="59"/>
        <v>#N/A</v>
      </c>
    </row>
    <row r="328" spans="2:32" x14ac:dyDescent="0.3">
      <c r="B328" s="1" t="e">
        <f t="shared" ref="B328:B367" si="65">IF(C328="",NA(),E328+G328+H328+I328)</f>
        <v>#N/A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" t="str">
        <f t="shared" si="60"/>
        <v/>
      </c>
      <c r="V328" s="1" t="str">
        <f t="shared" si="61"/>
        <v/>
      </c>
      <c r="W328" s="1" t="str">
        <f t="shared" si="62"/>
        <v/>
      </c>
      <c r="X328" s="1" t="str">
        <f t="shared" si="63"/>
        <v/>
      </c>
      <c r="Y328" s="1" t="e">
        <f t="shared" si="64"/>
        <v>#N/A</v>
      </c>
      <c r="Z328" s="3">
        <f t="shared" si="53"/>
        <v>0</v>
      </c>
      <c r="AA328" s="14" t="e">
        <f t="shared" ref="AA328:AA367" si="66">IF(OR(ISNA(B328),B328=0),NA(),I328/B328)</f>
        <v>#N/A</v>
      </c>
      <c r="AB328" s="14" t="e">
        <f t="shared" si="55"/>
        <v>#N/A</v>
      </c>
      <c r="AC328" s="14" t="e">
        <f t="shared" si="56"/>
        <v>#N/A</v>
      </c>
      <c r="AD328" s="14" t="e">
        <f t="shared" si="57"/>
        <v>#N/A</v>
      </c>
      <c r="AE328" s="14" t="e">
        <f t="shared" si="58"/>
        <v>#N/A</v>
      </c>
      <c r="AF328" s="14" t="e">
        <f t="shared" si="59"/>
        <v>#N/A</v>
      </c>
    </row>
    <row r="329" spans="2:32" x14ac:dyDescent="0.3">
      <c r="B329" s="1" t="e">
        <f t="shared" si="65"/>
        <v>#N/A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" t="str">
        <f t="shared" si="60"/>
        <v/>
      </c>
      <c r="V329" s="1" t="str">
        <f t="shared" si="61"/>
        <v/>
      </c>
      <c r="W329" s="1" t="str">
        <f t="shared" si="62"/>
        <v/>
      </c>
      <c r="X329" s="1" t="str">
        <f t="shared" si="63"/>
        <v/>
      </c>
      <c r="Y329" s="1" t="e">
        <f t="shared" si="64"/>
        <v>#N/A</v>
      </c>
      <c r="Z329" s="3">
        <f t="shared" ref="Z329:Z367" si="67">$B$2*K329*$B$1</f>
        <v>0</v>
      </c>
      <c r="AA329" s="14" t="e">
        <f t="shared" si="66"/>
        <v>#N/A</v>
      </c>
      <c r="AB329" s="14" t="e">
        <f t="shared" ref="AB329:AB367" si="68">IF(OR(ISNA(B329),B329=0),NA(),B329/$B$5)</f>
        <v>#N/A</v>
      </c>
      <c r="AC329" s="14" t="e">
        <f t="shared" ref="AC329:AC367" si="69">IF(OR(ISNA(B329),B329=0),NA(),E329/$B$5)</f>
        <v>#N/A</v>
      </c>
      <c r="AD329" s="14" t="e">
        <f t="shared" ref="AD329:AD367" si="70">IF(OR(ISNA(B329),B329=0),NA(),G329/$B$5)</f>
        <v>#N/A</v>
      </c>
      <c r="AE329" s="14" t="e">
        <f t="shared" ref="AE329:AE367" si="71">IF(OR(ISNA(B329),B329=0),NA(),I329/$B$5)</f>
        <v>#N/A</v>
      </c>
      <c r="AF329" s="14" t="e">
        <f t="shared" ref="AF329:AF367" si="72">+IF(OR(ISNA(B329),B329=0),NA(),Y329/$B$5)</f>
        <v>#N/A</v>
      </c>
    </row>
    <row r="330" spans="2:32" x14ac:dyDescent="0.3">
      <c r="B330" s="1" t="e">
        <f t="shared" si="65"/>
        <v>#N/A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" t="str">
        <f t="shared" ref="U330:U367" si="73">IF($C330="","",E330-E329)</f>
        <v/>
      </c>
      <c r="V330" s="1" t="str">
        <f t="shared" ref="V330:V367" si="74">IF($C330="","",G330-G329)</f>
        <v/>
      </c>
      <c r="W330" s="1" t="str">
        <f t="shared" ref="W330:W367" si="75">IF($C330="","",H330-H329)</f>
        <v/>
      </c>
      <c r="X330" s="1" t="str">
        <f t="shared" ref="X330:X367" si="76">IF($C330="","",I330-I329)</f>
        <v/>
      </c>
      <c r="Y330" s="1" t="e">
        <f t="shared" ref="Y330:Y367" si="77">IF(OR($C330="",ISNA($C330)),NA(),U330+V330+W330+X330)</f>
        <v>#N/A</v>
      </c>
      <c r="Z330" s="3">
        <f t="shared" si="67"/>
        <v>0</v>
      </c>
      <c r="AA330" s="14" t="e">
        <f t="shared" si="66"/>
        <v>#N/A</v>
      </c>
      <c r="AB330" s="14" t="e">
        <f t="shared" si="68"/>
        <v>#N/A</v>
      </c>
      <c r="AC330" s="14" t="e">
        <f t="shared" si="69"/>
        <v>#N/A</v>
      </c>
      <c r="AD330" s="14" t="e">
        <f t="shared" si="70"/>
        <v>#N/A</v>
      </c>
      <c r="AE330" s="14" t="e">
        <f t="shared" si="71"/>
        <v>#N/A</v>
      </c>
      <c r="AF330" s="14" t="e">
        <f t="shared" si="72"/>
        <v>#N/A</v>
      </c>
    </row>
    <row r="331" spans="2:32" x14ac:dyDescent="0.3">
      <c r="B331" s="1" t="e">
        <f t="shared" si="65"/>
        <v>#N/A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" t="str">
        <f t="shared" si="73"/>
        <v/>
      </c>
      <c r="V331" s="1" t="str">
        <f t="shared" si="74"/>
        <v/>
      </c>
      <c r="W331" s="1" t="str">
        <f t="shared" si="75"/>
        <v/>
      </c>
      <c r="X331" s="1" t="str">
        <f t="shared" si="76"/>
        <v/>
      </c>
      <c r="Y331" s="1" t="e">
        <f t="shared" si="77"/>
        <v>#N/A</v>
      </c>
      <c r="Z331" s="3">
        <f t="shared" si="67"/>
        <v>0</v>
      </c>
      <c r="AA331" s="14" t="e">
        <f t="shared" si="66"/>
        <v>#N/A</v>
      </c>
      <c r="AB331" s="14" t="e">
        <f t="shared" si="68"/>
        <v>#N/A</v>
      </c>
      <c r="AC331" s="14" t="e">
        <f t="shared" si="69"/>
        <v>#N/A</v>
      </c>
      <c r="AD331" s="14" t="e">
        <f t="shared" si="70"/>
        <v>#N/A</v>
      </c>
      <c r="AE331" s="14" t="e">
        <f t="shared" si="71"/>
        <v>#N/A</v>
      </c>
      <c r="AF331" s="14" t="e">
        <f t="shared" si="72"/>
        <v>#N/A</v>
      </c>
    </row>
    <row r="332" spans="2:32" x14ac:dyDescent="0.3">
      <c r="B332" s="1" t="e">
        <f t="shared" si="65"/>
        <v>#N/A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" t="str">
        <f t="shared" si="73"/>
        <v/>
      </c>
      <c r="V332" s="1" t="str">
        <f t="shared" si="74"/>
        <v/>
      </c>
      <c r="W332" s="1" t="str">
        <f t="shared" si="75"/>
        <v/>
      </c>
      <c r="X332" s="1" t="str">
        <f t="shared" si="76"/>
        <v/>
      </c>
      <c r="Y332" s="1" t="e">
        <f t="shared" si="77"/>
        <v>#N/A</v>
      </c>
      <c r="Z332" s="3">
        <f t="shared" si="67"/>
        <v>0</v>
      </c>
      <c r="AA332" s="14" t="e">
        <f t="shared" si="66"/>
        <v>#N/A</v>
      </c>
      <c r="AB332" s="14" t="e">
        <f t="shared" si="68"/>
        <v>#N/A</v>
      </c>
      <c r="AC332" s="14" t="e">
        <f t="shared" si="69"/>
        <v>#N/A</v>
      </c>
      <c r="AD332" s="14" t="e">
        <f t="shared" si="70"/>
        <v>#N/A</v>
      </c>
      <c r="AE332" s="14" t="e">
        <f t="shared" si="71"/>
        <v>#N/A</v>
      </c>
      <c r="AF332" s="14" t="e">
        <f t="shared" si="72"/>
        <v>#N/A</v>
      </c>
    </row>
    <row r="333" spans="2:32" x14ac:dyDescent="0.3">
      <c r="B333" s="1" t="e">
        <f t="shared" si="65"/>
        <v>#N/A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" t="str">
        <f t="shared" si="73"/>
        <v/>
      </c>
      <c r="V333" s="1" t="str">
        <f t="shared" si="74"/>
        <v/>
      </c>
      <c r="W333" s="1" t="str">
        <f t="shared" si="75"/>
        <v/>
      </c>
      <c r="X333" s="1" t="str">
        <f t="shared" si="76"/>
        <v/>
      </c>
      <c r="Y333" s="1" t="e">
        <f t="shared" si="77"/>
        <v>#N/A</v>
      </c>
      <c r="Z333" s="3">
        <f t="shared" si="67"/>
        <v>0</v>
      </c>
      <c r="AA333" s="14" t="e">
        <f t="shared" si="66"/>
        <v>#N/A</v>
      </c>
      <c r="AB333" s="14" t="e">
        <f t="shared" si="68"/>
        <v>#N/A</v>
      </c>
      <c r="AC333" s="14" t="e">
        <f t="shared" si="69"/>
        <v>#N/A</v>
      </c>
      <c r="AD333" s="14" t="e">
        <f t="shared" si="70"/>
        <v>#N/A</v>
      </c>
      <c r="AE333" s="14" t="e">
        <f t="shared" si="71"/>
        <v>#N/A</v>
      </c>
      <c r="AF333" s="14" t="e">
        <f t="shared" si="72"/>
        <v>#N/A</v>
      </c>
    </row>
    <row r="334" spans="2:32" x14ac:dyDescent="0.3">
      <c r="B334" s="1" t="e">
        <f t="shared" si="65"/>
        <v>#N/A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" t="str">
        <f t="shared" si="73"/>
        <v/>
      </c>
      <c r="V334" s="1" t="str">
        <f t="shared" si="74"/>
        <v/>
      </c>
      <c r="W334" s="1" t="str">
        <f t="shared" si="75"/>
        <v/>
      </c>
      <c r="X334" s="1" t="str">
        <f t="shared" si="76"/>
        <v/>
      </c>
      <c r="Y334" s="1" t="e">
        <f t="shared" si="77"/>
        <v>#N/A</v>
      </c>
      <c r="Z334" s="3">
        <f t="shared" si="67"/>
        <v>0</v>
      </c>
      <c r="AA334" s="14" t="e">
        <f t="shared" si="66"/>
        <v>#N/A</v>
      </c>
      <c r="AB334" s="14" t="e">
        <f t="shared" si="68"/>
        <v>#N/A</v>
      </c>
      <c r="AC334" s="14" t="e">
        <f t="shared" si="69"/>
        <v>#N/A</v>
      </c>
      <c r="AD334" s="14" t="e">
        <f t="shared" si="70"/>
        <v>#N/A</v>
      </c>
      <c r="AE334" s="14" t="e">
        <f t="shared" si="71"/>
        <v>#N/A</v>
      </c>
      <c r="AF334" s="14" t="e">
        <f t="shared" si="72"/>
        <v>#N/A</v>
      </c>
    </row>
    <row r="335" spans="2:32" x14ac:dyDescent="0.3">
      <c r="B335" s="1" t="e">
        <f t="shared" si="65"/>
        <v>#N/A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" t="str">
        <f t="shared" si="73"/>
        <v/>
      </c>
      <c r="V335" s="1" t="str">
        <f t="shared" si="74"/>
        <v/>
      </c>
      <c r="W335" s="1" t="str">
        <f t="shared" si="75"/>
        <v/>
      </c>
      <c r="X335" s="1" t="str">
        <f t="shared" si="76"/>
        <v/>
      </c>
      <c r="Y335" s="1" t="e">
        <f t="shared" si="77"/>
        <v>#N/A</v>
      </c>
      <c r="Z335" s="3">
        <f t="shared" si="67"/>
        <v>0</v>
      </c>
      <c r="AA335" s="14" t="e">
        <f t="shared" si="66"/>
        <v>#N/A</v>
      </c>
      <c r="AB335" s="14" t="e">
        <f t="shared" si="68"/>
        <v>#N/A</v>
      </c>
      <c r="AC335" s="14" t="e">
        <f t="shared" si="69"/>
        <v>#N/A</v>
      </c>
      <c r="AD335" s="14" t="e">
        <f t="shared" si="70"/>
        <v>#N/A</v>
      </c>
      <c r="AE335" s="14" t="e">
        <f t="shared" si="71"/>
        <v>#N/A</v>
      </c>
      <c r="AF335" s="14" t="e">
        <f t="shared" si="72"/>
        <v>#N/A</v>
      </c>
    </row>
    <row r="336" spans="2:32" x14ac:dyDescent="0.3">
      <c r="B336" s="1" t="e">
        <f t="shared" si="65"/>
        <v>#N/A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" t="str">
        <f t="shared" si="73"/>
        <v/>
      </c>
      <c r="V336" s="1" t="str">
        <f t="shared" si="74"/>
        <v/>
      </c>
      <c r="W336" s="1" t="str">
        <f t="shared" si="75"/>
        <v/>
      </c>
      <c r="X336" s="1" t="str">
        <f t="shared" si="76"/>
        <v/>
      </c>
      <c r="Y336" s="1" t="e">
        <f t="shared" si="77"/>
        <v>#N/A</v>
      </c>
      <c r="Z336" s="3">
        <f t="shared" si="67"/>
        <v>0</v>
      </c>
      <c r="AA336" s="14" t="e">
        <f t="shared" si="66"/>
        <v>#N/A</v>
      </c>
      <c r="AB336" s="14" t="e">
        <f t="shared" si="68"/>
        <v>#N/A</v>
      </c>
      <c r="AC336" s="14" t="e">
        <f t="shared" si="69"/>
        <v>#N/A</v>
      </c>
      <c r="AD336" s="14" t="e">
        <f t="shared" si="70"/>
        <v>#N/A</v>
      </c>
      <c r="AE336" s="14" t="e">
        <f t="shared" si="71"/>
        <v>#N/A</v>
      </c>
      <c r="AF336" s="14" t="e">
        <f t="shared" si="72"/>
        <v>#N/A</v>
      </c>
    </row>
    <row r="337" spans="2:32" x14ac:dyDescent="0.3">
      <c r="B337" s="1" t="e">
        <f t="shared" si="65"/>
        <v>#N/A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" t="str">
        <f t="shared" si="73"/>
        <v/>
      </c>
      <c r="V337" s="1" t="str">
        <f t="shared" si="74"/>
        <v/>
      </c>
      <c r="W337" s="1" t="str">
        <f t="shared" si="75"/>
        <v/>
      </c>
      <c r="X337" s="1" t="str">
        <f t="shared" si="76"/>
        <v/>
      </c>
      <c r="Y337" s="1" t="e">
        <f t="shared" si="77"/>
        <v>#N/A</v>
      </c>
      <c r="Z337" s="3">
        <f t="shared" si="67"/>
        <v>0</v>
      </c>
      <c r="AA337" s="14" t="e">
        <f t="shared" si="66"/>
        <v>#N/A</v>
      </c>
      <c r="AB337" s="14" t="e">
        <f t="shared" si="68"/>
        <v>#N/A</v>
      </c>
      <c r="AC337" s="14" t="e">
        <f t="shared" si="69"/>
        <v>#N/A</v>
      </c>
      <c r="AD337" s="14" t="e">
        <f t="shared" si="70"/>
        <v>#N/A</v>
      </c>
      <c r="AE337" s="14" t="e">
        <f t="shared" si="71"/>
        <v>#N/A</v>
      </c>
      <c r="AF337" s="14" t="e">
        <f t="shared" si="72"/>
        <v>#N/A</v>
      </c>
    </row>
    <row r="338" spans="2:32" x14ac:dyDescent="0.3">
      <c r="B338" s="1" t="e">
        <f t="shared" si="65"/>
        <v>#N/A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" t="str">
        <f t="shared" si="73"/>
        <v/>
      </c>
      <c r="V338" s="1" t="str">
        <f t="shared" si="74"/>
        <v/>
      </c>
      <c r="W338" s="1" t="str">
        <f t="shared" si="75"/>
        <v/>
      </c>
      <c r="X338" s="1" t="str">
        <f t="shared" si="76"/>
        <v/>
      </c>
      <c r="Y338" s="1" t="e">
        <f t="shared" si="77"/>
        <v>#N/A</v>
      </c>
      <c r="Z338" s="3">
        <f t="shared" si="67"/>
        <v>0</v>
      </c>
      <c r="AA338" s="14" t="e">
        <f t="shared" si="66"/>
        <v>#N/A</v>
      </c>
      <c r="AB338" s="14" t="e">
        <f t="shared" si="68"/>
        <v>#N/A</v>
      </c>
      <c r="AC338" s="14" t="e">
        <f t="shared" si="69"/>
        <v>#N/A</v>
      </c>
      <c r="AD338" s="14" t="e">
        <f t="shared" si="70"/>
        <v>#N/A</v>
      </c>
      <c r="AE338" s="14" t="e">
        <f t="shared" si="71"/>
        <v>#N/A</v>
      </c>
      <c r="AF338" s="14" t="e">
        <f t="shared" si="72"/>
        <v>#N/A</v>
      </c>
    </row>
    <row r="339" spans="2:32" x14ac:dyDescent="0.3">
      <c r="B339" s="1" t="e">
        <f t="shared" si="65"/>
        <v>#N/A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" t="str">
        <f t="shared" si="73"/>
        <v/>
      </c>
      <c r="V339" s="1" t="str">
        <f t="shared" si="74"/>
        <v/>
      </c>
      <c r="W339" s="1" t="str">
        <f t="shared" si="75"/>
        <v/>
      </c>
      <c r="X339" s="1" t="str">
        <f t="shared" si="76"/>
        <v/>
      </c>
      <c r="Y339" s="1" t="e">
        <f t="shared" si="77"/>
        <v>#N/A</v>
      </c>
      <c r="Z339" s="3">
        <f t="shared" si="67"/>
        <v>0</v>
      </c>
      <c r="AA339" s="14" t="e">
        <f t="shared" si="66"/>
        <v>#N/A</v>
      </c>
      <c r="AB339" s="14" t="e">
        <f t="shared" si="68"/>
        <v>#N/A</v>
      </c>
      <c r="AC339" s="14" t="e">
        <f t="shared" si="69"/>
        <v>#N/A</v>
      </c>
      <c r="AD339" s="14" t="e">
        <f t="shared" si="70"/>
        <v>#N/A</v>
      </c>
      <c r="AE339" s="14" t="e">
        <f t="shared" si="71"/>
        <v>#N/A</v>
      </c>
      <c r="AF339" s="14" t="e">
        <f t="shared" si="72"/>
        <v>#N/A</v>
      </c>
    </row>
    <row r="340" spans="2:32" x14ac:dyDescent="0.3">
      <c r="B340" s="1" t="e">
        <f t="shared" si="65"/>
        <v>#N/A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" t="str">
        <f t="shared" si="73"/>
        <v/>
      </c>
      <c r="V340" s="1" t="str">
        <f t="shared" si="74"/>
        <v/>
      </c>
      <c r="W340" s="1" t="str">
        <f t="shared" si="75"/>
        <v/>
      </c>
      <c r="X340" s="1" t="str">
        <f t="shared" si="76"/>
        <v/>
      </c>
      <c r="Y340" s="1" t="e">
        <f t="shared" si="77"/>
        <v>#N/A</v>
      </c>
      <c r="Z340" s="3">
        <f t="shared" si="67"/>
        <v>0</v>
      </c>
      <c r="AA340" s="14" t="e">
        <f t="shared" si="66"/>
        <v>#N/A</v>
      </c>
      <c r="AB340" s="14" t="e">
        <f t="shared" si="68"/>
        <v>#N/A</v>
      </c>
      <c r="AC340" s="14" t="e">
        <f t="shared" si="69"/>
        <v>#N/A</v>
      </c>
      <c r="AD340" s="14" t="e">
        <f t="shared" si="70"/>
        <v>#N/A</v>
      </c>
      <c r="AE340" s="14" t="e">
        <f t="shared" si="71"/>
        <v>#N/A</v>
      </c>
      <c r="AF340" s="14" t="e">
        <f t="shared" si="72"/>
        <v>#N/A</v>
      </c>
    </row>
    <row r="341" spans="2:32" x14ac:dyDescent="0.3">
      <c r="B341" s="1" t="e">
        <f t="shared" si="65"/>
        <v>#N/A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" t="str">
        <f t="shared" si="73"/>
        <v/>
      </c>
      <c r="V341" s="1" t="str">
        <f t="shared" si="74"/>
        <v/>
      </c>
      <c r="W341" s="1" t="str">
        <f t="shared" si="75"/>
        <v/>
      </c>
      <c r="X341" s="1" t="str">
        <f t="shared" si="76"/>
        <v/>
      </c>
      <c r="Y341" s="1" t="e">
        <f t="shared" si="77"/>
        <v>#N/A</v>
      </c>
      <c r="Z341" s="3">
        <f t="shared" si="67"/>
        <v>0</v>
      </c>
      <c r="AA341" s="14" t="e">
        <f t="shared" si="66"/>
        <v>#N/A</v>
      </c>
      <c r="AB341" s="14" t="e">
        <f t="shared" si="68"/>
        <v>#N/A</v>
      </c>
      <c r="AC341" s="14" t="e">
        <f t="shared" si="69"/>
        <v>#N/A</v>
      </c>
      <c r="AD341" s="14" t="e">
        <f t="shared" si="70"/>
        <v>#N/A</v>
      </c>
      <c r="AE341" s="14" t="e">
        <f t="shared" si="71"/>
        <v>#N/A</v>
      </c>
      <c r="AF341" s="14" t="e">
        <f t="shared" si="72"/>
        <v>#N/A</v>
      </c>
    </row>
    <row r="342" spans="2:32" x14ac:dyDescent="0.3">
      <c r="B342" s="1" t="e">
        <f t="shared" si="65"/>
        <v>#N/A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" t="str">
        <f t="shared" si="73"/>
        <v/>
      </c>
      <c r="V342" s="1" t="str">
        <f t="shared" si="74"/>
        <v/>
      </c>
      <c r="W342" s="1" t="str">
        <f t="shared" si="75"/>
        <v/>
      </c>
      <c r="X342" s="1" t="str">
        <f t="shared" si="76"/>
        <v/>
      </c>
      <c r="Y342" s="1" t="e">
        <f t="shared" si="77"/>
        <v>#N/A</v>
      </c>
      <c r="Z342" s="3">
        <f t="shared" si="67"/>
        <v>0</v>
      </c>
      <c r="AA342" s="14" t="e">
        <f t="shared" si="66"/>
        <v>#N/A</v>
      </c>
      <c r="AB342" s="14" t="e">
        <f t="shared" si="68"/>
        <v>#N/A</v>
      </c>
      <c r="AC342" s="14" t="e">
        <f t="shared" si="69"/>
        <v>#N/A</v>
      </c>
      <c r="AD342" s="14" t="e">
        <f t="shared" si="70"/>
        <v>#N/A</v>
      </c>
      <c r="AE342" s="14" t="e">
        <f t="shared" si="71"/>
        <v>#N/A</v>
      </c>
      <c r="AF342" s="14" t="e">
        <f t="shared" si="72"/>
        <v>#N/A</v>
      </c>
    </row>
    <row r="343" spans="2:32" x14ac:dyDescent="0.3">
      <c r="B343" s="1" t="e">
        <f t="shared" si="65"/>
        <v>#N/A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" t="str">
        <f t="shared" si="73"/>
        <v/>
      </c>
      <c r="V343" s="1" t="str">
        <f t="shared" si="74"/>
        <v/>
      </c>
      <c r="W343" s="1" t="str">
        <f t="shared" si="75"/>
        <v/>
      </c>
      <c r="X343" s="1" t="str">
        <f t="shared" si="76"/>
        <v/>
      </c>
      <c r="Y343" s="1" t="e">
        <f t="shared" si="77"/>
        <v>#N/A</v>
      </c>
      <c r="Z343" s="3">
        <f t="shared" si="67"/>
        <v>0</v>
      </c>
      <c r="AA343" s="14" t="e">
        <f t="shared" si="66"/>
        <v>#N/A</v>
      </c>
      <c r="AB343" s="14" t="e">
        <f t="shared" si="68"/>
        <v>#N/A</v>
      </c>
      <c r="AC343" s="14" t="e">
        <f t="shared" si="69"/>
        <v>#N/A</v>
      </c>
      <c r="AD343" s="14" t="e">
        <f t="shared" si="70"/>
        <v>#N/A</v>
      </c>
      <c r="AE343" s="14" t="e">
        <f t="shared" si="71"/>
        <v>#N/A</v>
      </c>
      <c r="AF343" s="14" t="e">
        <f t="shared" si="72"/>
        <v>#N/A</v>
      </c>
    </row>
    <row r="344" spans="2:32" x14ac:dyDescent="0.3">
      <c r="B344" s="1" t="e">
        <f t="shared" si="65"/>
        <v>#N/A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" t="str">
        <f t="shared" si="73"/>
        <v/>
      </c>
      <c r="V344" s="1" t="str">
        <f t="shared" si="74"/>
        <v/>
      </c>
      <c r="W344" s="1" t="str">
        <f t="shared" si="75"/>
        <v/>
      </c>
      <c r="X344" s="1" t="str">
        <f t="shared" si="76"/>
        <v/>
      </c>
      <c r="Y344" s="1" t="e">
        <f t="shared" si="77"/>
        <v>#N/A</v>
      </c>
      <c r="Z344" s="3">
        <f t="shared" si="67"/>
        <v>0</v>
      </c>
      <c r="AA344" s="14" t="e">
        <f t="shared" si="66"/>
        <v>#N/A</v>
      </c>
      <c r="AB344" s="14" t="e">
        <f t="shared" si="68"/>
        <v>#N/A</v>
      </c>
      <c r="AC344" s="14" t="e">
        <f t="shared" si="69"/>
        <v>#N/A</v>
      </c>
      <c r="AD344" s="14" t="e">
        <f t="shared" si="70"/>
        <v>#N/A</v>
      </c>
      <c r="AE344" s="14" t="e">
        <f t="shared" si="71"/>
        <v>#N/A</v>
      </c>
      <c r="AF344" s="14" t="e">
        <f t="shared" si="72"/>
        <v>#N/A</v>
      </c>
    </row>
    <row r="345" spans="2:32" x14ac:dyDescent="0.3">
      <c r="B345" s="1" t="e">
        <f t="shared" si="65"/>
        <v>#N/A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" t="str">
        <f t="shared" si="73"/>
        <v/>
      </c>
      <c r="V345" s="1" t="str">
        <f t="shared" si="74"/>
        <v/>
      </c>
      <c r="W345" s="1" t="str">
        <f t="shared" si="75"/>
        <v/>
      </c>
      <c r="X345" s="1" t="str">
        <f t="shared" si="76"/>
        <v/>
      </c>
      <c r="Y345" s="1" t="e">
        <f t="shared" si="77"/>
        <v>#N/A</v>
      </c>
      <c r="Z345" s="3">
        <f t="shared" si="67"/>
        <v>0</v>
      </c>
      <c r="AA345" s="14" t="e">
        <f t="shared" si="66"/>
        <v>#N/A</v>
      </c>
      <c r="AB345" s="14" t="e">
        <f t="shared" si="68"/>
        <v>#N/A</v>
      </c>
      <c r="AC345" s="14" t="e">
        <f t="shared" si="69"/>
        <v>#N/A</v>
      </c>
      <c r="AD345" s="14" t="e">
        <f t="shared" si="70"/>
        <v>#N/A</v>
      </c>
      <c r="AE345" s="14" t="e">
        <f t="shared" si="71"/>
        <v>#N/A</v>
      </c>
      <c r="AF345" s="14" t="e">
        <f t="shared" si="72"/>
        <v>#N/A</v>
      </c>
    </row>
    <row r="346" spans="2:32" x14ac:dyDescent="0.3">
      <c r="B346" s="1" t="e">
        <f t="shared" si="65"/>
        <v>#N/A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" t="str">
        <f t="shared" si="73"/>
        <v/>
      </c>
      <c r="V346" s="1" t="str">
        <f t="shared" si="74"/>
        <v/>
      </c>
      <c r="W346" s="1" t="str">
        <f t="shared" si="75"/>
        <v/>
      </c>
      <c r="X346" s="1" t="str">
        <f t="shared" si="76"/>
        <v/>
      </c>
      <c r="Y346" s="1" t="e">
        <f t="shared" si="77"/>
        <v>#N/A</v>
      </c>
      <c r="Z346" s="3">
        <f t="shared" si="67"/>
        <v>0</v>
      </c>
      <c r="AA346" s="14" t="e">
        <f t="shared" si="66"/>
        <v>#N/A</v>
      </c>
      <c r="AB346" s="14" t="e">
        <f t="shared" si="68"/>
        <v>#N/A</v>
      </c>
      <c r="AC346" s="14" t="e">
        <f t="shared" si="69"/>
        <v>#N/A</v>
      </c>
      <c r="AD346" s="14" t="e">
        <f t="shared" si="70"/>
        <v>#N/A</v>
      </c>
      <c r="AE346" s="14" t="e">
        <f t="shared" si="71"/>
        <v>#N/A</v>
      </c>
      <c r="AF346" s="14" t="e">
        <f t="shared" si="72"/>
        <v>#N/A</v>
      </c>
    </row>
    <row r="347" spans="2:32" x14ac:dyDescent="0.3">
      <c r="B347" s="1" t="e">
        <f t="shared" si="65"/>
        <v>#N/A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" t="str">
        <f t="shared" si="73"/>
        <v/>
      </c>
      <c r="V347" s="1" t="str">
        <f t="shared" si="74"/>
        <v/>
      </c>
      <c r="W347" s="1" t="str">
        <f t="shared" si="75"/>
        <v/>
      </c>
      <c r="X347" s="1" t="str">
        <f t="shared" si="76"/>
        <v/>
      </c>
      <c r="Y347" s="1" t="e">
        <f t="shared" si="77"/>
        <v>#N/A</v>
      </c>
      <c r="Z347" s="3">
        <f t="shared" si="67"/>
        <v>0</v>
      </c>
      <c r="AA347" s="14" t="e">
        <f t="shared" si="66"/>
        <v>#N/A</v>
      </c>
      <c r="AB347" s="14" t="e">
        <f t="shared" si="68"/>
        <v>#N/A</v>
      </c>
      <c r="AC347" s="14" t="e">
        <f t="shared" si="69"/>
        <v>#N/A</v>
      </c>
      <c r="AD347" s="14" t="e">
        <f t="shared" si="70"/>
        <v>#N/A</v>
      </c>
      <c r="AE347" s="14" t="e">
        <f t="shared" si="71"/>
        <v>#N/A</v>
      </c>
      <c r="AF347" s="14" t="e">
        <f t="shared" si="72"/>
        <v>#N/A</v>
      </c>
    </row>
    <row r="348" spans="2:32" x14ac:dyDescent="0.3">
      <c r="B348" s="1" t="e">
        <f t="shared" si="65"/>
        <v>#N/A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" t="str">
        <f t="shared" si="73"/>
        <v/>
      </c>
      <c r="V348" s="1" t="str">
        <f t="shared" si="74"/>
        <v/>
      </c>
      <c r="W348" s="1" t="str">
        <f t="shared" si="75"/>
        <v/>
      </c>
      <c r="X348" s="1" t="str">
        <f t="shared" si="76"/>
        <v/>
      </c>
      <c r="Y348" s="1" t="e">
        <f t="shared" si="77"/>
        <v>#N/A</v>
      </c>
      <c r="Z348" s="3">
        <f t="shared" si="67"/>
        <v>0</v>
      </c>
      <c r="AA348" s="14" t="e">
        <f t="shared" si="66"/>
        <v>#N/A</v>
      </c>
      <c r="AB348" s="14" t="e">
        <f t="shared" si="68"/>
        <v>#N/A</v>
      </c>
      <c r="AC348" s="14" t="e">
        <f t="shared" si="69"/>
        <v>#N/A</v>
      </c>
      <c r="AD348" s="14" t="e">
        <f t="shared" si="70"/>
        <v>#N/A</v>
      </c>
      <c r="AE348" s="14" t="e">
        <f t="shared" si="71"/>
        <v>#N/A</v>
      </c>
      <c r="AF348" s="14" t="e">
        <f t="shared" si="72"/>
        <v>#N/A</v>
      </c>
    </row>
    <row r="349" spans="2:32" x14ac:dyDescent="0.3">
      <c r="B349" s="1" t="e">
        <f t="shared" si="65"/>
        <v>#N/A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" t="str">
        <f t="shared" si="73"/>
        <v/>
      </c>
      <c r="V349" s="1" t="str">
        <f t="shared" si="74"/>
        <v/>
      </c>
      <c r="W349" s="1" t="str">
        <f t="shared" si="75"/>
        <v/>
      </c>
      <c r="X349" s="1" t="str">
        <f t="shared" si="76"/>
        <v/>
      </c>
      <c r="Y349" s="1" t="e">
        <f t="shared" si="77"/>
        <v>#N/A</v>
      </c>
      <c r="Z349" s="3">
        <f t="shared" si="67"/>
        <v>0</v>
      </c>
      <c r="AA349" s="14" t="e">
        <f t="shared" si="66"/>
        <v>#N/A</v>
      </c>
      <c r="AB349" s="14" t="e">
        <f t="shared" si="68"/>
        <v>#N/A</v>
      </c>
      <c r="AC349" s="14" t="e">
        <f t="shared" si="69"/>
        <v>#N/A</v>
      </c>
      <c r="AD349" s="14" t="e">
        <f t="shared" si="70"/>
        <v>#N/A</v>
      </c>
      <c r="AE349" s="14" t="e">
        <f t="shared" si="71"/>
        <v>#N/A</v>
      </c>
      <c r="AF349" s="14" t="e">
        <f t="shared" si="72"/>
        <v>#N/A</v>
      </c>
    </row>
    <row r="350" spans="2:32" x14ac:dyDescent="0.3">
      <c r="B350" s="1" t="e">
        <f t="shared" si="65"/>
        <v>#N/A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" t="str">
        <f t="shared" si="73"/>
        <v/>
      </c>
      <c r="V350" s="1" t="str">
        <f t="shared" si="74"/>
        <v/>
      </c>
      <c r="W350" s="1" t="str">
        <f t="shared" si="75"/>
        <v/>
      </c>
      <c r="X350" s="1" t="str">
        <f t="shared" si="76"/>
        <v/>
      </c>
      <c r="Y350" s="1" t="e">
        <f t="shared" si="77"/>
        <v>#N/A</v>
      </c>
      <c r="Z350" s="3">
        <f t="shared" si="67"/>
        <v>0</v>
      </c>
      <c r="AA350" s="14" t="e">
        <f t="shared" si="66"/>
        <v>#N/A</v>
      </c>
      <c r="AB350" s="14" t="e">
        <f t="shared" si="68"/>
        <v>#N/A</v>
      </c>
      <c r="AC350" s="14" t="e">
        <f t="shared" si="69"/>
        <v>#N/A</v>
      </c>
      <c r="AD350" s="14" t="e">
        <f t="shared" si="70"/>
        <v>#N/A</v>
      </c>
      <c r="AE350" s="14" t="e">
        <f t="shared" si="71"/>
        <v>#N/A</v>
      </c>
      <c r="AF350" s="14" t="e">
        <f t="shared" si="72"/>
        <v>#N/A</v>
      </c>
    </row>
    <row r="351" spans="2:32" x14ac:dyDescent="0.3">
      <c r="B351" s="1" t="e">
        <f t="shared" si="65"/>
        <v>#N/A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" t="str">
        <f t="shared" si="73"/>
        <v/>
      </c>
      <c r="V351" s="1" t="str">
        <f t="shared" si="74"/>
        <v/>
      </c>
      <c r="W351" s="1" t="str">
        <f t="shared" si="75"/>
        <v/>
      </c>
      <c r="X351" s="1" t="str">
        <f t="shared" si="76"/>
        <v/>
      </c>
      <c r="Y351" s="1" t="e">
        <f t="shared" si="77"/>
        <v>#N/A</v>
      </c>
      <c r="Z351" s="3">
        <f t="shared" si="67"/>
        <v>0</v>
      </c>
      <c r="AA351" s="14" t="e">
        <f t="shared" si="66"/>
        <v>#N/A</v>
      </c>
      <c r="AB351" s="14" t="e">
        <f t="shared" si="68"/>
        <v>#N/A</v>
      </c>
      <c r="AC351" s="14" t="e">
        <f t="shared" si="69"/>
        <v>#N/A</v>
      </c>
      <c r="AD351" s="14" t="e">
        <f t="shared" si="70"/>
        <v>#N/A</v>
      </c>
      <c r="AE351" s="14" t="e">
        <f t="shared" si="71"/>
        <v>#N/A</v>
      </c>
      <c r="AF351" s="14" t="e">
        <f t="shared" si="72"/>
        <v>#N/A</v>
      </c>
    </row>
    <row r="352" spans="2:32" x14ac:dyDescent="0.3">
      <c r="B352" s="1" t="e">
        <f t="shared" si="65"/>
        <v>#N/A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" t="str">
        <f t="shared" si="73"/>
        <v/>
      </c>
      <c r="V352" s="1" t="str">
        <f t="shared" si="74"/>
        <v/>
      </c>
      <c r="W352" s="1" t="str">
        <f t="shared" si="75"/>
        <v/>
      </c>
      <c r="X352" s="1" t="str">
        <f t="shared" si="76"/>
        <v/>
      </c>
      <c r="Y352" s="1" t="e">
        <f t="shared" si="77"/>
        <v>#N/A</v>
      </c>
      <c r="Z352" s="3">
        <f t="shared" si="67"/>
        <v>0</v>
      </c>
      <c r="AA352" s="14" t="e">
        <f t="shared" si="66"/>
        <v>#N/A</v>
      </c>
      <c r="AB352" s="14" t="e">
        <f t="shared" si="68"/>
        <v>#N/A</v>
      </c>
      <c r="AC352" s="14" t="e">
        <f t="shared" si="69"/>
        <v>#N/A</v>
      </c>
      <c r="AD352" s="14" t="e">
        <f t="shared" si="70"/>
        <v>#N/A</v>
      </c>
      <c r="AE352" s="14" t="e">
        <f t="shared" si="71"/>
        <v>#N/A</v>
      </c>
      <c r="AF352" s="14" t="e">
        <f t="shared" si="72"/>
        <v>#N/A</v>
      </c>
    </row>
    <row r="353" spans="2:32" x14ac:dyDescent="0.3">
      <c r="B353" s="1" t="e">
        <f t="shared" si="65"/>
        <v>#N/A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" t="str">
        <f t="shared" si="73"/>
        <v/>
      </c>
      <c r="V353" s="1" t="str">
        <f t="shared" si="74"/>
        <v/>
      </c>
      <c r="W353" s="1" t="str">
        <f t="shared" si="75"/>
        <v/>
      </c>
      <c r="X353" s="1" t="str">
        <f t="shared" si="76"/>
        <v/>
      </c>
      <c r="Y353" s="1" t="e">
        <f t="shared" si="77"/>
        <v>#N/A</v>
      </c>
      <c r="Z353" s="3">
        <f t="shared" si="67"/>
        <v>0</v>
      </c>
      <c r="AA353" s="14" t="e">
        <f t="shared" si="66"/>
        <v>#N/A</v>
      </c>
      <c r="AB353" s="14" t="e">
        <f t="shared" si="68"/>
        <v>#N/A</v>
      </c>
      <c r="AC353" s="14" t="e">
        <f t="shared" si="69"/>
        <v>#N/A</v>
      </c>
      <c r="AD353" s="14" t="e">
        <f t="shared" si="70"/>
        <v>#N/A</v>
      </c>
      <c r="AE353" s="14" t="e">
        <f t="shared" si="71"/>
        <v>#N/A</v>
      </c>
      <c r="AF353" s="14" t="e">
        <f t="shared" si="72"/>
        <v>#N/A</v>
      </c>
    </row>
    <row r="354" spans="2:32" x14ac:dyDescent="0.3">
      <c r="B354" s="1" t="e">
        <f t="shared" si="65"/>
        <v>#N/A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" t="str">
        <f t="shared" si="73"/>
        <v/>
      </c>
      <c r="V354" s="1" t="str">
        <f t="shared" si="74"/>
        <v/>
      </c>
      <c r="W354" s="1" t="str">
        <f t="shared" si="75"/>
        <v/>
      </c>
      <c r="X354" s="1" t="str">
        <f t="shared" si="76"/>
        <v/>
      </c>
      <c r="Y354" s="1" t="e">
        <f t="shared" si="77"/>
        <v>#N/A</v>
      </c>
      <c r="Z354" s="3">
        <f t="shared" si="67"/>
        <v>0</v>
      </c>
      <c r="AA354" s="14" t="e">
        <f t="shared" si="66"/>
        <v>#N/A</v>
      </c>
      <c r="AB354" s="14" t="e">
        <f t="shared" si="68"/>
        <v>#N/A</v>
      </c>
      <c r="AC354" s="14" t="e">
        <f t="shared" si="69"/>
        <v>#N/A</v>
      </c>
      <c r="AD354" s="14" t="e">
        <f t="shared" si="70"/>
        <v>#N/A</v>
      </c>
      <c r="AE354" s="14" t="e">
        <f t="shared" si="71"/>
        <v>#N/A</v>
      </c>
      <c r="AF354" s="14" t="e">
        <f t="shared" si="72"/>
        <v>#N/A</v>
      </c>
    </row>
    <row r="355" spans="2:32" x14ac:dyDescent="0.3">
      <c r="B355" s="1" t="e">
        <f t="shared" si="65"/>
        <v>#N/A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" t="str">
        <f t="shared" si="73"/>
        <v/>
      </c>
      <c r="V355" s="1" t="str">
        <f t="shared" si="74"/>
        <v/>
      </c>
      <c r="W355" s="1" t="str">
        <f t="shared" si="75"/>
        <v/>
      </c>
      <c r="X355" s="1" t="str">
        <f t="shared" si="76"/>
        <v/>
      </c>
      <c r="Y355" s="1" t="e">
        <f t="shared" si="77"/>
        <v>#N/A</v>
      </c>
      <c r="Z355" s="3">
        <f t="shared" si="67"/>
        <v>0</v>
      </c>
      <c r="AA355" s="14" t="e">
        <f t="shared" si="66"/>
        <v>#N/A</v>
      </c>
      <c r="AB355" s="14" t="e">
        <f t="shared" si="68"/>
        <v>#N/A</v>
      </c>
      <c r="AC355" s="14" t="e">
        <f t="shared" si="69"/>
        <v>#N/A</v>
      </c>
      <c r="AD355" s="14" t="e">
        <f t="shared" si="70"/>
        <v>#N/A</v>
      </c>
      <c r="AE355" s="14" t="e">
        <f t="shared" si="71"/>
        <v>#N/A</v>
      </c>
      <c r="AF355" s="14" t="e">
        <f t="shared" si="72"/>
        <v>#N/A</v>
      </c>
    </row>
    <row r="356" spans="2:32" x14ac:dyDescent="0.3">
      <c r="B356" s="1" t="e">
        <f t="shared" si="65"/>
        <v>#N/A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" t="str">
        <f t="shared" si="73"/>
        <v/>
      </c>
      <c r="V356" s="1" t="str">
        <f t="shared" si="74"/>
        <v/>
      </c>
      <c r="W356" s="1" t="str">
        <f t="shared" si="75"/>
        <v/>
      </c>
      <c r="X356" s="1" t="str">
        <f t="shared" si="76"/>
        <v/>
      </c>
      <c r="Y356" s="1" t="e">
        <f t="shared" si="77"/>
        <v>#N/A</v>
      </c>
      <c r="Z356" s="3">
        <f t="shared" si="67"/>
        <v>0</v>
      </c>
      <c r="AA356" s="14" t="e">
        <f t="shared" si="66"/>
        <v>#N/A</v>
      </c>
      <c r="AB356" s="14" t="e">
        <f t="shared" si="68"/>
        <v>#N/A</v>
      </c>
      <c r="AC356" s="14" t="e">
        <f t="shared" si="69"/>
        <v>#N/A</v>
      </c>
      <c r="AD356" s="14" t="e">
        <f t="shared" si="70"/>
        <v>#N/A</v>
      </c>
      <c r="AE356" s="14" t="e">
        <f t="shared" si="71"/>
        <v>#N/A</v>
      </c>
      <c r="AF356" s="14" t="e">
        <f t="shared" si="72"/>
        <v>#N/A</v>
      </c>
    </row>
    <row r="357" spans="2:32" x14ac:dyDescent="0.3">
      <c r="B357" s="1" t="e">
        <f t="shared" si="65"/>
        <v>#N/A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" t="str">
        <f t="shared" si="73"/>
        <v/>
      </c>
      <c r="V357" s="1" t="str">
        <f t="shared" si="74"/>
        <v/>
      </c>
      <c r="W357" s="1" t="str">
        <f t="shared" si="75"/>
        <v/>
      </c>
      <c r="X357" s="1" t="str">
        <f t="shared" si="76"/>
        <v/>
      </c>
      <c r="Y357" s="1" t="e">
        <f t="shared" si="77"/>
        <v>#N/A</v>
      </c>
      <c r="Z357" s="3">
        <f t="shared" si="67"/>
        <v>0</v>
      </c>
      <c r="AA357" s="14" t="e">
        <f t="shared" si="66"/>
        <v>#N/A</v>
      </c>
      <c r="AB357" s="14" t="e">
        <f t="shared" si="68"/>
        <v>#N/A</v>
      </c>
      <c r="AC357" s="14" t="e">
        <f t="shared" si="69"/>
        <v>#N/A</v>
      </c>
      <c r="AD357" s="14" t="e">
        <f t="shared" si="70"/>
        <v>#N/A</v>
      </c>
      <c r="AE357" s="14" t="e">
        <f t="shared" si="71"/>
        <v>#N/A</v>
      </c>
      <c r="AF357" s="14" t="e">
        <f t="shared" si="72"/>
        <v>#N/A</v>
      </c>
    </row>
    <row r="358" spans="2:32" x14ac:dyDescent="0.3">
      <c r="B358" s="1" t="e">
        <f t="shared" si="65"/>
        <v>#N/A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" t="str">
        <f t="shared" si="73"/>
        <v/>
      </c>
      <c r="V358" s="1" t="str">
        <f t="shared" si="74"/>
        <v/>
      </c>
      <c r="W358" s="1" t="str">
        <f t="shared" si="75"/>
        <v/>
      </c>
      <c r="X358" s="1" t="str">
        <f t="shared" si="76"/>
        <v/>
      </c>
      <c r="Y358" s="1" t="e">
        <f t="shared" si="77"/>
        <v>#N/A</v>
      </c>
      <c r="Z358" s="3">
        <f t="shared" si="67"/>
        <v>0</v>
      </c>
      <c r="AA358" s="14" t="e">
        <f t="shared" si="66"/>
        <v>#N/A</v>
      </c>
      <c r="AB358" s="14" t="e">
        <f t="shared" si="68"/>
        <v>#N/A</v>
      </c>
      <c r="AC358" s="14" t="e">
        <f t="shared" si="69"/>
        <v>#N/A</v>
      </c>
      <c r="AD358" s="14" t="e">
        <f t="shared" si="70"/>
        <v>#N/A</v>
      </c>
      <c r="AE358" s="14" t="e">
        <f t="shared" si="71"/>
        <v>#N/A</v>
      </c>
      <c r="AF358" s="14" t="e">
        <f t="shared" si="72"/>
        <v>#N/A</v>
      </c>
    </row>
    <row r="359" spans="2:32" x14ac:dyDescent="0.3">
      <c r="B359" s="1" t="e">
        <f t="shared" si="65"/>
        <v>#N/A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" t="str">
        <f t="shared" si="73"/>
        <v/>
      </c>
      <c r="V359" s="1" t="str">
        <f t="shared" si="74"/>
        <v/>
      </c>
      <c r="W359" s="1" t="str">
        <f t="shared" si="75"/>
        <v/>
      </c>
      <c r="X359" s="1" t="str">
        <f t="shared" si="76"/>
        <v/>
      </c>
      <c r="Y359" s="1" t="e">
        <f t="shared" si="77"/>
        <v>#N/A</v>
      </c>
      <c r="Z359" s="3">
        <f t="shared" si="67"/>
        <v>0</v>
      </c>
      <c r="AA359" s="14" t="e">
        <f t="shared" si="66"/>
        <v>#N/A</v>
      </c>
      <c r="AB359" s="14" t="e">
        <f t="shared" si="68"/>
        <v>#N/A</v>
      </c>
      <c r="AC359" s="14" t="e">
        <f t="shared" si="69"/>
        <v>#N/A</v>
      </c>
      <c r="AD359" s="14" t="e">
        <f t="shared" si="70"/>
        <v>#N/A</v>
      </c>
      <c r="AE359" s="14" t="e">
        <f t="shared" si="71"/>
        <v>#N/A</v>
      </c>
      <c r="AF359" s="14" t="e">
        <f t="shared" si="72"/>
        <v>#N/A</v>
      </c>
    </row>
    <row r="360" spans="2:32" x14ac:dyDescent="0.3">
      <c r="B360" s="1" t="e">
        <f t="shared" si="65"/>
        <v>#N/A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" t="str">
        <f t="shared" si="73"/>
        <v/>
      </c>
      <c r="V360" s="1" t="str">
        <f t="shared" si="74"/>
        <v/>
      </c>
      <c r="W360" s="1" t="str">
        <f t="shared" si="75"/>
        <v/>
      </c>
      <c r="X360" s="1" t="str">
        <f t="shared" si="76"/>
        <v/>
      </c>
      <c r="Y360" s="1" t="e">
        <f t="shared" si="77"/>
        <v>#N/A</v>
      </c>
      <c r="Z360" s="3">
        <f t="shared" si="67"/>
        <v>0</v>
      </c>
      <c r="AA360" s="14" t="e">
        <f t="shared" si="66"/>
        <v>#N/A</v>
      </c>
      <c r="AB360" s="14" t="e">
        <f t="shared" si="68"/>
        <v>#N/A</v>
      </c>
      <c r="AC360" s="14" t="e">
        <f t="shared" si="69"/>
        <v>#N/A</v>
      </c>
      <c r="AD360" s="14" t="e">
        <f t="shared" si="70"/>
        <v>#N/A</v>
      </c>
      <c r="AE360" s="14" t="e">
        <f t="shared" si="71"/>
        <v>#N/A</v>
      </c>
      <c r="AF360" s="14" t="e">
        <f t="shared" si="72"/>
        <v>#N/A</v>
      </c>
    </row>
    <row r="361" spans="2:32" x14ac:dyDescent="0.3">
      <c r="B361" s="1" t="e">
        <f t="shared" si="65"/>
        <v>#N/A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" t="str">
        <f t="shared" si="73"/>
        <v/>
      </c>
      <c r="V361" s="1" t="str">
        <f t="shared" si="74"/>
        <v/>
      </c>
      <c r="W361" s="1" t="str">
        <f t="shared" si="75"/>
        <v/>
      </c>
      <c r="X361" s="1" t="str">
        <f t="shared" si="76"/>
        <v/>
      </c>
      <c r="Y361" s="1" t="e">
        <f t="shared" si="77"/>
        <v>#N/A</v>
      </c>
      <c r="Z361" s="3">
        <f t="shared" si="67"/>
        <v>0</v>
      </c>
      <c r="AA361" s="14" t="e">
        <f t="shared" si="66"/>
        <v>#N/A</v>
      </c>
      <c r="AB361" s="14" t="e">
        <f t="shared" si="68"/>
        <v>#N/A</v>
      </c>
      <c r="AC361" s="14" t="e">
        <f t="shared" si="69"/>
        <v>#N/A</v>
      </c>
      <c r="AD361" s="14" t="e">
        <f t="shared" si="70"/>
        <v>#N/A</v>
      </c>
      <c r="AE361" s="14" t="e">
        <f t="shared" si="71"/>
        <v>#N/A</v>
      </c>
      <c r="AF361" s="14" t="e">
        <f t="shared" si="72"/>
        <v>#N/A</v>
      </c>
    </row>
    <row r="362" spans="2:32" x14ac:dyDescent="0.3">
      <c r="B362" s="1" t="e">
        <f t="shared" si="65"/>
        <v>#N/A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" t="str">
        <f t="shared" si="73"/>
        <v/>
      </c>
      <c r="V362" s="1" t="str">
        <f t="shared" si="74"/>
        <v/>
      </c>
      <c r="W362" s="1" t="str">
        <f t="shared" si="75"/>
        <v/>
      </c>
      <c r="X362" s="1" t="str">
        <f t="shared" si="76"/>
        <v/>
      </c>
      <c r="Y362" s="1" t="e">
        <f t="shared" si="77"/>
        <v>#N/A</v>
      </c>
      <c r="Z362" s="3">
        <f t="shared" si="67"/>
        <v>0</v>
      </c>
      <c r="AA362" s="14" t="e">
        <f t="shared" si="66"/>
        <v>#N/A</v>
      </c>
      <c r="AB362" s="14" t="e">
        <f t="shared" si="68"/>
        <v>#N/A</v>
      </c>
      <c r="AC362" s="14" t="e">
        <f t="shared" si="69"/>
        <v>#N/A</v>
      </c>
      <c r="AD362" s="14" t="e">
        <f t="shared" si="70"/>
        <v>#N/A</v>
      </c>
      <c r="AE362" s="14" t="e">
        <f t="shared" si="71"/>
        <v>#N/A</v>
      </c>
      <c r="AF362" s="14" t="e">
        <f t="shared" si="72"/>
        <v>#N/A</v>
      </c>
    </row>
    <row r="363" spans="2:32" x14ac:dyDescent="0.3">
      <c r="B363" s="1" t="e">
        <f t="shared" si="65"/>
        <v>#N/A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" t="str">
        <f t="shared" si="73"/>
        <v/>
      </c>
      <c r="V363" s="1" t="str">
        <f t="shared" si="74"/>
        <v/>
      </c>
      <c r="W363" s="1" t="str">
        <f t="shared" si="75"/>
        <v/>
      </c>
      <c r="X363" s="1" t="str">
        <f t="shared" si="76"/>
        <v/>
      </c>
      <c r="Y363" s="1" t="e">
        <f t="shared" si="77"/>
        <v>#N/A</v>
      </c>
      <c r="Z363" s="3">
        <f t="shared" si="67"/>
        <v>0</v>
      </c>
      <c r="AA363" s="14" t="e">
        <f t="shared" si="66"/>
        <v>#N/A</v>
      </c>
      <c r="AB363" s="14" t="e">
        <f t="shared" si="68"/>
        <v>#N/A</v>
      </c>
      <c r="AC363" s="14" t="e">
        <f t="shared" si="69"/>
        <v>#N/A</v>
      </c>
      <c r="AD363" s="14" t="e">
        <f t="shared" si="70"/>
        <v>#N/A</v>
      </c>
      <c r="AE363" s="14" t="e">
        <f t="shared" si="71"/>
        <v>#N/A</v>
      </c>
      <c r="AF363" s="14" t="e">
        <f t="shared" si="72"/>
        <v>#N/A</v>
      </c>
    </row>
    <row r="364" spans="2:32" x14ac:dyDescent="0.3">
      <c r="B364" s="1" t="e">
        <f t="shared" si="65"/>
        <v>#N/A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" t="str">
        <f t="shared" si="73"/>
        <v/>
      </c>
      <c r="V364" s="1" t="str">
        <f t="shared" si="74"/>
        <v/>
      </c>
      <c r="W364" s="1" t="str">
        <f t="shared" si="75"/>
        <v/>
      </c>
      <c r="X364" s="1" t="str">
        <f t="shared" si="76"/>
        <v/>
      </c>
      <c r="Y364" s="1" t="e">
        <f t="shared" si="77"/>
        <v>#N/A</v>
      </c>
      <c r="Z364" s="3">
        <f t="shared" si="67"/>
        <v>0</v>
      </c>
      <c r="AA364" s="14" t="e">
        <f t="shared" si="66"/>
        <v>#N/A</v>
      </c>
      <c r="AB364" s="14" t="e">
        <f t="shared" si="68"/>
        <v>#N/A</v>
      </c>
      <c r="AC364" s="14" t="e">
        <f t="shared" si="69"/>
        <v>#N/A</v>
      </c>
      <c r="AD364" s="14" t="e">
        <f t="shared" si="70"/>
        <v>#N/A</v>
      </c>
      <c r="AE364" s="14" t="e">
        <f t="shared" si="71"/>
        <v>#N/A</v>
      </c>
      <c r="AF364" s="14" t="e">
        <f t="shared" si="72"/>
        <v>#N/A</v>
      </c>
    </row>
    <row r="365" spans="2:32" x14ac:dyDescent="0.3">
      <c r="B365" s="1" t="e">
        <f t="shared" si="65"/>
        <v>#N/A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" t="str">
        <f t="shared" si="73"/>
        <v/>
      </c>
      <c r="V365" s="1" t="str">
        <f t="shared" si="74"/>
        <v/>
      </c>
      <c r="W365" s="1" t="str">
        <f t="shared" si="75"/>
        <v/>
      </c>
      <c r="X365" s="1" t="str">
        <f t="shared" si="76"/>
        <v/>
      </c>
      <c r="Y365" s="1" t="e">
        <f t="shared" si="77"/>
        <v>#N/A</v>
      </c>
      <c r="Z365" s="3">
        <f t="shared" si="67"/>
        <v>0</v>
      </c>
      <c r="AA365" s="14" t="e">
        <f t="shared" si="66"/>
        <v>#N/A</v>
      </c>
      <c r="AB365" s="14" t="e">
        <f t="shared" si="68"/>
        <v>#N/A</v>
      </c>
      <c r="AC365" s="14" t="e">
        <f t="shared" si="69"/>
        <v>#N/A</v>
      </c>
      <c r="AD365" s="14" t="e">
        <f t="shared" si="70"/>
        <v>#N/A</v>
      </c>
      <c r="AE365" s="14" t="e">
        <f t="shared" si="71"/>
        <v>#N/A</v>
      </c>
      <c r="AF365" s="14" t="e">
        <f t="shared" si="72"/>
        <v>#N/A</v>
      </c>
    </row>
    <row r="366" spans="2:32" x14ac:dyDescent="0.3">
      <c r="B366" s="1" t="e">
        <f t="shared" si="65"/>
        <v>#N/A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" t="str">
        <f t="shared" si="73"/>
        <v/>
      </c>
      <c r="V366" s="1" t="str">
        <f t="shared" si="74"/>
        <v/>
      </c>
      <c r="W366" s="1" t="str">
        <f t="shared" si="75"/>
        <v/>
      </c>
      <c r="X366" s="1" t="str">
        <f t="shared" si="76"/>
        <v/>
      </c>
      <c r="Y366" s="1" t="e">
        <f t="shared" si="77"/>
        <v>#N/A</v>
      </c>
      <c r="Z366" s="3">
        <f t="shared" si="67"/>
        <v>0</v>
      </c>
      <c r="AA366" s="14" t="e">
        <f t="shared" si="66"/>
        <v>#N/A</v>
      </c>
      <c r="AB366" s="14" t="e">
        <f t="shared" si="68"/>
        <v>#N/A</v>
      </c>
      <c r="AC366" s="14" t="e">
        <f t="shared" si="69"/>
        <v>#N/A</v>
      </c>
      <c r="AD366" s="14" t="e">
        <f t="shared" si="70"/>
        <v>#N/A</v>
      </c>
      <c r="AE366" s="14" t="e">
        <f t="shared" si="71"/>
        <v>#N/A</v>
      </c>
      <c r="AF366" s="14" t="e">
        <f t="shared" si="72"/>
        <v>#N/A</v>
      </c>
    </row>
    <row r="367" spans="2:32" x14ac:dyDescent="0.3">
      <c r="B367" s="1" t="e">
        <f t="shared" si="65"/>
        <v>#N/A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" t="str">
        <f t="shared" si="73"/>
        <v/>
      </c>
      <c r="V367" s="1" t="str">
        <f t="shared" si="74"/>
        <v/>
      </c>
      <c r="W367" s="1" t="str">
        <f t="shared" si="75"/>
        <v/>
      </c>
      <c r="X367" s="1" t="str">
        <f t="shared" si="76"/>
        <v/>
      </c>
      <c r="Y367" s="1" t="e">
        <f t="shared" si="77"/>
        <v>#N/A</v>
      </c>
      <c r="Z367" s="3">
        <f t="shared" si="67"/>
        <v>0</v>
      </c>
      <c r="AA367" s="14" t="e">
        <f t="shared" si="66"/>
        <v>#N/A</v>
      </c>
      <c r="AB367" s="14" t="e">
        <f t="shared" si="68"/>
        <v>#N/A</v>
      </c>
      <c r="AC367" s="14" t="e">
        <f t="shared" si="69"/>
        <v>#N/A</v>
      </c>
      <c r="AD367" s="14" t="e">
        <f t="shared" si="70"/>
        <v>#N/A</v>
      </c>
      <c r="AE367" s="14" t="e">
        <f t="shared" si="71"/>
        <v>#N/A</v>
      </c>
      <c r="AF367" s="14" t="e">
        <f t="shared" si="72"/>
        <v>#N/A</v>
      </c>
    </row>
    <row r="368" spans="2:32" x14ac:dyDescent="0.3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3:20" x14ac:dyDescent="0.3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3:20" x14ac:dyDescent="0.3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3:20" x14ac:dyDescent="0.3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3:20" x14ac:dyDescent="0.3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3:20" x14ac:dyDescent="0.3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3:20" x14ac:dyDescent="0.3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3:20" x14ac:dyDescent="0.3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3:20" x14ac:dyDescent="0.3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3:20" x14ac:dyDescent="0.3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3:20" x14ac:dyDescent="0.3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3:20" x14ac:dyDescent="0.3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3:20" x14ac:dyDescent="0.3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3:20" x14ac:dyDescent="0.3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3:20" x14ac:dyDescent="0.3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3:20" x14ac:dyDescent="0.3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3:20" x14ac:dyDescent="0.3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3:20" x14ac:dyDescent="0.3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3:20" x14ac:dyDescent="0.3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3:20" x14ac:dyDescent="0.3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3:20" x14ac:dyDescent="0.3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3:20" x14ac:dyDescent="0.3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3:20" x14ac:dyDescent="0.3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3:20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3:20" x14ac:dyDescent="0.3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3:20" x14ac:dyDescent="0.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3:20" x14ac:dyDescent="0.3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3:20" x14ac:dyDescent="0.3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3:20" x14ac:dyDescent="0.3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3:20" x14ac:dyDescent="0.3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3:20" x14ac:dyDescent="0.3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3:20" x14ac:dyDescent="0.3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3:20" x14ac:dyDescent="0.3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3:20" x14ac:dyDescent="0.3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3:20" x14ac:dyDescent="0.3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3:20" x14ac:dyDescent="0.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3:20" x14ac:dyDescent="0.3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3:20" x14ac:dyDescent="0.3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3:20" x14ac:dyDescent="0.3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3:20" x14ac:dyDescent="0.3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3:20" x14ac:dyDescent="0.3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3:20" x14ac:dyDescent="0.3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3:20" x14ac:dyDescent="0.3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3:20" x14ac:dyDescent="0.3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3:20" x14ac:dyDescent="0.3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3:20" x14ac:dyDescent="0.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3:20" x14ac:dyDescent="0.3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3:20" x14ac:dyDescent="0.3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3:20" x14ac:dyDescent="0.3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3:20" x14ac:dyDescent="0.3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3:20" x14ac:dyDescent="0.3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3:20" x14ac:dyDescent="0.3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3:20" x14ac:dyDescent="0.3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3:20" x14ac:dyDescent="0.3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3:20" x14ac:dyDescent="0.3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3:20" x14ac:dyDescent="0.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3:20" x14ac:dyDescent="0.3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3:20" x14ac:dyDescent="0.3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3:20" x14ac:dyDescent="0.3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3:20" x14ac:dyDescent="0.3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3:20" x14ac:dyDescent="0.3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3:20" x14ac:dyDescent="0.3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3:20" x14ac:dyDescent="0.3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3:20" x14ac:dyDescent="0.3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3:20" x14ac:dyDescent="0.3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3:20" x14ac:dyDescent="0.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3:20" x14ac:dyDescent="0.3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3:20" x14ac:dyDescent="0.3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3:20" x14ac:dyDescent="0.3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3:20" x14ac:dyDescent="0.3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3:20" x14ac:dyDescent="0.3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3:20" x14ac:dyDescent="0.3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3:20" x14ac:dyDescent="0.3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3:20" x14ac:dyDescent="0.3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3:20" x14ac:dyDescent="0.3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3:20" x14ac:dyDescent="0.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3:20" x14ac:dyDescent="0.3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3:20" x14ac:dyDescent="0.3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3:20" x14ac:dyDescent="0.3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3:20" x14ac:dyDescent="0.3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3:20" x14ac:dyDescent="0.3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3:20" x14ac:dyDescent="0.3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3:20" x14ac:dyDescent="0.3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3:20" x14ac:dyDescent="0.3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3:20" x14ac:dyDescent="0.3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3:20" x14ac:dyDescent="0.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3:20" x14ac:dyDescent="0.3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3:20" x14ac:dyDescent="0.3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3:20" x14ac:dyDescent="0.3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3:20" x14ac:dyDescent="0.3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3:20" x14ac:dyDescent="0.3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3:20" x14ac:dyDescent="0.3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3:20" x14ac:dyDescent="0.3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3:20" x14ac:dyDescent="0.3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3:20" x14ac:dyDescent="0.3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3:20" x14ac:dyDescent="0.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3:20" x14ac:dyDescent="0.3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3:20" x14ac:dyDescent="0.3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3:20" x14ac:dyDescent="0.3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3:20" x14ac:dyDescent="0.3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3:20" x14ac:dyDescent="0.3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3:20" x14ac:dyDescent="0.3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3:20" x14ac:dyDescent="0.3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3:20" x14ac:dyDescent="0.3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3:20" x14ac:dyDescent="0.3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3:20" x14ac:dyDescent="0.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3:20" x14ac:dyDescent="0.3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3:20" x14ac:dyDescent="0.3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3:20" x14ac:dyDescent="0.3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3:20" x14ac:dyDescent="0.3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3:20" x14ac:dyDescent="0.3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3:20" x14ac:dyDescent="0.3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3:20" x14ac:dyDescent="0.3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3:20" x14ac:dyDescent="0.3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3:20" x14ac:dyDescent="0.3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3:20" x14ac:dyDescent="0.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3:20" x14ac:dyDescent="0.3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3:20" x14ac:dyDescent="0.3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3:20" x14ac:dyDescent="0.3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3:20" x14ac:dyDescent="0.3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3:20" x14ac:dyDescent="0.3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3:20" x14ac:dyDescent="0.3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3:20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3:20" x14ac:dyDescent="0.3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3:20" x14ac:dyDescent="0.3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3:20" x14ac:dyDescent="0.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3:20" x14ac:dyDescent="0.3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3:20" x14ac:dyDescent="0.3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3:20" x14ac:dyDescent="0.3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3:20" x14ac:dyDescent="0.3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3:20" x14ac:dyDescent="0.3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3:20" x14ac:dyDescent="0.3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3:20" x14ac:dyDescent="0.3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3:20" x14ac:dyDescent="0.3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3:20" x14ac:dyDescent="0.3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3:20" x14ac:dyDescent="0.3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3:20" x14ac:dyDescent="0.3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3:20" x14ac:dyDescent="0.3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3:20" x14ac:dyDescent="0.3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3:20" x14ac:dyDescent="0.3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3:20" x14ac:dyDescent="0.3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3:20" x14ac:dyDescent="0.3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3:20" x14ac:dyDescent="0.3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3:20" x14ac:dyDescent="0.3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3:20" x14ac:dyDescent="0.3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3:20" x14ac:dyDescent="0.3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3:20" x14ac:dyDescent="0.3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3:20" x14ac:dyDescent="0.3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3:20" x14ac:dyDescent="0.3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3:20" x14ac:dyDescent="0.3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3:20" x14ac:dyDescent="0.3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3:20" x14ac:dyDescent="0.3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3:20" x14ac:dyDescent="0.3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3:20" x14ac:dyDescent="0.3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3:20" x14ac:dyDescent="0.3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3:20" x14ac:dyDescent="0.3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3:20" x14ac:dyDescent="0.3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3:20" x14ac:dyDescent="0.3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3:20" x14ac:dyDescent="0.3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3:20" x14ac:dyDescent="0.3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3:20" x14ac:dyDescent="0.3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3:20" x14ac:dyDescent="0.3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3:20" x14ac:dyDescent="0.3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3:20" x14ac:dyDescent="0.3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3:20" x14ac:dyDescent="0.3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3:20" x14ac:dyDescent="0.3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3:20" x14ac:dyDescent="0.3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3:20" x14ac:dyDescent="0.3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3:20" x14ac:dyDescent="0.3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3:20" x14ac:dyDescent="0.3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3:20" x14ac:dyDescent="0.3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3:20" x14ac:dyDescent="0.3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3:20" x14ac:dyDescent="0.3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3:20" x14ac:dyDescent="0.3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3:20" x14ac:dyDescent="0.3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3:20" x14ac:dyDescent="0.3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3:20" x14ac:dyDescent="0.3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3:20" x14ac:dyDescent="0.3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3:20" x14ac:dyDescent="0.3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3:20" x14ac:dyDescent="0.3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3:20" x14ac:dyDescent="0.3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3:20" x14ac:dyDescent="0.3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3:20" x14ac:dyDescent="0.3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3:20" x14ac:dyDescent="0.3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3:20" x14ac:dyDescent="0.3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3:20" x14ac:dyDescent="0.3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3:20" x14ac:dyDescent="0.3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3:20" x14ac:dyDescent="0.3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3:20" x14ac:dyDescent="0.3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3:20" x14ac:dyDescent="0.3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3:20" x14ac:dyDescent="0.3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3:20" x14ac:dyDescent="0.3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3:20" x14ac:dyDescent="0.3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3:20" x14ac:dyDescent="0.3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3:20" x14ac:dyDescent="0.3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3:20" x14ac:dyDescent="0.3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3:20" x14ac:dyDescent="0.3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3:20" x14ac:dyDescent="0.3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3:20" x14ac:dyDescent="0.3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3:20" x14ac:dyDescent="0.3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3:20" x14ac:dyDescent="0.3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3:20" x14ac:dyDescent="0.3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3:20" x14ac:dyDescent="0.3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3:20" x14ac:dyDescent="0.3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3:20" x14ac:dyDescent="0.3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3:20" x14ac:dyDescent="0.3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3:20" x14ac:dyDescent="0.3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3:20" x14ac:dyDescent="0.3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3:20" x14ac:dyDescent="0.3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3:20" x14ac:dyDescent="0.3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3:20" x14ac:dyDescent="0.3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3:20" x14ac:dyDescent="0.3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3:20" x14ac:dyDescent="0.3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3:20" x14ac:dyDescent="0.3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3:20" x14ac:dyDescent="0.3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3:20" x14ac:dyDescent="0.3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3:20" x14ac:dyDescent="0.3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3:20" x14ac:dyDescent="0.3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3:20" x14ac:dyDescent="0.3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3:20" x14ac:dyDescent="0.3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3:20" x14ac:dyDescent="0.3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3:20" x14ac:dyDescent="0.3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3:20" x14ac:dyDescent="0.3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3:20" x14ac:dyDescent="0.3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3:20" x14ac:dyDescent="0.3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3:20" x14ac:dyDescent="0.3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3:20" x14ac:dyDescent="0.3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3:20" x14ac:dyDescent="0.3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3:20" x14ac:dyDescent="0.3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3:20" x14ac:dyDescent="0.3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3:20" x14ac:dyDescent="0.3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3:20" x14ac:dyDescent="0.3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3:20" x14ac:dyDescent="0.3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3:20" x14ac:dyDescent="0.3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3:20" x14ac:dyDescent="0.3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3:20" x14ac:dyDescent="0.3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3:20" x14ac:dyDescent="0.3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3:20" x14ac:dyDescent="0.3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3:20" x14ac:dyDescent="0.3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3:20" x14ac:dyDescent="0.3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3:20" x14ac:dyDescent="0.3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3:20" x14ac:dyDescent="0.3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3:20" x14ac:dyDescent="0.3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3:20" x14ac:dyDescent="0.3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3:20" x14ac:dyDescent="0.3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3:20" x14ac:dyDescent="0.3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3:20" x14ac:dyDescent="0.3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3:20" x14ac:dyDescent="0.3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3:20" x14ac:dyDescent="0.3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3:20" x14ac:dyDescent="0.3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3:20" x14ac:dyDescent="0.3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3:20" x14ac:dyDescent="0.3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3:20" x14ac:dyDescent="0.3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3:20" x14ac:dyDescent="0.3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3:20" x14ac:dyDescent="0.3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3:20" x14ac:dyDescent="0.3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3:20" x14ac:dyDescent="0.3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3:20" x14ac:dyDescent="0.3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3:20" x14ac:dyDescent="0.3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3:20" x14ac:dyDescent="0.3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3:20" x14ac:dyDescent="0.3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3:20" x14ac:dyDescent="0.3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3:20" x14ac:dyDescent="0.3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3:20" x14ac:dyDescent="0.3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3:20" x14ac:dyDescent="0.3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3:20" x14ac:dyDescent="0.3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3:20" x14ac:dyDescent="0.3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3:20" x14ac:dyDescent="0.3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3:20" x14ac:dyDescent="0.3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3:20" x14ac:dyDescent="0.3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3:20" x14ac:dyDescent="0.3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3:20" x14ac:dyDescent="0.3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3:20" x14ac:dyDescent="0.3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3:20" x14ac:dyDescent="0.3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3:20" x14ac:dyDescent="0.3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3:20" x14ac:dyDescent="0.3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</sheetData>
  <mergeCells count="4">
    <mergeCell ref="P6:R6"/>
    <mergeCell ref="AB6:AF6"/>
    <mergeCell ref="U6:X6"/>
    <mergeCell ref="N6:O6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6BD-E8A8-4B26-BFC2-FD8003DEC261}">
  <dimension ref="A1:AG367"/>
  <sheetViews>
    <sheetView workbookViewId="0">
      <selection activeCell="C8" sqref="C8:C167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3.33203125" style="1" bestFit="1" customWidth="1"/>
    <col min="22" max="22" width="6.5546875" style="1" bestFit="1" customWidth="1"/>
    <col min="23" max="23" width="4" style="1" customWidth="1"/>
    <col min="24" max="24" width="5.33203125" style="1" bestFit="1" customWidth="1"/>
    <col min="25" max="25" width="6.554687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C5" s="1"/>
      <c r="J5" s="1"/>
      <c r="K5" s="1"/>
      <c r="L5" s="1"/>
      <c r="M5" s="1"/>
      <c r="Z5" s="10" t="s">
        <v>13</v>
      </c>
      <c r="AA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82" t="s">
        <v>115</v>
      </c>
      <c r="O7" s="82" t="s">
        <v>36</v>
      </c>
      <c r="P7" s="82" t="s">
        <v>37</v>
      </c>
      <c r="Q7" s="82" t="s">
        <v>7</v>
      </c>
      <c r="R7" s="82" t="s">
        <v>8</v>
      </c>
      <c r="S7" s="82" t="s">
        <v>116</v>
      </c>
      <c r="T7" s="82" t="s">
        <v>86</v>
      </c>
      <c r="U7" s="83" t="s">
        <v>58</v>
      </c>
      <c r="V7" s="83" t="s">
        <v>15</v>
      </c>
      <c r="W7" s="83" t="s">
        <v>57</v>
      </c>
      <c r="X7" s="83" t="s">
        <v>16</v>
      </c>
      <c r="Y7" s="83" t="s">
        <v>80</v>
      </c>
      <c r="Z7" s="83" t="s">
        <v>20</v>
      </c>
      <c r="AA7" s="83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714</v>
      </c>
      <c r="C8" s="11">
        <v>1</v>
      </c>
      <c r="D8" s="1">
        <v>19286</v>
      </c>
      <c r="E8" s="1">
        <v>709</v>
      </c>
      <c r="F8" s="1">
        <v>0</v>
      </c>
      <c r="G8" s="1">
        <v>5</v>
      </c>
      <c r="H8" s="1">
        <v>0</v>
      </c>
      <c r="I8" s="1">
        <v>0</v>
      </c>
      <c r="J8" s="3">
        <v>29.32</v>
      </c>
      <c r="K8" s="3">
        <v>1</v>
      </c>
      <c r="L8" s="6">
        <v>17.399999999999999</v>
      </c>
      <c r="M8" s="3">
        <v>5.8</v>
      </c>
      <c r="N8" s="1">
        <v>11</v>
      </c>
      <c r="O8" s="1">
        <v>32</v>
      </c>
      <c r="P8" s="1">
        <v>32</v>
      </c>
      <c r="Q8" s="1">
        <v>0</v>
      </c>
      <c r="R8" s="1">
        <v>0</v>
      </c>
      <c r="S8" s="1">
        <v>252</v>
      </c>
      <c r="T8" s="1">
        <v>29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0.25</v>
      </c>
      <c r="AA8" s="14">
        <f t="shared" ref="AA8:AA71" si="2">IF(OR(ISNA(B8),B8=0),NA(),I8/B8)</f>
        <v>0</v>
      </c>
      <c r="AB8" s="14">
        <f>IF(OR(ISNA(B8),B8=0),NA(),B8/$B$5)</f>
        <v>3.5700000000000003E-2</v>
      </c>
      <c r="AC8" s="14">
        <f>IF(OR(ISNA(B8),B8=0),NA(),E8/$B$5)</f>
        <v>3.5450000000000002E-2</v>
      </c>
      <c r="AD8" s="14">
        <f>IF(OR(ISNA(B8),B8=0),NA(),G8/$B$5)</f>
        <v>2.5000000000000001E-4</v>
      </c>
      <c r="AE8" s="14">
        <f>IF(OR(ISNA(B8),B8=0),NA(),I8/$B$5)</f>
        <v>0</v>
      </c>
      <c r="AF8" s="14">
        <f>+IF(OR(ISNA(B8),B8=0),NA(),Y8/$B$5)</f>
        <v>0</v>
      </c>
    </row>
    <row r="9" spans="1:33" x14ac:dyDescent="0.3">
      <c r="B9" s="1">
        <f t="shared" si="0"/>
        <v>757</v>
      </c>
      <c r="C9" s="11">
        <v>2</v>
      </c>
      <c r="D9" s="1">
        <v>19243</v>
      </c>
      <c r="E9" s="1">
        <v>745</v>
      </c>
      <c r="F9" s="1">
        <v>0</v>
      </c>
      <c r="G9" s="1">
        <v>12</v>
      </c>
      <c r="H9" s="1">
        <v>0</v>
      </c>
      <c r="I9" s="1">
        <v>0</v>
      </c>
      <c r="J9" s="3">
        <v>29.2</v>
      </c>
      <c r="K9" s="3">
        <v>0.98</v>
      </c>
      <c r="L9" s="6">
        <v>21.3</v>
      </c>
      <c r="M9" s="3">
        <v>3.08</v>
      </c>
      <c r="N9" s="1">
        <v>27</v>
      </c>
      <c r="O9" s="1">
        <v>59</v>
      </c>
      <c r="P9" s="1">
        <v>59</v>
      </c>
      <c r="Q9" s="1">
        <v>0</v>
      </c>
      <c r="R9" s="1">
        <v>0</v>
      </c>
      <c r="S9" s="1">
        <v>305</v>
      </c>
      <c r="T9" s="1">
        <v>33</v>
      </c>
      <c r="U9" s="1">
        <f>IF($C9="","",E9-E8)</f>
        <v>36</v>
      </c>
      <c r="V9" s="1">
        <f>IF($C9="","",G9-G8)</f>
        <v>7</v>
      </c>
      <c r="W9" s="1">
        <f>IF($C9="","",H9-H8)</f>
        <v>0</v>
      </c>
      <c r="X9" s="1">
        <f>IF($C9="","",I9-I8)</f>
        <v>0</v>
      </c>
      <c r="Y9" s="1">
        <f>IF(OR($C9="",ISNA($C9)),NA(),U9+V9+W9+X9)</f>
        <v>43</v>
      </c>
      <c r="Z9" s="3">
        <f t="shared" si="1"/>
        <v>0.245</v>
      </c>
      <c r="AA9" s="14">
        <f t="shared" si="2"/>
        <v>0</v>
      </c>
      <c r="AB9" s="14">
        <f t="shared" ref="AB9:AB72" si="3">IF(OR(ISNA(B9),B9=0),NA(),B9/$B$5)</f>
        <v>3.7850000000000002E-2</v>
      </c>
      <c r="AC9" s="14">
        <f t="shared" ref="AC9:AC72" si="4">IF(OR(ISNA(B9),B9=0),NA(),E9/$B$5)</f>
        <v>3.7249999999999998E-2</v>
      </c>
      <c r="AD9" s="14">
        <f t="shared" ref="AD9:AD72" si="5">IF(OR(ISNA(B9),B9=0),NA(),G9/$B$5)</f>
        <v>5.9999999999999995E-4</v>
      </c>
      <c r="AE9" s="14">
        <f t="shared" ref="AE9:AE72" si="6">IF(OR(ISNA(B9),B9=0),NA(),I9/$B$5)</f>
        <v>0</v>
      </c>
      <c r="AF9" s="14">
        <f t="shared" ref="AF9:AF72" si="7">+IF(OR(ISNA(B9),B9=0),NA(),Y9/$B$5)</f>
        <v>2.15E-3</v>
      </c>
    </row>
    <row r="10" spans="1:33" x14ac:dyDescent="0.3">
      <c r="B10" s="1">
        <f t="shared" si="0"/>
        <v>817</v>
      </c>
      <c r="C10" s="11">
        <v>3</v>
      </c>
      <c r="D10" s="1">
        <v>19183</v>
      </c>
      <c r="E10" s="1">
        <v>804</v>
      </c>
      <c r="F10" s="1">
        <v>0</v>
      </c>
      <c r="G10" s="1">
        <v>13</v>
      </c>
      <c r="H10" s="1">
        <v>0</v>
      </c>
      <c r="I10" s="1">
        <v>0</v>
      </c>
      <c r="J10" s="3">
        <v>29.22</v>
      </c>
      <c r="K10" s="3">
        <v>1</v>
      </c>
      <c r="L10" s="6">
        <v>21.2</v>
      </c>
      <c r="M10" s="3">
        <v>2.92</v>
      </c>
      <c r="N10" s="1">
        <v>41</v>
      </c>
      <c r="O10" s="1">
        <v>105</v>
      </c>
      <c r="P10" s="1">
        <v>105</v>
      </c>
      <c r="Q10" s="1">
        <v>0</v>
      </c>
      <c r="R10" s="1">
        <v>0</v>
      </c>
      <c r="S10" s="1">
        <v>394</v>
      </c>
      <c r="T10" s="1">
        <v>44</v>
      </c>
      <c r="U10" s="1">
        <f t="shared" ref="U10:U73" si="8">IF($C10="","",E10-E9)</f>
        <v>59</v>
      </c>
      <c r="V10" s="1">
        <f t="shared" ref="V10:X73" si="9">IF($C10="","",G10-G9)</f>
        <v>1</v>
      </c>
      <c r="W10" s="1">
        <f t="shared" si="9"/>
        <v>0</v>
      </c>
      <c r="X10" s="1">
        <f t="shared" si="9"/>
        <v>0</v>
      </c>
      <c r="Y10" s="1">
        <f t="shared" ref="Y10:Y73" si="10">IF(OR($C10="",ISNA($C10)),NA(),U10+V10+W10+X10)</f>
        <v>60</v>
      </c>
      <c r="Z10" s="3">
        <f t="shared" si="1"/>
        <v>0.25</v>
      </c>
      <c r="AA10" s="14">
        <f t="shared" si="2"/>
        <v>0</v>
      </c>
      <c r="AB10" s="14">
        <f t="shared" si="3"/>
        <v>4.0849999999999997E-2</v>
      </c>
      <c r="AC10" s="14">
        <f t="shared" si="4"/>
        <v>4.02E-2</v>
      </c>
      <c r="AD10" s="14">
        <f t="shared" si="5"/>
        <v>6.4999999999999997E-4</v>
      </c>
      <c r="AE10" s="14">
        <f t="shared" si="6"/>
        <v>0</v>
      </c>
      <c r="AF10" s="14">
        <f t="shared" si="7"/>
        <v>3.0000000000000001E-3</v>
      </c>
    </row>
    <row r="11" spans="1:33" x14ac:dyDescent="0.3">
      <c r="B11" s="1">
        <f t="shared" si="0"/>
        <v>906</v>
      </c>
      <c r="C11" s="11">
        <v>4</v>
      </c>
      <c r="D11" s="1">
        <v>19094</v>
      </c>
      <c r="E11" s="1">
        <v>888</v>
      </c>
      <c r="F11" s="1">
        <v>0</v>
      </c>
      <c r="G11" s="1">
        <v>18</v>
      </c>
      <c r="H11" s="1">
        <v>0</v>
      </c>
      <c r="I11" s="1">
        <v>0</v>
      </c>
      <c r="J11" s="3">
        <v>29.19</v>
      </c>
      <c r="K11" s="3">
        <v>1.03</v>
      </c>
      <c r="L11" s="6">
        <v>19.2</v>
      </c>
      <c r="M11" s="3">
        <v>2.56</v>
      </c>
      <c r="N11" s="1">
        <v>65</v>
      </c>
      <c r="O11" s="1">
        <v>170</v>
      </c>
      <c r="P11" s="1">
        <v>170</v>
      </c>
      <c r="Q11" s="1">
        <v>0</v>
      </c>
      <c r="R11" s="1">
        <v>0</v>
      </c>
      <c r="S11" s="1">
        <v>505</v>
      </c>
      <c r="T11" s="1">
        <v>60</v>
      </c>
      <c r="U11" s="1">
        <f t="shared" si="8"/>
        <v>84</v>
      </c>
      <c r="V11" s="1">
        <f t="shared" si="9"/>
        <v>5</v>
      </c>
      <c r="W11" s="1">
        <f t="shared" si="9"/>
        <v>0</v>
      </c>
      <c r="X11" s="1">
        <f t="shared" si="9"/>
        <v>0</v>
      </c>
      <c r="Y11" s="1">
        <f t="shared" si="10"/>
        <v>89</v>
      </c>
      <c r="Z11" s="3">
        <f t="shared" si="1"/>
        <v>0.25750000000000001</v>
      </c>
      <c r="AA11" s="14">
        <f t="shared" si="2"/>
        <v>0</v>
      </c>
      <c r="AB11" s="14">
        <f t="shared" si="3"/>
        <v>4.53E-2</v>
      </c>
      <c r="AC11" s="14">
        <f t="shared" si="4"/>
        <v>4.4400000000000002E-2</v>
      </c>
      <c r="AD11" s="14">
        <f t="shared" si="5"/>
        <v>8.9999999999999998E-4</v>
      </c>
      <c r="AE11" s="14">
        <f t="shared" si="6"/>
        <v>0</v>
      </c>
      <c r="AF11" s="14">
        <f t="shared" si="7"/>
        <v>4.45E-3</v>
      </c>
    </row>
    <row r="12" spans="1:33" x14ac:dyDescent="0.3">
      <c r="B12" s="1">
        <f t="shared" si="0"/>
        <v>967</v>
      </c>
      <c r="C12" s="11">
        <v>5</v>
      </c>
      <c r="D12" s="1">
        <v>19033</v>
      </c>
      <c r="E12" s="1">
        <v>944</v>
      </c>
      <c r="F12" s="1">
        <v>0</v>
      </c>
      <c r="G12" s="1">
        <v>23</v>
      </c>
      <c r="H12" s="1">
        <v>0</v>
      </c>
      <c r="I12" s="1">
        <v>0</v>
      </c>
      <c r="J12" s="3">
        <v>29.18</v>
      </c>
      <c r="K12" s="3">
        <v>0.99</v>
      </c>
      <c r="L12" s="6">
        <v>19.3</v>
      </c>
      <c r="M12" s="3">
        <v>2.61</v>
      </c>
      <c r="N12" s="1">
        <v>75</v>
      </c>
      <c r="O12" s="1">
        <v>221</v>
      </c>
      <c r="P12" s="1">
        <v>221</v>
      </c>
      <c r="Q12" s="1">
        <v>0</v>
      </c>
      <c r="R12" s="1">
        <v>0</v>
      </c>
      <c r="S12" s="1">
        <v>577</v>
      </c>
      <c r="T12" s="1">
        <v>69</v>
      </c>
      <c r="U12" s="1">
        <f t="shared" si="8"/>
        <v>56</v>
      </c>
      <c r="V12" s="1">
        <f t="shared" si="9"/>
        <v>5</v>
      </c>
      <c r="W12" s="1">
        <f t="shared" si="9"/>
        <v>0</v>
      </c>
      <c r="X12" s="1">
        <f t="shared" si="9"/>
        <v>0</v>
      </c>
      <c r="Y12" s="1">
        <f t="shared" si="10"/>
        <v>61</v>
      </c>
      <c r="Z12" s="3">
        <f t="shared" si="1"/>
        <v>0.2475</v>
      </c>
      <c r="AA12" s="14">
        <f t="shared" si="2"/>
        <v>0</v>
      </c>
      <c r="AB12" s="14">
        <f t="shared" si="3"/>
        <v>4.8349999999999997E-2</v>
      </c>
      <c r="AC12" s="14">
        <f t="shared" si="4"/>
        <v>4.7199999999999999E-2</v>
      </c>
      <c r="AD12" s="14">
        <f t="shared" si="5"/>
        <v>1.15E-3</v>
      </c>
      <c r="AE12" s="14">
        <f t="shared" si="6"/>
        <v>0</v>
      </c>
      <c r="AF12" s="14">
        <f t="shared" si="7"/>
        <v>3.0500000000000002E-3</v>
      </c>
    </row>
    <row r="13" spans="1:33" x14ac:dyDescent="0.3">
      <c r="B13" s="1">
        <f t="shared" si="0"/>
        <v>1022</v>
      </c>
      <c r="C13" s="11">
        <v>6</v>
      </c>
      <c r="D13" s="1">
        <v>18978</v>
      </c>
      <c r="E13" s="1">
        <v>989</v>
      </c>
      <c r="F13" s="1">
        <v>0</v>
      </c>
      <c r="G13" s="1">
        <v>33</v>
      </c>
      <c r="H13" s="1">
        <v>0</v>
      </c>
      <c r="I13" s="1">
        <v>0</v>
      </c>
      <c r="J13" s="3">
        <v>29.19</v>
      </c>
      <c r="K13" s="3">
        <v>0.99</v>
      </c>
      <c r="L13" s="6">
        <v>18.3</v>
      </c>
      <c r="M13" s="3">
        <v>2.48</v>
      </c>
      <c r="N13" s="1">
        <v>87</v>
      </c>
      <c r="O13" s="1">
        <v>264</v>
      </c>
      <c r="P13" s="1">
        <v>264</v>
      </c>
      <c r="Q13" s="1">
        <v>0</v>
      </c>
      <c r="R13" s="1">
        <v>0</v>
      </c>
      <c r="S13" s="1">
        <v>638</v>
      </c>
      <c r="T13" s="1">
        <v>75</v>
      </c>
      <c r="U13" s="1">
        <f t="shared" si="8"/>
        <v>45</v>
      </c>
      <c r="V13" s="1">
        <f t="shared" si="9"/>
        <v>10</v>
      </c>
      <c r="W13" s="1">
        <f t="shared" si="9"/>
        <v>0</v>
      </c>
      <c r="X13" s="1">
        <f t="shared" si="9"/>
        <v>0</v>
      </c>
      <c r="Y13" s="1">
        <f t="shared" si="10"/>
        <v>55</v>
      </c>
      <c r="Z13" s="3">
        <f t="shared" si="1"/>
        <v>0.2475</v>
      </c>
      <c r="AA13" s="14">
        <f t="shared" si="2"/>
        <v>0</v>
      </c>
      <c r="AB13" s="14">
        <f t="shared" si="3"/>
        <v>5.11E-2</v>
      </c>
      <c r="AC13" s="14">
        <f t="shared" si="4"/>
        <v>4.9450000000000001E-2</v>
      </c>
      <c r="AD13" s="14">
        <f t="shared" si="5"/>
        <v>1.65E-3</v>
      </c>
      <c r="AE13" s="14">
        <f t="shared" si="6"/>
        <v>0</v>
      </c>
      <c r="AF13" s="14">
        <f t="shared" si="7"/>
        <v>2.7499999999999998E-3</v>
      </c>
    </row>
    <row r="14" spans="1:33" x14ac:dyDescent="0.3">
      <c r="B14" s="1">
        <f t="shared" si="0"/>
        <v>1093</v>
      </c>
      <c r="C14" s="11">
        <v>7</v>
      </c>
      <c r="D14" s="1">
        <v>18907</v>
      </c>
      <c r="E14" s="1">
        <v>1052</v>
      </c>
      <c r="F14" s="1">
        <v>0</v>
      </c>
      <c r="G14" s="1">
        <v>41</v>
      </c>
      <c r="H14" s="1">
        <v>0</v>
      </c>
      <c r="I14" s="1">
        <v>0</v>
      </c>
      <c r="J14" s="3">
        <v>29.19</v>
      </c>
      <c r="K14" s="3">
        <v>0.98</v>
      </c>
      <c r="L14" s="6">
        <v>18.5</v>
      </c>
      <c r="M14" s="3">
        <v>2.85</v>
      </c>
      <c r="N14" s="1">
        <v>102</v>
      </c>
      <c r="O14" s="1">
        <v>320</v>
      </c>
      <c r="P14" s="1">
        <v>320</v>
      </c>
      <c r="Q14" s="1">
        <v>0</v>
      </c>
      <c r="R14" s="1">
        <v>0</v>
      </c>
      <c r="S14" s="1">
        <v>673</v>
      </c>
      <c r="T14" s="1">
        <v>78</v>
      </c>
      <c r="U14" s="1">
        <f t="shared" si="8"/>
        <v>63</v>
      </c>
      <c r="V14" s="1">
        <f t="shared" si="9"/>
        <v>8</v>
      </c>
      <c r="W14" s="1">
        <f t="shared" si="9"/>
        <v>0</v>
      </c>
      <c r="X14" s="1">
        <f t="shared" si="9"/>
        <v>0</v>
      </c>
      <c r="Y14" s="1">
        <f t="shared" si="10"/>
        <v>71</v>
      </c>
      <c r="Z14" s="3">
        <f t="shared" si="1"/>
        <v>0.245</v>
      </c>
      <c r="AA14" s="14">
        <f t="shared" si="2"/>
        <v>0</v>
      </c>
      <c r="AB14" s="14">
        <f t="shared" si="3"/>
        <v>5.4649999999999997E-2</v>
      </c>
      <c r="AC14" s="14">
        <f t="shared" si="4"/>
        <v>5.2600000000000001E-2</v>
      </c>
      <c r="AD14" s="14">
        <f t="shared" si="5"/>
        <v>2.0500000000000002E-3</v>
      </c>
      <c r="AE14" s="14">
        <f t="shared" si="6"/>
        <v>0</v>
      </c>
      <c r="AF14" s="14">
        <f t="shared" si="7"/>
        <v>3.5500000000000002E-3</v>
      </c>
    </row>
    <row r="15" spans="1:33" x14ac:dyDescent="0.3">
      <c r="B15" s="1">
        <f t="shared" si="0"/>
        <v>1175</v>
      </c>
      <c r="C15" s="11">
        <v>8</v>
      </c>
      <c r="D15" s="1">
        <v>18825</v>
      </c>
      <c r="E15" s="1">
        <v>1122</v>
      </c>
      <c r="F15" s="1">
        <v>0</v>
      </c>
      <c r="G15" s="1">
        <v>53</v>
      </c>
      <c r="H15" s="1">
        <v>0</v>
      </c>
      <c r="I15" s="1">
        <v>0</v>
      </c>
      <c r="J15" s="3">
        <v>29.18</v>
      </c>
      <c r="K15" s="3">
        <v>1</v>
      </c>
      <c r="L15" s="6">
        <v>17.600000000000001</v>
      </c>
      <c r="M15" s="3">
        <v>2.62</v>
      </c>
      <c r="N15" s="1">
        <v>119</v>
      </c>
      <c r="O15" s="1">
        <v>385</v>
      </c>
      <c r="P15" s="1">
        <v>385</v>
      </c>
      <c r="Q15" s="1">
        <v>0</v>
      </c>
      <c r="R15" s="1">
        <v>0</v>
      </c>
      <c r="S15" s="1">
        <v>704</v>
      </c>
      <c r="T15" s="1">
        <v>79</v>
      </c>
      <c r="U15" s="1">
        <f t="shared" si="8"/>
        <v>70</v>
      </c>
      <c r="V15" s="1">
        <f t="shared" si="9"/>
        <v>12</v>
      </c>
      <c r="W15" s="1">
        <f t="shared" si="9"/>
        <v>0</v>
      </c>
      <c r="X15" s="1">
        <f t="shared" si="9"/>
        <v>0</v>
      </c>
      <c r="Y15" s="1">
        <f t="shared" si="10"/>
        <v>82</v>
      </c>
      <c r="Z15" s="3">
        <f t="shared" si="1"/>
        <v>0.25</v>
      </c>
      <c r="AA15" s="14">
        <f t="shared" si="2"/>
        <v>0</v>
      </c>
      <c r="AB15" s="14">
        <f t="shared" si="3"/>
        <v>5.8749999999999997E-2</v>
      </c>
      <c r="AC15" s="14">
        <f t="shared" si="4"/>
        <v>5.6099999999999997E-2</v>
      </c>
      <c r="AD15" s="14">
        <f t="shared" si="5"/>
        <v>2.65E-3</v>
      </c>
      <c r="AE15" s="14">
        <f t="shared" si="6"/>
        <v>0</v>
      </c>
      <c r="AF15" s="14">
        <f t="shared" si="7"/>
        <v>4.1000000000000003E-3</v>
      </c>
    </row>
    <row r="16" spans="1:33" x14ac:dyDescent="0.3">
      <c r="B16" s="1">
        <f t="shared" si="0"/>
        <v>1245</v>
      </c>
      <c r="C16" s="11">
        <v>9</v>
      </c>
      <c r="D16" s="1">
        <v>18755</v>
      </c>
      <c r="E16" s="1">
        <v>1185</v>
      </c>
      <c r="F16" s="1">
        <v>0</v>
      </c>
      <c r="G16" s="1">
        <v>60</v>
      </c>
      <c r="H16" s="1">
        <v>0</v>
      </c>
      <c r="I16" s="1">
        <v>0</v>
      </c>
      <c r="J16" s="3">
        <v>29.19</v>
      </c>
      <c r="K16" s="3">
        <v>0.99</v>
      </c>
      <c r="L16" s="6">
        <v>17.7</v>
      </c>
      <c r="M16" s="3">
        <v>2.57</v>
      </c>
      <c r="N16" s="1">
        <v>128</v>
      </c>
      <c r="O16" s="1">
        <v>446</v>
      </c>
      <c r="P16" s="1">
        <v>446</v>
      </c>
      <c r="Q16" s="1">
        <v>0</v>
      </c>
      <c r="R16" s="1">
        <v>0</v>
      </c>
      <c r="S16" s="1">
        <v>757</v>
      </c>
      <c r="T16" s="1">
        <v>87</v>
      </c>
      <c r="U16" s="1">
        <f t="shared" si="8"/>
        <v>63</v>
      </c>
      <c r="V16" s="1">
        <f t="shared" si="9"/>
        <v>7</v>
      </c>
      <c r="W16" s="1">
        <f t="shared" si="9"/>
        <v>0</v>
      </c>
      <c r="X16" s="1">
        <f t="shared" si="9"/>
        <v>0</v>
      </c>
      <c r="Y16" s="1">
        <f t="shared" si="10"/>
        <v>70</v>
      </c>
      <c r="Z16" s="3">
        <f t="shared" si="1"/>
        <v>0.2475</v>
      </c>
      <c r="AA16" s="14">
        <f t="shared" si="2"/>
        <v>0</v>
      </c>
      <c r="AB16" s="14">
        <f t="shared" si="3"/>
        <v>6.225E-2</v>
      </c>
      <c r="AC16" s="14">
        <f t="shared" si="4"/>
        <v>5.9249999999999997E-2</v>
      </c>
      <c r="AD16" s="14">
        <f t="shared" si="5"/>
        <v>3.0000000000000001E-3</v>
      </c>
      <c r="AE16" s="14">
        <f t="shared" si="6"/>
        <v>0</v>
      </c>
      <c r="AF16" s="14">
        <f t="shared" si="7"/>
        <v>3.5000000000000001E-3</v>
      </c>
    </row>
    <row r="17" spans="2:32" x14ac:dyDescent="0.3">
      <c r="B17" s="1">
        <f t="shared" si="0"/>
        <v>1322</v>
      </c>
      <c r="C17" s="11">
        <v>10</v>
      </c>
      <c r="D17" s="1">
        <v>18678</v>
      </c>
      <c r="E17" s="1">
        <v>1252</v>
      </c>
      <c r="F17" s="1">
        <v>0</v>
      </c>
      <c r="G17" s="1">
        <v>70</v>
      </c>
      <c r="H17" s="1">
        <v>0</v>
      </c>
      <c r="I17" s="1">
        <v>0</v>
      </c>
      <c r="J17" s="3">
        <v>29.2</v>
      </c>
      <c r="K17" s="3">
        <v>1</v>
      </c>
      <c r="L17" s="6">
        <v>17.7</v>
      </c>
      <c r="M17" s="3">
        <v>2.2599999999999998</v>
      </c>
      <c r="N17" s="1">
        <v>153</v>
      </c>
      <c r="O17" s="1">
        <v>498</v>
      </c>
      <c r="P17" s="1">
        <v>498</v>
      </c>
      <c r="Q17" s="1">
        <v>0</v>
      </c>
      <c r="R17" s="1">
        <v>0</v>
      </c>
      <c r="S17" s="1">
        <v>836</v>
      </c>
      <c r="T17" s="1">
        <v>94</v>
      </c>
      <c r="U17" s="1">
        <f t="shared" si="8"/>
        <v>67</v>
      </c>
      <c r="V17" s="1">
        <f t="shared" si="9"/>
        <v>10</v>
      </c>
      <c r="W17" s="1">
        <f t="shared" si="9"/>
        <v>0</v>
      </c>
      <c r="X17" s="1">
        <f t="shared" si="9"/>
        <v>0</v>
      </c>
      <c r="Y17" s="1">
        <f t="shared" si="10"/>
        <v>77</v>
      </c>
      <c r="Z17" s="3">
        <f t="shared" si="1"/>
        <v>0.25</v>
      </c>
      <c r="AA17" s="14">
        <f t="shared" si="2"/>
        <v>0</v>
      </c>
      <c r="AB17" s="14">
        <f t="shared" si="3"/>
        <v>6.6100000000000006E-2</v>
      </c>
      <c r="AC17" s="14">
        <f t="shared" si="4"/>
        <v>6.2600000000000003E-2</v>
      </c>
      <c r="AD17" s="14">
        <f t="shared" si="5"/>
        <v>3.5000000000000001E-3</v>
      </c>
      <c r="AE17" s="14">
        <f t="shared" si="6"/>
        <v>0</v>
      </c>
      <c r="AF17" s="14">
        <f t="shared" si="7"/>
        <v>3.8500000000000001E-3</v>
      </c>
    </row>
    <row r="18" spans="2:32" x14ac:dyDescent="0.3">
      <c r="B18" s="1">
        <f t="shared" si="0"/>
        <v>1354</v>
      </c>
      <c r="C18" s="11">
        <v>11</v>
      </c>
      <c r="D18" s="1">
        <v>18646</v>
      </c>
      <c r="E18" s="1">
        <v>1272</v>
      </c>
      <c r="F18" s="1">
        <v>0</v>
      </c>
      <c r="G18" s="1">
        <v>81</v>
      </c>
      <c r="H18" s="1">
        <v>0</v>
      </c>
      <c r="I18" s="1">
        <v>1</v>
      </c>
      <c r="J18" s="3">
        <v>29.2</v>
      </c>
      <c r="K18" s="3">
        <v>0.99</v>
      </c>
      <c r="L18" s="6">
        <v>17.899999999999999</v>
      </c>
      <c r="M18" s="3">
        <v>2.2200000000000002</v>
      </c>
      <c r="N18" s="1">
        <v>164</v>
      </c>
      <c r="O18" s="1">
        <v>519</v>
      </c>
      <c r="P18" s="1">
        <v>519</v>
      </c>
      <c r="Q18" s="1">
        <v>0</v>
      </c>
      <c r="R18" s="1">
        <v>0</v>
      </c>
      <c r="S18" s="1">
        <v>885</v>
      </c>
      <c r="T18" s="1">
        <v>102</v>
      </c>
      <c r="U18" s="1">
        <f t="shared" si="8"/>
        <v>20</v>
      </c>
      <c r="V18" s="1">
        <f t="shared" si="9"/>
        <v>11</v>
      </c>
      <c r="W18" s="1">
        <f t="shared" si="9"/>
        <v>0</v>
      </c>
      <c r="X18" s="1">
        <f t="shared" si="9"/>
        <v>1</v>
      </c>
      <c r="Y18" s="1">
        <f t="shared" si="10"/>
        <v>32</v>
      </c>
      <c r="Z18" s="3">
        <f t="shared" si="1"/>
        <v>0.2475</v>
      </c>
      <c r="AA18" s="14">
        <f t="shared" si="2"/>
        <v>7.3855243722304289E-4</v>
      </c>
      <c r="AB18" s="14">
        <f t="shared" si="3"/>
        <v>6.7699999999999996E-2</v>
      </c>
      <c r="AC18" s="14">
        <f t="shared" si="4"/>
        <v>6.3600000000000004E-2</v>
      </c>
      <c r="AD18" s="14">
        <f t="shared" si="5"/>
        <v>4.0499999999999998E-3</v>
      </c>
      <c r="AE18" s="14">
        <f t="shared" si="6"/>
        <v>5.0000000000000002E-5</v>
      </c>
      <c r="AF18" s="14">
        <f t="shared" si="7"/>
        <v>1.6000000000000001E-3</v>
      </c>
    </row>
    <row r="19" spans="2:32" x14ac:dyDescent="0.3">
      <c r="B19" s="1">
        <f t="shared" si="0"/>
        <v>1408</v>
      </c>
      <c r="C19" s="11">
        <v>12</v>
      </c>
      <c r="D19" s="1">
        <v>18592</v>
      </c>
      <c r="E19" s="1">
        <v>1309</v>
      </c>
      <c r="F19" s="1">
        <v>0</v>
      </c>
      <c r="G19" s="1">
        <v>98</v>
      </c>
      <c r="H19" s="1">
        <v>0</v>
      </c>
      <c r="I19" s="1">
        <v>1</v>
      </c>
      <c r="J19" s="3">
        <v>29.2</v>
      </c>
      <c r="K19" s="3">
        <v>0.99</v>
      </c>
      <c r="L19" s="6">
        <v>18.5</v>
      </c>
      <c r="M19" s="3">
        <v>2.21</v>
      </c>
      <c r="N19" s="1">
        <v>187</v>
      </c>
      <c r="O19" s="1">
        <v>550</v>
      </c>
      <c r="P19" s="1">
        <v>549</v>
      </c>
      <c r="Q19" s="1">
        <v>1</v>
      </c>
      <c r="R19" s="1">
        <v>0</v>
      </c>
      <c r="S19" s="1">
        <v>923</v>
      </c>
      <c r="T19" s="1">
        <v>106</v>
      </c>
      <c r="U19" s="1">
        <f t="shared" si="8"/>
        <v>37</v>
      </c>
      <c r="V19" s="1">
        <f t="shared" si="9"/>
        <v>17</v>
      </c>
      <c r="W19" s="1">
        <f t="shared" si="9"/>
        <v>0</v>
      </c>
      <c r="X19" s="1">
        <f t="shared" si="9"/>
        <v>0</v>
      </c>
      <c r="Y19" s="1">
        <f t="shared" si="10"/>
        <v>54</v>
      </c>
      <c r="Z19" s="3">
        <f t="shared" si="1"/>
        <v>0.2475</v>
      </c>
      <c r="AA19" s="14">
        <f t="shared" si="2"/>
        <v>7.1022727272727275E-4</v>
      </c>
      <c r="AB19" s="14">
        <f t="shared" si="3"/>
        <v>7.0400000000000004E-2</v>
      </c>
      <c r="AC19" s="14">
        <f t="shared" si="4"/>
        <v>6.5449999999999994E-2</v>
      </c>
      <c r="AD19" s="14">
        <f t="shared" si="5"/>
        <v>4.8999999999999998E-3</v>
      </c>
      <c r="AE19" s="14">
        <f t="shared" si="6"/>
        <v>5.0000000000000002E-5</v>
      </c>
      <c r="AF19" s="14">
        <f t="shared" si="7"/>
        <v>2.7000000000000001E-3</v>
      </c>
    </row>
    <row r="20" spans="2:32" x14ac:dyDescent="0.3">
      <c r="B20" s="1">
        <f t="shared" si="0"/>
        <v>1443</v>
      </c>
      <c r="C20" s="11">
        <v>13</v>
      </c>
      <c r="D20" s="1">
        <v>18557</v>
      </c>
      <c r="E20" s="1">
        <v>1315</v>
      </c>
      <c r="F20" s="1">
        <v>0</v>
      </c>
      <c r="G20" s="1">
        <v>127</v>
      </c>
      <c r="H20" s="1">
        <v>0</v>
      </c>
      <c r="I20" s="1">
        <v>1</v>
      </c>
      <c r="J20" s="3">
        <v>29.2</v>
      </c>
      <c r="K20" s="3">
        <v>0.99</v>
      </c>
      <c r="L20" s="6">
        <v>18.7</v>
      </c>
      <c r="M20" s="3">
        <v>2.13</v>
      </c>
      <c r="N20" s="1">
        <v>206</v>
      </c>
      <c r="O20" s="1">
        <v>566</v>
      </c>
      <c r="P20" s="1">
        <v>563</v>
      </c>
      <c r="Q20" s="1">
        <v>3</v>
      </c>
      <c r="R20" s="1">
        <v>0</v>
      </c>
      <c r="S20" s="1">
        <v>965</v>
      </c>
      <c r="T20" s="1">
        <v>110</v>
      </c>
      <c r="U20" s="1">
        <f t="shared" si="8"/>
        <v>6</v>
      </c>
      <c r="V20" s="1">
        <f t="shared" si="9"/>
        <v>29</v>
      </c>
      <c r="W20" s="1">
        <f t="shared" si="9"/>
        <v>0</v>
      </c>
      <c r="X20" s="1">
        <f t="shared" si="9"/>
        <v>0</v>
      </c>
      <c r="Y20" s="1">
        <f t="shared" si="10"/>
        <v>35</v>
      </c>
      <c r="Z20" s="3">
        <f t="shared" si="1"/>
        <v>0.2475</v>
      </c>
      <c r="AA20" s="14">
        <f t="shared" si="2"/>
        <v>6.93000693000693E-4</v>
      </c>
      <c r="AB20" s="14">
        <f t="shared" si="3"/>
        <v>7.2150000000000006E-2</v>
      </c>
      <c r="AC20" s="14">
        <f t="shared" si="4"/>
        <v>6.5750000000000003E-2</v>
      </c>
      <c r="AD20" s="14">
        <f t="shared" si="5"/>
        <v>6.3499999999999997E-3</v>
      </c>
      <c r="AE20" s="14">
        <f t="shared" si="6"/>
        <v>5.0000000000000002E-5</v>
      </c>
      <c r="AF20" s="14">
        <f t="shared" si="7"/>
        <v>1.75E-3</v>
      </c>
    </row>
    <row r="21" spans="2:32" x14ac:dyDescent="0.3">
      <c r="B21" s="1">
        <f t="shared" si="0"/>
        <v>1495</v>
      </c>
      <c r="C21" s="11">
        <v>14</v>
      </c>
      <c r="D21" s="1">
        <v>18505</v>
      </c>
      <c r="E21" s="1">
        <v>1347</v>
      </c>
      <c r="F21" s="1">
        <v>0</v>
      </c>
      <c r="G21" s="1">
        <v>147</v>
      </c>
      <c r="H21" s="1">
        <v>0</v>
      </c>
      <c r="I21" s="1">
        <v>1</v>
      </c>
      <c r="J21" s="3">
        <v>29.2</v>
      </c>
      <c r="K21" s="3">
        <v>1</v>
      </c>
      <c r="L21" s="6">
        <v>18.7</v>
      </c>
      <c r="M21" s="3">
        <v>2.11</v>
      </c>
      <c r="N21" s="1">
        <v>233</v>
      </c>
      <c r="O21" s="1">
        <v>591</v>
      </c>
      <c r="P21" s="1">
        <v>585</v>
      </c>
      <c r="Q21" s="1">
        <v>6</v>
      </c>
      <c r="R21" s="1">
        <v>0</v>
      </c>
      <c r="S21" s="1">
        <v>1027</v>
      </c>
      <c r="T21" s="1">
        <v>115</v>
      </c>
      <c r="U21" s="1">
        <f t="shared" si="8"/>
        <v>32</v>
      </c>
      <c r="V21" s="1">
        <f t="shared" si="9"/>
        <v>20</v>
      </c>
      <c r="W21" s="1">
        <f t="shared" si="9"/>
        <v>0</v>
      </c>
      <c r="X21" s="1">
        <f t="shared" si="9"/>
        <v>0</v>
      </c>
      <c r="Y21" s="1">
        <f t="shared" si="10"/>
        <v>52</v>
      </c>
      <c r="Z21" s="3">
        <f t="shared" si="1"/>
        <v>0.25</v>
      </c>
      <c r="AA21" s="14">
        <f t="shared" si="2"/>
        <v>6.6889632107023408E-4</v>
      </c>
      <c r="AB21" s="14">
        <f t="shared" si="3"/>
        <v>7.4749999999999997E-2</v>
      </c>
      <c r="AC21" s="14">
        <f t="shared" si="4"/>
        <v>6.7349999999999993E-2</v>
      </c>
      <c r="AD21" s="14">
        <f t="shared" si="5"/>
        <v>7.3499999999999998E-3</v>
      </c>
      <c r="AE21" s="14">
        <f t="shared" si="6"/>
        <v>5.0000000000000002E-5</v>
      </c>
      <c r="AF21" s="14">
        <f t="shared" si="7"/>
        <v>2.5999999999999999E-3</v>
      </c>
    </row>
    <row r="22" spans="2:32" x14ac:dyDescent="0.3">
      <c r="B22" s="1">
        <f t="shared" si="0"/>
        <v>1538</v>
      </c>
      <c r="C22" s="11">
        <v>15</v>
      </c>
      <c r="D22" s="1">
        <v>18462</v>
      </c>
      <c r="E22" s="1">
        <v>1359</v>
      </c>
      <c r="F22" s="1">
        <v>0</v>
      </c>
      <c r="G22" s="1">
        <v>178</v>
      </c>
      <c r="H22" s="1">
        <v>0</v>
      </c>
      <c r="I22" s="1">
        <v>1</v>
      </c>
      <c r="J22" s="3">
        <v>29.2</v>
      </c>
      <c r="K22" s="3">
        <v>1</v>
      </c>
      <c r="L22" s="6">
        <v>19.399999999999999</v>
      </c>
      <c r="M22" s="3">
        <v>1.96</v>
      </c>
      <c r="N22" s="1">
        <v>250</v>
      </c>
      <c r="O22" s="1">
        <v>617</v>
      </c>
      <c r="P22" s="1">
        <v>606</v>
      </c>
      <c r="Q22" s="1">
        <v>11</v>
      </c>
      <c r="R22" s="1">
        <v>0</v>
      </c>
      <c r="S22" s="1">
        <v>1066</v>
      </c>
      <c r="T22" s="1">
        <v>120</v>
      </c>
      <c r="U22" s="1">
        <f t="shared" si="8"/>
        <v>12</v>
      </c>
      <c r="V22" s="1">
        <f t="shared" si="9"/>
        <v>31</v>
      </c>
      <c r="W22" s="1">
        <f t="shared" si="9"/>
        <v>0</v>
      </c>
      <c r="X22" s="1">
        <f t="shared" si="9"/>
        <v>0</v>
      </c>
      <c r="Y22" s="1">
        <f t="shared" si="10"/>
        <v>43</v>
      </c>
      <c r="Z22" s="3">
        <f t="shared" si="1"/>
        <v>0.25</v>
      </c>
      <c r="AA22" s="14">
        <f t="shared" si="2"/>
        <v>6.5019505851755528E-4</v>
      </c>
      <c r="AB22" s="14">
        <f t="shared" si="3"/>
        <v>7.6899999999999996E-2</v>
      </c>
      <c r="AC22" s="14">
        <f t="shared" si="4"/>
        <v>6.7949999999999997E-2</v>
      </c>
      <c r="AD22" s="14">
        <f t="shared" si="5"/>
        <v>8.8999999999999999E-3</v>
      </c>
      <c r="AE22" s="14">
        <f t="shared" si="6"/>
        <v>5.0000000000000002E-5</v>
      </c>
      <c r="AF22" s="14">
        <f t="shared" si="7"/>
        <v>2.15E-3</v>
      </c>
    </row>
    <row r="23" spans="2:32" x14ac:dyDescent="0.3">
      <c r="B23" s="1">
        <f t="shared" si="0"/>
        <v>1605</v>
      </c>
      <c r="C23" s="11">
        <v>16</v>
      </c>
      <c r="D23" s="1">
        <v>18395</v>
      </c>
      <c r="E23" s="1">
        <v>1397</v>
      </c>
      <c r="F23" s="1">
        <v>0</v>
      </c>
      <c r="G23" s="1">
        <v>207</v>
      </c>
      <c r="H23" s="1">
        <v>0</v>
      </c>
      <c r="I23" s="1">
        <v>1</v>
      </c>
      <c r="J23" s="3">
        <v>29.2</v>
      </c>
      <c r="K23" s="3">
        <v>1</v>
      </c>
      <c r="L23" s="6">
        <v>19.899999999999999</v>
      </c>
      <c r="M23" s="3">
        <v>1.91</v>
      </c>
      <c r="N23" s="1">
        <v>271</v>
      </c>
      <c r="O23" s="1">
        <v>663</v>
      </c>
      <c r="P23" s="1">
        <v>650</v>
      </c>
      <c r="Q23" s="1">
        <v>13</v>
      </c>
      <c r="R23" s="1">
        <v>0</v>
      </c>
      <c r="S23" s="1">
        <v>1115</v>
      </c>
      <c r="T23" s="1">
        <v>126</v>
      </c>
      <c r="U23" s="1">
        <f t="shared" si="8"/>
        <v>38</v>
      </c>
      <c r="V23" s="1">
        <f t="shared" si="9"/>
        <v>29</v>
      </c>
      <c r="W23" s="1">
        <f t="shared" si="9"/>
        <v>0</v>
      </c>
      <c r="X23" s="1">
        <f t="shared" si="9"/>
        <v>0</v>
      </c>
      <c r="Y23" s="1">
        <f t="shared" si="10"/>
        <v>67</v>
      </c>
      <c r="Z23" s="3">
        <f t="shared" si="1"/>
        <v>0.25</v>
      </c>
      <c r="AA23" s="14">
        <f t="shared" si="2"/>
        <v>6.2305295950155766E-4</v>
      </c>
      <c r="AB23" s="14">
        <f t="shared" si="3"/>
        <v>8.0250000000000002E-2</v>
      </c>
      <c r="AC23" s="14">
        <f t="shared" si="4"/>
        <v>6.9849999999999995E-2</v>
      </c>
      <c r="AD23" s="14">
        <f t="shared" si="5"/>
        <v>1.035E-2</v>
      </c>
      <c r="AE23" s="14">
        <f t="shared" si="6"/>
        <v>5.0000000000000002E-5</v>
      </c>
      <c r="AF23" s="14">
        <f t="shared" si="7"/>
        <v>3.3500000000000001E-3</v>
      </c>
    </row>
    <row r="24" spans="2:32" x14ac:dyDescent="0.3">
      <c r="B24" s="1">
        <f t="shared" si="0"/>
        <v>1660</v>
      </c>
      <c r="C24" s="11">
        <v>17</v>
      </c>
      <c r="D24" s="1">
        <v>18340</v>
      </c>
      <c r="E24" s="1">
        <v>1419</v>
      </c>
      <c r="F24" s="1">
        <v>0</v>
      </c>
      <c r="G24" s="1">
        <v>239</v>
      </c>
      <c r="H24" s="1">
        <v>0</v>
      </c>
      <c r="I24" s="1">
        <v>2</v>
      </c>
      <c r="J24" s="3">
        <v>29.2</v>
      </c>
      <c r="K24" s="3">
        <v>1</v>
      </c>
      <c r="L24" s="6">
        <v>20.2</v>
      </c>
      <c r="M24" s="3">
        <v>1.91</v>
      </c>
      <c r="N24" s="1">
        <v>295</v>
      </c>
      <c r="O24" s="1">
        <v>694</v>
      </c>
      <c r="P24" s="1">
        <v>676</v>
      </c>
      <c r="Q24" s="1">
        <v>18</v>
      </c>
      <c r="R24" s="1">
        <v>0</v>
      </c>
      <c r="S24" s="1">
        <v>1114</v>
      </c>
      <c r="T24" s="1">
        <v>122</v>
      </c>
      <c r="U24" s="1">
        <f t="shared" si="8"/>
        <v>22</v>
      </c>
      <c r="V24" s="1">
        <f t="shared" si="9"/>
        <v>32</v>
      </c>
      <c r="W24" s="1">
        <f t="shared" si="9"/>
        <v>0</v>
      </c>
      <c r="X24" s="1">
        <f t="shared" si="9"/>
        <v>1</v>
      </c>
      <c r="Y24" s="1">
        <f t="shared" si="10"/>
        <v>55</v>
      </c>
      <c r="Z24" s="3">
        <f t="shared" si="1"/>
        <v>0.25</v>
      </c>
      <c r="AA24" s="14">
        <f t="shared" si="2"/>
        <v>1.2048192771084338E-3</v>
      </c>
      <c r="AB24" s="14">
        <f t="shared" si="3"/>
        <v>8.3000000000000004E-2</v>
      </c>
      <c r="AC24" s="14">
        <f t="shared" si="4"/>
        <v>7.0949999999999999E-2</v>
      </c>
      <c r="AD24" s="14">
        <f t="shared" si="5"/>
        <v>1.1950000000000001E-2</v>
      </c>
      <c r="AE24" s="14">
        <f t="shared" si="6"/>
        <v>1E-4</v>
      </c>
      <c r="AF24" s="14">
        <f t="shared" si="7"/>
        <v>2.7499999999999998E-3</v>
      </c>
    </row>
    <row r="25" spans="2:32" x14ac:dyDescent="0.3">
      <c r="B25" s="1">
        <f t="shared" si="0"/>
        <v>1698</v>
      </c>
      <c r="C25" s="11">
        <v>18</v>
      </c>
      <c r="D25" s="1">
        <v>18302</v>
      </c>
      <c r="E25" s="1">
        <v>1418</v>
      </c>
      <c r="F25" s="1">
        <v>0</v>
      </c>
      <c r="G25" s="1">
        <v>278</v>
      </c>
      <c r="H25" s="1">
        <v>0</v>
      </c>
      <c r="I25" s="1">
        <v>2</v>
      </c>
      <c r="J25" s="3">
        <v>29.2</v>
      </c>
      <c r="K25" s="3">
        <v>1.01</v>
      </c>
      <c r="L25" s="6">
        <v>20.5</v>
      </c>
      <c r="M25" s="3">
        <v>1.77</v>
      </c>
      <c r="N25" s="1">
        <v>317</v>
      </c>
      <c r="O25" s="1">
        <v>710</v>
      </c>
      <c r="P25" s="1">
        <v>688</v>
      </c>
      <c r="Q25" s="1">
        <v>22</v>
      </c>
      <c r="R25" s="1">
        <v>0</v>
      </c>
      <c r="S25" s="1">
        <v>1128</v>
      </c>
      <c r="T25" s="1">
        <v>119</v>
      </c>
      <c r="U25" s="1">
        <f t="shared" si="8"/>
        <v>-1</v>
      </c>
      <c r="V25" s="1">
        <f t="shared" si="9"/>
        <v>39</v>
      </c>
      <c r="W25" s="1">
        <f t="shared" si="9"/>
        <v>0</v>
      </c>
      <c r="X25" s="1">
        <f t="shared" si="9"/>
        <v>0</v>
      </c>
      <c r="Y25" s="1">
        <f t="shared" si="10"/>
        <v>38</v>
      </c>
      <c r="Z25" s="3">
        <f t="shared" si="1"/>
        <v>0.2525</v>
      </c>
      <c r="AA25" s="14">
        <f t="shared" si="2"/>
        <v>1.1778563015312131E-3</v>
      </c>
      <c r="AB25" s="14">
        <f t="shared" si="3"/>
        <v>8.4900000000000003E-2</v>
      </c>
      <c r="AC25" s="14">
        <f t="shared" si="4"/>
        <v>7.0900000000000005E-2</v>
      </c>
      <c r="AD25" s="14">
        <f t="shared" si="5"/>
        <v>1.3899999999999999E-2</v>
      </c>
      <c r="AE25" s="14">
        <f t="shared" si="6"/>
        <v>1E-4</v>
      </c>
      <c r="AF25" s="14">
        <f t="shared" si="7"/>
        <v>1.9E-3</v>
      </c>
    </row>
    <row r="26" spans="2:32" x14ac:dyDescent="0.3">
      <c r="B26" s="1">
        <f t="shared" si="0"/>
        <v>1761</v>
      </c>
      <c r="C26" s="11">
        <v>19</v>
      </c>
      <c r="D26" s="1">
        <v>18239</v>
      </c>
      <c r="E26" s="1">
        <v>1446</v>
      </c>
      <c r="F26" s="1">
        <v>0</v>
      </c>
      <c r="G26" s="1">
        <v>312</v>
      </c>
      <c r="H26" s="1">
        <v>0</v>
      </c>
      <c r="I26" s="1">
        <v>3</v>
      </c>
      <c r="J26" s="3">
        <v>29.19</v>
      </c>
      <c r="K26" s="3">
        <v>1</v>
      </c>
      <c r="L26" s="6">
        <v>20.8</v>
      </c>
      <c r="M26" s="3">
        <v>1.69</v>
      </c>
      <c r="N26" s="1">
        <v>338</v>
      </c>
      <c r="O26" s="1">
        <v>752</v>
      </c>
      <c r="P26" s="1">
        <v>726</v>
      </c>
      <c r="Q26" s="1">
        <v>26</v>
      </c>
      <c r="R26" s="1">
        <v>0</v>
      </c>
      <c r="S26" s="1">
        <v>1128</v>
      </c>
      <c r="T26" s="1">
        <v>119</v>
      </c>
      <c r="U26" s="1">
        <f t="shared" si="8"/>
        <v>28</v>
      </c>
      <c r="V26" s="1">
        <f t="shared" si="9"/>
        <v>34</v>
      </c>
      <c r="W26" s="1">
        <f t="shared" si="9"/>
        <v>0</v>
      </c>
      <c r="X26" s="1">
        <f t="shared" si="9"/>
        <v>1</v>
      </c>
      <c r="Y26" s="1">
        <f t="shared" si="10"/>
        <v>63</v>
      </c>
      <c r="Z26" s="3">
        <f t="shared" si="1"/>
        <v>0.25</v>
      </c>
      <c r="AA26" s="14">
        <f t="shared" si="2"/>
        <v>1.7035775127768314E-3</v>
      </c>
      <c r="AB26" s="14">
        <f t="shared" si="3"/>
        <v>8.8050000000000003E-2</v>
      </c>
      <c r="AC26" s="14">
        <f t="shared" si="4"/>
        <v>7.2300000000000003E-2</v>
      </c>
      <c r="AD26" s="14">
        <f t="shared" si="5"/>
        <v>1.5599999999999999E-2</v>
      </c>
      <c r="AE26" s="14">
        <f t="shared" si="6"/>
        <v>1.4999999999999999E-4</v>
      </c>
      <c r="AF26" s="14">
        <f t="shared" si="7"/>
        <v>3.15E-3</v>
      </c>
    </row>
    <row r="27" spans="2:32" x14ac:dyDescent="0.3">
      <c r="B27" s="1">
        <f t="shared" si="0"/>
        <v>1830</v>
      </c>
      <c r="C27" s="11">
        <v>20</v>
      </c>
      <c r="D27" s="1">
        <v>18170</v>
      </c>
      <c r="E27" s="1">
        <v>1477</v>
      </c>
      <c r="F27" s="1">
        <v>0</v>
      </c>
      <c r="G27" s="1">
        <v>350</v>
      </c>
      <c r="H27" s="1">
        <v>0</v>
      </c>
      <c r="I27" s="1">
        <v>3</v>
      </c>
      <c r="J27" s="3">
        <v>29.2</v>
      </c>
      <c r="K27" s="3">
        <v>1</v>
      </c>
      <c r="L27" s="6">
        <v>21</v>
      </c>
      <c r="M27" s="3">
        <v>1.76</v>
      </c>
      <c r="N27" s="1">
        <v>370</v>
      </c>
      <c r="O27" s="1">
        <v>789</v>
      </c>
      <c r="P27" s="1">
        <v>759</v>
      </c>
      <c r="Q27" s="1">
        <v>30</v>
      </c>
      <c r="R27" s="1">
        <v>0</v>
      </c>
      <c r="S27" s="1">
        <v>1142</v>
      </c>
      <c r="T27" s="1">
        <v>121</v>
      </c>
      <c r="U27" s="1">
        <f t="shared" si="8"/>
        <v>31</v>
      </c>
      <c r="V27" s="1">
        <f t="shared" si="9"/>
        <v>38</v>
      </c>
      <c r="W27" s="1">
        <f t="shared" si="9"/>
        <v>0</v>
      </c>
      <c r="X27" s="1">
        <f t="shared" si="9"/>
        <v>0</v>
      </c>
      <c r="Y27" s="1">
        <f t="shared" si="10"/>
        <v>69</v>
      </c>
      <c r="Z27" s="3">
        <f t="shared" si="1"/>
        <v>0.25</v>
      </c>
      <c r="AA27" s="14">
        <f t="shared" si="2"/>
        <v>1.639344262295082E-3</v>
      </c>
      <c r="AB27" s="14">
        <f t="shared" si="3"/>
        <v>9.1499999999999998E-2</v>
      </c>
      <c r="AC27" s="14">
        <f t="shared" si="4"/>
        <v>7.3849999999999999E-2</v>
      </c>
      <c r="AD27" s="14">
        <f t="shared" si="5"/>
        <v>1.7500000000000002E-2</v>
      </c>
      <c r="AE27" s="14">
        <f t="shared" si="6"/>
        <v>1.4999999999999999E-4</v>
      </c>
      <c r="AF27" s="14">
        <f t="shared" si="7"/>
        <v>3.4499999999999999E-3</v>
      </c>
    </row>
    <row r="28" spans="2:32" x14ac:dyDescent="0.3">
      <c r="B28" s="1">
        <f t="shared" si="0"/>
        <v>1885</v>
      </c>
      <c r="C28" s="11">
        <v>21</v>
      </c>
      <c r="D28" s="1">
        <v>18115</v>
      </c>
      <c r="E28" s="1">
        <v>1498</v>
      </c>
      <c r="F28" s="1">
        <v>0</v>
      </c>
      <c r="G28" s="1">
        <v>384</v>
      </c>
      <c r="H28" s="1">
        <v>0</v>
      </c>
      <c r="I28" s="1">
        <v>3</v>
      </c>
      <c r="J28" s="3">
        <v>29.2</v>
      </c>
      <c r="K28" s="3">
        <v>1</v>
      </c>
      <c r="L28" s="6">
        <v>21</v>
      </c>
      <c r="M28" s="3">
        <v>1.76</v>
      </c>
      <c r="N28" s="1">
        <v>392</v>
      </c>
      <c r="O28" s="1">
        <v>822</v>
      </c>
      <c r="P28" s="1">
        <v>784</v>
      </c>
      <c r="Q28" s="1">
        <v>38</v>
      </c>
      <c r="R28" s="1">
        <v>0</v>
      </c>
      <c r="S28" s="1">
        <v>1151</v>
      </c>
      <c r="T28" s="1">
        <v>125</v>
      </c>
      <c r="U28" s="1">
        <f t="shared" si="8"/>
        <v>21</v>
      </c>
      <c r="V28" s="1">
        <f t="shared" si="9"/>
        <v>34</v>
      </c>
      <c r="W28" s="1">
        <f t="shared" si="9"/>
        <v>0</v>
      </c>
      <c r="X28" s="1">
        <f t="shared" si="9"/>
        <v>0</v>
      </c>
      <c r="Y28" s="1">
        <f t="shared" si="10"/>
        <v>55</v>
      </c>
      <c r="Z28" s="3">
        <f t="shared" si="1"/>
        <v>0.25</v>
      </c>
      <c r="AA28" s="14">
        <f t="shared" si="2"/>
        <v>1.5915119363395225E-3</v>
      </c>
      <c r="AB28" s="14">
        <f t="shared" si="3"/>
        <v>9.425E-2</v>
      </c>
      <c r="AC28" s="14">
        <f t="shared" si="4"/>
        <v>7.4899999999999994E-2</v>
      </c>
      <c r="AD28" s="14">
        <f t="shared" si="5"/>
        <v>1.9199999999999998E-2</v>
      </c>
      <c r="AE28" s="14">
        <f t="shared" si="6"/>
        <v>1.4999999999999999E-4</v>
      </c>
      <c r="AF28" s="14">
        <f t="shared" si="7"/>
        <v>2.7499999999999998E-3</v>
      </c>
    </row>
    <row r="29" spans="2:32" x14ac:dyDescent="0.3">
      <c r="B29" s="1">
        <f t="shared" si="0"/>
        <v>1954</v>
      </c>
      <c r="C29" s="11">
        <v>22</v>
      </c>
      <c r="D29" s="1">
        <v>18046</v>
      </c>
      <c r="E29" s="1">
        <v>1532</v>
      </c>
      <c r="F29" s="1">
        <v>0</v>
      </c>
      <c r="G29" s="1">
        <v>419</v>
      </c>
      <c r="H29" s="1">
        <v>0</v>
      </c>
      <c r="I29" s="1">
        <v>3</v>
      </c>
      <c r="J29" s="3">
        <v>29.2</v>
      </c>
      <c r="K29" s="3">
        <v>0.99</v>
      </c>
      <c r="L29" s="6">
        <v>21.3</v>
      </c>
      <c r="M29" s="3">
        <v>1.71</v>
      </c>
      <c r="N29" s="1">
        <v>410</v>
      </c>
      <c r="O29" s="1">
        <v>873</v>
      </c>
      <c r="P29" s="1">
        <v>827</v>
      </c>
      <c r="Q29" s="1">
        <v>46</v>
      </c>
      <c r="R29" s="1">
        <v>0</v>
      </c>
      <c r="S29" s="1">
        <v>1183</v>
      </c>
      <c r="T29" s="1">
        <v>125</v>
      </c>
      <c r="U29" s="1">
        <f t="shared" si="8"/>
        <v>34</v>
      </c>
      <c r="V29" s="1">
        <f t="shared" si="9"/>
        <v>35</v>
      </c>
      <c r="W29" s="1">
        <f t="shared" si="9"/>
        <v>0</v>
      </c>
      <c r="X29" s="1">
        <f t="shared" si="9"/>
        <v>0</v>
      </c>
      <c r="Y29" s="1">
        <f t="shared" si="10"/>
        <v>69</v>
      </c>
      <c r="Z29" s="3">
        <f t="shared" si="1"/>
        <v>0.2475</v>
      </c>
      <c r="AA29" s="14">
        <f t="shared" si="2"/>
        <v>1.5353121801432957E-3</v>
      </c>
      <c r="AB29" s="14">
        <f t="shared" si="3"/>
        <v>9.7699999999999995E-2</v>
      </c>
      <c r="AC29" s="14">
        <f t="shared" si="4"/>
        <v>7.6600000000000001E-2</v>
      </c>
      <c r="AD29" s="14">
        <f t="shared" si="5"/>
        <v>2.095E-2</v>
      </c>
      <c r="AE29" s="14">
        <f t="shared" si="6"/>
        <v>1.4999999999999999E-4</v>
      </c>
      <c r="AF29" s="14">
        <f t="shared" si="7"/>
        <v>3.4499999999999999E-3</v>
      </c>
    </row>
    <row r="30" spans="2:32" x14ac:dyDescent="0.3">
      <c r="B30" s="1">
        <f t="shared" si="0"/>
        <v>1988</v>
      </c>
      <c r="C30" s="11">
        <v>23</v>
      </c>
      <c r="D30" s="1">
        <v>18012</v>
      </c>
      <c r="E30" s="1">
        <v>1521</v>
      </c>
      <c r="F30" s="1">
        <v>0</v>
      </c>
      <c r="G30" s="1">
        <v>462</v>
      </c>
      <c r="H30" s="1">
        <v>0</v>
      </c>
      <c r="I30" s="1">
        <v>5</v>
      </c>
      <c r="J30" s="3">
        <v>29.19</v>
      </c>
      <c r="K30" s="3">
        <v>0.99</v>
      </c>
      <c r="L30" s="6">
        <v>21.6</v>
      </c>
      <c r="M30" s="3">
        <v>1.66</v>
      </c>
      <c r="N30" s="1">
        <v>431</v>
      </c>
      <c r="O30" s="1">
        <v>886</v>
      </c>
      <c r="P30" s="1">
        <v>833</v>
      </c>
      <c r="Q30" s="1">
        <v>53</v>
      </c>
      <c r="R30" s="1">
        <v>0</v>
      </c>
      <c r="S30" s="1">
        <v>1193</v>
      </c>
      <c r="T30" s="1">
        <v>129</v>
      </c>
      <c r="U30" s="1">
        <f t="shared" si="8"/>
        <v>-11</v>
      </c>
      <c r="V30" s="1">
        <f t="shared" si="9"/>
        <v>43</v>
      </c>
      <c r="W30" s="1">
        <f t="shared" si="9"/>
        <v>0</v>
      </c>
      <c r="X30" s="1">
        <f t="shared" si="9"/>
        <v>2</v>
      </c>
      <c r="Y30" s="1">
        <f t="shared" si="10"/>
        <v>34</v>
      </c>
      <c r="Z30" s="3">
        <f t="shared" si="1"/>
        <v>0.2475</v>
      </c>
      <c r="AA30" s="14">
        <f t="shared" si="2"/>
        <v>2.5150905432595573E-3</v>
      </c>
      <c r="AB30" s="14">
        <f t="shared" si="3"/>
        <v>9.9400000000000002E-2</v>
      </c>
      <c r="AC30" s="14">
        <f t="shared" si="4"/>
        <v>7.6050000000000006E-2</v>
      </c>
      <c r="AD30" s="14">
        <f t="shared" si="5"/>
        <v>2.3099999999999999E-2</v>
      </c>
      <c r="AE30" s="14">
        <f t="shared" si="6"/>
        <v>2.5000000000000001E-4</v>
      </c>
      <c r="AF30" s="14">
        <f t="shared" si="7"/>
        <v>1.6999999999999999E-3</v>
      </c>
    </row>
    <row r="31" spans="2:32" x14ac:dyDescent="0.3">
      <c r="B31" s="1">
        <f t="shared" si="0"/>
        <v>2029</v>
      </c>
      <c r="C31" s="11">
        <v>24</v>
      </c>
      <c r="D31" s="1">
        <v>17971</v>
      </c>
      <c r="E31" s="1">
        <v>1507</v>
      </c>
      <c r="F31" s="1">
        <v>0</v>
      </c>
      <c r="G31" s="1">
        <v>515</v>
      </c>
      <c r="H31" s="1">
        <v>0</v>
      </c>
      <c r="I31" s="1">
        <v>7</v>
      </c>
      <c r="J31" s="3">
        <v>29.19</v>
      </c>
      <c r="K31" s="3">
        <v>0.99</v>
      </c>
      <c r="L31" s="6">
        <v>22</v>
      </c>
      <c r="M31" s="3">
        <v>1.64</v>
      </c>
      <c r="N31" s="1">
        <v>452</v>
      </c>
      <c r="O31" s="1">
        <v>906</v>
      </c>
      <c r="P31" s="1">
        <v>842</v>
      </c>
      <c r="Q31" s="1">
        <v>64</v>
      </c>
      <c r="R31" s="1">
        <v>0</v>
      </c>
      <c r="S31" s="1">
        <v>1176</v>
      </c>
      <c r="T31" s="1">
        <v>127</v>
      </c>
      <c r="U31" s="1">
        <f t="shared" si="8"/>
        <v>-14</v>
      </c>
      <c r="V31" s="1">
        <f t="shared" si="9"/>
        <v>53</v>
      </c>
      <c r="W31" s="1">
        <f t="shared" si="9"/>
        <v>0</v>
      </c>
      <c r="X31" s="1">
        <f t="shared" si="9"/>
        <v>2</v>
      </c>
      <c r="Y31" s="1">
        <f t="shared" si="10"/>
        <v>41</v>
      </c>
      <c r="Z31" s="3">
        <f t="shared" si="1"/>
        <v>0.2475</v>
      </c>
      <c r="AA31" s="14">
        <f t="shared" si="2"/>
        <v>3.4499753573188764E-3</v>
      </c>
      <c r="AB31" s="14">
        <f t="shared" si="3"/>
        <v>0.10145</v>
      </c>
      <c r="AC31" s="14">
        <f t="shared" si="4"/>
        <v>7.535E-2</v>
      </c>
      <c r="AD31" s="14">
        <f t="shared" si="5"/>
        <v>2.5749999999999999E-2</v>
      </c>
      <c r="AE31" s="14">
        <f t="shared" si="6"/>
        <v>3.5E-4</v>
      </c>
      <c r="AF31" s="14">
        <f t="shared" si="7"/>
        <v>2.0500000000000002E-3</v>
      </c>
    </row>
    <row r="32" spans="2:32" x14ac:dyDescent="0.3">
      <c r="B32" s="1">
        <f t="shared" si="0"/>
        <v>2075</v>
      </c>
      <c r="C32" s="11">
        <v>25</v>
      </c>
      <c r="D32" s="1">
        <v>17925</v>
      </c>
      <c r="E32" s="1">
        <v>1500</v>
      </c>
      <c r="F32" s="1">
        <v>0</v>
      </c>
      <c r="G32" s="1">
        <v>568</v>
      </c>
      <c r="H32" s="1">
        <v>0</v>
      </c>
      <c r="I32" s="1">
        <v>7</v>
      </c>
      <c r="J32" s="3">
        <v>29.2</v>
      </c>
      <c r="K32" s="3">
        <v>0.99</v>
      </c>
      <c r="L32" s="6">
        <v>22.2</v>
      </c>
      <c r="M32" s="3">
        <v>1.61</v>
      </c>
      <c r="N32" s="1">
        <v>479</v>
      </c>
      <c r="O32" s="1">
        <v>925</v>
      </c>
      <c r="P32" s="1">
        <v>849</v>
      </c>
      <c r="Q32" s="1">
        <v>76</v>
      </c>
      <c r="R32" s="1">
        <v>0</v>
      </c>
      <c r="S32" s="1">
        <v>1186</v>
      </c>
      <c r="T32" s="1">
        <v>123</v>
      </c>
      <c r="U32" s="1">
        <f t="shared" si="8"/>
        <v>-7</v>
      </c>
      <c r="V32" s="1">
        <f t="shared" si="9"/>
        <v>53</v>
      </c>
      <c r="W32" s="1">
        <f t="shared" si="9"/>
        <v>0</v>
      </c>
      <c r="X32" s="1">
        <f t="shared" si="9"/>
        <v>0</v>
      </c>
      <c r="Y32" s="1">
        <f t="shared" si="10"/>
        <v>46</v>
      </c>
      <c r="Z32" s="3">
        <f t="shared" si="1"/>
        <v>0.2475</v>
      </c>
      <c r="AA32" s="14">
        <f t="shared" si="2"/>
        <v>3.3734939759036144E-3</v>
      </c>
      <c r="AB32" s="14">
        <f t="shared" si="3"/>
        <v>0.10375</v>
      </c>
      <c r="AC32" s="14">
        <f t="shared" si="4"/>
        <v>7.4999999999999997E-2</v>
      </c>
      <c r="AD32" s="14">
        <f t="shared" si="5"/>
        <v>2.8400000000000002E-2</v>
      </c>
      <c r="AE32" s="14">
        <f t="shared" si="6"/>
        <v>3.5E-4</v>
      </c>
      <c r="AF32" s="14">
        <f t="shared" si="7"/>
        <v>2.3E-3</v>
      </c>
    </row>
    <row r="33" spans="2:32" x14ac:dyDescent="0.3">
      <c r="B33" s="1">
        <f t="shared" si="0"/>
        <v>2136</v>
      </c>
      <c r="C33" s="11">
        <v>26</v>
      </c>
      <c r="D33" s="1">
        <v>17864</v>
      </c>
      <c r="E33" s="1">
        <v>1500</v>
      </c>
      <c r="F33" s="1">
        <v>0</v>
      </c>
      <c r="G33" s="1">
        <v>628</v>
      </c>
      <c r="H33" s="1">
        <v>0</v>
      </c>
      <c r="I33" s="1">
        <v>8</v>
      </c>
      <c r="J33" s="3">
        <v>29.2</v>
      </c>
      <c r="K33" s="3">
        <v>0.99</v>
      </c>
      <c r="L33" s="6">
        <v>22.7</v>
      </c>
      <c r="M33" s="3">
        <v>1.61</v>
      </c>
      <c r="N33" s="1">
        <v>512</v>
      </c>
      <c r="O33" s="1">
        <v>953</v>
      </c>
      <c r="P33" s="1">
        <v>862</v>
      </c>
      <c r="Q33" s="1">
        <v>91</v>
      </c>
      <c r="R33" s="1">
        <v>0</v>
      </c>
      <c r="S33" s="1">
        <v>1194</v>
      </c>
      <c r="T33" s="1">
        <v>125</v>
      </c>
      <c r="U33" s="1">
        <f t="shared" si="8"/>
        <v>0</v>
      </c>
      <c r="V33" s="1">
        <f t="shared" si="9"/>
        <v>60</v>
      </c>
      <c r="W33" s="1">
        <f t="shared" si="9"/>
        <v>0</v>
      </c>
      <c r="X33" s="1">
        <f t="shared" si="9"/>
        <v>1</v>
      </c>
      <c r="Y33" s="1">
        <f t="shared" si="10"/>
        <v>61</v>
      </c>
      <c r="Z33" s="3">
        <f t="shared" si="1"/>
        <v>0.2475</v>
      </c>
      <c r="AA33" s="14">
        <f t="shared" si="2"/>
        <v>3.7453183520599251E-3</v>
      </c>
      <c r="AB33" s="14">
        <f t="shared" si="3"/>
        <v>0.10680000000000001</v>
      </c>
      <c r="AC33" s="14">
        <f t="shared" si="4"/>
        <v>7.4999999999999997E-2</v>
      </c>
      <c r="AD33" s="14">
        <f t="shared" si="5"/>
        <v>3.1399999999999997E-2</v>
      </c>
      <c r="AE33" s="14">
        <f t="shared" si="6"/>
        <v>4.0000000000000002E-4</v>
      </c>
      <c r="AF33" s="14">
        <f t="shared" si="7"/>
        <v>3.0500000000000002E-3</v>
      </c>
    </row>
    <row r="34" spans="2:32" x14ac:dyDescent="0.3">
      <c r="B34" s="1">
        <f t="shared" si="0"/>
        <v>2169</v>
      </c>
      <c r="C34" s="11">
        <v>27</v>
      </c>
      <c r="D34" s="1">
        <v>17831</v>
      </c>
      <c r="E34" s="1">
        <v>1477</v>
      </c>
      <c r="F34" s="1">
        <v>0</v>
      </c>
      <c r="G34" s="1">
        <v>683</v>
      </c>
      <c r="H34" s="1">
        <v>0</v>
      </c>
      <c r="I34" s="1">
        <v>9</v>
      </c>
      <c r="J34" s="3">
        <v>29.2</v>
      </c>
      <c r="K34" s="3">
        <v>0.99</v>
      </c>
      <c r="L34" s="6">
        <v>22.9</v>
      </c>
      <c r="M34" s="3">
        <v>1.55</v>
      </c>
      <c r="N34" s="1">
        <v>529</v>
      </c>
      <c r="O34" s="1">
        <v>969</v>
      </c>
      <c r="P34" s="1">
        <v>859</v>
      </c>
      <c r="Q34" s="1">
        <v>110</v>
      </c>
      <c r="R34" s="1">
        <v>0</v>
      </c>
      <c r="S34" s="1">
        <v>1193</v>
      </c>
      <c r="T34" s="1">
        <v>124</v>
      </c>
      <c r="U34" s="1">
        <f t="shared" si="8"/>
        <v>-23</v>
      </c>
      <c r="V34" s="1">
        <f t="shared" si="9"/>
        <v>55</v>
      </c>
      <c r="W34" s="1">
        <f t="shared" si="9"/>
        <v>0</v>
      </c>
      <c r="X34" s="1">
        <f t="shared" si="9"/>
        <v>1</v>
      </c>
      <c r="Y34" s="1">
        <f t="shared" si="10"/>
        <v>33</v>
      </c>
      <c r="Z34" s="3">
        <f t="shared" si="1"/>
        <v>0.2475</v>
      </c>
      <c r="AA34" s="14">
        <f t="shared" si="2"/>
        <v>4.1493775933609959E-3</v>
      </c>
      <c r="AB34" s="14">
        <f t="shared" si="3"/>
        <v>0.10845</v>
      </c>
      <c r="AC34" s="14">
        <f t="shared" si="4"/>
        <v>7.3849999999999999E-2</v>
      </c>
      <c r="AD34" s="14">
        <f t="shared" si="5"/>
        <v>3.415E-2</v>
      </c>
      <c r="AE34" s="14">
        <f t="shared" si="6"/>
        <v>4.4999999999999999E-4</v>
      </c>
      <c r="AF34" s="14">
        <f t="shared" si="7"/>
        <v>1.65E-3</v>
      </c>
    </row>
    <row r="35" spans="2:32" x14ac:dyDescent="0.3">
      <c r="B35" s="1">
        <f t="shared" si="0"/>
        <v>2192</v>
      </c>
      <c r="C35" s="11">
        <v>28</v>
      </c>
      <c r="D35" s="1">
        <v>17808</v>
      </c>
      <c r="E35" s="1">
        <v>1421</v>
      </c>
      <c r="F35" s="1">
        <v>0</v>
      </c>
      <c r="G35" s="1">
        <v>761</v>
      </c>
      <c r="H35" s="1">
        <v>0</v>
      </c>
      <c r="I35" s="1">
        <v>10</v>
      </c>
      <c r="J35" s="3">
        <v>29.2</v>
      </c>
      <c r="K35" s="3">
        <v>0.99</v>
      </c>
      <c r="L35" s="6">
        <v>23.3</v>
      </c>
      <c r="M35" s="3">
        <v>1.49</v>
      </c>
      <c r="N35" s="1">
        <v>543</v>
      </c>
      <c r="O35" s="1">
        <v>978</v>
      </c>
      <c r="P35" s="1">
        <v>843</v>
      </c>
      <c r="Q35" s="1">
        <v>135</v>
      </c>
      <c r="R35" s="1">
        <v>0</v>
      </c>
      <c r="S35" s="1">
        <v>1183</v>
      </c>
      <c r="T35" s="1">
        <v>119</v>
      </c>
      <c r="U35" s="1">
        <f t="shared" si="8"/>
        <v>-56</v>
      </c>
      <c r="V35" s="1">
        <f t="shared" si="9"/>
        <v>78</v>
      </c>
      <c r="W35" s="1">
        <f t="shared" si="9"/>
        <v>0</v>
      </c>
      <c r="X35" s="1">
        <f t="shared" si="9"/>
        <v>1</v>
      </c>
      <c r="Y35" s="1">
        <f t="shared" si="10"/>
        <v>23</v>
      </c>
      <c r="Z35" s="3">
        <f t="shared" si="1"/>
        <v>0.2475</v>
      </c>
      <c r="AA35" s="14">
        <f t="shared" si="2"/>
        <v>4.5620437956204376E-3</v>
      </c>
      <c r="AB35" s="14">
        <f t="shared" si="3"/>
        <v>0.1096</v>
      </c>
      <c r="AC35" s="14">
        <f t="shared" si="4"/>
        <v>7.1050000000000002E-2</v>
      </c>
      <c r="AD35" s="14">
        <f t="shared" si="5"/>
        <v>3.805E-2</v>
      </c>
      <c r="AE35" s="14">
        <f t="shared" si="6"/>
        <v>5.0000000000000001E-4</v>
      </c>
      <c r="AF35" s="14">
        <f t="shared" si="7"/>
        <v>1.15E-3</v>
      </c>
    </row>
    <row r="36" spans="2:32" x14ac:dyDescent="0.3">
      <c r="B36" s="1">
        <f t="shared" si="0"/>
        <v>2221</v>
      </c>
      <c r="C36" s="11">
        <v>29</v>
      </c>
      <c r="D36" s="1">
        <v>17779</v>
      </c>
      <c r="E36" s="1">
        <v>1380</v>
      </c>
      <c r="F36" s="1">
        <v>0</v>
      </c>
      <c r="G36" s="1">
        <v>829</v>
      </c>
      <c r="H36" s="1">
        <v>0</v>
      </c>
      <c r="I36" s="1">
        <v>12</v>
      </c>
      <c r="J36" s="3">
        <v>29.2</v>
      </c>
      <c r="K36" s="3">
        <v>0.99</v>
      </c>
      <c r="L36" s="6">
        <v>23.6</v>
      </c>
      <c r="M36" s="3">
        <v>1.47</v>
      </c>
      <c r="N36" s="1">
        <v>567</v>
      </c>
      <c r="O36" s="1">
        <v>983</v>
      </c>
      <c r="P36" s="1">
        <v>830</v>
      </c>
      <c r="Q36" s="1">
        <v>153</v>
      </c>
      <c r="R36" s="1">
        <v>0</v>
      </c>
      <c r="S36" s="1">
        <v>1147</v>
      </c>
      <c r="T36" s="1">
        <v>119</v>
      </c>
      <c r="U36" s="1">
        <f t="shared" si="8"/>
        <v>-41</v>
      </c>
      <c r="V36" s="1">
        <f t="shared" si="9"/>
        <v>68</v>
      </c>
      <c r="W36" s="1">
        <f t="shared" si="9"/>
        <v>0</v>
      </c>
      <c r="X36" s="1">
        <f t="shared" si="9"/>
        <v>2</v>
      </c>
      <c r="Y36" s="1">
        <f t="shared" si="10"/>
        <v>29</v>
      </c>
      <c r="Z36" s="3">
        <f t="shared" si="1"/>
        <v>0.2475</v>
      </c>
      <c r="AA36" s="14">
        <f t="shared" si="2"/>
        <v>5.4029716343989191E-3</v>
      </c>
      <c r="AB36" s="14">
        <f t="shared" si="3"/>
        <v>0.11105</v>
      </c>
      <c r="AC36" s="14">
        <f t="shared" si="4"/>
        <v>6.9000000000000006E-2</v>
      </c>
      <c r="AD36" s="14">
        <f t="shared" si="5"/>
        <v>4.1450000000000001E-2</v>
      </c>
      <c r="AE36" s="14">
        <f t="shared" si="6"/>
        <v>5.9999999999999995E-4</v>
      </c>
      <c r="AF36" s="14">
        <f t="shared" si="7"/>
        <v>1.4499999999999999E-3</v>
      </c>
    </row>
    <row r="37" spans="2:32" x14ac:dyDescent="0.3">
      <c r="B37" s="1">
        <f t="shared" si="0"/>
        <v>2241</v>
      </c>
      <c r="C37" s="11">
        <v>30</v>
      </c>
      <c r="D37" s="1">
        <v>17759</v>
      </c>
      <c r="E37" s="1">
        <v>1339</v>
      </c>
      <c r="F37" s="1">
        <v>0</v>
      </c>
      <c r="G37" s="1">
        <v>890</v>
      </c>
      <c r="H37" s="1">
        <v>0</v>
      </c>
      <c r="I37" s="1">
        <v>12</v>
      </c>
      <c r="J37" s="3">
        <v>29.19</v>
      </c>
      <c r="K37" s="3">
        <v>0.99</v>
      </c>
      <c r="L37" s="6">
        <v>23.7</v>
      </c>
      <c r="M37" s="3">
        <v>1.43</v>
      </c>
      <c r="N37" s="1">
        <v>585</v>
      </c>
      <c r="O37" s="1">
        <v>985</v>
      </c>
      <c r="P37" s="1">
        <v>801</v>
      </c>
      <c r="Q37" s="1">
        <v>184</v>
      </c>
      <c r="R37" s="1">
        <v>0</v>
      </c>
      <c r="S37" s="1">
        <v>1127</v>
      </c>
      <c r="T37" s="1">
        <v>120</v>
      </c>
      <c r="U37" s="1">
        <f t="shared" si="8"/>
        <v>-41</v>
      </c>
      <c r="V37" s="1">
        <f t="shared" si="9"/>
        <v>61</v>
      </c>
      <c r="W37" s="1">
        <f t="shared" si="9"/>
        <v>0</v>
      </c>
      <c r="X37" s="1">
        <f t="shared" si="9"/>
        <v>0</v>
      </c>
      <c r="Y37" s="1">
        <f t="shared" si="10"/>
        <v>20</v>
      </c>
      <c r="Z37" s="3">
        <f t="shared" si="1"/>
        <v>0.2475</v>
      </c>
      <c r="AA37" s="14">
        <f t="shared" si="2"/>
        <v>5.3547523427041497E-3</v>
      </c>
      <c r="AB37" s="14">
        <f t="shared" si="3"/>
        <v>0.11205</v>
      </c>
      <c r="AC37" s="14">
        <f t="shared" si="4"/>
        <v>6.6949999999999996E-2</v>
      </c>
      <c r="AD37" s="14">
        <f t="shared" si="5"/>
        <v>4.4499999999999998E-2</v>
      </c>
      <c r="AE37" s="14">
        <f t="shared" si="6"/>
        <v>5.9999999999999995E-4</v>
      </c>
      <c r="AF37" s="14">
        <f t="shared" si="7"/>
        <v>1E-3</v>
      </c>
    </row>
    <row r="38" spans="2:32" x14ac:dyDescent="0.3">
      <c r="B38" s="1">
        <f t="shared" si="0"/>
        <v>2277</v>
      </c>
      <c r="C38" s="11">
        <v>31</v>
      </c>
      <c r="D38" s="1">
        <v>17723</v>
      </c>
      <c r="E38" s="1">
        <v>1314</v>
      </c>
      <c r="F38" s="1">
        <v>0</v>
      </c>
      <c r="G38" s="1">
        <v>950</v>
      </c>
      <c r="H38" s="1">
        <v>0</v>
      </c>
      <c r="I38" s="1">
        <v>13</v>
      </c>
      <c r="J38" s="3">
        <v>29.2</v>
      </c>
      <c r="K38" s="3">
        <v>0.99</v>
      </c>
      <c r="L38" s="6">
        <v>23.8</v>
      </c>
      <c r="M38" s="3">
        <v>1.41</v>
      </c>
      <c r="N38" s="1">
        <v>601</v>
      </c>
      <c r="O38" s="1">
        <v>1005</v>
      </c>
      <c r="P38" s="1">
        <v>792</v>
      </c>
      <c r="Q38" s="1">
        <v>212</v>
      </c>
      <c r="R38" s="1">
        <v>1</v>
      </c>
      <c r="S38" s="1">
        <v>1113</v>
      </c>
      <c r="T38" s="1">
        <v>119</v>
      </c>
      <c r="U38" s="1">
        <f t="shared" si="8"/>
        <v>-25</v>
      </c>
      <c r="V38" s="1">
        <f t="shared" si="9"/>
        <v>60</v>
      </c>
      <c r="W38" s="1">
        <f t="shared" si="9"/>
        <v>0</v>
      </c>
      <c r="X38" s="1">
        <f t="shared" si="9"/>
        <v>1</v>
      </c>
      <c r="Y38" s="1">
        <f t="shared" si="10"/>
        <v>36</v>
      </c>
      <c r="Z38" s="3">
        <f t="shared" si="1"/>
        <v>0.2475</v>
      </c>
      <c r="AA38" s="14">
        <f t="shared" si="2"/>
        <v>5.709266578831796E-3</v>
      </c>
      <c r="AB38" s="14">
        <f t="shared" si="3"/>
        <v>0.11385000000000001</v>
      </c>
      <c r="AC38" s="14">
        <f t="shared" si="4"/>
        <v>6.5699999999999995E-2</v>
      </c>
      <c r="AD38" s="14">
        <f t="shared" si="5"/>
        <v>4.7500000000000001E-2</v>
      </c>
      <c r="AE38" s="14">
        <f t="shared" si="6"/>
        <v>6.4999999999999997E-4</v>
      </c>
      <c r="AF38" s="14">
        <f t="shared" si="7"/>
        <v>1.8E-3</v>
      </c>
    </row>
    <row r="39" spans="2:32" x14ac:dyDescent="0.3">
      <c r="B39" s="1">
        <f t="shared" si="0"/>
        <v>2323</v>
      </c>
      <c r="C39" s="11">
        <v>32</v>
      </c>
      <c r="D39" s="1">
        <v>17677</v>
      </c>
      <c r="E39" s="1">
        <v>1311</v>
      </c>
      <c r="F39" s="1">
        <v>0</v>
      </c>
      <c r="G39" s="1">
        <v>998</v>
      </c>
      <c r="H39" s="1">
        <v>0</v>
      </c>
      <c r="I39" s="1">
        <v>14</v>
      </c>
      <c r="J39" s="3">
        <v>29.2</v>
      </c>
      <c r="K39" s="3">
        <v>1</v>
      </c>
      <c r="L39" s="6">
        <v>23.9</v>
      </c>
      <c r="M39" s="3">
        <v>1.4</v>
      </c>
      <c r="N39" s="1">
        <v>621</v>
      </c>
      <c r="O39" s="1">
        <v>1031</v>
      </c>
      <c r="P39" s="1">
        <v>782</v>
      </c>
      <c r="Q39" s="1">
        <v>247</v>
      </c>
      <c r="R39" s="1">
        <v>2</v>
      </c>
      <c r="S39" s="1">
        <v>1125</v>
      </c>
      <c r="T39" s="1">
        <v>117</v>
      </c>
      <c r="U39" s="1">
        <f t="shared" si="8"/>
        <v>-3</v>
      </c>
      <c r="V39" s="1">
        <f t="shared" si="9"/>
        <v>48</v>
      </c>
      <c r="W39" s="1">
        <f t="shared" si="9"/>
        <v>0</v>
      </c>
      <c r="X39" s="1">
        <f t="shared" si="9"/>
        <v>1</v>
      </c>
      <c r="Y39" s="1">
        <f t="shared" si="10"/>
        <v>46</v>
      </c>
      <c r="Z39" s="3">
        <f t="shared" si="1"/>
        <v>0.25</v>
      </c>
      <c r="AA39" s="14">
        <f t="shared" si="2"/>
        <v>6.0266896254842876E-3</v>
      </c>
      <c r="AB39" s="14">
        <f t="shared" si="3"/>
        <v>0.11615</v>
      </c>
      <c r="AC39" s="14">
        <f t="shared" si="4"/>
        <v>6.5549999999999997E-2</v>
      </c>
      <c r="AD39" s="14">
        <f t="shared" si="5"/>
        <v>4.99E-2</v>
      </c>
      <c r="AE39" s="14">
        <f t="shared" si="6"/>
        <v>6.9999999999999999E-4</v>
      </c>
      <c r="AF39" s="14">
        <f t="shared" si="7"/>
        <v>2.3E-3</v>
      </c>
    </row>
    <row r="40" spans="2:32" x14ac:dyDescent="0.3">
      <c r="B40" s="1">
        <f t="shared" si="0"/>
        <v>2356</v>
      </c>
      <c r="C40" s="11">
        <v>33</v>
      </c>
      <c r="D40" s="1">
        <v>17644</v>
      </c>
      <c r="E40" s="1">
        <v>1286</v>
      </c>
      <c r="F40" s="1">
        <v>0</v>
      </c>
      <c r="G40" s="1">
        <v>1054</v>
      </c>
      <c r="H40" s="1">
        <v>0</v>
      </c>
      <c r="I40" s="1">
        <v>16</v>
      </c>
      <c r="J40" s="3">
        <v>29.2</v>
      </c>
      <c r="K40" s="3">
        <v>1</v>
      </c>
      <c r="L40" s="6">
        <v>24</v>
      </c>
      <c r="M40" s="3">
        <v>1.4</v>
      </c>
      <c r="N40" s="1">
        <v>636</v>
      </c>
      <c r="O40" s="1">
        <v>1049</v>
      </c>
      <c r="P40" s="1">
        <v>762</v>
      </c>
      <c r="Q40" s="1">
        <v>284</v>
      </c>
      <c r="R40" s="1">
        <v>3</v>
      </c>
      <c r="S40" s="1">
        <v>1099</v>
      </c>
      <c r="T40" s="1">
        <v>114</v>
      </c>
      <c r="U40" s="1">
        <f t="shared" si="8"/>
        <v>-25</v>
      </c>
      <c r="V40" s="1">
        <f t="shared" si="9"/>
        <v>56</v>
      </c>
      <c r="W40" s="1">
        <f t="shared" si="9"/>
        <v>0</v>
      </c>
      <c r="X40" s="1">
        <f t="shared" si="9"/>
        <v>2</v>
      </c>
      <c r="Y40" s="1">
        <f t="shared" si="10"/>
        <v>33</v>
      </c>
      <c r="Z40" s="3">
        <f t="shared" si="1"/>
        <v>0.25</v>
      </c>
      <c r="AA40" s="14">
        <f t="shared" si="2"/>
        <v>6.7911714770797962E-3</v>
      </c>
      <c r="AB40" s="14">
        <f t="shared" si="3"/>
        <v>0.1178</v>
      </c>
      <c r="AC40" s="14">
        <f t="shared" si="4"/>
        <v>6.4299999999999996E-2</v>
      </c>
      <c r="AD40" s="14">
        <f t="shared" si="5"/>
        <v>5.2699999999999997E-2</v>
      </c>
      <c r="AE40" s="14">
        <f t="shared" si="6"/>
        <v>8.0000000000000004E-4</v>
      </c>
      <c r="AF40" s="14">
        <f t="shared" si="7"/>
        <v>1.65E-3</v>
      </c>
    </row>
    <row r="41" spans="2:32" x14ac:dyDescent="0.3">
      <c r="B41" s="1">
        <f t="shared" si="0"/>
        <v>2397</v>
      </c>
      <c r="C41" s="11">
        <v>34</v>
      </c>
      <c r="D41" s="1">
        <v>17603</v>
      </c>
      <c r="E41" s="1">
        <v>1274</v>
      </c>
      <c r="F41" s="1">
        <v>0</v>
      </c>
      <c r="G41" s="1">
        <v>1106</v>
      </c>
      <c r="H41" s="1">
        <v>0</v>
      </c>
      <c r="I41" s="1">
        <v>17</v>
      </c>
      <c r="J41" s="3">
        <v>29.19</v>
      </c>
      <c r="K41" s="3">
        <v>1.01</v>
      </c>
      <c r="L41" s="6">
        <v>24.2</v>
      </c>
      <c r="M41" s="3">
        <v>1.38</v>
      </c>
      <c r="N41" s="1">
        <v>656</v>
      </c>
      <c r="O41" s="1">
        <v>1070</v>
      </c>
      <c r="P41" s="1">
        <v>742</v>
      </c>
      <c r="Q41" s="1">
        <v>325</v>
      </c>
      <c r="R41" s="1">
        <v>3</v>
      </c>
      <c r="S41" s="1">
        <v>1069</v>
      </c>
      <c r="T41" s="1">
        <v>113</v>
      </c>
      <c r="U41" s="1">
        <f t="shared" si="8"/>
        <v>-12</v>
      </c>
      <c r="V41" s="1">
        <f t="shared" si="9"/>
        <v>52</v>
      </c>
      <c r="W41" s="1">
        <f t="shared" si="9"/>
        <v>0</v>
      </c>
      <c r="X41" s="1">
        <f t="shared" si="9"/>
        <v>1</v>
      </c>
      <c r="Y41" s="1">
        <f t="shared" si="10"/>
        <v>41</v>
      </c>
      <c r="Z41" s="3">
        <f t="shared" si="1"/>
        <v>0.2525</v>
      </c>
      <c r="AA41" s="14">
        <f t="shared" si="2"/>
        <v>7.0921985815602835E-3</v>
      </c>
      <c r="AB41" s="14">
        <f t="shared" si="3"/>
        <v>0.11985</v>
      </c>
      <c r="AC41" s="14">
        <f t="shared" si="4"/>
        <v>6.3700000000000007E-2</v>
      </c>
      <c r="AD41" s="14">
        <f t="shared" si="5"/>
        <v>5.5300000000000002E-2</v>
      </c>
      <c r="AE41" s="14">
        <f t="shared" si="6"/>
        <v>8.4999999999999995E-4</v>
      </c>
      <c r="AF41" s="14">
        <f t="shared" si="7"/>
        <v>2.0500000000000002E-3</v>
      </c>
    </row>
    <row r="42" spans="2:32" x14ac:dyDescent="0.3">
      <c r="B42" s="1">
        <f t="shared" si="0"/>
        <v>2424</v>
      </c>
      <c r="C42" s="11">
        <v>35</v>
      </c>
      <c r="D42" s="1">
        <v>17576</v>
      </c>
      <c r="E42" s="1">
        <v>1220</v>
      </c>
      <c r="F42" s="1">
        <v>0</v>
      </c>
      <c r="G42" s="1">
        <v>1187</v>
      </c>
      <c r="H42" s="1">
        <v>0</v>
      </c>
      <c r="I42" s="1">
        <v>17</v>
      </c>
      <c r="J42" s="3">
        <v>29.19</v>
      </c>
      <c r="K42" s="3">
        <v>1.01</v>
      </c>
      <c r="L42" s="6">
        <v>24.4</v>
      </c>
      <c r="M42" s="3">
        <v>1.36</v>
      </c>
      <c r="N42" s="1">
        <v>669</v>
      </c>
      <c r="O42" s="1">
        <v>1084</v>
      </c>
      <c r="P42" s="1">
        <v>694</v>
      </c>
      <c r="Q42" s="1">
        <v>387</v>
      </c>
      <c r="R42" s="1">
        <v>3</v>
      </c>
      <c r="S42" s="1">
        <v>1017</v>
      </c>
      <c r="T42" s="1">
        <v>107</v>
      </c>
      <c r="U42" s="1">
        <f t="shared" si="8"/>
        <v>-54</v>
      </c>
      <c r="V42" s="1">
        <f t="shared" si="9"/>
        <v>81</v>
      </c>
      <c r="W42" s="1">
        <f t="shared" si="9"/>
        <v>0</v>
      </c>
      <c r="X42" s="1">
        <f t="shared" si="9"/>
        <v>0</v>
      </c>
      <c r="Y42" s="1">
        <f t="shared" si="10"/>
        <v>27</v>
      </c>
      <c r="Z42" s="3">
        <f t="shared" si="1"/>
        <v>0.2525</v>
      </c>
      <c r="AA42" s="14">
        <f t="shared" si="2"/>
        <v>7.0132013201320131E-3</v>
      </c>
      <c r="AB42" s="14">
        <f t="shared" si="3"/>
        <v>0.1212</v>
      </c>
      <c r="AC42" s="14">
        <f t="shared" si="4"/>
        <v>6.0999999999999999E-2</v>
      </c>
      <c r="AD42" s="14">
        <f t="shared" si="5"/>
        <v>5.935E-2</v>
      </c>
      <c r="AE42" s="14">
        <f t="shared" si="6"/>
        <v>8.4999999999999995E-4</v>
      </c>
      <c r="AF42" s="14">
        <f t="shared" si="7"/>
        <v>1.3500000000000001E-3</v>
      </c>
    </row>
    <row r="43" spans="2:32" x14ac:dyDescent="0.3">
      <c r="B43" s="1">
        <f t="shared" si="0"/>
        <v>2455</v>
      </c>
      <c r="C43" s="11">
        <v>36</v>
      </c>
      <c r="D43" s="1">
        <v>17545</v>
      </c>
      <c r="E43" s="1">
        <v>1181</v>
      </c>
      <c r="F43" s="1">
        <v>0</v>
      </c>
      <c r="G43" s="1">
        <v>1256</v>
      </c>
      <c r="H43" s="1">
        <v>0</v>
      </c>
      <c r="I43" s="1">
        <v>18</v>
      </c>
      <c r="J43" s="3">
        <v>29.2</v>
      </c>
      <c r="K43" s="3">
        <v>1.01</v>
      </c>
      <c r="L43" s="6">
        <v>24.5</v>
      </c>
      <c r="M43" s="3">
        <v>1.34</v>
      </c>
      <c r="N43" s="1">
        <v>687</v>
      </c>
      <c r="O43" s="1">
        <v>1097</v>
      </c>
      <c r="P43" s="1">
        <v>654</v>
      </c>
      <c r="Q43" s="1">
        <v>440</v>
      </c>
      <c r="R43" s="1">
        <v>3</v>
      </c>
      <c r="S43" s="1">
        <v>967</v>
      </c>
      <c r="T43" s="1">
        <v>105</v>
      </c>
      <c r="U43" s="1">
        <f t="shared" si="8"/>
        <v>-39</v>
      </c>
      <c r="V43" s="1">
        <f t="shared" si="9"/>
        <v>69</v>
      </c>
      <c r="W43" s="1">
        <f t="shared" si="9"/>
        <v>0</v>
      </c>
      <c r="X43" s="1">
        <f t="shared" si="9"/>
        <v>1</v>
      </c>
      <c r="Y43" s="1">
        <f t="shared" si="10"/>
        <v>31</v>
      </c>
      <c r="Z43" s="3">
        <f t="shared" si="1"/>
        <v>0.2525</v>
      </c>
      <c r="AA43" s="14">
        <f t="shared" si="2"/>
        <v>7.3319755600814666E-3</v>
      </c>
      <c r="AB43" s="14">
        <f t="shared" si="3"/>
        <v>0.12275</v>
      </c>
      <c r="AC43" s="14">
        <f t="shared" si="4"/>
        <v>5.9049999999999998E-2</v>
      </c>
      <c r="AD43" s="14">
        <f t="shared" si="5"/>
        <v>6.2799999999999995E-2</v>
      </c>
      <c r="AE43" s="14">
        <f t="shared" si="6"/>
        <v>8.9999999999999998E-4</v>
      </c>
      <c r="AF43" s="14">
        <f t="shared" si="7"/>
        <v>1.5499999999999999E-3</v>
      </c>
    </row>
    <row r="44" spans="2:32" x14ac:dyDescent="0.3">
      <c r="B44" s="1">
        <f t="shared" si="0"/>
        <v>2486</v>
      </c>
      <c r="C44" s="11">
        <v>37</v>
      </c>
      <c r="D44" s="1">
        <v>17514</v>
      </c>
      <c r="E44" s="1">
        <v>1150</v>
      </c>
      <c r="F44" s="1">
        <v>0</v>
      </c>
      <c r="G44" s="1">
        <v>1316</v>
      </c>
      <c r="H44" s="1">
        <v>0</v>
      </c>
      <c r="I44" s="1">
        <v>20</v>
      </c>
      <c r="J44" s="3">
        <v>29.2</v>
      </c>
      <c r="K44" s="3">
        <v>1.01</v>
      </c>
      <c r="L44" s="6">
        <v>24.6</v>
      </c>
      <c r="M44" s="3">
        <v>1.32</v>
      </c>
      <c r="N44" s="1">
        <v>712</v>
      </c>
      <c r="O44" s="1">
        <v>1103</v>
      </c>
      <c r="P44" s="1">
        <v>615</v>
      </c>
      <c r="Q44" s="1">
        <v>483</v>
      </c>
      <c r="R44" s="1">
        <v>5</v>
      </c>
      <c r="S44" s="1">
        <v>941</v>
      </c>
      <c r="T44" s="1">
        <v>101</v>
      </c>
      <c r="U44" s="1">
        <f t="shared" si="8"/>
        <v>-31</v>
      </c>
      <c r="V44" s="1">
        <f t="shared" si="9"/>
        <v>60</v>
      </c>
      <c r="W44" s="1">
        <f t="shared" si="9"/>
        <v>0</v>
      </c>
      <c r="X44" s="1">
        <f t="shared" si="9"/>
        <v>2</v>
      </c>
      <c r="Y44" s="1">
        <f t="shared" si="10"/>
        <v>31</v>
      </c>
      <c r="Z44" s="3">
        <f t="shared" si="1"/>
        <v>0.2525</v>
      </c>
      <c r="AA44" s="14">
        <f t="shared" si="2"/>
        <v>8.0450522928399038E-3</v>
      </c>
      <c r="AB44" s="14">
        <f t="shared" si="3"/>
        <v>0.12429999999999999</v>
      </c>
      <c r="AC44" s="14">
        <f t="shared" si="4"/>
        <v>5.7500000000000002E-2</v>
      </c>
      <c r="AD44" s="14">
        <f t="shared" si="5"/>
        <v>6.5799999999999997E-2</v>
      </c>
      <c r="AE44" s="14">
        <f t="shared" si="6"/>
        <v>1E-3</v>
      </c>
      <c r="AF44" s="14">
        <f t="shared" si="7"/>
        <v>1.5499999999999999E-3</v>
      </c>
    </row>
    <row r="45" spans="2:32" x14ac:dyDescent="0.3">
      <c r="B45" s="1">
        <f t="shared" si="0"/>
        <v>2507</v>
      </c>
      <c r="C45" s="11">
        <v>38</v>
      </c>
      <c r="D45" s="1">
        <v>17493</v>
      </c>
      <c r="E45" s="1">
        <v>1112</v>
      </c>
      <c r="F45" s="1">
        <v>0</v>
      </c>
      <c r="G45" s="1">
        <v>1375</v>
      </c>
      <c r="H45" s="1">
        <v>0</v>
      </c>
      <c r="I45" s="1">
        <v>20</v>
      </c>
      <c r="J45" s="3">
        <v>29.21</v>
      </c>
      <c r="K45" s="3">
        <v>1.01</v>
      </c>
      <c r="L45" s="6">
        <v>24.6</v>
      </c>
      <c r="M45" s="3">
        <v>1.3</v>
      </c>
      <c r="N45" s="1">
        <v>728</v>
      </c>
      <c r="O45" s="1">
        <v>1108</v>
      </c>
      <c r="P45" s="1">
        <v>584</v>
      </c>
      <c r="Q45" s="1">
        <v>519</v>
      </c>
      <c r="R45" s="1">
        <v>5</v>
      </c>
      <c r="S45" s="1">
        <v>928</v>
      </c>
      <c r="T45" s="1">
        <v>108</v>
      </c>
      <c r="U45" s="1">
        <f t="shared" si="8"/>
        <v>-38</v>
      </c>
      <c r="V45" s="1">
        <f t="shared" si="9"/>
        <v>59</v>
      </c>
      <c r="W45" s="1">
        <f t="shared" si="9"/>
        <v>0</v>
      </c>
      <c r="X45" s="1">
        <f t="shared" si="9"/>
        <v>0</v>
      </c>
      <c r="Y45" s="1">
        <f t="shared" si="10"/>
        <v>21</v>
      </c>
      <c r="Z45" s="3">
        <f t="shared" si="1"/>
        <v>0.2525</v>
      </c>
      <c r="AA45" s="14">
        <f t="shared" si="2"/>
        <v>7.9776625448743522E-3</v>
      </c>
      <c r="AB45" s="14">
        <f t="shared" si="3"/>
        <v>0.12534999999999999</v>
      </c>
      <c r="AC45" s="14">
        <f t="shared" si="4"/>
        <v>5.5599999999999997E-2</v>
      </c>
      <c r="AD45" s="14">
        <f t="shared" si="5"/>
        <v>6.8750000000000006E-2</v>
      </c>
      <c r="AE45" s="14">
        <f t="shared" si="6"/>
        <v>1E-3</v>
      </c>
      <c r="AF45" s="14">
        <f t="shared" si="7"/>
        <v>1.0499999999999999E-3</v>
      </c>
    </row>
    <row r="46" spans="2:32" x14ac:dyDescent="0.3">
      <c r="B46" s="1">
        <f t="shared" si="0"/>
        <v>2532</v>
      </c>
      <c r="C46" s="11">
        <v>39</v>
      </c>
      <c r="D46" s="1">
        <v>17468</v>
      </c>
      <c r="E46" s="1">
        <v>1081</v>
      </c>
      <c r="F46" s="1">
        <v>0</v>
      </c>
      <c r="G46" s="1">
        <v>1429</v>
      </c>
      <c r="H46" s="1">
        <v>0</v>
      </c>
      <c r="I46" s="1">
        <v>22</v>
      </c>
      <c r="J46" s="3">
        <v>29.21</v>
      </c>
      <c r="K46" s="3">
        <v>1.02</v>
      </c>
      <c r="L46" s="6">
        <v>24.7</v>
      </c>
      <c r="M46" s="3">
        <v>1.28</v>
      </c>
      <c r="N46" s="1">
        <v>751</v>
      </c>
      <c r="O46" s="1">
        <v>1110</v>
      </c>
      <c r="P46" s="1">
        <v>544</v>
      </c>
      <c r="Q46" s="1">
        <v>560</v>
      </c>
      <c r="R46" s="1">
        <v>6</v>
      </c>
      <c r="S46" s="1">
        <v>905</v>
      </c>
      <c r="T46" s="1">
        <v>104</v>
      </c>
      <c r="U46" s="1">
        <f t="shared" si="8"/>
        <v>-31</v>
      </c>
      <c r="V46" s="1">
        <f t="shared" si="9"/>
        <v>54</v>
      </c>
      <c r="W46" s="1">
        <f t="shared" si="9"/>
        <v>0</v>
      </c>
      <c r="X46" s="1">
        <f t="shared" si="9"/>
        <v>2</v>
      </c>
      <c r="Y46" s="1">
        <f t="shared" si="10"/>
        <v>25</v>
      </c>
      <c r="Z46" s="3">
        <f t="shared" si="1"/>
        <v>0.255</v>
      </c>
      <c r="AA46" s="14">
        <f t="shared" si="2"/>
        <v>8.6887835703001581E-3</v>
      </c>
      <c r="AB46" s="14">
        <f t="shared" si="3"/>
        <v>0.12659999999999999</v>
      </c>
      <c r="AC46" s="14">
        <f t="shared" si="4"/>
        <v>5.4050000000000001E-2</v>
      </c>
      <c r="AD46" s="14">
        <f t="shared" si="5"/>
        <v>7.145E-2</v>
      </c>
      <c r="AE46" s="14">
        <f t="shared" si="6"/>
        <v>1.1000000000000001E-3</v>
      </c>
      <c r="AF46" s="14">
        <f t="shared" si="7"/>
        <v>1.25E-3</v>
      </c>
    </row>
    <row r="47" spans="2:32" x14ac:dyDescent="0.3">
      <c r="B47" s="1">
        <f t="shared" si="0"/>
        <v>2545</v>
      </c>
      <c r="C47" s="11">
        <v>40</v>
      </c>
      <c r="D47" s="1">
        <v>17455</v>
      </c>
      <c r="E47" s="1">
        <v>1032</v>
      </c>
      <c r="F47" s="1">
        <v>0</v>
      </c>
      <c r="G47" s="1">
        <v>1490</v>
      </c>
      <c r="H47" s="1">
        <v>0</v>
      </c>
      <c r="I47" s="1">
        <v>23</v>
      </c>
      <c r="J47" s="3">
        <v>29.21</v>
      </c>
      <c r="K47" s="3">
        <v>1.02</v>
      </c>
      <c r="L47" s="6">
        <v>24.7</v>
      </c>
      <c r="M47" s="3">
        <v>1.25</v>
      </c>
      <c r="N47" s="1">
        <v>764</v>
      </c>
      <c r="O47" s="1">
        <v>1110</v>
      </c>
      <c r="P47" s="1">
        <v>505</v>
      </c>
      <c r="Q47" s="1">
        <v>598</v>
      </c>
      <c r="R47" s="1">
        <v>7</v>
      </c>
      <c r="S47" s="1">
        <v>884</v>
      </c>
      <c r="T47" s="1">
        <v>113</v>
      </c>
      <c r="U47" s="1">
        <f t="shared" si="8"/>
        <v>-49</v>
      </c>
      <c r="V47" s="1">
        <f t="shared" si="9"/>
        <v>61</v>
      </c>
      <c r="W47" s="1">
        <f t="shared" si="9"/>
        <v>0</v>
      </c>
      <c r="X47" s="1">
        <f t="shared" si="9"/>
        <v>1</v>
      </c>
      <c r="Y47" s="1">
        <f t="shared" si="10"/>
        <v>13</v>
      </c>
      <c r="Z47" s="3">
        <f t="shared" si="1"/>
        <v>0.255</v>
      </c>
      <c r="AA47" s="14">
        <f t="shared" si="2"/>
        <v>9.0373280943025543E-3</v>
      </c>
      <c r="AB47" s="14">
        <f t="shared" si="3"/>
        <v>0.12725</v>
      </c>
      <c r="AC47" s="14">
        <f t="shared" si="4"/>
        <v>5.16E-2</v>
      </c>
      <c r="AD47" s="14">
        <f t="shared" si="5"/>
        <v>7.4499999999999997E-2</v>
      </c>
      <c r="AE47" s="14">
        <f t="shared" si="6"/>
        <v>1.15E-3</v>
      </c>
      <c r="AF47" s="14">
        <f t="shared" si="7"/>
        <v>6.4999999999999997E-4</v>
      </c>
    </row>
    <row r="48" spans="2:32" x14ac:dyDescent="0.3">
      <c r="B48" s="1">
        <f t="shared" si="0"/>
        <v>2565</v>
      </c>
      <c r="C48" s="11">
        <v>41</v>
      </c>
      <c r="D48" s="1">
        <v>17435</v>
      </c>
      <c r="E48" s="1">
        <v>984</v>
      </c>
      <c r="F48" s="1">
        <v>0</v>
      </c>
      <c r="G48" s="1">
        <v>1556</v>
      </c>
      <c r="H48" s="1">
        <v>0</v>
      </c>
      <c r="I48" s="1">
        <v>25</v>
      </c>
      <c r="J48" s="3">
        <v>29.21</v>
      </c>
      <c r="K48" s="3">
        <v>1.02</v>
      </c>
      <c r="L48" s="6">
        <v>24.9</v>
      </c>
      <c r="M48" s="3">
        <v>1.25</v>
      </c>
      <c r="N48" s="1">
        <v>784</v>
      </c>
      <c r="O48" s="1">
        <v>1110</v>
      </c>
      <c r="P48" s="1">
        <v>464</v>
      </c>
      <c r="Q48" s="1">
        <v>637</v>
      </c>
      <c r="R48" s="1">
        <v>9</v>
      </c>
      <c r="S48" s="1">
        <v>843</v>
      </c>
      <c r="T48" s="1">
        <v>112</v>
      </c>
      <c r="U48" s="1">
        <f t="shared" si="8"/>
        <v>-48</v>
      </c>
      <c r="V48" s="1">
        <f t="shared" si="9"/>
        <v>66</v>
      </c>
      <c r="W48" s="1">
        <f t="shared" si="9"/>
        <v>0</v>
      </c>
      <c r="X48" s="1">
        <f t="shared" si="9"/>
        <v>2</v>
      </c>
      <c r="Y48" s="1">
        <f t="shared" si="10"/>
        <v>20</v>
      </c>
      <c r="Z48" s="3">
        <f t="shared" si="1"/>
        <v>0.255</v>
      </c>
      <c r="AA48" s="14">
        <f t="shared" si="2"/>
        <v>9.7465886939571145E-3</v>
      </c>
      <c r="AB48" s="14">
        <f t="shared" si="3"/>
        <v>0.12825</v>
      </c>
      <c r="AC48" s="14">
        <f t="shared" si="4"/>
        <v>4.9200000000000001E-2</v>
      </c>
      <c r="AD48" s="14">
        <f t="shared" si="5"/>
        <v>7.7799999999999994E-2</v>
      </c>
      <c r="AE48" s="14">
        <f t="shared" si="6"/>
        <v>1.25E-3</v>
      </c>
      <c r="AF48" s="14">
        <f t="shared" si="7"/>
        <v>1E-3</v>
      </c>
    </row>
    <row r="49" spans="2:32" x14ac:dyDescent="0.3">
      <c r="B49" s="1">
        <f t="shared" si="0"/>
        <v>2571</v>
      </c>
      <c r="C49" s="11">
        <v>42</v>
      </c>
      <c r="D49" s="1">
        <v>17429</v>
      </c>
      <c r="E49" s="1">
        <v>958</v>
      </c>
      <c r="F49" s="1">
        <v>0</v>
      </c>
      <c r="G49" s="1">
        <v>1588</v>
      </c>
      <c r="H49" s="1">
        <v>0</v>
      </c>
      <c r="I49" s="1">
        <v>25</v>
      </c>
      <c r="J49" s="3">
        <v>29.21</v>
      </c>
      <c r="K49" s="3">
        <v>1.02</v>
      </c>
      <c r="L49" s="6">
        <v>24.8</v>
      </c>
      <c r="M49" s="3">
        <v>1.24</v>
      </c>
      <c r="N49" s="1">
        <v>790</v>
      </c>
      <c r="O49" s="1">
        <v>1110</v>
      </c>
      <c r="P49" s="1">
        <v>444</v>
      </c>
      <c r="Q49" s="1">
        <v>657</v>
      </c>
      <c r="R49" s="1">
        <v>9</v>
      </c>
      <c r="S49" s="1">
        <v>842</v>
      </c>
      <c r="T49" s="1">
        <v>108</v>
      </c>
      <c r="U49" s="1">
        <f t="shared" si="8"/>
        <v>-26</v>
      </c>
      <c r="V49" s="1">
        <f t="shared" si="9"/>
        <v>32</v>
      </c>
      <c r="W49" s="1">
        <f t="shared" si="9"/>
        <v>0</v>
      </c>
      <c r="X49" s="1">
        <f t="shared" si="9"/>
        <v>0</v>
      </c>
      <c r="Y49" s="1">
        <f t="shared" si="10"/>
        <v>6</v>
      </c>
      <c r="Z49" s="3">
        <f t="shared" si="1"/>
        <v>0.255</v>
      </c>
      <c r="AA49" s="14">
        <f t="shared" si="2"/>
        <v>9.723842862699339E-3</v>
      </c>
      <c r="AB49" s="14">
        <f t="shared" si="3"/>
        <v>0.12855</v>
      </c>
      <c r="AC49" s="14">
        <f t="shared" si="4"/>
        <v>4.7899999999999998E-2</v>
      </c>
      <c r="AD49" s="14">
        <f t="shared" si="5"/>
        <v>7.9399999999999998E-2</v>
      </c>
      <c r="AE49" s="14">
        <f t="shared" si="6"/>
        <v>1.25E-3</v>
      </c>
      <c r="AF49" s="14">
        <f t="shared" si="7"/>
        <v>2.9999999999999997E-4</v>
      </c>
    </row>
    <row r="50" spans="2:32" x14ac:dyDescent="0.3">
      <c r="B50" s="1">
        <f t="shared" si="0"/>
        <v>2588</v>
      </c>
      <c r="C50" s="11">
        <v>43</v>
      </c>
      <c r="D50" s="1">
        <v>17412</v>
      </c>
      <c r="E50" s="1">
        <v>919</v>
      </c>
      <c r="F50" s="1">
        <v>0</v>
      </c>
      <c r="G50" s="1">
        <v>1642</v>
      </c>
      <c r="H50" s="1">
        <v>0</v>
      </c>
      <c r="I50" s="1">
        <v>27</v>
      </c>
      <c r="J50" s="3">
        <v>29.21</v>
      </c>
      <c r="K50" s="3">
        <v>1.02</v>
      </c>
      <c r="L50" s="6">
        <v>24.9</v>
      </c>
      <c r="M50" s="3">
        <v>1.23</v>
      </c>
      <c r="N50" s="1">
        <v>807</v>
      </c>
      <c r="O50" s="1">
        <v>1110</v>
      </c>
      <c r="P50" s="1">
        <v>410</v>
      </c>
      <c r="Q50" s="1">
        <v>690</v>
      </c>
      <c r="R50" s="1">
        <v>10</v>
      </c>
      <c r="S50" s="1">
        <v>817</v>
      </c>
      <c r="T50" s="1">
        <v>104</v>
      </c>
      <c r="U50" s="1">
        <f t="shared" si="8"/>
        <v>-39</v>
      </c>
      <c r="V50" s="1">
        <f t="shared" si="9"/>
        <v>54</v>
      </c>
      <c r="W50" s="1">
        <f t="shared" si="9"/>
        <v>0</v>
      </c>
      <c r="X50" s="1">
        <f t="shared" si="9"/>
        <v>2</v>
      </c>
      <c r="Y50" s="1">
        <f t="shared" si="10"/>
        <v>17</v>
      </c>
      <c r="Z50" s="3">
        <f t="shared" si="1"/>
        <v>0.255</v>
      </c>
      <c r="AA50" s="14">
        <f t="shared" si="2"/>
        <v>1.0432766615146832E-2</v>
      </c>
      <c r="AB50" s="14">
        <f t="shared" si="3"/>
        <v>0.12939999999999999</v>
      </c>
      <c r="AC50" s="14">
        <f t="shared" si="4"/>
        <v>4.5949999999999998E-2</v>
      </c>
      <c r="AD50" s="14">
        <f t="shared" si="5"/>
        <v>8.2100000000000006E-2</v>
      </c>
      <c r="AE50" s="14">
        <f t="shared" si="6"/>
        <v>1.3500000000000001E-3</v>
      </c>
      <c r="AF50" s="14">
        <f t="shared" si="7"/>
        <v>8.4999999999999995E-4</v>
      </c>
    </row>
    <row r="51" spans="2:32" x14ac:dyDescent="0.3">
      <c r="B51" s="1">
        <f t="shared" si="0"/>
        <v>2601</v>
      </c>
      <c r="C51" s="11">
        <v>44</v>
      </c>
      <c r="D51" s="1">
        <v>17399</v>
      </c>
      <c r="E51" s="1">
        <v>888</v>
      </c>
      <c r="F51" s="1">
        <v>0</v>
      </c>
      <c r="G51" s="1">
        <v>1685</v>
      </c>
      <c r="H51" s="1">
        <v>0</v>
      </c>
      <c r="I51" s="1">
        <v>28</v>
      </c>
      <c r="J51" s="3">
        <v>29.21</v>
      </c>
      <c r="K51" s="3">
        <v>1.02</v>
      </c>
      <c r="L51" s="6">
        <v>24.9</v>
      </c>
      <c r="M51" s="3">
        <v>1.22</v>
      </c>
      <c r="N51" s="1">
        <v>820</v>
      </c>
      <c r="O51" s="1">
        <v>1110</v>
      </c>
      <c r="P51" s="1">
        <v>388</v>
      </c>
      <c r="Q51" s="1">
        <v>712</v>
      </c>
      <c r="R51" s="1">
        <v>10</v>
      </c>
      <c r="S51" s="1">
        <v>794</v>
      </c>
      <c r="T51" s="1">
        <v>99</v>
      </c>
      <c r="U51" s="1">
        <f t="shared" si="8"/>
        <v>-31</v>
      </c>
      <c r="V51" s="1">
        <f t="shared" si="9"/>
        <v>43</v>
      </c>
      <c r="W51" s="1">
        <f t="shared" si="9"/>
        <v>0</v>
      </c>
      <c r="X51" s="1">
        <f t="shared" si="9"/>
        <v>1</v>
      </c>
      <c r="Y51" s="1">
        <f t="shared" si="10"/>
        <v>13</v>
      </c>
      <c r="Z51" s="3">
        <f t="shared" si="1"/>
        <v>0.255</v>
      </c>
      <c r="AA51" s="14">
        <f t="shared" si="2"/>
        <v>1.0765090349865437E-2</v>
      </c>
      <c r="AB51" s="14">
        <f t="shared" si="3"/>
        <v>0.13005</v>
      </c>
      <c r="AC51" s="14">
        <f t="shared" si="4"/>
        <v>4.4400000000000002E-2</v>
      </c>
      <c r="AD51" s="14">
        <f t="shared" si="5"/>
        <v>8.4250000000000005E-2</v>
      </c>
      <c r="AE51" s="14">
        <f t="shared" si="6"/>
        <v>1.4E-3</v>
      </c>
      <c r="AF51" s="14">
        <f t="shared" si="7"/>
        <v>6.4999999999999997E-4</v>
      </c>
    </row>
    <row r="52" spans="2:32" x14ac:dyDescent="0.3">
      <c r="B52" s="1">
        <f t="shared" si="0"/>
        <v>2605</v>
      </c>
      <c r="C52" s="11">
        <v>45</v>
      </c>
      <c r="D52" s="1">
        <v>17395</v>
      </c>
      <c r="E52" s="1">
        <v>843</v>
      </c>
      <c r="F52" s="1">
        <v>0</v>
      </c>
      <c r="G52" s="1">
        <v>1732</v>
      </c>
      <c r="H52" s="1">
        <v>0</v>
      </c>
      <c r="I52" s="1">
        <v>30</v>
      </c>
      <c r="J52" s="3">
        <v>29.21</v>
      </c>
      <c r="K52" s="3">
        <v>1.02</v>
      </c>
      <c r="L52" s="6">
        <v>24.9</v>
      </c>
      <c r="M52" s="3">
        <v>1.21</v>
      </c>
      <c r="N52" s="1">
        <v>824</v>
      </c>
      <c r="O52" s="1">
        <v>1110</v>
      </c>
      <c r="P52" s="1">
        <v>359</v>
      </c>
      <c r="Q52" s="1">
        <v>741</v>
      </c>
      <c r="R52" s="1">
        <v>10</v>
      </c>
      <c r="S52" s="1">
        <v>770</v>
      </c>
      <c r="T52" s="1">
        <v>98</v>
      </c>
      <c r="U52" s="1">
        <f t="shared" si="8"/>
        <v>-45</v>
      </c>
      <c r="V52" s="1">
        <f t="shared" si="9"/>
        <v>47</v>
      </c>
      <c r="W52" s="1">
        <f t="shared" si="9"/>
        <v>0</v>
      </c>
      <c r="X52" s="1">
        <f t="shared" si="9"/>
        <v>2</v>
      </c>
      <c r="Y52" s="1">
        <f t="shared" si="10"/>
        <v>4</v>
      </c>
      <c r="Z52" s="3">
        <f t="shared" si="1"/>
        <v>0.255</v>
      </c>
      <c r="AA52" s="14">
        <f t="shared" si="2"/>
        <v>1.1516314779270634E-2</v>
      </c>
      <c r="AB52" s="14">
        <f t="shared" si="3"/>
        <v>0.13025</v>
      </c>
      <c r="AC52" s="14">
        <f t="shared" si="4"/>
        <v>4.215E-2</v>
      </c>
      <c r="AD52" s="14">
        <f t="shared" si="5"/>
        <v>8.6599999999999996E-2</v>
      </c>
      <c r="AE52" s="14">
        <f t="shared" si="6"/>
        <v>1.5E-3</v>
      </c>
      <c r="AF52" s="14">
        <f t="shared" si="7"/>
        <v>2.0000000000000001E-4</v>
      </c>
    </row>
    <row r="53" spans="2:32" x14ac:dyDescent="0.3">
      <c r="B53" s="1">
        <f t="shared" si="0"/>
        <v>2614</v>
      </c>
      <c r="C53" s="11">
        <v>46</v>
      </c>
      <c r="D53" s="1">
        <v>17386</v>
      </c>
      <c r="E53" s="1">
        <v>807</v>
      </c>
      <c r="F53" s="1">
        <v>0</v>
      </c>
      <c r="G53" s="1">
        <v>1777</v>
      </c>
      <c r="H53" s="1">
        <v>0</v>
      </c>
      <c r="I53" s="1">
        <v>30</v>
      </c>
      <c r="J53" s="3">
        <v>29.22</v>
      </c>
      <c r="K53" s="3">
        <v>1.02</v>
      </c>
      <c r="L53" s="6">
        <v>25</v>
      </c>
      <c r="M53" s="3">
        <v>1.19</v>
      </c>
      <c r="N53" s="1">
        <v>833</v>
      </c>
      <c r="O53" s="1">
        <v>1110</v>
      </c>
      <c r="P53" s="1">
        <v>336</v>
      </c>
      <c r="Q53" s="1">
        <v>764</v>
      </c>
      <c r="R53" s="1">
        <v>10</v>
      </c>
      <c r="S53" s="1">
        <v>738</v>
      </c>
      <c r="T53" s="1">
        <v>95</v>
      </c>
      <c r="U53" s="1">
        <f t="shared" si="8"/>
        <v>-36</v>
      </c>
      <c r="V53" s="1">
        <f t="shared" si="9"/>
        <v>45</v>
      </c>
      <c r="W53" s="1">
        <f t="shared" si="9"/>
        <v>0</v>
      </c>
      <c r="X53" s="1">
        <f t="shared" si="9"/>
        <v>0</v>
      </c>
      <c r="Y53" s="1">
        <f t="shared" si="10"/>
        <v>9</v>
      </c>
      <c r="Z53" s="3">
        <f t="shared" si="1"/>
        <v>0.255</v>
      </c>
      <c r="AA53" s="14">
        <f t="shared" si="2"/>
        <v>1.1476664116296864E-2</v>
      </c>
      <c r="AB53" s="14">
        <f t="shared" si="3"/>
        <v>0.13070000000000001</v>
      </c>
      <c r="AC53" s="14">
        <f t="shared" si="4"/>
        <v>4.0349999999999997E-2</v>
      </c>
      <c r="AD53" s="14">
        <f t="shared" si="5"/>
        <v>8.8849999999999998E-2</v>
      </c>
      <c r="AE53" s="14">
        <f t="shared" si="6"/>
        <v>1.5E-3</v>
      </c>
      <c r="AF53" s="14">
        <f t="shared" si="7"/>
        <v>4.4999999999999999E-4</v>
      </c>
    </row>
    <row r="54" spans="2:32" x14ac:dyDescent="0.3">
      <c r="B54" s="1">
        <f t="shared" si="0"/>
        <v>2622</v>
      </c>
      <c r="C54" s="11">
        <v>47</v>
      </c>
      <c r="D54" s="1">
        <v>17378</v>
      </c>
      <c r="E54" s="1">
        <v>761</v>
      </c>
      <c r="F54" s="1">
        <v>0</v>
      </c>
      <c r="G54" s="1">
        <v>1831</v>
      </c>
      <c r="H54" s="1">
        <v>0</v>
      </c>
      <c r="I54" s="1">
        <v>30</v>
      </c>
      <c r="J54" s="3">
        <v>29.22</v>
      </c>
      <c r="K54" s="3">
        <v>1.02</v>
      </c>
      <c r="L54" s="6">
        <v>25</v>
      </c>
      <c r="M54" s="3">
        <v>1.19</v>
      </c>
      <c r="N54" s="1">
        <v>841</v>
      </c>
      <c r="O54" s="1">
        <v>1110</v>
      </c>
      <c r="P54" s="1">
        <v>302</v>
      </c>
      <c r="Q54" s="1">
        <v>798</v>
      </c>
      <c r="R54" s="1">
        <v>10</v>
      </c>
      <c r="S54" s="1">
        <v>704</v>
      </c>
      <c r="T54" s="1">
        <v>90</v>
      </c>
      <c r="U54" s="1">
        <f t="shared" si="8"/>
        <v>-46</v>
      </c>
      <c r="V54" s="1">
        <f t="shared" si="9"/>
        <v>54</v>
      </c>
      <c r="W54" s="1">
        <f t="shared" si="9"/>
        <v>0</v>
      </c>
      <c r="X54" s="1">
        <f t="shared" si="9"/>
        <v>0</v>
      </c>
      <c r="Y54" s="1">
        <f t="shared" si="10"/>
        <v>8</v>
      </c>
      <c r="Z54" s="3">
        <f t="shared" si="1"/>
        <v>0.255</v>
      </c>
      <c r="AA54" s="14">
        <f t="shared" si="2"/>
        <v>1.1441647597254004E-2</v>
      </c>
      <c r="AB54" s="14">
        <f t="shared" si="3"/>
        <v>0.13109999999999999</v>
      </c>
      <c r="AC54" s="14">
        <f t="shared" si="4"/>
        <v>3.805E-2</v>
      </c>
      <c r="AD54" s="14">
        <f t="shared" si="5"/>
        <v>9.1550000000000006E-2</v>
      </c>
      <c r="AE54" s="14">
        <f t="shared" si="6"/>
        <v>1.5E-3</v>
      </c>
      <c r="AF54" s="14">
        <f t="shared" si="7"/>
        <v>4.0000000000000002E-4</v>
      </c>
    </row>
    <row r="55" spans="2:32" x14ac:dyDescent="0.3">
      <c r="B55" s="1">
        <f t="shared" si="0"/>
        <v>2633</v>
      </c>
      <c r="C55" s="11">
        <v>48</v>
      </c>
      <c r="D55" s="1">
        <v>17367</v>
      </c>
      <c r="E55" s="1">
        <v>725</v>
      </c>
      <c r="F55" s="1">
        <v>0</v>
      </c>
      <c r="G55" s="1">
        <v>1876</v>
      </c>
      <c r="H55" s="1">
        <v>0</v>
      </c>
      <c r="I55" s="1">
        <v>32</v>
      </c>
      <c r="J55" s="3">
        <v>29.22</v>
      </c>
      <c r="K55" s="3">
        <v>1.02</v>
      </c>
      <c r="L55" s="6">
        <v>25.1</v>
      </c>
      <c r="M55" s="3">
        <v>1.17</v>
      </c>
      <c r="N55" s="1">
        <v>852</v>
      </c>
      <c r="O55" s="1">
        <v>1110</v>
      </c>
      <c r="P55" s="1">
        <v>278</v>
      </c>
      <c r="Q55" s="1">
        <v>821</v>
      </c>
      <c r="R55" s="1">
        <v>11</v>
      </c>
      <c r="S55" s="1">
        <v>663</v>
      </c>
      <c r="T55" s="1">
        <v>83</v>
      </c>
      <c r="U55" s="1">
        <f t="shared" si="8"/>
        <v>-36</v>
      </c>
      <c r="V55" s="1">
        <f t="shared" si="9"/>
        <v>45</v>
      </c>
      <c r="W55" s="1">
        <f t="shared" si="9"/>
        <v>0</v>
      </c>
      <c r="X55" s="1">
        <f t="shared" si="9"/>
        <v>2</v>
      </c>
      <c r="Y55" s="1">
        <f t="shared" si="10"/>
        <v>11</v>
      </c>
      <c r="Z55" s="3">
        <f t="shared" si="1"/>
        <v>0.255</v>
      </c>
      <c r="AA55" s="14">
        <f t="shared" si="2"/>
        <v>1.2153437143942271E-2</v>
      </c>
      <c r="AB55" s="14">
        <f t="shared" si="3"/>
        <v>0.13164999999999999</v>
      </c>
      <c r="AC55" s="14">
        <f t="shared" si="4"/>
        <v>3.6249999999999998E-2</v>
      </c>
      <c r="AD55" s="14">
        <f t="shared" si="5"/>
        <v>9.3799999999999994E-2</v>
      </c>
      <c r="AE55" s="14">
        <f t="shared" si="6"/>
        <v>1.6000000000000001E-3</v>
      </c>
      <c r="AF55" s="14">
        <f t="shared" si="7"/>
        <v>5.5000000000000003E-4</v>
      </c>
    </row>
    <row r="56" spans="2:32" x14ac:dyDescent="0.3">
      <c r="B56" s="1">
        <f t="shared" si="0"/>
        <v>2645</v>
      </c>
      <c r="C56" s="11">
        <v>49</v>
      </c>
      <c r="D56" s="1">
        <v>17355</v>
      </c>
      <c r="E56" s="1">
        <v>693</v>
      </c>
      <c r="F56" s="1">
        <v>0</v>
      </c>
      <c r="G56" s="1">
        <v>1918</v>
      </c>
      <c r="H56" s="1">
        <v>0</v>
      </c>
      <c r="I56" s="1">
        <v>34</v>
      </c>
      <c r="J56" s="3">
        <v>29.22</v>
      </c>
      <c r="K56" s="3">
        <v>1.02</v>
      </c>
      <c r="L56" s="6">
        <v>25.1</v>
      </c>
      <c r="M56" s="3">
        <v>1.17</v>
      </c>
      <c r="N56" s="1">
        <v>864</v>
      </c>
      <c r="O56" s="1">
        <v>1110</v>
      </c>
      <c r="P56" s="1">
        <v>258</v>
      </c>
      <c r="Q56" s="1">
        <v>841</v>
      </c>
      <c r="R56" s="1">
        <v>11</v>
      </c>
      <c r="S56" s="1">
        <v>636</v>
      </c>
      <c r="T56" s="1">
        <v>80</v>
      </c>
      <c r="U56" s="1">
        <f t="shared" si="8"/>
        <v>-32</v>
      </c>
      <c r="V56" s="1">
        <f t="shared" si="9"/>
        <v>42</v>
      </c>
      <c r="W56" s="1">
        <f t="shared" si="9"/>
        <v>0</v>
      </c>
      <c r="X56" s="1">
        <f t="shared" si="9"/>
        <v>2</v>
      </c>
      <c r="Y56" s="1">
        <f t="shared" si="10"/>
        <v>12</v>
      </c>
      <c r="Z56" s="3">
        <f t="shared" si="1"/>
        <v>0.255</v>
      </c>
      <c r="AA56" s="14">
        <f t="shared" si="2"/>
        <v>1.2854442344045369E-2</v>
      </c>
      <c r="AB56" s="14">
        <f t="shared" si="3"/>
        <v>0.13225000000000001</v>
      </c>
      <c r="AC56" s="14">
        <f t="shared" si="4"/>
        <v>3.465E-2</v>
      </c>
      <c r="AD56" s="14">
        <f t="shared" si="5"/>
        <v>9.5899999999999999E-2</v>
      </c>
      <c r="AE56" s="14">
        <f t="shared" si="6"/>
        <v>1.6999999999999999E-3</v>
      </c>
      <c r="AF56" s="14">
        <f t="shared" si="7"/>
        <v>5.9999999999999995E-4</v>
      </c>
    </row>
    <row r="57" spans="2:32" x14ac:dyDescent="0.3">
      <c r="B57" s="1">
        <f t="shared" si="0"/>
        <v>2656</v>
      </c>
      <c r="C57" s="11">
        <v>50</v>
      </c>
      <c r="D57" s="1">
        <v>17344</v>
      </c>
      <c r="E57" s="1">
        <v>645</v>
      </c>
      <c r="F57" s="1">
        <v>0</v>
      </c>
      <c r="G57" s="1">
        <v>1976</v>
      </c>
      <c r="H57" s="1">
        <v>0</v>
      </c>
      <c r="I57" s="1">
        <v>35</v>
      </c>
      <c r="J57" s="3">
        <v>29.22</v>
      </c>
      <c r="K57" s="3">
        <v>1.03</v>
      </c>
      <c r="L57" s="6">
        <v>25.2</v>
      </c>
      <c r="M57" s="3">
        <v>1.1599999999999999</v>
      </c>
      <c r="N57" s="1">
        <v>875</v>
      </c>
      <c r="O57" s="1">
        <v>1110</v>
      </c>
      <c r="P57" s="1">
        <v>227</v>
      </c>
      <c r="Q57" s="1">
        <v>872</v>
      </c>
      <c r="R57" s="1">
        <v>11</v>
      </c>
      <c r="S57" s="1">
        <v>590</v>
      </c>
      <c r="T57" s="1">
        <v>74</v>
      </c>
      <c r="U57" s="1">
        <f t="shared" si="8"/>
        <v>-48</v>
      </c>
      <c r="V57" s="1">
        <f t="shared" si="9"/>
        <v>58</v>
      </c>
      <c r="W57" s="1">
        <f t="shared" si="9"/>
        <v>0</v>
      </c>
      <c r="X57" s="1">
        <f t="shared" si="9"/>
        <v>1</v>
      </c>
      <c r="Y57" s="1">
        <f t="shared" si="10"/>
        <v>11</v>
      </c>
      <c r="Z57" s="3">
        <f t="shared" si="1"/>
        <v>0.25750000000000001</v>
      </c>
      <c r="AA57" s="14">
        <f t="shared" si="2"/>
        <v>1.3177710843373495E-2</v>
      </c>
      <c r="AB57" s="14">
        <f t="shared" si="3"/>
        <v>0.1328</v>
      </c>
      <c r="AC57" s="14">
        <f t="shared" si="4"/>
        <v>3.2250000000000001E-2</v>
      </c>
      <c r="AD57" s="14">
        <f t="shared" si="5"/>
        <v>9.8799999999999999E-2</v>
      </c>
      <c r="AE57" s="14">
        <f t="shared" si="6"/>
        <v>1.75E-3</v>
      </c>
      <c r="AF57" s="14">
        <f t="shared" si="7"/>
        <v>5.5000000000000003E-4</v>
      </c>
    </row>
    <row r="58" spans="2:32" x14ac:dyDescent="0.3">
      <c r="B58" s="1">
        <f t="shared" si="0"/>
        <v>2667</v>
      </c>
      <c r="C58" s="11">
        <v>51</v>
      </c>
      <c r="D58" s="1">
        <v>17333</v>
      </c>
      <c r="E58" s="1">
        <v>615</v>
      </c>
      <c r="F58" s="1">
        <v>0</v>
      </c>
      <c r="G58" s="1">
        <v>2017</v>
      </c>
      <c r="H58" s="1">
        <v>0</v>
      </c>
      <c r="I58" s="1">
        <v>35</v>
      </c>
      <c r="J58" s="3">
        <v>29.22</v>
      </c>
      <c r="K58" s="3">
        <v>1.03</v>
      </c>
      <c r="L58" s="6">
        <v>25.2</v>
      </c>
      <c r="M58" s="3">
        <v>1.1399999999999999</v>
      </c>
      <c r="N58" s="1">
        <v>886</v>
      </c>
      <c r="O58" s="1">
        <v>1110</v>
      </c>
      <c r="P58" s="1">
        <v>203</v>
      </c>
      <c r="Q58" s="1">
        <v>896</v>
      </c>
      <c r="R58" s="1">
        <v>11</v>
      </c>
      <c r="S58" s="1">
        <v>553</v>
      </c>
      <c r="T58" s="1">
        <v>72</v>
      </c>
      <c r="U58" s="1">
        <f t="shared" si="8"/>
        <v>-30</v>
      </c>
      <c r="V58" s="1">
        <f t="shared" si="9"/>
        <v>41</v>
      </c>
      <c r="W58" s="1">
        <f t="shared" si="9"/>
        <v>0</v>
      </c>
      <c r="X58" s="1">
        <f t="shared" si="9"/>
        <v>0</v>
      </c>
      <c r="Y58" s="1">
        <f t="shared" si="10"/>
        <v>11</v>
      </c>
      <c r="Z58" s="3">
        <f t="shared" si="1"/>
        <v>0.25750000000000001</v>
      </c>
      <c r="AA58" s="14">
        <f t="shared" si="2"/>
        <v>1.3123359580052493E-2</v>
      </c>
      <c r="AB58" s="14">
        <f t="shared" si="3"/>
        <v>0.13335</v>
      </c>
      <c r="AC58" s="14">
        <f t="shared" si="4"/>
        <v>3.075E-2</v>
      </c>
      <c r="AD58" s="14">
        <f t="shared" si="5"/>
        <v>0.10085</v>
      </c>
      <c r="AE58" s="14">
        <f t="shared" si="6"/>
        <v>1.75E-3</v>
      </c>
      <c r="AF58" s="14">
        <f t="shared" si="7"/>
        <v>5.5000000000000003E-4</v>
      </c>
    </row>
    <row r="59" spans="2:32" x14ac:dyDescent="0.3">
      <c r="B59" s="1">
        <f t="shared" si="0"/>
        <v>2670</v>
      </c>
      <c r="C59" s="11">
        <v>52</v>
      </c>
      <c r="D59" s="1">
        <v>17330</v>
      </c>
      <c r="E59" s="1">
        <v>575</v>
      </c>
      <c r="F59" s="1">
        <v>0</v>
      </c>
      <c r="G59" s="1">
        <v>2059</v>
      </c>
      <c r="H59" s="1">
        <v>0</v>
      </c>
      <c r="I59" s="1">
        <v>36</v>
      </c>
      <c r="J59" s="3">
        <v>29.22</v>
      </c>
      <c r="K59" s="3">
        <v>1.03</v>
      </c>
      <c r="L59" s="6">
        <v>25.3</v>
      </c>
      <c r="M59" s="3">
        <v>1.1399999999999999</v>
      </c>
      <c r="N59" s="1">
        <v>889</v>
      </c>
      <c r="O59" s="1">
        <v>1110</v>
      </c>
      <c r="P59" s="1">
        <v>177</v>
      </c>
      <c r="Q59" s="1">
        <v>922</v>
      </c>
      <c r="R59" s="1">
        <v>11</v>
      </c>
      <c r="S59" s="1">
        <v>519</v>
      </c>
      <c r="T59" s="1">
        <v>69</v>
      </c>
      <c r="U59" s="1">
        <f t="shared" si="8"/>
        <v>-40</v>
      </c>
      <c r="V59" s="1">
        <f t="shared" si="9"/>
        <v>42</v>
      </c>
      <c r="W59" s="1">
        <f t="shared" si="9"/>
        <v>0</v>
      </c>
      <c r="X59" s="1">
        <f t="shared" si="9"/>
        <v>1</v>
      </c>
      <c r="Y59" s="1">
        <f t="shared" si="10"/>
        <v>3</v>
      </c>
      <c r="Z59" s="3">
        <f t="shared" si="1"/>
        <v>0.25750000000000001</v>
      </c>
      <c r="AA59" s="14">
        <f t="shared" si="2"/>
        <v>1.3483146067415731E-2</v>
      </c>
      <c r="AB59" s="14">
        <f t="shared" si="3"/>
        <v>0.13350000000000001</v>
      </c>
      <c r="AC59" s="14">
        <f t="shared" si="4"/>
        <v>2.8750000000000001E-2</v>
      </c>
      <c r="AD59" s="14">
        <f t="shared" si="5"/>
        <v>0.10295</v>
      </c>
      <c r="AE59" s="14">
        <f t="shared" si="6"/>
        <v>1.8E-3</v>
      </c>
      <c r="AF59" s="14">
        <f t="shared" si="7"/>
        <v>1.4999999999999999E-4</v>
      </c>
    </row>
    <row r="60" spans="2:32" x14ac:dyDescent="0.3">
      <c r="B60" s="1">
        <f t="shared" si="0"/>
        <v>2676</v>
      </c>
      <c r="C60" s="11">
        <v>53</v>
      </c>
      <c r="D60" s="1">
        <v>17324</v>
      </c>
      <c r="E60" s="1">
        <v>543</v>
      </c>
      <c r="F60" s="1">
        <v>0</v>
      </c>
      <c r="G60" s="1">
        <v>2094</v>
      </c>
      <c r="H60" s="1">
        <v>0</v>
      </c>
      <c r="I60" s="1">
        <v>39</v>
      </c>
      <c r="J60" s="3">
        <v>29.22</v>
      </c>
      <c r="K60" s="3">
        <v>1.03</v>
      </c>
      <c r="L60" s="6">
        <v>25.4</v>
      </c>
      <c r="M60" s="3">
        <v>1.1299999999999999</v>
      </c>
      <c r="N60" s="1">
        <v>895</v>
      </c>
      <c r="O60" s="1">
        <v>1110</v>
      </c>
      <c r="P60" s="1">
        <v>155</v>
      </c>
      <c r="Q60" s="1">
        <v>944</v>
      </c>
      <c r="R60" s="1">
        <v>11</v>
      </c>
      <c r="S60" s="1">
        <v>489</v>
      </c>
      <c r="T60" s="1">
        <v>63</v>
      </c>
      <c r="U60" s="1">
        <f t="shared" si="8"/>
        <v>-32</v>
      </c>
      <c r="V60" s="1">
        <f t="shared" si="9"/>
        <v>35</v>
      </c>
      <c r="W60" s="1">
        <f t="shared" si="9"/>
        <v>0</v>
      </c>
      <c r="X60" s="1">
        <f t="shared" si="9"/>
        <v>3</v>
      </c>
      <c r="Y60" s="1">
        <f t="shared" si="10"/>
        <v>6</v>
      </c>
      <c r="Z60" s="3">
        <f t="shared" si="1"/>
        <v>0.25750000000000001</v>
      </c>
      <c r="AA60" s="14">
        <f t="shared" si="2"/>
        <v>1.4573991031390135E-2</v>
      </c>
      <c r="AB60" s="14">
        <f t="shared" si="3"/>
        <v>0.1338</v>
      </c>
      <c r="AC60" s="14">
        <f t="shared" si="4"/>
        <v>2.7150000000000001E-2</v>
      </c>
      <c r="AD60" s="14">
        <f t="shared" si="5"/>
        <v>0.1047</v>
      </c>
      <c r="AE60" s="14">
        <f t="shared" si="6"/>
        <v>1.9499999999999999E-3</v>
      </c>
      <c r="AF60" s="14">
        <f t="shared" si="7"/>
        <v>2.9999999999999997E-4</v>
      </c>
    </row>
    <row r="61" spans="2:32" x14ac:dyDescent="0.3">
      <c r="B61" s="1">
        <f t="shared" si="0"/>
        <v>2682</v>
      </c>
      <c r="C61" s="11">
        <v>54</v>
      </c>
      <c r="D61" s="1">
        <v>17318</v>
      </c>
      <c r="E61" s="1">
        <v>510</v>
      </c>
      <c r="F61" s="1">
        <v>0</v>
      </c>
      <c r="G61" s="1">
        <v>2133</v>
      </c>
      <c r="H61" s="1">
        <v>0</v>
      </c>
      <c r="I61" s="1">
        <v>39</v>
      </c>
      <c r="J61" s="3">
        <v>29.22</v>
      </c>
      <c r="K61" s="3">
        <v>1.03</v>
      </c>
      <c r="L61" s="6">
        <v>25.4</v>
      </c>
      <c r="M61" s="3">
        <v>1.1299999999999999</v>
      </c>
      <c r="N61" s="1">
        <v>901</v>
      </c>
      <c r="O61" s="1">
        <v>1110</v>
      </c>
      <c r="P61" s="1">
        <v>137</v>
      </c>
      <c r="Q61" s="1">
        <v>962</v>
      </c>
      <c r="R61" s="1">
        <v>11</v>
      </c>
      <c r="S61" s="1">
        <v>461</v>
      </c>
      <c r="T61" s="1">
        <v>56</v>
      </c>
      <c r="U61" s="1">
        <f t="shared" si="8"/>
        <v>-33</v>
      </c>
      <c r="V61" s="1">
        <f t="shared" si="9"/>
        <v>39</v>
      </c>
      <c r="W61" s="1">
        <f t="shared" si="9"/>
        <v>0</v>
      </c>
      <c r="X61" s="1">
        <f t="shared" si="9"/>
        <v>0</v>
      </c>
      <c r="Y61" s="1">
        <f t="shared" si="10"/>
        <v>6</v>
      </c>
      <c r="Z61" s="3">
        <f t="shared" si="1"/>
        <v>0.25750000000000001</v>
      </c>
      <c r="AA61" s="14">
        <f t="shared" si="2"/>
        <v>1.45413870246085E-2</v>
      </c>
      <c r="AB61" s="14">
        <f t="shared" si="3"/>
        <v>0.1341</v>
      </c>
      <c r="AC61" s="14">
        <f t="shared" si="4"/>
        <v>2.5499999999999998E-2</v>
      </c>
      <c r="AD61" s="14">
        <f t="shared" si="5"/>
        <v>0.10664999999999999</v>
      </c>
      <c r="AE61" s="14">
        <f t="shared" si="6"/>
        <v>1.9499999999999999E-3</v>
      </c>
      <c r="AF61" s="14">
        <f t="shared" si="7"/>
        <v>2.9999999999999997E-4</v>
      </c>
    </row>
    <row r="62" spans="2:32" x14ac:dyDescent="0.3">
      <c r="B62" s="1">
        <f t="shared" si="0"/>
        <v>2692</v>
      </c>
      <c r="C62" s="11">
        <v>55</v>
      </c>
      <c r="D62" s="1">
        <v>17308</v>
      </c>
      <c r="E62" s="1">
        <v>489</v>
      </c>
      <c r="F62" s="1">
        <v>0</v>
      </c>
      <c r="G62" s="1">
        <v>2160</v>
      </c>
      <c r="H62" s="1">
        <v>0</v>
      </c>
      <c r="I62" s="1">
        <v>43</v>
      </c>
      <c r="J62" s="3">
        <v>29.22</v>
      </c>
      <c r="K62" s="3">
        <v>1.03</v>
      </c>
      <c r="L62" s="6">
        <v>25.4</v>
      </c>
      <c r="M62" s="3">
        <v>1.1100000000000001</v>
      </c>
      <c r="N62" s="1">
        <v>911</v>
      </c>
      <c r="O62" s="1">
        <v>1110</v>
      </c>
      <c r="P62" s="1">
        <v>126</v>
      </c>
      <c r="Q62" s="1">
        <v>973</v>
      </c>
      <c r="R62" s="1">
        <v>11</v>
      </c>
      <c r="S62" s="1">
        <v>442</v>
      </c>
      <c r="T62" s="1">
        <v>54</v>
      </c>
      <c r="U62" s="1">
        <f t="shared" si="8"/>
        <v>-21</v>
      </c>
      <c r="V62" s="1">
        <f t="shared" si="9"/>
        <v>27</v>
      </c>
      <c r="W62" s="1">
        <f t="shared" si="9"/>
        <v>0</v>
      </c>
      <c r="X62" s="1">
        <f t="shared" si="9"/>
        <v>4</v>
      </c>
      <c r="Y62" s="1">
        <f t="shared" si="10"/>
        <v>10</v>
      </c>
      <c r="Z62" s="3">
        <f t="shared" si="1"/>
        <v>0.25750000000000001</v>
      </c>
      <c r="AA62" s="14">
        <f t="shared" si="2"/>
        <v>1.5973254086181277E-2</v>
      </c>
      <c r="AB62" s="14">
        <f t="shared" si="3"/>
        <v>0.1346</v>
      </c>
      <c r="AC62" s="14">
        <f t="shared" si="4"/>
        <v>2.445E-2</v>
      </c>
      <c r="AD62" s="14">
        <f t="shared" si="5"/>
        <v>0.108</v>
      </c>
      <c r="AE62" s="14">
        <f t="shared" si="6"/>
        <v>2.15E-3</v>
      </c>
      <c r="AF62" s="14">
        <f t="shared" si="7"/>
        <v>5.0000000000000001E-4</v>
      </c>
    </row>
    <row r="63" spans="2:32" x14ac:dyDescent="0.3">
      <c r="B63" s="1">
        <f t="shared" si="0"/>
        <v>2701</v>
      </c>
      <c r="C63" s="11">
        <v>56</v>
      </c>
      <c r="D63" s="1">
        <v>17299</v>
      </c>
      <c r="E63" s="1">
        <v>461</v>
      </c>
      <c r="F63" s="1">
        <v>0</v>
      </c>
      <c r="G63" s="1">
        <v>2196</v>
      </c>
      <c r="H63" s="1">
        <v>0</v>
      </c>
      <c r="I63" s="1">
        <v>44</v>
      </c>
      <c r="J63" s="3">
        <v>29.23</v>
      </c>
      <c r="K63" s="3">
        <v>1.03</v>
      </c>
      <c r="L63" s="6">
        <v>25.4</v>
      </c>
      <c r="M63" s="3">
        <v>1.1100000000000001</v>
      </c>
      <c r="N63" s="1">
        <v>920</v>
      </c>
      <c r="O63" s="1">
        <v>1110</v>
      </c>
      <c r="P63" s="1">
        <v>114</v>
      </c>
      <c r="Q63" s="1">
        <v>985</v>
      </c>
      <c r="R63" s="1">
        <v>11</v>
      </c>
      <c r="S63" s="1">
        <v>416</v>
      </c>
      <c r="T63" s="1">
        <v>51</v>
      </c>
      <c r="U63" s="1">
        <f t="shared" si="8"/>
        <v>-28</v>
      </c>
      <c r="V63" s="1">
        <f t="shared" si="9"/>
        <v>36</v>
      </c>
      <c r="W63" s="1">
        <f t="shared" si="9"/>
        <v>0</v>
      </c>
      <c r="X63" s="1">
        <f t="shared" si="9"/>
        <v>1</v>
      </c>
      <c r="Y63" s="1">
        <f t="shared" si="10"/>
        <v>9</v>
      </c>
      <c r="Z63" s="3">
        <f t="shared" si="1"/>
        <v>0.25750000000000001</v>
      </c>
      <c r="AA63" s="14">
        <f t="shared" si="2"/>
        <v>1.629026286560533E-2</v>
      </c>
      <c r="AB63" s="14">
        <f t="shared" si="3"/>
        <v>0.13505</v>
      </c>
      <c r="AC63" s="14">
        <f t="shared" si="4"/>
        <v>2.3050000000000001E-2</v>
      </c>
      <c r="AD63" s="14">
        <f t="shared" si="5"/>
        <v>0.10979999999999999</v>
      </c>
      <c r="AE63" s="14">
        <f t="shared" si="6"/>
        <v>2.2000000000000001E-3</v>
      </c>
      <c r="AF63" s="14">
        <f t="shared" si="7"/>
        <v>4.4999999999999999E-4</v>
      </c>
    </row>
    <row r="64" spans="2:32" x14ac:dyDescent="0.3">
      <c r="B64" s="1">
        <f t="shared" si="0"/>
        <v>2708</v>
      </c>
      <c r="C64" s="11">
        <v>57</v>
      </c>
      <c r="D64" s="1">
        <v>17292</v>
      </c>
      <c r="E64" s="1">
        <v>422</v>
      </c>
      <c r="F64" s="1">
        <v>0</v>
      </c>
      <c r="G64" s="1">
        <v>2241</v>
      </c>
      <c r="H64" s="1">
        <v>0</v>
      </c>
      <c r="I64" s="1">
        <v>45</v>
      </c>
      <c r="J64" s="3">
        <v>29.22</v>
      </c>
      <c r="K64" s="3">
        <v>1.03</v>
      </c>
      <c r="L64" s="6">
        <v>25.5</v>
      </c>
      <c r="M64" s="3">
        <v>1.1000000000000001</v>
      </c>
      <c r="N64" s="1">
        <v>927</v>
      </c>
      <c r="O64" s="1">
        <v>1110</v>
      </c>
      <c r="P64" s="1">
        <v>93</v>
      </c>
      <c r="Q64" s="1">
        <v>1006</v>
      </c>
      <c r="R64" s="1">
        <v>11</v>
      </c>
      <c r="S64" s="1">
        <v>381</v>
      </c>
      <c r="T64" s="1">
        <v>46</v>
      </c>
      <c r="U64" s="1">
        <f t="shared" si="8"/>
        <v>-39</v>
      </c>
      <c r="V64" s="1">
        <f t="shared" si="9"/>
        <v>45</v>
      </c>
      <c r="W64" s="1">
        <f t="shared" si="9"/>
        <v>0</v>
      </c>
      <c r="X64" s="1">
        <f t="shared" si="9"/>
        <v>1</v>
      </c>
      <c r="Y64" s="1">
        <f t="shared" si="10"/>
        <v>7</v>
      </c>
      <c r="Z64" s="3">
        <f t="shared" si="1"/>
        <v>0.25750000000000001</v>
      </c>
      <c r="AA64" s="14">
        <f t="shared" si="2"/>
        <v>1.6617429837518464E-2</v>
      </c>
      <c r="AB64" s="14">
        <f t="shared" si="3"/>
        <v>0.13539999999999999</v>
      </c>
      <c r="AC64" s="14">
        <f t="shared" si="4"/>
        <v>2.1100000000000001E-2</v>
      </c>
      <c r="AD64" s="14">
        <f t="shared" si="5"/>
        <v>0.11205</v>
      </c>
      <c r="AE64" s="14">
        <f t="shared" si="6"/>
        <v>2.2499999999999998E-3</v>
      </c>
      <c r="AF64" s="14">
        <f t="shared" si="7"/>
        <v>3.5E-4</v>
      </c>
    </row>
    <row r="65" spans="2:32" x14ac:dyDescent="0.3">
      <c r="B65" s="1">
        <f t="shared" si="0"/>
        <v>2712</v>
      </c>
      <c r="C65" s="11">
        <v>58</v>
      </c>
      <c r="D65" s="1">
        <v>17288</v>
      </c>
      <c r="E65" s="1">
        <v>399</v>
      </c>
      <c r="F65" s="1">
        <v>0</v>
      </c>
      <c r="G65" s="1">
        <v>2267</v>
      </c>
      <c r="H65" s="1">
        <v>0</v>
      </c>
      <c r="I65" s="1">
        <v>46</v>
      </c>
      <c r="J65" s="3">
        <v>29.23</v>
      </c>
      <c r="K65" s="3">
        <v>1.03</v>
      </c>
      <c r="L65" s="6">
        <v>25.5</v>
      </c>
      <c r="M65" s="3">
        <v>1.1000000000000001</v>
      </c>
      <c r="N65" s="1">
        <v>931</v>
      </c>
      <c r="O65" s="1">
        <v>1110</v>
      </c>
      <c r="P65" s="1">
        <v>82</v>
      </c>
      <c r="Q65" s="1">
        <v>1017</v>
      </c>
      <c r="R65" s="1">
        <v>11</v>
      </c>
      <c r="S65" s="1">
        <v>357</v>
      </c>
      <c r="T65" s="1">
        <v>42</v>
      </c>
      <c r="U65" s="1">
        <f t="shared" si="8"/>
        <v>-23</v>
      </c>
      <c r="V65" s="1">
        <f t="shared" si="9"/>
        <v>26</v>
      </c>
      <c r="W65" s="1">
        <f t="shared" si="9"/>
        <v>0</v>
      </c>
      <c r="X65" s="1">
        <f t="shared" si="9"/>
        <v>1</v>
      </c>
      <c r="Y65" s="1">
        <f t="shared" si="10"/>
        <v>4</v>
      </c>
      <c r="Z65" s="3">
        <f t="shared" si="1"/>
        <v>0.25750000000000001</v>
      </c>
      <c r="AA65" s="14">
        <f t="shared" si="2"/>
        <v>1.696165191740413E-2</v>
      </c>
      <c r="AB65" s="14">
        <f t="shared" si="3"/>
        <v>0.1356</v>
      </c>
      <c r="AC65" s="14">
        <f t="shared" si="4"/>
        <v>1.9949999999999999E-2</v>
      </c>
      <c r="AD65" s="14">
        <f t="shared" si="5"/>
        <v>0.11335000000000001</v>
      </c>
      <c r="AE65" s="14">
        <f t="shared" si="6"/>
        <v>2.3E-3</v>
      </c>
      <c r="AF65" s="14">
        <f t="shared" si="7"/>
        <v>2.0000000000000001E-4</v>
      </c>
    </row>
    <row r="66" spans="2:32" x14ac:dyDescent="0.3">
      <c r="B66" s="1">
        <f t="shared" si="0"/>
        <v>2718</v>
      </c>
      <c r="C66" s="11">
        <v>59</v>
      </c>
      <c r="D66" s="1">
        <v>17282</v>
      </c>
      <c r="E66" s="1">
        <v>370</v>
      </c>
      <c r="F66" s="1">
        <v>0</v>
      </c>
      <c r="G66" s="1">
        <v>2302</v>
      </c>
      <c r="H66" s="1">
        <v>0</v>
      </c>
      <c r="I66" s="1">
        <v>46</v>
      </c>
      <c r="J66" s="3">
        <v>29.22</v>
      </c>
      <c r="K66" s="3">
        <v>1.03</v>
      </c>
      <c r="L66" s="6">
        <v>25.5</v>
      </c>
      <c r="M66" s="3">
        <v>1.1000000000000001</v>
      </c>
      <c r="N66" s="1">
        <v>937</v>
      </c>
      <c r="O66" s="1">
        <v>1110</v>
      </c>
      <c r="P66" s="1">
        <v>66</v>
      </c>
      <c r="Q66" s="1">
        <v>1033</v>
      </c>
      <c r="R66" s="1">
        <v>11</v>
      </c>
      <c r="S66" s="1">
        <v>328</v>
      </c>
      <c r="T66" s="1">
        <v>38</v>
      </c>
      <c r="U66" s="1">
        <f t="shared" si="8"/>
        <v>-29</v>
      </c>
      <c r="V66" s="1">
        <f t="shared" si="9"/>
        <v>35</v>
      </c>
      <c r="W66" s="1">
        <f t="shared" si="9"/>
        <v>0</v>
      </c>
      <c r="X66" s="1">
        <f t="shared" si="9"/>
        <v>0</v>
      </c>
      <c r="Y66" s="1">
        <f t="shared" si="10"/>
        <v>6</v>
      </c>
      <c r="Z66" s="3">
        <f t="shared" si="1"/>
        <v>0.25750000000000001</v>
      </c>
      <c r="AA66" s="14">
        <f t="shared" si="2"/>
        <v>1.692420897718911E-2</v>
      </c>
      <c r="AB66" s="14">
        <f t="shared" si="3"/>
        <v>0.13589999999999999</v>
      </c>
      <c r="AC66" s="14">
        <f t="shared" si="4"/>
        <v>1.8499999999999999E-2</v>
      </c>
      <c r="AD66" s="14">
        <f t="shared" si="5"/>
        <v>0.11509999999999999</v>
      </c>
      <c r="AE66" s="14">
        <f t="shared" si="6"/>
        <v>2.3E-3</v>
      </c>
      <c r="AF66" s="14">
        <f t="shared" si="7"/>
        <v>2.9999999999999997E-4</v>
      </c>
    </row>
    <row r="67" spans="2:32" x14ac:dyDescent="0.3">
      <c r="B67" s="1">
        <f t="shared" si="0"/>
        <v>2720</v>
      </c>
      <c r="C67" s="11">
        <v>60</v>
      </c>
      <c r="D67" s="1">
        <v>17280</v>
      </c>
      <c r="E67" s="1">
        <v>346</v>
      </c>
      <c r="F67" s="1">
        <v>0</v>
      </c>
      <c r="G67" s="1">
        <v>2328</v>
      </c>
      <c r="H67" s="1">
        <v>0</v>
      </c>
      <c r="I67" s="1">
        <v>46</v>
      </c>
      <c r="J67" s="3">
        <v>29.23</v>
      </c>
      <c r="K67" s="3">
        <v>1.04</v>
      </c>
      <c r="L67" s="6">
        <v>25.5</v>
      </c>
      <c r="M67" s="3">
        <v>1.0900000000000001</v>
      </c>
      <c r="N67" s="1">
        <v>939</v>
      </c>
      <c r="O67" s="1">
        <v>1110</v>
      </c>
      <c r="P67" s="1">
        <v>56</v>
      </c>
      <c r="Q67" s="1">
        <v>1043</v>
      </c>
      <c r="R67" s="1">
        <v>11</v>
      </c>
      <c r="S67" s="1">
        <v>308</v>
      </c>
      <c r="T67" s="1">
        <v>36</v>
      </c>
      <c r="U67" s="1">
        <f t="shared" si="8"/>
        <v>-24</v>
      </c>
      <c r="V67" s="1">
        <f t="shared" si="9"/>
        <v>26</v>
      </c>
      <c r="W67" s="1">
        <f t="shared" si="9"/>
        <v>0</v>
      </c>
      <c r="X67" s="1">
        <f t="shared" si="9"/>
        <v>0</v>
      </c>
      <c r="Y67" s="1">
        <f t="shared" si="10"/>
        <v>2</v>
      </c>
      <c r="Z67" s="3">
        <f t="shared" si="1"/>
        <v>0.26</v>
      </c>
      <c r="AA67" s="14">
        <f t="shared" si="2"/>
        <v>1.6911764705882352E-2</v>
      </c>
      <c r="AB67" s="14">
        <f t="shared" si="3"/>
        <v>0.13600000000000001</v>
      </c>
      <c r="AC67" s="14">
        <f t="shared" si="4"/>
        <v>1.7299999999999999E-2</v>
      </c>
      <c r="AD67" s="14">
        <f t="shared" si="5"/>
        <v>0.1164</v>
      </c>
      <c r="AE67" s="14">
        <f t="shared" si="6"/>
        <v>2.3E-3</v>
      </c>
      <c r="AF67" s="14">
        <f t="shared" si="7"/>
        <v>1E-4</v>
      </c>
    </row>
    <row r="68" spans="2:32" x14ac:dyDescent="0.3">
      <c r="B68" s="1">
        <f t="shared" si="0"/>
        <v>2725</v>
      </c>
      <c r="C68" s="11">
        <v>61</v>
      </c>
      <c r="D68" s="1">
        <v>17275</v>
      </c>
      <c r="E68" s="1">
        <v>323</v>
      </c>
      <c r="F68" s="1">
        <v>0</v>
      </c>
      <c r="G68" s="1">
        <v>2355</v>
      </c>
      <c r="H68" s="1">
        <v>0</v>
      </c>
      <c r="I68" s="1">
        <v>47</v>
      </c>
      <c r="J68" s="3">
        <v>29.23</v>
      </c>
      <c r="K68" s="3">
        <v>1.04</v>
      </c>
      <c r="L68" s="6">
        <v>25.6</v>
      </c>
      <c r="M68" s="3">
        <v>1.0900000000000001</v>
      </c>
      <c r="N68" s="1">
        <v>944</v>
      </c>
      <c r="O68" s="1">
        <v>1110</v>
      </c>
      <c r="P68" s="1">
        <v>50</v>
      </c>
      <c r="Q68" s="1">
        <v>1049</v>
      </c>
      <c r="R68" s="1">
        <v>11</v>
      </c>
      <c r="S68" s="1">
        <v>290</v>
      </c>
      <c r="T68" s="1">
        <v>31</v>
      </c>
      <c r="U68" s="1">
        <f t="shared" si="8"/>
        <v>-23</v>
      </c>
      <c r="V68" s="1">
        <f t="shared" si="9"/>
        <v>27</v>
      </c>
      <c r="W68" s="1">
        <f t="shared" si="9"/>
        <v>0</v>
      </c>
      <c r="X68" s="1">
        <f t="shared" si="9"/>
        <v>1</v>
      </c>
      <c r="Y68" s="1">
        <f t="shared" si="10"/>
        <v>5</v>
      </c>
      <c r="Z68" s="3">
        <f t="shared" si="1"/>
        <v>0.26</v>
      </c>
      <c r="AA68" s="14">
        <f t="shared" si="2"/>
        <v>1.7247706422018349E-2</v>
      </c>
      <c r="AB68" s="14">
        <f t="shared" si="3"/>
        <v>0.13625000000000001</v>
      </c>
      <c r="AC68" s="14">
        <f t="shared" si="4"/>
        <v>1.6150000000000001E-2</v>
      </c>
      <c r="AD68" s="14">
        <f t="shared" si="5"/>
        <v>0.11774999999999999</v>
      </c>
      <c r="AE68" s="14">
        <f t="shared" si="6"/>
        <v>2.3500000000000001E-3</v>
      </c>
      <c r="AF68" s="14">
        <f t="shared" si="7"/>
        <v>2.5000000000000001E-4</v>
      </c>
    </row>
    <row r="69" spans="2:32" x14ac:dyDescent="0.3">
      <c r="B69" s="1">
        <f t="shared" si="0"/>
        <v>2730</v>
      </c>
      <c r="C69" s="11">
        <v>62</v>
      </c>
      <c r="D69" s="1">
        <v>17270</v>
      </c>
      <c r="E69" s="1">
        <v>307</v>
      </c>
      <c r="F69" s="1">
        <v>0</v>
      </c>
      <c r="G69" s="1">
        <v>2375</v>
      </c>
      <c r="H69" s="1">
        <v>0</v>
      </c>
      <c r="I69" s="1">
        <v>48</v>
      </c>
      <c r="J69" s="3">
        <v>29.23</v>
      </c>
      <c r="K69" s="3">
        <v>1.04</v>
      </c>
      <c r="L69" s="6">
        <v>25.6</v>
      </c>
      <c r="M69" s="3">
        <v>1.0900000000000001</v>
      </c>
      <c r="N69" s="1">
        <v>949</v>
      </c>
      <c r="O69" s="1">
        <v>1110</v>
      </c>
      <c r="P69" s="1">
        <v>43</v>
      </c>
      <c r="Q69" s="1">
        <v>1056</v>
      </c>
      <c r="R69" s="1">
        <v>11</v>
      </c>
      <c r="S69" s="1">
        <v>278</v>
      </c>
      <c r="T69" s="1">
        <v>31</v>
      </c>
      <c r="U69" s="1">
        <f t="shared" si="8"/>
        <v>-16</v>
      </c>
      <c r="V69" s="1">
        <f t="shared" si="9"/>
        <v>20</v>
      </c>
      <c r="W69" s="1">
        <f t="shared" si="9"/>
        <v>0</v>
      </c>
      <c r="X69" s="1">
        <f t="shared" si="9"/>
        <v>1</v>
      </c>
      <c r="Y69" s="1">
        <f t="shared" si="10"/>
        <v>5</v>
      </c>
      <c r="Z69" s="3">
        <f t="shared" si="1"/>
        <v>0.26</v>
      </c>
      <c r="AA69" s="14">
        <f t="shared" si="2"/>
        <v>1.7582417582417582E-2</v>
      </c>
      <c r="AB69" s="14">
        <f t="shared" si="3"/>
        <v>0.13650000000000001</v>
      </c>
      <c r="AC69" s="14">
        <f t="shared" si="4"/>
        <v>1.5350000000000001E-2</v>
      </c>
      <c r="AD69" s="14">
        <f t="shared" si="5"/>
        <v>0.11874999999999999</v>
      </c>
      <c r="AE69" s="14">
        <f t="shared" si="6"/>
        <v>2.3999999999999998E-3</v>
      </c>
      <c r="AF69" s="14">
        <f t="shared" si="7"/>
        <v>2.5000000000000001E-4</v>
      </c>
    </row>
    <row r="70" spans="2:32" x14ac:dyDescent="0.3">
      <c r="B70" s="1">
        <f t="shared" si="0"/>
        <v>2734</v>
      </c>
      <c r="C70" s="11">
        <v>63</v>
      </c>
      <c r="D70" s="1">
        <v>17266</v>
      </c>
      <c r="E70" s="1">
        <v>284</v>
      </c>
      <c r="F70" s="1">
        <v>0</v>
      </c>
      <c r="G70" s="1">
        <v>2402</v>
      </c>
      <c r="H70" s="1">
        <v>0</v>
      </c>
      <c r="I70" s="1">
        <v>48</v>
      </c>
      <c r="J70" s="3">
        <v>29.22</v>
      </c>
      <c r="K70" s="3">
        <v>1.04</v>
      </c>
      <c r="L70" s="6">
        <v>25.6</v>
      </c>
      <c r="M70" s="3">
        <v>1.08</v>
      </c>
      <c r="N70" s="1">
        <v>953</v>
      </c>
      <c r="O70" s="1">
        <v>1110</v>
      </c>
      <c r="P70" s="1">
        <v>33</v>
      </c>
      <c r="Q70" s="1">
        <v>1066</v>
      </c>
      <c r="R70" s="1">
        <v>11</v>
      </c>
      <c r="S70" s="1">
        <v>258</v>
      </c>
      <c r="T70" s="1">
        <v>24</v>
      </c>
      <c r="U70" s="1">
        <f t="shared" si="8"/>
        <v>-23</v>
      </c>
      <c r="V70" s="1">
        <f t="shared" si="9"/>
        <v>27</v>
      </c>
      <c r="W70" s="1">
        <f t="shared" si="9"/>
        <v>0</v>
      </c>
      <c r="X70" s="1">
        <f t="shared" si="9"/>
        <v>0</v>
      </c>
      <c r="Y70" s="1">
        <f t="shared" si="10"/>
        <v>4</v>
      </c>
      <c r="Z70" s="3">
        <f t="shared" si="1"/>
        <v>0.26</v>
      </c>
      <c r="AA70" s="14">
        <f t="shared" si="2"/>
        <v>1.755669348939283E-2</v>
      </c>
      <c r="AB70" s="14">
        <f t="shared" si="3"/>
        <v>0.13669999999999999</v>
      </c>
      <c r="AC70" s="14">
        <f t="shared" si="4"/>
        <v>1.4200000000000001E-2</v>
      </c>
      <c r="AD70" s="14">
        <f t="shared" si="5"/>
        <v>0.1201</v>
      </c>
      <c r="AE70" s="14">
        <f t="shared" si="6"/>
        <v>2.3999999999999998E-3</v>
      </c>
      <c r="AF70" s="14">
        <f t="shared" si="7"/>
        <v>2.0000000000000001E-4</v>
      </c>
    </row>
    <row r="71" spans="2:32" x14ac:dyDescent="0.3">
      <c r="B71" s="1">
        <f t="shared" si="0"/>
        <v>2740</v>
      </c>
      <c r="C71" s="11">
        <v>64</v>
      </c>
      <c r="D71" s="1">
        <v>17260</v>
      </c>
      <c r="E71" s="1">
        <v>266</v>
      </c>
      <c r="F71" s="1">
        <v>0</v>
      </c>
      <c r="G71" s="1">
        <v>2426</v>
      </c>
      <c r="H71" s="1">
        <v>0</v>
      </c>
      <c r="I71" s="1">
        <v>48</v>
      </c>
      <c r="J71" s="3">
        <v>29.23</v>
      </c>
      <c r="K71" s="3">
        <v>1.04</v>
      </c>
      <c r="L71" s="6">
        <v>25.6</v>
      </c>
      <c r="M71" s="3">
        <v>1.08</v>
      </c>
      <c r="N71" s="1">
        <v>959</v>
      </c>
      <c r="O71" s="1">
        <v>1110</v>
      </c>
      <c r="P71" s="1">
        <v>25</v>
      </c>
      <c r="Q71" s="1">
        <v>1074</v>
      </c>
      <c r="R71" s="1">
        <v>11</v>
      </c>
      <c r="S71" s="1">
        <v>238</v>
      </c>
      <c r="T71" s="1">
        <v>23</v>
      </c>
      <c r="U71" s="1">
        <f t="shared" si="8"/>
        <v>-18</v>
      </c>
      <c r="V71" s="1">
        <f t="shared" si="9"/>
        <v>24</v>
      </c>
      <c r="W71" s="1">
        <f t="shared" si="9"/>
        <v>0</v>
      </c>
      <c r="X71" s="1">
        <f t="shared" si="9"/>
        <v>0</v>
      </c>
      <c r="Y71" s="1">
        <f t="shared" si="10"/>
        <v>6</v>
      </c>
      <c r="Z71" s="3">
        <f t="shared" si="1"/>
        <v>0.26</v>
      </c>
      <c r="AA71" s="14">
        <f t="shared" si="2"/>
        <v>1.7518248175182483E-2</v>
      </c>
      <c r="AB71" s="14">
        <f t="shared" si="3"/>
        <v>0.13700000000000001</v>
      </c>
      <c r="AC71" s="14">
        <f t="shared" si="4"/>
        <v>1.3299999999999999E-2</v>
      </c>
      <c r="AD71" s="14">
        <f t="shared" si="5"/>
        <v>0.12130000000000001</v>
      </c>
      <c r="AE71" s="14">
        <f t="shared" si="6"/>
        <v>2.3999999999999998E-3</v>
      </c>
      <c r="AF71" s="14">
        <f t="shared" si="7"/>
        <v>2.9999999999999997E-4</v>
      </c>
    </row>
    <row r="72" spans="2:32" x14ac:dyDescent="0.3">
      <c r="B72" s="1">
        <f t="shared" ref="B72:B135" si="11">IF(C72="",NA(),E72+G72+H72+I72)</f>
        <v>2742</v>
      </c>
      <c r="C72" s="11">
        <v>65</v>
      </c>
      <c r="D72" s="1">
        <v>17258</v>
      </c>
      <c r="E72" s="1">
        <v>243</v>
      </c>
      <c r="F72" s="1">
        <v>0</v>
      </c>
      <c r="G72" s="1">
        <v>2450</v>
      </c>
      <c r="H72" s="1">
        <v>0</v>
      </c>
      <c r="I72" s="1">
        <v>49</v>
      </c>
      <c r="J72" s="3">
        <v>29.23</v>
      </c>
      <c r="K72" s="3">
        <v>1.04</v>
      </c>
      <c r="L72" s="6">
        <v>25.6</v>
      </c>
      <c r="M72" s="3">
        <v>1.07</v>
      </c>
      <c r="N72" s="1">
        <v>961</v>
      </c>
      <c r="O72" s="1">
        <v>1110</v>
      </c>
      <c r="P72" s="1">
        <v>18</v>
      </c>
      <c r="Q72" s="1">
        <v>1081</v>
      </c>
      <c r="R72" s="1">
        <v>11</v>
      </c>
      <c r="S72" s="1">
        <v>219</v>
      </c>
      <c r="T72" s="1">
        <v>21</v>
      </c>
      <c r="U72" s="1">
        <f t="shared" si="8"/>
        <v>-23</v>
      </c>
      <c r="V72" s="1">
        <f t="shared" si="9"/>
        <v>24</v>
      </c>
      <c r="W72" s="1">
        <f t="shared" si="9"/>
        <v>0</v>
      </c>
      <c r="X72" s="1">
        <f t="shared" si="9"/>
        <v>1</v>
      </c>
      <c r="Y72" s="1">
        <f t="shared" si="10"/>
        <v>2</v>
      </c>
      <c r="Z72" s="3">
        <f t="shared" ref="Z72:Z135" si="12">$B$2*K72*$B$1</f>
        <v>0.26</v>
      </c>
      <c r="AA72" s="14">
        <f t="shared" ref="AA72:AA135" si="13">IF(OR(ISNA(B72),B72=0),NA(),I72/B72)</f>
        <v>1.787016776075857E-2</v>
      </c>
      <c r="AB72" s="14">
        <f t="shared" si="3"/>
        <v>0.1371</v>
      </c>
      <c r="AC72" s="14">
        <f t="shared" si="4"/>
        <v>1.2149999999999999E-2</v>
      </c>
      <c r="AD72" s="14">
        <f t="shared" si="5"/>
        <v>0.1225</v>
      </c>
      <c r="AE72" s="14">
        <f t="shared" si="6"/>
        <v>2.4499999999999999E-3</v>
      </c>
      <c r="AF72" s="14">
        <f t="shared" si="7"/>
        <v>1E-4</v>
      </c>
    </row>
    <row r="73" spans="2:32" x14ac:dyDescent="0.3">
      <c r="B73" s="1">
        <f t="shared" si="11"/>
        <v>2746</v>
      </c>
      <c r="C73" s="11">
        <v>66</v>
      </c>
      <c r="D73" s="1">
        <v>17254</v>
      </c>
      <c r="E73" s="1">
        <v>233</v>
      </c>
      <c r="F73" s="1">
        <v>0</v>
      </c>
      <c r="G73" s="1">
        <v>2464</v>
      </c>
      <c r="H73" s="1">
        <v>0</v>
      </c>
      <c r="I73" s="1">
        <v>49</v>
      </c>
      <c r="J73" s="3">
        <v>29.23</v>
      </c>
      <c r="K73" s="3">
        <v>1.04</v>
      </c>
      <c r="L73" s="6">
        <v>25.7</v>
      </c>
      <c r="M73" s="3">
        <v>1.07</v>
      </c>
      <c r="N73" s="1">
        <v>965</v>
      </c>
      <c r="O73" s="1">
        <v>1110</v>
      </c>
      <c r="P73" s="1">
        <v>12</v>
      </c>
      <c r="Q73" s="1">
        <v>1087</v>
      </c>
      <c r="R73" s="1">
        <v>11</v>
      </c>
      <c r="S73" s="1">
        <v>207</v>
      </c>
      <c r="T73" s="1">
        <v>18</v>
      </c>
      <c r="U73" s="1">
        <f t="shared" si="8"/>
        <v>-10</v>
      </c>
      <c r="V73" s="1">
        <f t="shared" si="9"/>
        <v>14</v>
      </c>
      <c r="W73" s="1">
        <f t="shared" si="9"/>
        <v>0</v>
      </c>
      <c r="X73" s="1">
        <f t="shared" si="9"/>
        <v>0</v>
      </c>
      <c r="Y73" s="1">
        <f t="shared" si="10"/>
        <v>4</v>
      </c>
      <c r="Z73" s="3">
        <f t="shared" si="12"/>
        <v>0.26</v>
      </c>
      <c r="AA73" s="14">
        <f t="shared" si="13"/>
        <v>1.7844136926438457E-2</v>
      </c>
      <c r="AB73" s="14">
        <f t="shared" ref="AB73:AB136" si="14">IF(OR(ISNA(B73),B73=0),NA(),B73/$B$5)</f>
        <v>0.13730000000000001</v>
      </c>
      <c r="AC73" s="14">
        <f t="shared" ref="AC73:AC136" si="15">IF(OR(ISNA(B73),B73=0),NA(),E73/$B$5)</f>
        <v>1.1650000000000001E-2</v>
      </c>
      <c r="AD73" s="14">
        <f t="shared" ref="AD73:AD136" si="16">IF(OR(ISNA(B73),B73=0),NA(),G73/$B$5)</f>
        <v>0.1232</v>
      </c>
      <c r="AE73" s="14">
        <f t="shared" ref="AE73:AE136" si="17">IF(OR(ISNA(B73),B73=0),NA(),I73/$B$5)</f>
        <v>2.4499999999999999E-3</v>
      </c>
      <c r="AF73" s="14">
        <f t="shared" ref="AF73:AF136" si="18">+IF(OR(ISNA(B73),B73=0),NA(),Y73/$B$5)</f>
        <v>2.0000000000000001E-4</v>
      </c>
    </row>
    <row r="74" spans="2:32" x14ac:dyDescent="0.3">
      <c r="B74" s="1">
        <f t="shared" si="11"/>
        <v>2749</v>
      </c>
      <c r="C74" s="11">
        <v>67</v>
      </c>
      <c r="D74" s="1">
        <v>17251</v>
      </c>
      <c r="E74" s="1">
        <v>210</v>
      </c>
      <c r="F74" s="1">
        <v>0</v>
      </c>
      <c r="G74" s="1">
        <v>2489</v>
      </c>
      <c r="H74" s="1">
        <v>0</v>
      </c>
      <c r="I74" s="1">
        <v>50</v>
      </c>
      <c r="J74" s="3">
        <v>29.23</v>
      </c>
      <c r="K74" s="3">
        <v>1.04</v>
      </c>
      <c r="L74" s="6">
        <v>25.7</v>
      </c>
      <c r="M74" s="3">
        <v>1.06</v>
      </c>
      <c r="N74" s="1">
        <v>968</v>
      </c>
      <c r="O74" s="1">
        <v>1110</v>
      </c>
      <c r="P74" s="1">
        <v>6</v>
      </c>
      <c r="Q74" s="1">
        <v>1093</v>
      </c>
      <c r="R74" s="1">
        <v>11</v>
      </c>
      <c r="S74" s="1">
        <v>186</v>
      </c>
      <c r="T74" s="1">
        <v>18</v>
      </c>
      <c r="U74" s="1">
        <f t="shared" ref="U74:U137" si="19">IF($C74="","",E74-E73)</f>
        <v>-23</v>
      </c>
      <c r="V74" s="1">
        <f t="shared" ref="V74:X137" si="20">IF($C74="","",G74-G73)</f>
        <v>25</v>
      </c>
      <c r="W74" s="1">
        <f t="shared" si="20"/>
        <v>0</v>
      </c>
      <c r="X74" s="1">
        <f t="shared" si="20"/>
        <v>1</v>
      </c>
      <c r="Y74" s="1">
        <f t="shared" ref="Y74:Y137" si="21">IF(OR($C74="",ISNA($C74)),NA(),U74+V74+W74+X74)</f>
        <v>3</v>
      </c>
      <c r="Z74" s="3">
        <f t="shared" si="12"/>
        <v>0.26</v>
      </c>
      <c r="AA74" s="14">
        <f t="shared" si="13"/>
        <v>1.8188432157148052E-2</v>
      </c>
      <c r="AB74" s="14">
        <f t="shared" si="14"/>
        <v>0.13744999999999999</v>
      </c>
      <c r="AC74" s="14">
        <f t="shared" si="15"/>
        <v>1.0500000000000001E-2</v>
      </c>
      <c r="AD74" s="14">
        <f t="shared" si="16"/>
        <v>0.12445000000000001</v>
      </c>
      <c r="AE74" s="14">
        <f t="shared" si="17"/>
        <v>2.5000000000000001E-3</v>
      </c>
      <c r="AF74" s="14">
        <f t="shared" si="18"/>
        <v>1.4999999999999999E-4</v>
      </c>
    </row>
    <row r="75" spans="2:32" x14ac:dyDescent="0.3">
      <c r="B75" s="1">
        <f t="shared" si="11"/>
        <v>2752</v>
      </c>
      <c r="C75" s="11">
        <v>68</v>
      </c>
      <c r="D75" s="1">
        <v>17248</v>
      </c>
      <c r="E75" s="1">
        <v>189</v>
      </c>
      <c r="F75" s="1">
        <v>0</v>
      </c>
      <c r="G75" s="1">
        <v>2513</v>
      </c>
      <c r="H75" s="1">
        <v>0</v>
      </c>
      <c r="I75" s="1">
        <v>50</v>
      </c>
      <c r="J75" s="3">
        <v>29.23</v>
      </c>
      <c r="K75" s="3">
        <v>1.04</v>
      </c>
      <c r="L75" s="6">
        <v>25.7</v>
      </c>
      <c r="M75" s="3">
        <v>1.05</v>
      </c>
      <c r="N75" s="1">
        <v>971</v>
      </c>
      <c r="O75" s="1">
        <v>1110</v>
      </c>
      <c r="P75" s="1">
        <v>2</v>
      </c>
      <c r="Q75" s="1">
        <v>1097</v>
      </c>
      <c r="R75" s="1">
        <v>11</v>
      </c>
      <c r="S75" s="1">
        <v>167</v>
      </c>
      <c r="T75" s="1">
        <v>18</v>
      </c>
      <c r="U75" s="1">
        <f t="shared" si="19"/>
        <v>-21</v>
      </c>
      <c r="V75" s="1">
        <f t="shared" si="20"/>
        <v>24</v>
      </c>
      <c r="W75" s="1">
        <f t="shared" si="20"/>
        <v>0</v>
      </c>
      <c r="X75" s="1">
        <f t="shared" si="20"/>
        <v>0</v>
      </c>
      <c r="Y75" s="1">
        <f t="shared" si="21"/>
        <v>3</v>
      </c>
      <c r="Z75" s="3">
        <f t="shared" si="12"/>
        <v>0.26</v>
      </c>
      <c r="AA75" s="14">
        <f t="shared" si="13"/>
        <v>1.8168604651162792E-2</v>
      </c>
      <c r="AB75" s="14">
        <f t="shared" si="14"/>
        <v>0.1376</v>
      </c>
      <c r="AC75" s="14">
        <f t="shared" si="15"/>
        <v>9.4500000000000001E-3</v>
      </c>
      <c r="AD75" s="14">
        <f t="shared" si="16"/>
        <v>0.12565000000000001</v>
      </c>
      <c r="AE75" s="14">
        <f t="shared" si="17"/>
        <v>2.5000000000000001E-3</v>
      </c>
      <c r="AF75" s="14">
        <f t="shared" si="18"/>
        <v>1.4999999999999999E-4</v>
      </c>
    </row>
    <row r="76" spans="2:32" x14ac:dyDescent="0.3">
      <c r="B76" s="1">
        <f t="shared" si="11"/>
        <v>2754</v>
      </c>
      <c r="C76" s="11">
        <v>69</v>
      </c>
      <c r="D76" s="1">
        <v>17246</v>
      </c>
      <c r="E76" s="1">
        <v>181</v>
      </c>
      <c r="F76" s="1">
        <v>0</v>
      </c>
      <c r="G76" s="1">
        <v>2523</v>
      </c>
      <c r="H76" s="1">
        <v>0</v>
      </c>
      <c r="I76" s="1">
        <v>50</v>
      </c>
      <c r="J76" s="3">
        <v>29.23</v>
      </c>
      <c r="K76" s="3">
        <v>1.04</v>
      </c>
      <c r="L76" s="6">
        <v>25.7</v>
      </c>
      <c r="M76" s="3">
        <v>1.05</v>
      </c>
      <c r="N76" s="1">
        <v>973</v>
      </c>
      <c r="O76" s="1">
        <v>1110</v>
      </c>
      <c r="P76" s="1">
        <v>1</v>
      </c>
      <c r="Q76" s="1">
        <v>1098</v>
      </c>
      <c r="R76" s="1">
        <v>11</v>
      </c>
      <c r="S76" s="1">
        <v>161</v>
      </c>
      <c r="T76" s="1">
        <v>16</v>
      </c>
      <c r="U76" s="1">
        <f t="shared" si="19"/>
        <v>-8</v>
      </c>
      <c r="V76" s="1">
        <f t="shared" si="20"/>
        <v>10</v>
      </c>
      <c r="W76" s="1">
        <f t="shared" si="20"/>
        <v>0</v>
      </c>
      <c r="X76" s="1">
        <f t="shared" si="20"/>
        <v>0</v>
      </c>
      <c r="Y76" s="1">
        <f t="shared" si="21"/>
        <v>2</v>
      </c>
      <c r="Z76" s="3">
        <f t="shared" si="12"/>
        <v>0.26</v>
      </c>
      <c r="AA76" s="14">
        <f t="shared" si="13"/>
        <v>1.8155410312273058E-2</v>
      </c>
      <c r="AB76" s="14">
        <f t="shared" si="14"/>
        <v>0.13769999999999999</v>
      </c>
      <c r="AC76" s="14">
        <f t="shared" si="15"/>
        <v>9.0500000000000008E-3</v>
      </c>
      <c r="AD76" s="14">
        <f t="shared" si="16"/>
        <v>0.12615000000000001</v>
      </c>
      <c r="AE76" s="14">
        <f t="shared" si="17"/>
        <v>2.5000000000000001E-3</v>
      </c>
      <c r="AF76" s="14">
        <f t="shared" si="18"/>
        <v>1E-4</v>
      </c>
    </row>
    <row r="77" spans="2:32" x14ac:dyDescent="0.3">
      <c r="B77" s="1">
        <f t="shared" si="11"/>
        <v>2758</v>
      </c>
      <c r="C77" s="11">
        <v>70</v>
      </c>
      <c r="D77" s="1">
        <v>17242</v>
      </c>
      <c r="E77" s="1">
        <v>168</v>
      </c>
      <c r="F77" s="1">
        <v>0</v>
      </c>
      <c r="G77" s="1">
        <v>2540</v>
      </c>
      <c r="H77" s="1">
        <v>0</v>
      </c>
      <c r="I77" s="1">
        <v>50</v>
      </c>
      <c r="J77" s="3">
        <v>29.23</v>
      </c>
      <c r="K77" s="3">
        <v>1.04</v>
      </c>
      <c r="L77" s="6">
        <v>25.7</v>
      </c>
      <c r="M77" s="3">
        <v>1.05</v>
      </c>
      <c r="N77" s="1">
        <v>977</v>
      </c>
      <c r="O77" s="1">
        <v>1110</v>
      </c>
      <c r="P77" s="1">
        <v>0</v>
      </c>
      <c r="Q77" s="1">
        <v>1099</v>
      </c>
      <c r="R77" s="1">
        <v>11</v>
      </c>
      <c r="S77" s="1">
        <v>150</v>
      </c>
      <c r="T77" s="1">
        <v>15</v>
      </c>
      <c r="U77" s="1">
        <f t="shared" si="19"/>
        <v>-13</v>
      </c>
      <c r="V77" s="1">
        <f t="shared" si="20"/>
        <v>17</v>
      </c>
      <c r="W77" s="1">
        <f t="shared" si="20"/>
        <v>0</v>
      </c>
      <c r="X77" s="1">
        <f t="shared" si="20"/>
        <v>0</v>
      </c>
      <c r="Y77" s="1">
        <f t="shared" si="21"/>
        <v>4</v>
      </c>
      <c r="Z77" s="3">
        <f t="shared" si="12"/>
        <v>0.26</v>
      </c>
      <c r="AA77" s="14">
        <f t="shared" si="13"/>
        <v>1.8129079042784626E-2</v>
      </c>
      <c r="AB77" s="14">
        <f t="shared" si="14"/>
        <v>0.13789999999999999</v>
      </c>
      <c r="AC77" s="14">
        <f t="shared" si="15"/>
        <v>8.3999999999999995E-3</v>
      </c>
      <c r="AD77" s="14">
        <f t="shared" si="16"/>
        <v>0.127</v>
      </c>
      <c r="AE77" s="14">
        <f t="shared" si="17"/>
        <v>2.5000000000000001E-3</v>
      </c>
      <c r="AF77" s="14">
        <f t="shared" si="18"/>
        <v>2.0000000000000001E-4</v>
      </c>
    </row>
    <row r="78" spans="2:32" x14ac:dyDescent="0.3">
      <c r="B78" s="1">
        <f t="shared" si="11"/>
        <v>2760</v>
      </c>
      <c r="C78" s="11">
        <v>71</v>
      </c>
      <c r="D78" s="1">
        <v>17240</v>
      </c>
      <c r="E78" s="1">
        <v>161</v>
      </c>
      <c r="F78" s="1">
        <v>0</v>
      </c>
      <c r="G78" s="1">
        <v>2549</v>
      </c>
      <c r="H78" s="1">
        <v>0</v>
      </c>
      <c r="I78" s="1">
        <v>50</v>
      </c>
      <c r="J78" s="3">
        <v>29.23</v>
      </c>
      <c r="K78" s="3">
        <v>1.04</v>
      </c>
      <c r="L78" s="6">
        <v>25.7</v>
      </c>
      <c r="M78" s="3">
        <v>1.05</v>
      </c>
      <c r="N78" s="1">
        <v>979</v>
      </c>
      <c r="O78" s="1">
        <v>1110</v>
      </c>
      <c r="P78" s="1">
        <v>0</v>
      </c>
      <c r="Q78" s="1">
        <v>1099</v>
      </c>
      <c r="R78" s="1">
        <v>11</v>
      </c>
      <c r="S78" s="1">
        <v>143</v>
      </c>
      <c r="T78" s="1">
        <v>13</v>
      </c>
      <c r="U78" s="1">
        <f t="shared" si="19"/>
        <v>-7</v>
      </c>
      <c r="V78" s="1">
        <f t="shared" si="20"/>
        <v>9</v>
      </c>
      <c r="W78" s="1">
        <f t="shared" si="20"/>
        <v>0</v>
      </c>
      <c r="X78" s="1">
        <f t="shared" si="20"/>
        <v>0</v>
      </c>
      <c r="Y78" s="1">
        <f t="shared" si="21"/>
        <v>2</v>
      </c>
      <c r="Z78" s="3">
        <f t="shared" si="12"/>
        <v>0.26</v>
      </c>
      <c r="AA78" s="14">
        <f t="shared" si="13"/>
        <v>1.8115942028985508E-2</v>
      </c>
      <c r="AB78" s="14">
        <f t="shared" si="14"/>
        <v>0.13800000000000001</v>
      </c>
      <c r="AC78" s="14">
        <f t="shared" si="15"/>
        <v>8.0499999999999999E-3</v>
      </c>
      <c r="AD78" s="14">
        <f t="shared" si="16"/>
        <v>0.12745000000000001</v>
      </c>
      <c r="AE78" s="14">
        <f t="shared" si="17"/>
        <v>2.5000000000000001E-3</v>
      </c>
      <c r="AF78" s="14">
        <f t="shared" si="18"/>
        <v>1E-4</v>
      </c>
    </row>
    <row r="79" spans="2:32" x14ac:dyDescent="0.3">
      <c r="B79" s="1">
        <f t="shared" si="11"/>
        <v>2760</v>
      </c>
      <c r="C79" s="11">
        <v>72</v>
      </c>
      <c r="D79" s="1">
        <v>17240</v>
      </c>
      <c r="E79" s="1">
        <v>145</v>
      </c>
      <c r="F79" s="1">
        <v>0</v>
      </c>
      <c r="G79" s="1">
        <v>2565</v>
      </c>
      <c r="H79" s="1">
        <v>0</v>
      </c>
      <c r="I79" s="1">
        <v>50</v>
      </c>
      <c r="J79" s="3">
        <v>29.23</v>
      </c>
      <c r="K79" s="3">
        <v>1.04</v>
      </c>
      <c r="L79" s="6">
        <v>25.7</v>
      </c>
      <c r="M79" s="3">
        <v>1.04</v>
      </c>
      <c r="N79" s="1">
        <v>979</v>
      </c>
      <c r="O79" s="1">
        <v>1110</v>
      </c>
      <c r="P79" s="1">
        <v>0</v>
      </c>
      <c r="Q79" s="1">
        <v>1099</v>
      </c>
      <c r="R79" s="1">
        <v>11</v>
      </c>
      <c r="S79" s="1">
        <v>131</v>
      </c>
      <c r="T79" s="1">
        <v>12</v>
      </c>
      <c r="U79" s="1">
        <f t="shared" si="19"/>
        <v>-16</v>
      </c>
      <c r="V79" s="1">
        <f t="shared" si="20"/>
        <v>16</v>
      </c>
      <c r="W79" s="1">
        <f t="shared" si="20"/>
        <v>0</v>
      </c>
      <c r="X79" s="1">
        <f t="shared" si="20"/>
        <v>0</v>
      </c>
      <c r="Y79" s="1">
        <f t="shared" si="21"/>
        <v>0</v>
      </c>
      <c r="Z79" s="3">
        <f t="shared" si="12"/>
        <v>0.26</v>
      </c>
      <c r="AA79" s="14">
        <f t="shared" si="13"/>
        <v>1.8115942028985508E-2</v>
      </c>
      <c r="AB79" s="14">
        <f t="shared" si="14"/>
        <v>0.13800000000000001</v>
      </c>
      <c r="AC79" s="14">
        <f t="shared" si="15"/>
        <v>7.2500000000000004E-3</v>
      </c>
      <c r="AD79" s="14">
        <f t="shared" si="16"/>
        <v>0.12825</v>
      </c>
      <c r="AE79" s="14">
        <f t="shared" si="17"/>
        <v>2.5000000000000001E-3</v>
      </c>
      <c r="AF79" s="14">
        <f t="shared" si="18"/>
        <v>0</v>
      </c>
    </row>
    <row r="80" spans="2:32" x14ac:dyDescent="0.3">
      <c r="B80" s="1">
        <f t="shared" si="11"/>
        <v>2761</v>
      </c>
      <c r="C80" s="11">
        <v>73</v>
      </c>
      <c r="D80" s="1">
        <v>17239</v>
      </c>
      <c r="E80" s="1">
        <v>138</v>
      </c>
      <c r="F80" s="1">
        <v>0</v>
      </c>
      <c r="G80" s="1">
        <v>2573</v>
      </c>
      <c r="H80" s="1">
        <v>0</v>
      </c>
      <c r="I80" s="1">
        <v>50</v>
      </c>
      <c r="J80" s="3">
        <v>29.23</v>
      </c>
      <c r="K80" s="3">
        <v>1.04</v>
      </c>
      <c r="L80" s="6">
        <v>25.7</v>
      </c>
      <c r="M80" s="3">
        <v>1.04</v>
      </c>
      <c r="N80" s="1">
        <v>980</v>
      </c>
      <c r="O80" s="1">
        <v>1110</v>
      </c>
      <c r="P80" s="1">
        <v>0</v>
      </c>
      <c r="Q80" s="1">
        <v>1099</v>
      </c>
      <c r="R80" s="1">
        <v>11</v>
      </c>
      <c r="S80" s="1">
        <v>126</v>
      </c>
      <c r="T80" s="1">
        <v>11</v>
      </c>
      <c r="U80" s="1">
        <f t="shared" si="19"/>
        <v>-7</v>
      </c>
      <c r="V80" s="1">
        <f t="shared" si="20"/>
        <v>8</v>
      </c>
      <c r="W80" s="1">
        <f t="shared" si="20"/>
        <v>0</v>
      </c>
      <c r="X80" s="1">
        <f t="shared" si="20"/>
        <v>0</v>
      </c>
      <c r="Y80" s="1">
        <f t="shared" si="21"/>
        <v>1</v>
      </c>
      <c r="Z80" s="3">
        <f t="shared" si="12"/>
        <v>0.26</v>
      </c>
      <c r="AA80" s="14">
        <f t="shared" si="13"/>
        <v>1.8109380659181457E-2</v>
      </c>
      <c r="AB80" s="14">
        <f t="shared" si="14"/>
        <v>0.13805000000000001</v>
      </c>
      <c r="AC80" s="14">
        <f t="shared" si="15"/>
        <v>6.8999999999999999E-3</v>
      </c>
      <c r="AD80" s="14">
        <f t="shared" si="16"/>
        <v>0.12864999999999999</v>
      </c>
      <c r="AE80" s="14">
        <f t="shared" si="17"/>
        <v>2.5000000000000001E-3</v>
      </c>
      <c r="AF80" s="14">
        <f t="shared" si="18"/>
        <v>5.0000000000000002E-5</v>
      </c>
    </row>
    <row r="81" spans="2:32" x14ac:dyDescent="0.3">
      <c r="B81" s="1">
        <f t="shared" si="11"/>
        <v>2764</v>
      </c>
      <c r="C81" s="11">
        <v>74</v>
      </c>
      <c r="D81" s="1">
        <v>17236</v>
      </c>
      <c r="E81" s="1">
        <v>130</v>
      </c>
      <c r="F81" s="1">
        <v>0</v>
      </c>
      <c r="G81" s="1">
        <v>2584</v>
      </c>
      <c r="H81" s="1">
        <v>0</v>
      </c>
      <c r="I81" s="1">
        <v>50</v>
      </c>
      <c r="J81" s="3">
        <v>29.23</v>
      </c>
      <c r="K81" s="3">
        <v>1.04</v>
      </c>
      <c r="L81" s="6">
        <v>25.8</v>
      </c>
      <c r="M81" s="3">
        <v>1.03</v>
      </c>
      <c r="N81" s="1">
        <v>983</v>
      </c>
      <c r="O81" s="1">
        <v>1110</v>
      </c>
      <c r="P81" s="1">
        <v>0</v>
      </c>
      <c r="Q81" s="1">
        <v>1099</v>
      </c>
      <c r="R81" s="1">
        <v>11</v>
      </c>
      <c r="S81" s="1">
        <v>118</v>
      </c>
      <c r="T81" s="1">
        <v>10</v>
      </c>
      <c r="U81" s="1">
        <f t="shared" si="19"/>
        <v>-8</v>
      </c>
      <c r="V81" s="1">
        <f t="shared" si="20"/>
        <v>11</v>
      </c>
      <c r="W81" s="1">
        <f t="shared" si="20"/>
        <v>0</v>
      </c>
      <c r="X81" s="1">
        <f t="shared" si="20"/>
        <v>0</v>
      </c>
      <c r="Y81" s="1">
        <f t="shared" si="21"/>
        <v>3</v>
      </c>
      <c r="Z81" s="3">
        <f t="shared" si="12"/>
        <v>0.26</v>
      </c>
      <c r="AA81" s="14">
        <f t="shared" si="13"/>
        <v>1.8089725036179449E-2</v>
      </c>
      <c r="AB81" s="14">
        <f t="shared" si="14"/>
        <v>0.13819999999999999</v>
      </c>
      <c r="AC81" s="14">
        <f t="shared" si="15"/>
        <v>6.4999999999999997E-3</v>
      </c>
      <c r="AD81" s="14">
        <f t="shared" si="16"/>
        <v>0.12920000000000001</v>
      </c>
      <c r="AE81" s="14">
        <f t="shared" si="17"/>
        <v>2.5000000000000001E-3</v>
      </c>
      <c r="AF81" s="14">
        <f t="shared" si="18"/>
        <v>1.4999999999999999E-4</v>
      </c>
    </row>
    <row r="82" spans="2:32" x14ac:dyDescent="0.3">
      <c r="B82" s="1">
        <f t="shared" si="11"/>
        <v>2766</v>
      </c>
      <c r="C82" s="11">
        <v>75</v>
      </c>
      <c r="D82" s="1">
        <v>17234</v>
      </c>
      <c r="E82" s="1">
        <v>122</v>
      </c>
      <c r="F82" s="1">
        <v>0</v>
      </c>
      <c r="G82" s="1">
        <v>2592</v>
      </c>
      <c r="H82" s="1">
        <v>0</v>
      </c>
      <c r="I82" s="1">
        <v>52</v>
      </c>
      <c r="J82" s="3">
        <v>29.23</v>
      </c>
      <c r="K82" s="3">
        <v>1.05</v>
      </c>
      <c r="L82" s="6">
        <v>25.8</v>
      </c>
      <c r="M82" s="3">
        <v>1.03</v>
      </c>
      <c r="N82" s="1">
        <v>985</v>
      </c>
      <c r="O82" s="1">
        <v>1110</v>
      </c>
      <c r="P82" s="1">
        <v>0</v>
      </c>
      <c r="Q82" s="1">
        <v>1099</v>
      </c>
      <c r="R82" s="1">
        <v>11</v>
      </c>
      <c r="S82" s="1">
        <v>110</v>
      </c>
      <c r="T82" s="1">
        <v>11</v>
      </c>
      <c r="U82" s="1">
        <f t="shared" si="19"/>
        <v>-8</v>
      </c>
      <c r="V82" s="1">
        <f t="shared" si="20"/>
        <v>8</v>
      </c>
      <c r="W82" s="1">
        <f t="shared" si="20"/>
        <v>0</v>
      </c>
      <c r="X82" s="1">
        <f t="shared" si="20"/>
        <v>2</v>
      </c>
      <c r="Y82" s="1">
        <f t="shared" si="21"/>
        <v>2</v>
      </c>
      <c r="Z82" s="3">
        <f t="shared" si="12"/>
        <v>0.26250000000000001</v>
      </c>
      <c r="AA82" s="14">
        <f t="shared" si="13"/>
        <v>1.8799710773680405E-2</v>
      </c>
      <c r="AB82" s="14">
        <f t="shared" si="14"/>
        <v>0.13830000000000001</v>
      </c>
      <c r="AC82" s="14">
        <f t="shared" si="15"/>
        <v>6.1000000000000004E-3</v>
      </c>
      <c r="AD82" s="14">
        <f t="shared" si="16"/>
        <v>0.12959999999999999</v>
      </c>
      <c r="AE82" s="14">
        <f t="shared" si="17"/>
        <v>2.5999999999999999E-3</v>
      </c>
      <c r="AF82" s="14">
        <f t="shared" si="18"/>
        <v>1E-4</v>
      </c>
    </row>
    <row r="83" spans="2:32" x14ac:dyDescent="0.3">
      <c r="B83" s="1">
        <f t="shared" si="11"/>
        <v>2767</v>
      </c>
      <c r="C83" s="11">
        <v>76</v>
      </c>
      <c r="D83" s="1">
        <v>17233</v>
      </c>
      <c r="E83" s="1">
        <v>118</v>
      </c>
      <c r="F83" s="1">
        <v>0</v>
      </c>
      <c r="G83" s="1">
        <v>2596</v>
      </c>
      <c r="H83" s="1">
        <v>0</v>
      </c>
      <c r="I83" s="1">
        <v>53</v>
      </c>
      <c r="J83" s="3">
        <v>29.24</v>
      </c>
      <c r="K83" s="3">
        <v>1.04</v>
      </c>
      <c r="L83" s="6">
        <v>25.8</v>
      </c>
      <c r="M83" s="3">
        <v>1.03</v>
      </c>
      <c r="N83" s="1">
        <v>986</v>
      </c>
      <c r="O83" s="1">
        <v>1110</v>
      </c>
      <c r="P83" s="1">
        <v>0</v>
      </c>
      <c r="Q83" s="1">
        <v>1099</v>
      </c>
      <c r="R83" s="1">
        <v>11</v>
      </c>
      <c r="S83" s="1">
        <v>109</v>
      </c>
      <c r="T83" s="1">
        <v>11</v>
      </c>
      <c r="U83" s="1">
        <f t="shared" si="19"/>
        <v>-4</v>
      </c>
      <c r="V83" s="1">
        <f t="shared" si="20"/>
        <v>4</v>
      </c>
      <c r="W83" s="1">
        <f t="shared" si="20"/>
        <v>0</v>
      </c>
      <c r="X83" s="1">
        <f t="shared" si="20"/>
        <v>1</v>
      </c>
      <c r="Y83" s="1">
        <f t="shared" si="21"/>
        <v>1</v>
      </c>
      <c r="Z83" s="3">
        <f t="shared" si="12"/>
        <v>0.26</v>
      </c>
      <c r="AA83" s="14">
        <f t="shared" si="13"/>
        <v>1.9154318756776291E-2</v>
      </c>
      <c r="AB83" s="14">
        <f t="shared" si="14"/>
        <v>0.13835</v>
      </c>
      <c r="AC83" s="14">
        <f t="shared" si="15"/>
        <v>5.8999999999999999E-3</v>
      </c>
      <c r="AD83" s="14">
        <f t="shared" si="16"/>
        <v>0.1298</v>
      </c>
      <c r="AE83" s="14">
        <f t="shared" si="17"/>
        <v>2.65E-3</v>
      </c>
      <c r="AF83" s="14">
        <f t="shared" si="18"/>
        <v>5.0000000000000002E-5</v>
      </c>
    </row>
    <row r="84" spans="2:32" x14ac:dyDescent="0.3">
      <c r="B84" s="1">
        <f t="shared" si="11"/>
        <v>2769</v>
      </c>
      <c r="C84" s="11">
        <v>77</v>
      </c>
      <c r="D84" s="1">
        <v>17231</v>
      </c>
      <c r="E84" s="1">
        <v>113</v>
      </c>
      <c r="F84" s="1">
        <v>0</v>
      </c>
      <c r="G84" s="1">
        <v>2603</v>
      </c>
      <c r="H84" s="1">
        <v>0</v>
      </c>
      <c r="I84" s="1">
        <v>53</v>
      </c>
      <c r="J84" s="3">
        <v>29.24</v>
      </c>
      <c r="K84" s="3">
        <v>1.04</v>
      </c>
      <c r="L84" s="6">
        <v>25.8</v>
      </c>
      <c r="M84" s="3">
        <v>1.03</v>
      </c>
      <c r="N84" s="1">
        <v>988</v>
      </c>
      <c r="O84" s="1">
        <v>1110</v>
      </c>
      <c r="P84" s="1">
        <v>0</v>
      </c>
      <c r="Q84" s="1">
        <v>1099</v>
      </c>
      <c r="R84" s="1">
        <v>11</v>
      </c>
      <c r="S84" s="1">
        <v>104</v>
      </c>
      <c r="T84" s="1">
        <v>10</v>
      </c>
      <c r="U84" s="1">
        <f t="shared" si="19"/>
        <v>-5</v>
      </c>
      <c r="V84" s="1">
        <f t="shared" si="20"/>
        <v>7</v>
      </c>
      <c r="W84" s="1">
        <f t="shared" si="20"/>
        <v>0</v>
      </c>
      <c r="X84" s="1">
        <f t="shared" si="20"/>
        <v>0</v>
      </c>
      <c r="Y84" s="1">
        <f t="shared" si="21"/>
        <v>2</v>
      </c>
      <c r="Z84" s="3">
        <f t="shared" si="12"/>
        <v>0.26</v>
      </c>
      <c r="AA84" s="14">
        <f t="shared" si="13"/>
        <v>1.9140483929216325E-2</v>
      </c>
      <c r="AB84" s="14">
        <f t="shared" si="14"/>
        <v>0.13844999999999999</v>
      </c>
      <c r="AC84" s="14">
        <f t="shared" si="15"/>
        <v>5.6499999999999996E-3</v>
      </c>
      <c r="AD84" s="14">
        <f t="shared" si="16"/>
        <v>0.13014999999999999</v>
      </c>
      <c r="AE84" s="14">
        <f t="shared" si="17"/>
        <v>2.65E-3</v>
      </c>
      <c r="AF84" s="14">
        <f t="shared" si="18"/>
        <v>1E-4</v>
      </c>
    </row>
    <row r="85" spans="2:32" x14ac:dyDescent="0.3">
      <c r="B85" s="1">
        <f t="shared" si="11"/>
        <v>2771</v>
      </c>
      <c r="C85" s="11">
        <v>78</v>
      </c>
      <c r="D85" s="1">
        <v>17229</v>
      </c>
      <c r="E85" s="1">
        <v>106</v>
      </c>
      <c r="F85" s="1">
        <v>0</v>
      </c>
      <c r="G85" s="1">
        <v>2612</v>
      </c>
      <c r="H85" s="1">
        <v>0</v>
      </c>
      <c r="I85" s="1">
        <v>53</v>
      </c>
      <c r="J85" s="3">
        <v>29.24</v>
      </c>
      <c r="K85" s="3">
        <v>1.04</v>
      </c>
      <c r="L85" s="6">
        <v>25.8</v>
      </c>
      <c r="M85" s="3">
        <v>1.03</v>
      </c>
      <c r="N85" s="1">
        <v>990</v>
      </c>
      <c r="O85" s="1">
        <v>1110</v>
      </c>
      <c r="P85" s="1">
        <v>0</v>
      </c>
      <c r="Q85" s="1">
        <v>1099</v>
      </c>
      <c r="R85" s="1">
        <v>11</v>
      </c>
      <c r="S85" s="1">
        <v>95</v>
      </c>
      <c r="T85" s="1">
        <v>10</v>
      </c>
      <c r="U85" s="1">
        <f t="shared" si="19"/>
        <v>-7</v>
      </c>
      <c r="V85" s="1">
        <f t="shared" si="20"/>
        <v>9</v>
      </c>
      <c r="W85" s="1">
        <f t="shared" si="20"/>
        <v>0</v>
      </c>
      <c r="X85" s="1">
        <f t="shared" si="20"/>
        <v>0</v>
      </c>
      <c r="Y85" s="1">
        <f t="shared" si="21"/>
        <v>2</v>
      </c>
      <c r="Z85" s="3">
        <f t="shared" si="12"/>
        <v>0.26</v>
      </c>
      <c r="AA85" s="14">
        <f t="shared" si="13"/>
        <v>1.9126669072536989E-2</v>
      </c>
      <c r="AB85" s="14">
        <f t="shared" si="14"/>
        <v>0.13855000000000001</v>
      </c>
      <c r="AC85" s="14">
        <f t="shared" si="15"/>
        <v>5.3E-3</v>
      </c>
      <c r="AD85" s="14">
        <f t="shared" si="16"/>
        <v>0.13059999999999999</v>
      </c>
      <c r="AE85" s="14">
        <f t="shared" si="17"/>
        <v>2.65E-3</v>
      </c>
      <c r="AF85" s="14">
        <f t="shared" si="18"/>
        <v>1E-4</v>
      </c>
    </row>
    <row r="86" spans="2:32" x14ac:dyDescent="0.3">
      <c r="B86" s="1">
        <f t="shared" si="11"/>
        <v>2773</v>
      </c>
      <c r="C86" s="11">
        <v>79</v>
      </c>
      <c r="D86" s="1">
        <v>17227</v>
      </c>
      <c r="E86" s="1">
        <v>97</v>
      </c>
      <c r="F86" s="1">
        <v>0</v>
      </c>
      <c r="G86" s="1">
        <v>2623</v>
      </c>
      <c r="H86" s="1">
        <v>0</v>
      </c>
      <c r="I86" s="1">
        <v>53</v>
      </c>
      <c r="J86" s="3">
        <v>29.24</v>
      </c>
      <c r="K86" s="3">
        <v>1.04</v>
      </c>
      <c r="L86" s="6">
        <v>25.8</v>
      </c>
      <c r="M86" s="3">
        <v>1.03</v>
      </c>
      <c r="N86" s="1">
        <v>992</v>
      </c>
      <c r="O86" s="1">
        <v>1110</v>
      </c>
      <c r="P86" s="1">
        <v>0</v>
      </c>
      <c r="Q86" s="1">
        <v>1099</v>
      </c>
      <c r="R86" s="1">
        <v>11</v>
      </c>
      <c r="S86" s="1">
        <v>85</v>
      </c>
      <c r="T86" s="1">
        <v>9</v>
      </c>
      <c r="U86" s="1">
        <f t="shared" si="19"/>
        <v>-9</v>
      </c>
      <c r="V86" s="1">
        <f t="shared" si="20"/>
        <v>11</v>
      </c>
      <c r="W86" s="1">
        <f t="shared" si="20"/>
        <v>0</v>
      </c>
      <c r="X86" s="1">
        <f t="shared" si="20"/>
        <v>0</v>
      </c>
      <c r="Y86" s="1">
        <f t="shared" si="21"/>
        <v>2</v>
      </c>
      <c r="Z86" s="3">
        <f t="shared" si="12"/>
        <v>0.26</v>
      </c>
      <c r="AA86" s="14">
        <f t="shared" si="13"/>
        <v>1.9112874143526866E-2</v>
      </c>
      <c r="AB86" s="14">
        <f t="shared" si="14"/>
        <v>0.13865</v>
      </c>
      <c r="AC86" s="14">
        <f t="shared" si="15"/>
        <v>4.8500000000000001E-3</v>
      </c>
      <c r="AD86" s="14">
        <f t="shared" si="16"/>
        <v>0.13114999999999999</v>
      </c>
      <c r="AE86" s="14">
        <f t="shared" si="17"/>
        <v>2.65E-3</v>
      </c>
      <c r="AF86" s="14">
        <f t="shared" si="18"/>
        <v>1E-4</v>
      </c>
    </row>
    <row r="87" spans="2:32" x14ac:dyDescent="0.3">
      <c r="B87" s="1">
        <f t="shared" si="11"/>
        <v>2774</v>
      </c>
      <c r="C87" s="11">
        <v>80</v>
      </c>
      <c r="D87" s="1">
        <v>17226</v>
      </c>
      <c r="E87" s="1">
        <v>92</v>
      </c>
      <c r="F87" s="1">
        <v>0</v>
      </c>
      <c r="G87" s="1">
        <v>2629</v>
      </c>
      <c r="H87" s="1">
        <v>0</v>
      </c>
      <c r="I87" s="1">
        <v>53</v>
      </c>
      <c r="J87" s="3">
        <v>29.24</v>
      </c>
      <c r="K87" s="3">
        <v>1.04</v>
      </c>
      <c r="L87" s="6">
        <v>25.8</v>
      </c>
      <c r="M87" s="3">
        <v>1.02</v>
      </c>
      <c r="N87" s="1">
        <v>993</v>
      </c>
      <c r="O87" s="1">
        <v>1110</v>
      </c>
      <c r="P87" s="1">
        <v>0</v>
      </c>
      <c r="Q87" s="1">
        <v>1099</v>
      </c>
      <c r="R87" s="1">
        <v>11</v>
      </c>
      <c r="S87" s="1">
        <v>82</v>
      </c>
      <c r="T87" s="1">
        <v>9</v>
      </c>
      <c r="U87" s="1">
        <f t="shared" si="19"/>
        <v>-5</v>
      </c>
      <c r="V87" s="1">
        <f t="shared" si="20"/>
        <v>6</v>
      </c>
      <c r="W87" s="1">
        <f t="shared" si="20"/>
        <v>0</v>
      </c>
      <c r="X87" s="1">
        <f t="shared" si="20"/>
        <v>0</v>
      </c>
      <c r="Y87" s="1">
        <f t="shared" si="21"/>
        <v>1</v>
      </c>
      <c r="Z87" s="3">
        <f t="shared" si="12"/>
        <v>0.26</v>
      </c>
      <c r="AA87" s="14">
        <f t="shared" si="13"/>
        <v>1.9105984138428261E-2</v>
      </c>
      <c r="AB87" s="14">
        <f t="shared" si="14"/>
        <v>0.13869999999999999</v>
      </c>
      <c r="AC87" s="14">
        <f t="shared" si="15"/>
        <v>4.5999999999999999E-3</v>
      </c>
      <c r="AD87" s="14">
        <f t="shared" si="16"/>
        <v>0.13145000000000001</v>
      </c>
      <c r="AE87" s="14">
        <f t="shared" si="17"/>
        <v>2.65E-3</v>
      </c>
      <c r="AF87" s="14">
        <f t="shared" si="18"/>
        <v>5.0000000000000002E-5</v>
      </c>
    </row>
    <row r="88" spans="2:32" x14ac:dyDescent="0.3">
      <c r="B88" s="1">
        <f t="shared" si="11"/>
        <v>2774</v>
      </c>
      <c r="C88" s="11">
        <v>81</v>
      </c>
      <c r="D88" s="1">
        <v>17226</v>
      </c>
      <c r="E88" s="1">
        <v>86</v>
      </c>
      <c r="F88" s="1">
        <v>0</v>
      </c>
      <c r="G88" s="1">
        <v>2635</v>
      </c>
      <c r="H88" s="1">
        <v>0</v>
      </c>
      <c r="I88" s="1">
        <v>53</v>
      </c>
      <c r="J88" s="3">
        <v>29.24</v>
      </c>
      <c r="K88" s="3">
        <v>1.04</v>
      </c>
      <c r="L88" s="6">
        <v>25.8</v>
      </c>
      <c r="M88" s="3">
        <v>1.02</v>
      </c>
      <c r="N88" s="1">
        <v>993</v>
      </c>
      <c r="O88" s="1">
        <v>1110</v>
      </c>
      <c r="P88" s="1">
        <v>0</v>
      </c>
      <c r="Q88" s="1">
        <v>1099</v>
      </c>
      <c r="R88" s="1">
        <v>11</v>
      </c>
      <c r="S88" s="1">
        <v>78</v>
      </c>
      <c r="T88" s="1">
        <v>8</v>
      </c>
      <c r="U88" s="1">
        <f t="shared" si="19"/>
        <v>-6</v>
      </c>
      <c r="V88" s="1">
        <f t="shared" si="20"/>
        <v>6</v>
      </c>
      <c r="W88" s="1">
        <f t="shared" si="20"/>
        <v>0</v>
      </c>
      <c r="X88" s="1">
        <f t="shared" si="20"/>
        <v>0</v>
      </c>
      <c r="Y88" s="1">
        <f t="shared" si="21"/>
        <v>0</v>
      </c>
      <c r="Z88" s="3">
        <f t="shared" si="12"/>
        <v>0.26</v>
      </c>
      <c r="AA88" s="14">
        <f t="shared" si="13"/>
        <v>1.9105984138428261E-2</v>
      </c>
      <c r="AB88" s="14">
        <f t="shared" si="14"/>
        <v>0.13869999999999999</v>
      </c>
      <c r="AC88" s="14">
        <f t="shared" si="15"/>
        <v>4.3E-3</v>
      </c>
      <c r="AD88" s="14">
        <f t="shared" si="16"/>
        <v>0.13175000000000001</v>
      </c>
      <c r="AE88" s="14">
        <f t="shared" si="17"/>
        <v>2.65E-3</v>
      </c>
      <c r="AF88" s="14">
        <f t="shared" si="18"/>
        <v>0</v>
      </c>
    </row>
    <row r="89" spans="2:32" x14ac:dyDescent="0.3">
      <c r="B89" s="1">
        <f t="shared" si="11"/>
        <v>2774</v>
      </c>
      <c r="C89" s="11">
        <v>82</v>
      </c>
      <c r="D89" s="1">
        <v>17226</v>
      </c>
      <c r="E89" s="1">
        <v>79</v>
      </c>
      <c r="F89" s="1">
        <v>0</v>
      </c>
      <c r="G89" s="1">
        <v>2641</v>
      </c>
      <c r="H89" s="1">
        <v>0</v>
      </c>
      <c r="I89" s="1">
        <v>54</v>
      </c>
      <c r="J89" s="3">
        <v>29.24</v>
      </c>
      <c r="K89" s="3">
        <v>1.04</v>
      </c>
      <c r="L89" s="6">
        <v>25.8</v>
      </c>
      <c r="M89" s="3">
        <v>1.02</v>
      </c>
      <c r="N89" s="1">
        <v>993</v>
      </c>
      <c r="O89" s="1">
        <v>1110</v>
      </c>
      <c r="P89" s="1">
        <v>0</v>
      </c>
      <c r="Q89" s="1">
        <v>1099</v>
      </c>
      <c r="R89" s="1">
        <v>11</v>
      </c>
      <c r="S89" s="1">
        <v>72</v>
      </c>
      <c r="T89" s="1">
        <v>8</v>
      </c>
      <c r="U89" s="1">
        <f t="shared" si="19"/>
        <v>-7</v>
      </c>
      <c r="V89" s="1">
        <f t="shared" si="20"/>
        <v>6</v>
      </c>
      <c r="W89" s="1">
        <f t="shared" si="20"/>
        <v>0</v>
      </c>
      <c r="X89" s="1">
        <f t="shared" si="20"/>
        <v>1</v>
      </c>
      <c r="Y89" s="1">
        <f t="shared" si="21"/>
        <v>0</v>
      </c>
      <c r="Z89" s="3">
        <f t="shared" si="12"/>
        <v>0.26</v>
      </c>
      <c r="AA89" s="14">
        <f t="shared" si="13"/>
        <v>1.9466474405191059E-2</v>
      </c>
      <c r="AB89" s="14">
        <f t="shared" si="14"/>
        <v>0.13869999999999999</v>
      </c>
      <c r="AC89" s="14">
        <f t="shared" si="15"/>
        <v>3.9500000000000004E-3</v>
      </c>
      <c r="AD89" s="14">
        <f t="shared" si="16"/>
        <v>0.13205</v>
      </c>
      <c r="AE89" s="14">
        <f t="shared" si="17"/>
        <v>2.7000000000000001E-3</v>
      </c>
      <c r="AF89" s="14">
        <f t="shared" si="18"/>
        <v>0</v>
      </c>
    </row>
    <row r="90" spans="2:32" x14ac:dyDescent="0.3">
      <c r="B90" s="1">
        <f t="shared" si="11"/>
        <v>2775</v>
      </c>
      <c r="C90" s="11">
        <v>83</v>
      </c>
      <c r="D90" s="1">
        <v>17225</v>
      </c>
      <c r="E90" s="1">
        <v>78</v>
      </c>
      <c r="F90" s="1">
        <v>0</v>
      </c>
      <c r="G90" s="1">
        <v>2643</v>
      </c>
      <c r="H90" s="1">
        <v>0</v>
      </c>
      <c r="I90" s="1">
        <v>54</v>
      </c>
      <c r="J90" s="3">
        <v>29.24</v>
      </c>
      <c r="K90" s="3">
        <v>1.04</v>
      </c>
      <c r="L90" s="6">
        <v>25.8</v>
      </c>
      <c r="M90" s="3">
        <v>1.02</v>
      </c>
      <c r="N90" s="1">
        <v>994</v>
      </c>
      <c r="O90" s="1">
        <v>1110</v>
      </c>
      <c r="P90" s="1">
        <v>0</v>
      </c>
      <c r="Q90" s="1">
        <v>1099</v>
      </c>
      <c r="R90" s="1">
        <v>11</v>
      </c>
      <c r="S90" s="1">
        <v>72</v>
      </c>
      <c r="T90" s="1">
        <v>8</v>
      </c>
      <c r="U90" s="1">
        <f t="shared" si="19"/>
        <v>-1</v>
      </c>
      <c r="V90" s="1">
        <f t="shared" si="20"/>
        <v>2</v>
      </c>
      <c r="W90" s="1">
        <f t="shared" si="20"/>
        <v>0</v>
      </c>
      <c r="X90" s="1">
        <f t="shared" si="20"/>
        <v>0</v>
      </c>
      <c r="Y90" s="1">
        <f t="shared" si="21"/>
        <v>1</v>
      </c>
      <c r="Z90" s="3">
        <f t="shared" si="12"/>
        <v>0.26</v>
      </c>
      <c r="AA90" s="14">
        <f t="shared" si="13"/>
        <v>1.9459459459459458E-2</v>
      </c>
      <c r="AB90" s="14">
        <f t="shared" si="14"/>
        <v>0.13875000000000001</v>
      </c>
      <c r="AC90" s="14">
        <f t="shared" si="15"/>
        <v>3.8999999999999998E-3</v>
      </c>
      <c r="AD90" s="14">
        <f t="shared" si="16"/>
        <v>0.13214999999999999</v>
      </c>
      <c r="AE90" s="14">
        <f t="shared" si="17"/>
        <v>2.7000000000000001E-3</v>
      </c>
      <c r="AF90" s="14">
        <f t="shared" si="18"/>
        <v>5.0000000000000002E-5</v>
      </c>
    </row>
    <row r="91" spans="2:32" x14ac:dyDescent="0.3">
      <c r="B91" s="1">
        <f t="shared" si="11"/>
        <v>2776</v>
      </c>
      <c r="C91" s="11">
        <v>84</v>
      </c>
      <c r="D91" s="1">
        <v>17224</v>
      </c>
      <c r="E91" s="1">
        <v>73</v>
      </c>
      <c r="F91" s="1">
        <v>0</v>
      </c>
      <c r="G91" s="1">
        <v>2649</v>
      </c>
      <c r="H91" s="1">
        <v>0</v>
      </c>
      <c r="I91" s="1">
        <v>54</v>
      </c>
      <c r="J91" s="3">
        <v>29.24</v>
      </c>
      <c r="K91" s="3">
        <v>1.05</v>
      </c>
      <c r="L91" s="6">
        <v>25.8</v>
      </c>
      <c r="M91" s="3">
        <v>1.02</v>
      </c>
      <c r="N91" s="1">
        <v>995</v>
      </c>
      <c r="O91" s="1">
        <v>1110</v>
      </c>
      <c r="P91" s="1">
        <v>0</v>
      </c>
      <c r="Q91" s="1">
        <v>1099</v>
      </c>
      <c r="R91" s="1">
        <v>11</v>
      </c>
      <c r="S91" s="1">
        <v>68</v>
      </c>
      <c r="T91" s="1">
        <v>9</v>
      </c>
      <c r="U91" s="1">
        <f t="shared" si="19"/>
        <v>-5</v>
      </c>
      <c r="V91" s="1">
        <f t="shared" si="20"/>
        <v>6</v>
      </c>
      <c r="W91" s="1">
        <f t="shared" si="20"/>
        <v>0</v>
      </c>
      <c r="X91" s="1">
        <f t="shared" si="20"/>
        <v>0</v>
      </c>
      <c r="Y91" s="1">
        <f t="shared" si="21"/>
        <v>1</v>
      </c>
      <c r="Z91" s="3">
        <f t="shared" si="12"/>
        <v>0.26250000000000001</v>
      </c>
      <c r="AA91" s="14">
        <f t="shared" si="13"/>
        <v>1.9452449567723344E-2</v>
      </c>
      <c r="AB91" s="14">
        <f t="shared" si="14"/>
        <v>0.13880000000000001</v>
      </c>
      <c r="AC91" s="14">
        <f t="shared" si="15"/>
        <v>3.65E-3</v>
      </c>
      <c r="AD91" s="14">
        <f t="shared" si="16"/>
        <v>0.13245000000000001</v>
      </c>
      <c r="AE91" s="14">
        <f t="shared" si="17"/>
        <v>2.7000000000000001E-3</v>
      </c>
      <c r="AF91" s="14">
        <f t="shared" si="18"/>
        <v>5.0000000000000002E-5</v>
      </c>
    </row>
    <row r="92" spans="2:32" x14ac:dyDescent="0.3">
      <c r="B92" s="1">
        <f t="shared" si="11"/>
        <v>2778</v>
      </c>
      <c r="C92" s="11">
        <v>85</v>
      </c>
      <c r="D92" s="1">
        <v>17222</v>
      </c>
      <c r="E92" s="1">
        <v>68</v>
      </c>
      <c r="F92" s="1">
        <v>0</v>
      </c>
      <c r="G92" s="1">
        <v>2656</v>
      </c>
      <c r="H92" s="1">
        <v>0</v>
      </c>
      <c r="I92" s="1">
        <v>54</v>
      </c>
      <c r="J92" s="3">
        <v>29.24</v>
      </c>
      <c r="K92" s="3">
        <v>1.05</v>
      </c>
      <c r="L92" s="6">
        <v>25.8</v>
      </c>
      <c r="M92" s="3">
        <v>1.02</v>
      </c>
      <c r="N92" s="1">
        <v>997</v>
      </c>
      <c r="O92" s="1">
        <v>1110</v>
      </c>
      <c r="P92" s="1">
        <v>0</v>
      </c>
      <c r="Q92" s="1">
        <v>1099</v>
      </c>
      <c r="R92" s="1">
        <v>11</v>
      </c>
      <c r="S92" s="1">
        <v>63</v>
      </c>
      <c r="T92" s="1">
        <v>7</v>
      </c>
      <c r="U92" s="1">
        <f t="shared" si="19"/>
        <v>-5</v>
      </c>
      <c r="V92" s="1">
        <f t="shared" si="20"/>
        <v>7</v>
      </c>
      <c r="W92" s="1">
        <f t="shared" si="20"/>
        <v>0</v>
      </c>
      <c r="X92" s="1">
        <f t="shared" si="20"/>
        <v>0</v>
      </c>
      <c r="Y92" s="1">
        <f t="shared" si="21"/>
        <v>2</v>
      </c>
      <c r="Z92" s="3">
        <f t="shared" si="12"/>
        <v>0.26250000000000001</v>
      </c>
      <c r="AA92" s="14">
        <f t="shared" si="13"/>
        <v>1.9438444924406047E-2</v>
      </c>
      <c r="AB92" s="14">
        <f t="shared" si="14"/>
        <v>0.1389</v>
      </c>
      <c r="AC92" s="14">
        <f t="shared" si="15"/>
        <v>3.3999999999999998E-3</v>
      </c>
      <c r="AD92" s="14">
        <f t="shared" si="16"/>
        <v>0.1328</v>
      </c>
      <c r="AE92" s="14">
        <f t="shared" si="17"/>
        <v>2.7000000000000001E-3</v>
      </c>
      <c r="AF92" s="14">
        <f t="shared" si="18"/>
        <v>1E-4</v>
      </c>
    </row>
    <row r="93" spans="2:32" x14ac:dyDescent="0.3">
      <c r="B93" s="1">
        <f t="shared" si="11"/>
        <v>2779</v>
      </c>
      <c r="C93" s="11">
        <v>86</v>
      </c>
      <c r="D93" s="1">
        <v>17221</v>
      </c>
      <c r="E93" s="1">
        <v>64</v>
      </c>
      <c r="F93" s="1">
        <v>0</v>
      </c>
      <c r="G93" s="1">
        <v>2660</v>
      </c>
      <c r="H93" s="1">
        <v>0</v>
      </c>
      <c r="I93" s="1">
        <v>55</v>
      </c>
      <c r="J93" s="3">
        <v>29.24</v>
      </c>
      <c r="K93" s="3">
        <v>1.05</v>
      </c>
      <c r="L93" s="6">
        <v>25.8</v>
      </c>
      <c r="M93" s="3">
        <v>1.02</v>
      </c>
      <c r="N93" s="1">
        <v>998</v>
      </c>
      <c r="O93" s="1">
        <v>1110</v>
      </c>
      <c r="P93" s="1">
        <v>0</v>
      </c>
      <c r="Q93" s="1">
        <v>1099</v>
      </c>
      <c r="R93" s="1">
        <v>11</v>
      </c>
      <c r="S93" s="1">
        <v>59</v>
      </c>
      <c r="T93" s="1">
        <v>8</v>
      </c>
      <c r="U93" s="1">
        <f t="shared" si="19"/>
        <v>-4</v>
      </c>
      <c r="V93" s="1">
        <f t="shared" si="20"/>
        <v>4</v>
      </c>
      <c r="W93" s="1">
        <f t="shared" si="20"/>
        <v>0</v>
      </c>
      <c r="X93" s="1">
        <f t="shared" si="20"/>
        <v>1</v>
      </c>
      <c r="Y93" s="1">
        <f t="shared" si="21"/>
        <v>1</v>
      </c>
      <c r="Z93" s="3">
        <f t="shared" si="12"/>
        <v>0.26250000000000001</v>
      </c>
      <c r="AA93" s="14">
        <f t="shared" si="13"/>
        <v>1.9791291831594098E-2</v>
      </c>
      <c r="AB93" s="14">
        <f t="shared" si="14"/>
        <v>0.13894999999999999</v>
      </c>
      <c r="AC93" s="14">
        <f t="shared" si="15"/>
        <v>3.2000000000000002E-3</v>
      </c>
      <c r="AD93" s="14">
        <f t="shared" si="16"/>
        <v>0.13300000000000001</v>
      </c>
      <c r="AE93" s="14">
        <f t="shared" si="17"/>
        <v>2.7499999999999998E-3</v>
      </c>
      <c r="AF93" s="14">
        <f t="shared" si="18"/>
        <v>5.0000000000000002E-5</v>
      </c>
    </row>
    <row r="94" spans="2:32" x14ac:dyDescent="0.3">
      <c r="B94" s="1">
        <f t="shared" si="11"/>
        <v>2779</v>
      </c>
      <c r="C94" s="11">
        <v>87</v>
      </c>
      <c r="D94" s="1">
        <v>17221</v>
      </c>
      <c r="E94" s="1">
        <v>57</v>
      </c>
      <c r="F94" s="1">
        <v>0</v>
      </c>
      <c r="G94" s="1">
        <v>2667</v>
      </c>
      <c r="H94" s="1">
        <v>0</v>
      </c>
      <c r="I94" s="1">
        <v>55</v>
      </c>
      <c r="J94" s="3">
        <v>29.24</v>
      </c>
      <c r="K94" s="3">
        <v>1.05</v>
      </c>
      <c r="L94" s="6">
        <v>25.8</v>
      </c>
      <c r="M94" s="3">
        <v>1.01</v>
      </c>
      <c r="N94" s="1">
        <v>998</v>
      </c>
      <c r="O94" s="1">
        <v>1110</v>
      </c>
      <c r="P94" s="1">
        <v>0</v>
      </c>
      <c r="Q94" s="1">
        <v>1099</v>
      </c>
      <c r="R94" s="1">
        <v>11</v>
      </c>
      <c r="S94" s="1">
        <v>52</v>
      </c>
      <c r="T94" s="1">
        <v>6</v>
      </c>
      <c r="U94" s="1">
        <f t="shared" si="19"/>
        <v>-7</v>
      </c>
      <c r="V94" s="1">
        <f t="shared" si="20"/>
        <v>7</v>
      </c>
      <c r="W94" s="1">
        <f t="shared" si="20"/>
        <v>0</v>
      </c>
      <c r="X94" s="1">
        <f t="shared" si="20"/>
        <v>0</v>
      </c>
      <c r="Y94" s="1">
        <f t="shared" si="21"/>
        <v>0</v>
      </c>
      <c r="Z94" s="3">
        <f t="shared" si="12"/>
        <v>0.26250000000000001</v>
      </c>
      <c r="AA94" s="14">
        <f t="shared" si="13"/>
        <v>1.9791291831594098E-2</v>
      </c>
      <c r="AB94" s="14">
        <f t="shared" si="14"/>
        <v>0.13894999999999999</v>
      </c>
      <c r="AC94" s="14">
        <f t="shared" si="15"/>
        <v>2.8500000000000001E-3</v>
      </c>
      <c r="AD94" s="14">
        <f t="shared" si="16"/>
        <v>0.13335</v>
      </c>
      <c r="AE94" s="14">
        <f t="shared" si="17"/>
        <v>2.7499999999999998E-3</v>
      </c>
      <c r="AF94" s="14">
        <f t="shared" si="18"/>
        <v>0</v>
      </c>
    </row>
    <row r="95" spans="2:32" x14ac:dyDescent="0.3">
      <c r="B95" s="1">
        <f t="shared" si="11"/>
        <v>2780</v>
      </c>
      <c r="C95" s="11">
        <v>88</v>
      </c>
      <c r="D95" s="1">
        <v>17220</v>
      </c>
      <c r="E95" s="1">
        <v>51</v>
      </c>
      <c r="F95" s="1">
        <v>0</v>
      </c>
      <c r="G95" s="1">
        <v>2673</v>
      </c>
      <c r="H95" s="1">
        <v>0</v>
      </c>
      <c r="I95" s="1">
        <v>56</v>
      </c>
      <c r="J95" s="3">
        <v>29.24</v>
      </c>
      <c r="K95" s="3">
        <v>1.05</v>
      </c>
      <c r="L95" s="6">
        <v>25.8</v>
      </c>
      <c r="M95" s="3">
        <v>1.01</v>
      </c>
      <c r="N95" s="1">
        <v>999</v>
      </c>
      <c r="O95" s="1">
        <v>1110</v>
      </c>
      <c r="P95" s="1">
        <v>0</v>
      </c>
      <c r="Q95" s="1">
        <v>1099</v>
      </c>
      <c r="R95" s="1">
        <v>11</v>
      </c>
      <c r="S95" s="1">
        <v>45</v>
      </c>
      <c r="T95" s="1">
        <v>6</v>
      </c>
      <c r="U95" s="1">
        <f t="shared" si="19"/>
        <v>-6</v>
      </c>
      <c r="V95" s="1">
        <f t="shared" si="20"/>
        <v>6</v>
      </c>
      <c r="W95" s="1">
        <f t="shared" si="20"/>
        <v>0</v>
      </c>
      <c r="X95" s="1">
        <f t="shared" si="20"/>
        <v>1</v>
      </c>
      <c r="Y95" s="1">
        <f t="shared" si="21"/>
        <v>1</v>
      </c>
      <c r="Z95" s="3">
        <f t="shared" si="12"/>
        <v>0.26250000000000001</v>
      </c>
      <c r="AA95" s="14">
        <f t="shared" si="13"/>
        <v>2.0143884892086329E-2</v>
      </c>
      <c r="AB95" s="14">
        <f t="shared" si="14"/>
        <v>0.13900000000000001</v>
      </c>
      <c r="AC95" s="14">
        <f t="shared" si="15"/>
        <v>2.5500000000000002E-3</v>
      </c>
      <c r="AD95" s="14">
        <f t="shared" si="16"/>
        <v>0.13364999999999999</v>
      </c>
      <c r="AE95" s="14">
        <f t="shared" si="17"/>
        <v>2.8E-3</v>
      </c>
      <c r="AF95" s="14">
        <f t="shared" si="18"/>
        <v>5.0000000000000002E-5</v>
      </c>
    </row>
    <row r="96" spans="2:32" x14ac:dyDescent="0.3">
      <c r="B96" s="1">
        <f t="shared" si="11"/>
        <v>2780</v>
      </c>
      <c r="C96" s="11">
        <v>89</v>
      </c>
      <c r="D96" s="1">
        <v>17220</v>
      </c>
      <c r="E96" s="1">
        <v>49</v>
      </c>
      <c r="F96" s="1">
        <v>0</v>
      </c>
      <c r="G96" s="1">
        <v>2675</v>
      </c>
      <c r="H96" s="1">
        <v>0</v>
      </c>
      <c r="I96" s="1">
        <v>56</v>
      </c>
      <c r="J96" s="3">
        <v>29.24</v>
      </c>
      <c r="K96" s="3">
        <v>1.05</v>
      </c>
      <c r="L96" s="6">
        <v>25.8</v>
      </c>
      <c r="M96" s="3">
        <v>1.01</v>
      </c>
      <c r="N96" s="1">
        <v>999</v>
      </c>
      <c r="O96" s="1">
        <v>1110</v>
      </c>
      <c r="P96" s="1">
        <v>0</v>
      </c>
      <c r="Q96" s="1">
        <v>1099</v>
      </c>
      <c r="R96" s="1">
        <v>11</v>
      </c>
      <c r="S96" s="1">
        <v>44</v>
      </c>
      <c r="T96" s="1">
        <v>5</v>
      </c>
      <c r="U96" s="1">
        <f t="shared" si="19"/>
        <v>-2</v>
      </c>
      <c r="V96" s="1">
        <f t="shared" si="20"/>
        <v>2</v>
      </c>
      <c r="W96" s="1">
        <f t="shared" si="20"/>
        <v>0</v>
      </c>
      <c r="X96" s="1">
        <f t="shared" si="20"/>
        <v>0</v>
      </c>
      <c r="Y96" s="1">
        <f t="shared" si="21"/>
        <v>0</v>
      </c>
      <c r="Z96" s="3">
        <f t="shared" si="12"/>
        <v>0.26250000000000001</v>
      </c>
      <c r="AA96" s="14">
        <f t="shared" si="13"/>
        <v>2.0143884892086329E-2</v>
      </c>
      <c r="AB96" s="14">
        <f t="shared" si="14"/>
        <v>0.13900000000000001</v>
      </c>
      <c r="AC96" s="14">
        <f t="shared" si="15"/>
        <v>2.4499999999999999E-3</v>
      </c>
      <c r="AD96" s="14">
        <f t="shared" si="16"/>
        <v>0.13375000000000001</v>
      </c>
      <c r="AE96" s="14">
        <f t="shared" si="17"/>
        <v>2.8E-3</v>
      </c>
      <c r="AF96" s="14">
        <f t="shared" si="18"/>
        <v>0</v>
      </c>
    </row>
    <row r="97" spans="2:32" x14ac:dyDescent="0.3">
      <c r="B97" s="1">
        <f t="shared" si="11"/>
        <v>2780</v>
      </c>
      <c r="C97" s="11">
        <v>90</v>
      </c>
      <c r="D97" s="1">
        <v>17220</v>
      </c>
      <c r="E97" s="1">
        <v>45</v>
      </c>
      <c r="F97" s="1">
        <v>0</v>
      </c>
      <c r="G97" s="1">
        <v>2679</v>
      </c>
      <c r="H97" s="1">
        <v>0</v>
      </c>
      <c r="I97" s="1">
        <v>56</v>
      </c>
      <c r="J97" s="3">
        <v>29.24</v>
      </c>
      <c r="K97" s="3">
        <v>1.05</v>
      </c>
      <c r="L97" s="6">
        <v>25.8</v>
      </c>
      <c r="M97" s="3">
        <v>1.01</v>
      </c>
      <c r="N97" s="1">
        <v>999</v>
      </c>
      <c r="O97" s="1">
        <v>1110</v>
      </c>
      <c r="P97" s="1">
        <v>0</v>
      </c>
      <c r="Q97" s="1">
        <v>1099</v>
      </c>
      <c r="R97" s="1">
        <v>11</v>
      </c>
      <c r="S97" s="1">
        <v>41</v>
      </c>
      <c r="T97" s="1">
        <v>5</v>
      </c>
      <c r="U97" s="1">
        <f t="shared" si="19"/>
        <v>-4</v>
      </c>
      <c r="V97" s="1">
        <f t="shared" si="20"/>
        <v>4</v>
      </c>
      <c r="W97" s="1">
        <f t="shared" si="20"/>
        <v>0</v>
      </c>
      <c r="X97" s="1">
        <f t="shared" si="20"/>
        <v>0</v>
      </c>
      <c r="Y97" s="1">
        <f t="shared" si="21"/>
        <v>0</v>
      </c>
      <c r="Z97" s="3">
        <f t="shared" si="12"/>
        <v>0.26250000000000001</v>
      </c>
      <c r="AA97" s="14">
        <f t="shared" si="13"/>
        <v>2.0143884892086329E-2</v>
      </c>
      <c r="AB97" s="14">
        <f t="shared" si="14"/>
        <v>0.13900000000000001</v>
      </c>
      <c r="AC97" s="14">
        <f t="shared" si="15"/>
        <v>2.2499999999999998E-3</v>
      </c>
      <c r="AD97" s="14">
        <f t="shared" si="16"/>
        <v>0.13395000000000001</v>
      </c>
      <c r="AE97" s="14">
        <f t="shared" si="17"/>
        <v>2.8E-3</v>
      </c>
      <c r="AF97" s="14">
        <f t="shared" si="18"/>
        <v>0</v>
      </c>
    </row>
    <row r="98" spans="2:32" x14ac:dyDescent="0.3">
      <c r="B98" s="1">
        <f t="shared" si="11"/>
        <v>2782</v>
      </c>
      <c r="C98" s="11">
        <v>91</v>
      </c>
      <c r="D98" s="1">
        <v>17218</v>
      </c>
      <c r="E98" s="1">
        <v>44</v>
      </c>
      <c r="F98" s="1">
        <v>0</v>
      </c>
      <c r="G98" s="1">
        <v>2681</v>
      </c>
      <c r="H98" s="1">
        <v>0</v>
      </c>
      <c r="I98" s="1">
        <v>57</v>
      </c>
      <c r="J98" s="3">
        <v>29.24</v>
      </c>
      <c r="K98" s="3">
        <v>1.05</v>
      </c>
      <c r="L98" s="6">
        <v>25.8</v>
      </c>
      <c r="M98" s="3">
        <v>1.01</v>
      </c>
      <c r="N98" s="1">
        <v>1001</v>
      </c>
      <c r="O98" s="1">
        <v>1110</v>
      </c>
      <c r="P98" s="1">
        <v>0</v>
      </c>
      <c r="Q98" s="1">
        <v>1099</v>
      </c>
      <c r="R98" s="1">
        <v>11</v>
      </c>
      <c r="S98" s="1">
        <v>40</v>
      </c>
      <c r="T98" s="1">
        <v>5</v>
      </c>
      <c r="U98" s="1">
        <f t="shared" si="19"/>
        <v>-1</v>
      </c>
      <c r="V98" s="1">
        <f t="shared" si="20"/>
        <v>2</v>
      </c>
      <c r="W98" s="1">
        <f t="shared" si="20"/>
        <v>0</v>
      </c>
      <c r="X98" s="1">
        <f t="shared" si="20"/>
        <v>1</v>
      </c>
      <c r="Y98" s="1">
        <f t="shared" si="21"/>
        <v>2</v>
      </c>
      <c r="Z98" s="3">
        <f t="shared" si="12"/>
        <v>0.26250000000000001</v>
      </c>
      <c r="AA98" s="14">
        <f t="shared" si="13"/>
        <v>2.0488856937455068E-2</v>
      </c>
      <c r="AB98" s="14">
        <f t="shared" si="14"/>
        <v>0.1391</v>
      </c>
      <c r="AC98" s="14">
        <f t="shared" si="15"/>
        <v>2.2000000000000001E-3</v>
      </c>
      <c r="AD98" s="14">
        <f t="shared" si="16"/>
        <v>0.13405</v>
      </c>
      <c r="AE98" s="14">
        <f t="shared" si="17"/>
        <v>2.8500000000000001E-3</v>
      </c>
      <c r="AF98" s="14">
        <f t="shared" si="18"/>
        <v>1E-4</v>
      </c>
    </row>
    <row r="99" spans="2:32" x14ac:dyDescent="0.3">
      <c r="B99" s="1">
        <f t="shared" si="11"/>
        <v>2782</v>
      </c>
      <c r="C99" s="11">
        <v>92</v>
      </c>
      <c r="D99" s="1">
        <v>17218</v>
      </c>
      <c r="E99" s="1">
        <v>35</v>
      </c>
      <c r="F99" s="1">
        <v>0</v>
      </c>
      <c r="G99" s="1">
        <v>2690</v>
      </c>
      <c r="H99" s="1">
        <v>0</v>
      </c>
      <c r="I99" s="1">
        <v>57</v>
      </c>
      <c r="J99" s="3">
        <v>29.25</v>
      </c>
      <c r="K99" s="3">
        <v>1.05</v>
      </c>
      <c r="L99" s="6">
        <v>25.8</v>
      </c>
      <c r="M99" s="3">
        <v>1.01</v>
      </c>
      <c r="N99" s="1">
        <v>1001</v>
      </c>
      <c r="O99" s="1">
        <v>1110</v>
      </c>
      <c r="P99" s="1">
        <v>0</v>
      </c>
      <c r="Q99" s="1">
        <v>1099</v>
      </c>
      <c r="R99" s="1">
        <v>11</v>
      </c>
      <c r="S99" s="1">
        <v>32</v>
      </c>
      <c r="T99" s="1">
        <v>3</v>
      </c>
      <c r="U99" s="1">
        <f t="shared" si="19"/>
        <v>-9</v>
      </c>
      <c r="V99" s="1">
        <f t="shared" si="20"/>
        <v>9</v>
      </c>
      <c r="W99" s="1">
        <f t="shared" si="20"/>
        <v>0</v>
      </c>
      <c r="X99" s="1">
        <f t="shared" si="20"/>
        <v>0</v>
      </c>
      <c r="Y99" s="1">
        <f t="shared" si="21"/>
        <v>0</v>
      </c>
      <c r="Z99" s="3">
        <f t="shared" si="12"/>
        <v>0.26250000000000001</v>
      </c>
      <c r="AA99" s="14">
        <f t="shared" si="13"/>
        <v>2.0488856937455068E-2</v>
      </c>
      <c r="AB99" s="14">
        <f t="shared" si="14"/>
        <v>0.1391</v>
      </c>
      <c r="AC99" s="14">
        <f t="shared" si="15"/>
        <v>1.75E-3</v>
      </c>
      <c r="AD99" s="14">
        <f t="shared" si="16"/>
        <v>0.13450000000000001</v>
      </c>
      <c r="AE99" s="14">
        <f t="shared" si="17"/>
        <v>2.8500000000000001E-3</v>
      </c>
      <c r="AF99" s="14">
        <f t="shared" si="18"/>
        <v>0</v>
      </c>
    </row>
    <row r="100" spans="2:32" x14ac:dyDescent="0.3">
      <c r="B100" s="1">
        <f t="shared" si="11"/>
        <v>2782</v>
      </c>
      <c r="C100" s="11">
        <v>93</v>
      </c>
      <c r="D100" s="1">
        <v>17218</v>
      </c>
      <c r="E100" s="1">
        <v>32</v>
      </c>
      <c r="F100" s="1">
        <v>0</v>
      </c>
      <c r="G100" s="1">
        <v>2692</v>
      </c>
      <c r="H100" s="1">
        <v>0</v>
      </c>
      <c r="I100" s="1">
        <v>58</v>
      </c>
      <c r="J100" s="3">
        <v>29.24</v>
      </c>
      <c r="K100" s="3">
        <v>1.05</v>
      </c>
      <c r="L100" s="6">
        <v>25.8</v>
      </c>
      <c r="M100" s="3">
        <v>1.01</v>
      </c>
      <c r="N100" s="1">
        <v>1001</v>
      </c>
      <c r="O100" s="1">
        <v>1110</v>
      </c>
      <c r="P100" s="1">
        <v>0</v>
      </c>
      <c r="Q100" s="1">
        <v>1099</v>
      </c>
      <c r="R100" s="1">
        <v>11</v>
      </c>
      <c r="S100" s="1">
        <v>29</v>
      </c>
      <c r="T100" s="1">
        <v>3</v>
      </c>
      <c r="U100" s="1">
        <f t="shared" si="19"/>
        <v>-3</v>
      </c>
      <c r="V100" s="1">
        <f t="shared" si="20"/>
        <v>2</v>
      </c>
      <c r="W100" s="1">
        <f t="shared" si="20"/>
        <v>0</v>
      </c>
      <c r="X100" s="1">
        <f t="shared" si="20"/>
        <v>1</v>
      </c>
      <c r="Y100" s="1">
        <f t="shared" si="21"/>
        <v>0</v>
      </c>
      <c r="Z100" s="3">
        <f t="shared" si="12"/>
        <v>0.26250000000000001</v>
      </c>
      <c r="AA100" s="14">
        <f t="shared" si="13"/>
        <v>2.0848310567936738E-2</v>
      </c>
      <c r="AB100" s="14">
        <f t="shared" si="14"/>
        <v>0.1391</v>
      </c>
      <c r="AC100" s="14">
        <f t="shared" si="15"/>
        <v>1.6000000000000001E-3</v>
      </c>
      <c r="AD100" s="14">
        <f t="shared" si="16"/>
        <v>0.1346</v>
      </c>
      <c r="AE100" s="14">
        <f t="shared" si="17"/>
        <v>2.8999999999999998E-3</v>
      </c>
      <c r="AF100" s="14">
        <f t="shared" si="18"/>
        <v>0</v>
      </c>
    </row>
    <row r="101" spans="2:32" x14ac:dyDescent="0.3">
      <c r="B101" s="1">
        <f t="shared" si="11"/>
        <v>2782</v>
      </c>
      <c r="C101" s="11">
        <v>94</v>
      </c>
      <c r="D101" s="1">
        <v>17218</v>
      </c>
      <c r="E101" s="1">
        <v>31</v>
      </c>
      <c r="F101" s="1">
        <v>0</v>
      </c>
      <c r="G101" s="1">
        <v>2693</v>
      </c>
      <c r="H101" s="1">
        <v>0</v>
      </c>
      <c r="I101" s="1">
        <v>58</v>
      </c>
      <c r="J101" s="3">
        <v>29.25</v>
      </c>
      <c r="K101" s="3">
        <v>1.05</v>
      </c>
      <c r="L101" s="6">
        <v>25.8</v>
      </c>
      <c r="M101" s="3">
        <v>1.01</v>
      </c>
      <c r="N101" s="1">
        <v>1001</v>
      </c>
      <c r="O101" s="1">
        <v>1110</v>
      </c>
      <c r="P101" s="1">
        <v>0</v>
      </c>
      <c r="Q101" s="1">
        <v>1099</v>
      </c>
      <c r="R101" s="1">
        <v>11</v>
      </c>
      <c r="S101" s="1">
        <v>29</v>
      </c>
      <c r="T101" s="1">
        <v>3</v>
      </c>
      <c r="U101" s="1">
        <f t="shared" si="19"/>
        <v>-1</v>
      </c>
      <c r="V101" s="1">
        <f t="shared" si="20"/>
        <v>1</v>
      </c>
      <c r="W101" s="1">
        <f t="shared" si="20"/>
        <v>0</v>
      </c>
      <c r="X101" s="1">
        <f t="shared" si="20"/>
        <v>0</v>
      </c>
      <c r="Y101" s="1">
        <f t="shared" si="21"/>
        <v>0</v>
      </c>
      <c r="Z101" s="3">
        <f t="shared" si="12"/>
        <v>0.26250000000000001</v>
      </c>
      <c r="AA101" s="14">
        <f t="shared" si="13"/>
        <v>2.0848310567936738E-2</v>
      </c>
      <c r="AB101" s="14">
        <f t="shared" si="14"/>
        <v>0.1391</v>
      </c>
      <c r="AC101" s="14">
        <f t="shared" si="15"/>
        <v>1.5499999999999999E-3</v>
      </c>
      <c r="AD101" s="14">
        <f t="shared" si="16"/>
        <v>0.13464999999999999</v>
      </c>
      <c r="AE101" s="14">
        <f t="shared" si="17"/>
        <v>2.8999999999999998E-3</v>
      </c>
      <c r="AF101" s="14">
        <f t="shared" si="18"/>
        <v>0</v>
      </c>
    </row>
    <row r="102" spans="2:32" x14ac:dyDescent="0.3">
      <c r="B102" s="1">
        <f t="shared" si="11"/>
        <v>2782</v>
      </c>
      <c r="C102" s="11">
        <v>95</v>
      </c>
      <c r="D102" s="1">
        <v>17218</v>
      </c>
      <c r="E102" s="1">
        <v>27</v>
      </c>
      <c r="F102" s="1">
        <v>0</v>
      </c>
      <c r="G102" s="1">
        <v>2697</v>
      </c>
      <c r="H102" s="1">
        <v>0</v>
      </c>
      <c r="I102" s="1">
        <v>58</v>
      </c>
      <c r="J102" s="3">
        <v>29.25</v>
      </c>
      <c r="K102" s="3">
        <v>1.05</v>
      </c>
      <c r="L102" s="6">
        <v>25.8</v>
      </c>
      <c r="M102" s="3">
        <v>1.01</v>
      </c>
      <c r="N102" s="1">
        <v>1001</v>
      </c>
      <c r="O102" s="1">
        <v>1110</v>
      </c>
      <c r="P102" s="1">
        <v>0</v>
      </c>
      <c r="Q102" s="1">
        <v>1099</v>
      </c>
      <c r="R102" s="1">
        <v>11</v>
      </c>
      <c r="S102" s="1">
        <v>25</v>
      </c>
      <c r="T102" s="1">
        <v>3</v>
      </c>
      <c r="U102" s="1">
        <f t="shared" si="19"/>
        <v>-4</v>
      </c>
      <c r="V102" s="1">
        <f t="shared" si="20"/>
        <v>4</v>
      </c>
      <c r="W102" s="1">
        <f t="shared" si="20"/>
        <v>0</v>
      </c>
      <c r="X102" s="1">
        <f t="shared" si="20"/>
        <v>0</v>
      </c>
      <c r="Y102" s="1">
        <f t="shared" si="21"/>
        <v>0</v>
      </c>
      <c r="Z102" s="3">
        <f t="shared" si="12"/>
        <v>0.26250000000000001</v>
      </c>
      <c r="AA102" s="14">
        <f t="shared" si="13"/>
        <v>2.0848310567936738E-2</v>
      </c>
      <c r="AB102" s="14">
        <f t="shared" si="14"/>
        <v>0.1391</v>
      </c>
      <c r="AC102" s="14">
        <f t="shared" si="15"/>
        <v>1.3500000000000001E-3</v>
      </c>
      <c r="AD102" s="14">
        <f t="shared" si="16"/>
        <v>0.13485</v>
      </c>
      <c r="AE102" s="14">
        <f t="shared" si="17"/>
        <v>2.8999999999999998E-3</v>
      </c>
      <c r="AF102" s="14">
        <f t="shared" si="18"/>
        <v>0</v>
      </c>
    </row>
    <row r="103" spans="2:32" x14ac:dyDescent="0.3">
      <c r="B103" s="1">
        <f t="shared" si="11"/>
        <v>2782</v>
      </c>
      <c r="C103" s="11">
        <v>96</v>
      </c>
      <c r="D103" s="1">
        <v>17218</v>
      </c>
      <c r="E103" s="1">
        <v>25</v>
      </c>
      <c r="F103" s="1">
        <v>0</v>
      </c>
      <c r="G103" s="1">
        <v>2699</v>
      </c>
      <c r="H103" s="1">
        <v>0</v>
      </c>
      <c r="I103" s="1">
        <v>58</v>
      </c>
      <c r="J103" s="3">
        <v>29.25</v>
      </c>
      <c r="K103" s="3">
        <v>1.05</v>
      </c>
      <c r="L103" s="6">
        <v>25.8</v>
      </c>
      <c r="M103" s="3">
        <v>1.01</v>
      </c>
      <c r="N103" s="1">
        <v>1001</v>
      </c>
      <c r="O103" s="1">
        <v>1110</v>
      </c>
      <c r="P103" s="1">
        <v>0</v>
      </c>
      <c r="Q103" s="1">
        <v>1099</v>
      </c>
      <c r="R103" s="1">
        <v>11</v>
      </c>
      <c r="S103" s="1">
        <v>23</v>
      </c>
      <c r="T103" s="1">
        <v>3</v>
      </c>
      <c r="U103" s="1">
        <f t="shared" si="19"/>
        <v>-2</v>
      </c>
      <c r="V103" s="1">
        <f t="shared" si="20"/>
        <v>2</v>
      </c>
      <c r="W103" s="1">
        <f t="shared" si="20"/>
        <v>0</v>
      </c>
      <c r="X103" s="1">
        <f t="shared" si="20"/>
        <v>0</v>
      </c>
      <c r="Y103" s="1">
        <f t="shared" si="21"/>
        <v>0</v>
      </c>
      <c r="Z103" s="3">
        <f t="shared" si="12"/>
        <v>0.26250000000000001</v>
      </c>
      <c r="AA103" s="14">
        <f t="shared" si="13"/>
        <v>2.0848310567936738E-2</v>
      </c>
      <c r="AB103" s="14">
        <f t="shared" si="14"/>
        <v>0.1391</v>
      </c>
      <c r="AC103" s="14">
        <f t="shared" si="15"/>
        <v>1.25E-3</v>
      </c>
      <c r="AD103" s="14">
        <f t="shared" si="16"/>
        <v>0.13494999999999999</v>
      </c>
      <c r="AE103" s="14">
        <f t="shared" si="17"/>
        <v>2.8999999999999998E-3</v>
      </c>
      <c r="AF103" s="14">
        <f t="shared" si="18"/>
        <v>0</v>
      </c>
    </row>
    <row r="104" spans="2:32" x14ac:dyDescent="0.3">
      <c r="B104" s="1">
        <f t="shared" si="11"/>
        <v>2782</v>
      </c>
      <c r="C104" s="11">
        <v>97</v>
      </c>
      <c r="D104" s="1">
        <v>17218</v>
      </c>
      <c r="E104" s="1">
        <v>22</v>
      </c>
      <c r="F104" s="1">
        <v>0</v>
      </c>
      <c r="G104" s="1">
        <v>2702</v>
      </c>
      <c r="H104" s="1">
        <v>0</v>
      </c>
      <c r="I104" s="1">
        <v>58</v>
      </c>
      <c r="J104" s="3">
        <v>29.25</v>
      </c>
      <c r="K104" s="3">
        <v>1.05</v>
      </c>
      <c r="L104" s="6">
        <v>25.8</v>
      </c>
      <c r="M104" s="3">
        <v>1</v>
      </c>
      <c r="N104" s="1">
        <v>1001</v>
      </c>
      <c r="O104" s="1">
        <v>1110</v>
      </c>
      <c r="P104" s="1">
        <v>0</v>
      </c>
      <c r="Q104" s="1">
        <v>1099</v>
      </c>
      <c r="R104" s="1">
        <v>11</v>
      </c>
      <c r="S104" s="1">
        <v>22</v>
      </c>
      <c r="T104" s="1">
        <v>3</v>
      </c>
      <c r="U104" s="1">
        <f t="shared" si="19"/>
        <v>-3</v>
      </c>
      <c r="V104" s="1">
        <f t="shared" si="20"/>
        <v>3</v>
      </c>
      <c r="W104" s="1">
        <f t="shared" si="20"/>
        <v>0</v>
      </c>
      <c r="X104" s="1">
        <f t="shared" si="20"/>
        <v>0</v>
      </c>
      <c r="Y104" s="1">
        <f t="shared" si="21"/>
        <v>0</v>
      </c>
      <c r="Z104" s="3">
        <f t="shared" si="12"/>
        <v>0.26250000000000001</v>
      </c>
      <c r="AA104" s="14">
        <f t="shared" si="13"/>
        <v>2.0848310567936738E-2</v>
      </c>
      <c r="AB104" s="14">
        <f t="shared" si="14"/>
        <v>0.1391</v>
      </c>
      <c r="AC104" s="14">
        <f t="shared" si="15"/>
        <v>1.1000000000000001E-3</v>
      </c>
      <c r="AD104" s="14">
        <f t="shared" si="16"/>
        <v>0.1351</v>
      </c>
      <c r="AE104" s="14">
        <f t="shared" si="17"/>
        <v>2.8999999999999998E-3</v>
      </c>
      <c r="AF104" s="14">
        <f t="shared" si="18"/>
        <v>0</v>
      </c>
    </row>
    <row r="105" spans="2:32" x14ac:dyDescent="0.3">
      <c r="B105" s="1">
        <f t="shared" si="11"/>
        <v>2782</v>
      </c>
      <c r="C105" s="11">
        <v>98</v>
      </c>
      <c r="D105" s="1">
        <v>17218</v>
      </c>
      <c r="E105" s="1">
        <v>21</v>
      </c>
      <c r="F105" s="1">
        <v>0</v>
      </c>
      <c r="G105" s="1">
        <v>2703</v>
      </c>
      <c r="H105" s="1">
        <v>0</v>
      </c>
      <c r="I105" s="1">
        <v>58</v>
      </c>
      <c r="J105" s="3">
        <v>29.25</v>
      </c>
      <c r="K105" s="3">
        <v>1.05</v>
      </c>
      <c r="L105" s="6">
        <v>25.8</v>
      </c>
      <c r="M105" s="3">
        <v>1</v>
      </c>
      <c r="N105" s="1">
        <v>1001</v>
      </c>
      <c r="O105" s="1">
        <v>1110</v>
      </c>
      <c r="P105" s="1">
        <v>0</v>
      </c>
      <c r="Q105" s="1">
        <v>1099</v>
      </c>
      <c r="R105" s="1">
        <v>11</v>
      </c>
      <c r="S105" s="1">
        <v>21</v>
      </c>
      <c r="T105" s="1">
        <v>3</v>
      </c>
      <c r="U105" s="1">
        <f t="shared" si="19"/>
        <v>-1</v>
      </c>
      <c r="V105" s="1">
        <f t="shared" si="20"/>
        <v>1</v>
      </c>
      <c r="W105" s="1">
        <f t="shared" si="20"/>
        <v>0</v>
      </c>
      <c r="X105" s="1">
        <f t="shared" si="20"/>
        <v>0</v>
      </c>
      <c r="Y105" s="1">
        <f t="shared" si="21"/>
        <v>0</v>
      </c>
      <c r="Z105" s="3">
        <f t="shared" si="12"/>
        <v>0.26250000000000001</v>
      </c>
      <c r="AA105" s="14">
        <f t="shared" si="13"/>
        <v>2.0848310567936738E-2</v>
      </c>
      <c r="AB105" s="14">
        <f t="shared" si="14"/>
        <v>0.1391</v>
      </c>
      <c r="AC105" s="14">
        <f t="shared" si="15"/>
        <v>1.0499999999999999E-3</v>
      </c>
      <c r="AD105" s="14">
        <f t="shared" si="16"/>
        <v>0.13514999999999999</v>
      </c>
      <c r="AE105" s="14">
        <f t="shared" si="17"/>
        <v>2.8999999999999998E-3</v>
      </c>
      <c r="AF105" s="14">
        <f t="shared" si="18"/>
        <v>0</v>
      </c>
    </row>
    <row r="106" spans="2:32" x14ac:dyDescent="0.3">
      <c r="B106" s="1">
        <f t="shared" si="11"/>
        <v>2782</v>
      </c>
      <c r="C106" s="11">
        <v>99</v>
      </c>
      <c r="D106" s="1">
        <v>17218</v>
      </c>
      <c r="E106" s="1">
        <v>20</v>
      </c>
      <c r="F106" s="1">
        <v>0</v>
      </c>
      <c r="G106" s="1">
        <v>2704</v>
      </c>
      <c r="H106" s="1">
        <v>0</v>
      </c>
      <c r="I106" s="1">
        <v>58</v>
      </c>
      <c r="J106" s="3">
        <v>29.25</v>
      </c>
      <c r="K106" s="3">
        <v>1.05</v>
      </c>
      <c r="L106" s="6">
        <v>25.8</v>
      </c>
      <c r="M106" s="3">
        <v>1</v>
      </c>
      <c r="N106" s="1">
        <v>1001</v>
      </c>
      <c r="O106" s="1">
        <v>1110</v>
      </c>
      <c r="P106" s="1">
        <v>0</v>
      </c>
      <c r="Q106" s="1">
        <v>1099</v>
      </c>
      <c r="R106" s="1">
        <v>11</v>
      </c>
      <c r="S106" s="1">
        <v>20</v>
      </c>
      <c r="T106" s="1">
        <v>3</v>
      </c>
      <c r="U106" s="1">
        <f t="shared" si="19"/>
        <v>-1</v>
      </c>
      <c r="V106" s="1">
        <f t="shared" si="20"/>
        <v>1</v>
      </c>
      <c r="W106" s="1">
        <f t="shared" si="20"/>
        <v>0</v>
      </c>
      <c r="X106" s="1">
        <f t="shared" si="20"/>
        <v>0</v>
      </c>
      <c r="Y106" s="1">
        <f t="shared" si="21"/>
        <v>0</v>
      </c>
      <c r="Z106" s="3">
        <f t="shared" si="12"/>
        <v>0.26250000000000001</v>
      </c>
      <c r="AA106" s="14">
        <f t="shared" si="13"/>
        <v>2.0848310567936738E-2</v>
      </c>
      <c r="AB106" s="14">
        <f t="shared" si="14"/>
        <v>0.1391</v>
      </c>
      <c r="AC106" s="14">
        <f t="shared" si="15"/>
        <v>1E-3</v>
      </c>
      <c r="AD106" s="14">
        <f t="shared" si="16"/>
        <v>0.13519999999999999</v>
      </c>
      <c r="AE106" s="14">
        <f t="shared" si="17"/>
        <v>2.8999999999999998E-3</v>
      </c>
      <c r="AF106" s="14">
        <f t="shared" si="18"/>
        <v>0</v>
      </c>
    </row>
    <row r="107" spans="2:32" x14ac:dyDescent="0.3">
      <c r="B107" s="1">
        <f t="shared" si="11"/>
        <v>2783</v>
      </c>
      <c r="C107" s="11">
        <v>100</v>
      </c>
      <c r="D107" s="1">
        <v>17217</v>
      </c>
      <c r="E107" s="1">
        <v>19</v>
      </c>
      <c r="F107" s="1">
        <v>0</v>
      </c>
      <c r="G107" s="1">
        <v>2706</v>
      </c>
      <c r="H107" s="1">
        <v>0</v>
      </c>
      <c r="I107" s="1">
        <v>58</v>
      </c>
      <c r="J107" s="3">
        <v>29.25</v>
      </c>
      <c r="K107" s="3">
        <v>1.05</v>
      </c>
      <c r="L107" s="6">
        <v>25.8</v>
      </c>
      <c r="M107" s="3">
        <v>1</v>
      </c>
      <c r="N107" s="1">
        <v>1002</v>
      </c>
      <c r="O107" s="1">
        <v>1110</v>
      </c>
      <c r="P107" s="1">
        <v>0</v>
      </c>
      <c r="Q107" s="1">
        <v>1099</v>
      </c>
      <c r="R107" s="1">
        <v>11</v>
      </c>
      <c r="S107" s="1">
        <v>18</v>
      </c>
      <c r="T107" s="1">
        <v>2</v>
      </c>
      <c r="U107" s="1">
        <f t="shared" si="19"/>
        <v>-1</v>
      </c>
      <c r="V107" s="1">
        <f t="shared" si="20"/>
        <v>2</v>
      </c>
      <c r="W107" s="1">
        <f t="shared" si="20"/>
        <v>0</v>
      </c>
      <c r="X107" s="1">
        <f t="shared" si="20"/>
        <v>0</v>
      </c>
      <c r="Y107" s="1">
        <f t="shared" si="21"/>
        <v>1</v>
      </c>
      <c r="Z107" s="3">
        <f t="shared" si="12"/>
        <v>0.26250000000000001</v>
      </c>
      <c r="AA107" s="14">
        <f t="shared" si="13"/>
        <v>2.0840819259791591E-2</v>
      </c>
      <c r="AB107" s="14">
        <f t="shared" si="14"/>
        <v>0.13915</v>
      </c>
      <c r="AC107" s="14">
        <f t="shared" si="15"/>
        <v>9.5E-4</v>
      </c>
      <c r="AD107" s="14">
        <f t="shared" si="16"/>
        <v>0.1353</v>
      </c>
      <c r="AE107" s="14">
        <f t="shared" si="17"/>
        <v>2.8999999999999998E-3</v>
      </c>
      <c r="AF107" s="14">
        <f t="shared" si="18"/>
        <v>5.0000000000000002E-5</v>
      </c>
    </row>
    <row r="108" spans="2:32" x14ac:dyDescent="0.3">
      <c r="B108" s="1">
        <f t="shared" si="11"/>
        <v>2783</v>
      </c>
      <c r="C108" s="11">
        <v>101</v>
      </c>
      <c r="D108" s="1">
        <v>17217</v>
      </c>
      <c r="E108" s="1">
        <v>18</v>
      </c>
      <c r="F108" s="1">
        <v>0</v>
      </c>
      <c r="G108" s="1">
        <v>2707</v>
      </c>
      <c r="H108" s="1">
        <v>0</v>
      </c>
      <c r="I108" s="1">
        <v>58</v>
      </c>
      <c r="J108" s="3">
        <v>29.25</v>
      </c>
      <c r="K108" s="3">
        <v>1.05</v>
      </c>
      <c r="L108" s="6">
        <v>25.8</v>
      </c>
      <c r="M108" s="3">
        <v>1</v>
      </c>
      <c r="N108" s="1">
        <v>1002</v>
      </c>
      <c r="O108" s="1">
        <v>1110</v>
      </c>
      <c r="P108" s="1">
        <v>0</v>
      </c>
      <c r="Q108" s="1">
        <v>1099</v>
      </c>
      <c r="R108" s="1">
        <v>11</v>
      </c>
      <c r="S108" s="1">
        <v>17</v>
      </c>
      <c r="T108" s="1">
        <v>2</v>
      </c>
      <c r="U108" s="1">
        <f t="shared" si="19"/>
        <v>-1</v>
      </c>
      <c r="V108" s="1">
        <f t="shared" si="20"/>
        <v>1</v>
      </c>
      <c r="W108" s="1">
        <f t="shared" si="20"/>
        <v>0</v>
      </c>
      <c r="X108" s="1">
        <f t="shared" si="20"/>
        <v>0</v>
      </c>
      <c r="Y108" s="1">
        <f t="shared" si="21"/>
        <v>0</v>
      </c>
      <c r="Z108" s="3">
        <f t="shared" si="12"/>
        <v>0.26250000000000001</v>
      </c>
      <c r="AA108" s="14">
        <f t="shared" si="13"/>
        <v>2.0840819259791591E-2</v>
      </c>
      <c r="AB108" s="14">
        <f t="shared" si="14"/>
        <v>0.13915</v>
      </c>
      <c r="AC108" s="14">
        <f t="shared" si="15"/>
        <v>8.9999999999999998E-4</v>
      </c>
      <c r="AD108" s="14">
        <f t="shared" si="16"/>
        <v>0.13535</v>
      </c>
      <c r="AE108" s="14">
        <f t="shared" si="17"/>
        <v>2.8999999999999998E-3</v>
      </c>
      <c r="AF108" s="14">
        <f t="shared" si="18"/>
        <v>0</v>
      </c>
    </row>
    <row r="109" spans="2:32" x14ac:dyDescent="0.3">
      <c r="B109" s="1">
        <f t="shared" si="11"/>
        <v>2784</v>
      </c>
      <c r="C109" s="11">
        <v>102</v>
      </c>
      <c r="D109" s="1">
        <v>17216</v>
      </c>
      <c r="E109" s="1">
        <v>18</v>
      </c>
      <c r="F109" s="1">
        <v>0</v>
      </c>
      <c r="G109" s="1">
        <v>2708</v>
      </c>
      <c r="H109" s="1">
        <v>0</v>
      </c>
      <c r="I109" s="1">
        <v>58</v>
      </c>
      <c r="J109" s="3">
        <v>29.25</v>
      </c>
      <c r="K109" s="3">
        <v>1.05</v>
      </c>
      <c r="L109" s="6">
        <v>25.8</v>
      </c>
      <c r="M109" s="3">
        <v>1</v>
      </c>
      <c r="N109" s="1">
        <v>1003</v>
      </c>
      <c r="O109" s="1">
        <v>1110</v>
      </c>
      <c r="P109" s="1">
        <v>0</v>
      </c>
      <c r="Q109" s="1">
        <v>1099</v>
      </c>
      <c r="R109" s="1">
        <v>11</v>
      </c>
      <c r="S109" s="1">
        <v>16</v>
      </c>
      <c r="T109" s="1">
        <v>2</v>
      </c>
      <c r="U109" s="1">
        <f t="shared" si="19"/>
        <v>0</v>
      </c>
      <c r="V109" s="1">
        <f t="shared" si="20"/>
        <v>1</v>
      </c>
      <c r="W109" s="1">
        <f t="shared" si="20"/>
        <v>0</v>
      </c>
      <c r="X109" s="1">
        <f t="shared" si="20"/>
        <v>0</v>
      </c>
      <c r="Y109" s="1">
        <f t="shared" si="21"/>
        <v>1</v>
      </c>
      <c r="Z109" s="3">
        <f t="shared" si="12"/>
        <v>0.26250000000000001</v>
      </c>
      <c r="AA109" s="14">
        <f t="shared" si="13"/>
        <v>2.0833333333333332E-2</v>
      </c>
      <c r="AB109" s="14">
        <f t="shared" si="14"/>
        <v>0.13919999999999999</v>
      </c>
      <c r="AC109" s="14">
        <f t="shared" si="15"/>
        <v>8.9999999999999998E-4</v>
      </c>
      <c r="AD109" s="14">
        <f t="shared" si="16"/>
        <v>0.13539999999999999</v>
      </c>
      <c r="AE109" s="14">
        <f t="shared" si="17"/>
        <v>2.8999999999999998E-3</v>
      </c>
      <c r="AF109" s="14">
        <f t="shared" si="18"/>
        <v>5.0000000000000002E-5</v>
      </c>
    </row>
    <row r="110" spans="2:32" x14ac:dyDescent="0.3">
      <c r="B110" s="1">
        <f t="shared" si="11"/>
        <v>2784</v>
      </c>
      <c r="C110" s="11">
        <v>103</v>
      </c>
      <c r="D110" s="1">
        <v>17216</v>
      </c>
      <c r="E110" s="1">
        <v>18</v>
      </c>
      <c r="F110" s="1">
        <v>0</v>
      </c>
      <c r="G110" s="1">
        <v>2708</v>
      </c>
      <c r="H110" s="1">
        <v>0</v>
      </c>
      <c r="I110" s="1">
        <v>58</v>
      </c>
      <c r="J110" s="3">
        <v>29.25</v>
      </c>
      <c r="K110" s="3">
        <v>1.05</v>
      </c>
      <c r="L110" s="6">
        <v>25.8</v>
      </c>
      <c r="M110" s="3">
        <v>1</v>
      </c>
      <c r="N110" s="1">
        <v>1003</v>
      </c>
      <c r="O110" s="1">
        <v>1110</v>
      </c>
      <c r="P110" s="1">
        <v>0</v>
      </c>
      <c r="Q110" s="1">
        <v>1099</v>
      </c>
      <c r="R110" s="1">
        <v>11</v>
      </c>
      <c r="S110" s="1">
        <v>16</v>
      </c>
      <c r="T110" s="1">
        <v>2</v>
      </c>
      <c r="U110" s="1">
        <f t="shared" si="19"/>
        <v>0</v>
      </c>
      <c r="V110" s="1">
        <f t="shared" si="20"/>
        <v>0</v>
      </c>
      <c r="W110" s="1">
        <f t="shared" si="20"/>
        <v>0</v>
      </c>
      <c r="X110" s="1">
        <f t="shared" si="20"/>
        <v>0</v>
      </c>
      <c r="Y110" s="1">
        <f t="shared" si="21"/>
        <v>0</v>
      </c>
      <c r="Z110" s="3">
        <f t="shared" si="12"/>
        <v>0.26250000000000001</v>
      </c>
      <c r="AA110" s="14">
        <f t="shared" si="13"/>
        <v>2.0833333333333332E-2</v>
      </c>
      <c r="AB110" s="14">
        <f t="shared" si="14"/>
        <v>0.13919999999999999</v>
      </c>
      <c r="AC110" s="14">
        <f t="shared" si="15"/>
        <v>8.9999999999999998E-4</v>
      </c>
      <c r="AD110" s="14">
        <f t="shared" si="16"/>
        <v>0.13539999999999999</v>
      </c>
      <c r="AE110" s="14">
        <f t="shared" si="17"/>
        <v>2.8999999999999998E-3</v>
      </c>
      <c r="AF110" s="14">
        <f t="shared" si="18"/>
        <v>0</v>
      </c>
    </row>
    <row r="111" spans="2:32" x14ac:dyDescent="0.3">
      <c r="B111" s="1">
        <f t="shared" si="11"/>
        <v>2785</v>
      </c>
      <c r="C111" s="11">
        <v>104</v>
      </c>
      <c r="D111" s="1">
        <v>17215</v>
      </c>
      <c r="E111" s="1">
        <v>18</v>
      </c>
      <c r="F111" s="1">
        <v>0</v>
      </c>
      <c r="G111" s="1">
        <v>2709</v>
      </c>
      <c r="H111" s="1">
        <v>0</v>
      </c>
      <c r="I111" s="1">
        <v>58</v>
      </c>
      <c r="J111" s="3">
        <v>29.25</v>
      </c>
      <c r="K111" s="3">
        <v>1.05</v>
      </c>
      <c r="L111" s="6">
        <v>25.8</v>
      </c>
      <c r="M111" s="3">
        <v>1</v>
      </c>
      <c r="N111" s="1">
        <v>1004</v>
      </c>
      <c r="O111" s="1">
        <v>1110</v>
      </c>
      <c r="P111" s="1">
        <v>0</v>
      </c>
      <c r="Q111" s="1">
        <v>1099</v>
      </c>
      <c r="R111" s="1">
        <v>11</v>
      </c>
      <c r="S111" s="1">
        <v>15</v>
      </c>
      <c r="T111" s="1">
        <v>2</v>
      </c>
      <c r="U111" s="1">
        <f t="shared" si="19"/>
        <v>0</v>
      </c>
      <c r="V111" s="1">
        <f t="shared" si="20"/>
        <v>1</v>
      </c>
      <c r="W111" s="1">
        <f t="shared" si="20"/>
        <v>0</v>
      </c>
      <c r="X111" s="1">
        <f t="shared" si="20"/>
        <v>0</v>
      </c>
      <c r="Y111" s="1">
        <f t="shared" si="21"/>
        <v>1</v>
      </c>
      <c r="Z111" s="3">
        <f t="shared" si="12"/>
        <v>0.26250000000000001</v>
      </c>
      <c r="AA111" s="14">
        <f t="shared" si="13"/>
        <v>2.082585278276481E-2</v>
      </c>
      <c r="AB111" s="14">
        <f t="shared" si="14"/>
        <v>0.13925000000000001</v>
      </c>
      <c r="AC111" s="14">
        <f t="shared" si="15"/>
        <v>8.9999999999999998E-4</v>
      </c>
      <c r="AD111" s="14">
        <f t="shared" si="16"/>
        <v>0.13544999999999999</v>
      </c>
      <c r="AE111" s="14">
        <f t="shared" si="17"/>
        <v>2.8999999999999998E-3</v>
      </c>
      <c r="AF111" s="14">
        <f t="shared" si="18"/>
        <v>5.0000000000000002E-5</v>
      </c>
    </row>
    <row r="112" spans="2:32" x14ac:dyDescent="0.3">
      <c r="B112" s="1">
        <f t="shared" si="11"/>
        <v>2785</v>
      </c>
      <c r="C112" s="11">
        <v>105</v>
      </c>
      <c r="D112" s="1">
        <v>17215</v>
      </c>
      <c r="E112" s="1">
        <v>17</v>
      </c>
      <c r="F112" s="1">
        <v>0</v>
      </c>
      <c r="G112" s="1">
        <v>2710</v>
      </c>
      <c r="H112" s="1">
        <v>0</v>
      </c>
      <c r="I112" s="1">
        <v>58</v>
      </c>
      <c r="J112" s="3">
        <v>29.25</v>
      </c>
      <c r="K112" s="3">
        <v>1.05</v>
      </c>
      <c r="L112" s="6">
        <v>25.8</v>
      </c>
      <c r="M112" s="3">
        <v>1</v>
      </c>
      <c r="N112" s="1">
        <v>1004</v>
      </c>
      <c r="O112" s="1">
        <v>1110</v>
      </c>
      <c r="P112" s="1">
        <v>0</v>
      </c>
      <c r="Q112" s="1">
        <v>1099</v>
      </c>
      <c r="R112" s="1">
        <v>11</v>
      </c>
      <c r="S112" s="1">
        <v>14</v>
      </c>
      <c r="T112" s="1">
        <v>2</v>
      </c>
      <c r="U112" s="1">
        <f t="shared" si="19"/>
        <v>-1</v>
      </c>
      <c r="V112" s="1">
        <f t="shared" si="20"/>
        <v>1</v>
      </c>
      <c r="W112" s="1">
        <f t="shared" si="20"/>
        <v>0</v>
      </c>
      <c r="X112" s="1">
        <f t="shared" si="20"/>
        <v>0</v>
      </c>
      <c r="Y112" s="1">
        <f t="shared" si="21"/>
        <v>0</v>
      </c>
      <c r="Z112" s="3">
        <f t="shared" si="12"/>
        <v>0.26250000000000001</v>
      </c>
      <c r="AA112" s="14">
        <f t="shared" si="13"/>
        <v>2.082585278276481E-2</v>
      </c>
      <c r="AB112" s="14">
        <f t="shared" si="14"/>
        <v>0.13925000000000001</v>
      </c>
      <c r="AC112" s="14">
        <f t="shared" si="15"/>
        <v>8.4999999999999995E-4</v>
      </c>
      <c r="AD112" s="14">
        <f t="shared" si="16"/>
        <v>0.13550000000000001</v>
      </c>
      <c r="AE112" s="14">
        <f t="shared" si="17"/>
        <v>2.8999999999999998E-3</v>
      </c>
      <c r="AF112" s="14">
        <f t="shared" si="18"/>
        <v>0</v>
      </c>
    </row>
    <row r="113" spans="2:32" x14ac:dyDescent="0.3">
      <c r="B113" s="1">
        <f t="shared" si="11"/>
        <v>2785</v>
      </c>
      <c r="C113" s="11">
        <v>106</v>
      </c>
      <c r="D113" s="1">
        <v>17215</v>
      </c>
      <c r="E113" s="1">
        <v>17</v>
      </c>
      <c r="F113" s="1">
        <v>0</v>
      </c>
      <c r="G113" s="1">
        <v>2710</v>
      </c>
      <c r="H113" s="1">
        <v>0</v>
      </c>
      <c r="I113" s="1">
        <v>58</v>
      </c>
      <c r="J113" s="3">
        <v>29.25</v>
      </c>
      <c r="K113" s="3">
        <v>1.05</v>
      </c>
      <c r="L113" s="6">
        <v>25.8</v>
      </c>
      <c r="M113" s="3">
        <v>1</v>
      </c>
      <c r="N113" s="1">
        <v>1004</v>
      </c>
      <c r="O113" s="1">
        <v>1110</v>
      </c>
      <c r="P113" s="1">
        <v>0</v>
      </c>
      <c r="Q113" s="1">
        <v>1099</v>
      </c>
      <c r="R113" s="1">
        <v>11</v>
      </c>
      <c r="S113" s="1">
        <v>15</v>
      </c>
      <c r="T113" s="1">
        <v>2</v>
      </c>
      <c r="U113" s="1">
        <f t="shared" si="19"/>
        <v>0</v>
      </c>
      <c r="V113" s="1">
        <f t="shared" si="20"/>
        <v>0</v>
      </c>
      <c r="W113" s="1">
        <f t="shared" si="20"/>
        <v>0</v>
      </c>
      <c r="X113" s="1">
        <f t="shared" si="20"/>
        <v>0</v>
      </c>
      <c r="Y113" s="1">
        <f t="shared" si="21"/>
        <v>0</v>
      </c>
      <c r="Z113" s="3">
        <f t="shared" si="12"/>
        <v>0.26250000000000001</v>
      </c>
      <c r="AA113" s="14">
        <f t="shared" si="13"/>
        <v>2.082585278276481E-2</v>
      </c>
      <c r="AB113" s="14">
        <f t="shared" si="14"/>
        <v>0.13925000000000001</v>
      </c>
      <c r="AC113" s="14">
        <f t="shared" si="15"/>
        <v>8.4999999999999995E-4</v>
      </c>
      <c r="AD113" s="14">
        <f t="shared" si="16"/>
        <v>0.13550000000000001</v>
      </c>
      <c r="AE113" s="14">
        <f t="shared" si="17"/>
        <v>2.8999999999999998E-3</v>
      </c>
      <c r="AF113" s="14">
        <f t="shared" si="18"/>
        <v>0</v>
      </c>
    </row>
    <row r="114" spans="2:32" x14ac:dyDescent="0.3">
      <c r="B114" s="1">
        <f t="shared" si="11"/>
        <v>2785</v>
      </c>
      <c r="C114" s="11">
        <v>107</v>
      </c>
      <c r="D114" s="1">
        <v>17215</v>
      </c>
      <c r="E114" s="1">
        <v>15</v>
      </c>
      <c r="F114" s="1">
        <v>0</v>
      </c>
      <c r="G114" s="1">
        <v>2712</v>
      </c>
      <c r="H114" s="1">
        <v>0</v>
      </c>
      <c r="I114" s="1">
        <v>58</v>
      </c>
      <c r="J114" s="3">
        <v>29.25</v>
      </c>
      <c r="K114" s="3">
        <v>1.05</v>
      </c>
      <c r="L114" s="6">
        <v>25.8</v>
      </c>
      <c r="M114" s="3">
        <v>1</v>
      </c>
      <c r="N114" s="1">
        <v>1004</v>
      </c>
      <c r="O114" s="1">
        <v>1110</v>
      </c>
      <c r="P114" s="1">
        <v>0</v>
      </c>
      <c r="Q114" s="1">
        <v>1099</v>
      </c>
      <c r="R114" s="1">
        <v>11</v>
      </c>
      <c r="S114" s="1">
        <v>13</v>
      </c>
      <c r="T114" s="1">
        <v>1</v>
      </c>
      <c r="U114" s="1">
        <f t="shared" si="19"/>
        <v>-2</v>
      </c>
      <c r="V114" s="1">
        <f t="shared" si="20"/>
        <v>2</v>
      </c>
      <c r="W114" s="1">
        <f t="shared" si="20"/>
        <v>0</v>
      </c>
      <c r="X114" s="1">
        <f t="shared" si="20"/>
        <v>0</v>
      </c>
      <c r="Y114" s="1">
        <f t="shared" si="21"/>
        <v>0</v>
      </c>
      <c r="Z114" s="3">
        <f t="shared" si="12"/>
        <v>0.26250000000000001</v>
      </c>
      <c r="AA114" s="14">
        <f t="shared" si="13"/>
        <v>2.082585278276481E-2</v>
      </c>
      <c r="AB114" s="14">
        <f t="shared" si="14"/>
        <v>0.13925000000000001</v>
      </c>
      <c r="AC114" s="14">
        <f t="shared" si="15"/>
        <v>7.5000000000000002E-4</v>
      </c>
      <c r="AD114" s="14">
        <f t="shared" si="16"/>
        <v>0.1356</v>
      </c>
      <c r="AE114" s="14">
        <f t="shared" si="17"/>
        <v>2.8999999999999998E-3</v>
      </c>
      <c r="AF114" s="14">
        <f t="shared" si="18"/>
        <v>0</v>
      </c>
    </row>
    <row r="115" spans="2:32" x14ac:dyDescent="0.3">
      <c r="B115" s="1">
        <f t="shared" si="11"/>
        <v>2786</v>
      </c>
      <c r="C115" s="11">
        <v>108</v>
      </c>
      <c r="D115" s="1">
        <v>17214</v>
      </c>
      <c r="E115" s="1">
        <v>15</v>
      </c>
      <c r="F115" s="1">
        <v>0</v>
      </c>
      <c r="G115" s="1">
        <v>2713</v>
      </c>
      <c r="H115" s="1">
        <v>0</v>
      </c>
      <c r="I115" s="1">
        <v>58</v>
      </c>
      <c r="J115" s="3">
        <v>29.25</v>
      </c>
      <c r="K115" s="3">
        <v>1.05</v>
      </c>
      <c r="L115" s="6">
        <v>25.8</v>
      </c>
      <c r="M115" s="3">
        <v>1</v>
      </c>
      <c r="N115" s="1">
        <v>1005</v>
      </c>
      <c r="O115" s="1">
        <v>1110</v>
      </c>
      <c r="P115" s="1">
        <v>0</v>
      </c>
      <c r="Q115" s="1">
        <v>1099</v>
      </c>
      <c r="R115" s="1">
        <v>11</v>
      </c>
      <c r="S115" s="1">
        <v>13</v>
      </c>
      <c r="T115" s="1">
        <v>1</v>
      </c>
      <c r="U115" s="1">
        <f t="shared" si="19"/>
        <v>0</v>
      </c>
      <c r="V115" s="1">
        <f t="shared" si="20"/>
        <v>1</v>
      </c>
      <c r="W115" s="1">
        <f t="shared" si="20"/>
        <v>0</v>
      </c>
      <c r="X115" s="1">
        <f t="shared" si="20"/>
        <v>0</v>
      </c>
      <c r="Y115" s="1">
        <f t="shared" si="21"/>
        <v>1</v>
      </c>
      <c r="Z115" s="3">
        <f t="shared" si="12"/>
        <v>0.26250000000000001</v>
      </c>
      <c r="AA115" s="14">
        <f t="shared" si="13"/>
        <v>2.0818377602297201E-2</v>
      </c>
      <c r="AB115" s="14">
        <f t="shared" si="14"/>
        <v>0.13930000000000001</v>
      </c>
      <c r="AC115" s="14">
        <f t="shared" si="15"/>
        <v>7.5000000000000002E-4</v>
      </c>
      <c r="AD115" s="14">
        <f t="shared" si="16"/>
        <v>0.13564999999999999</v>
      </c>
      <c r="AE115" s="14">
        <f t="shared" si="17"/>
        <v>2.8999999999999998E-3</v>
      </c>
      <c r="AF115" s="14">
        <f t="shared" si="18"/>
        <v>5.0000000000000002E-5</v>
      </c>
    </row>
    <row r="116" spans="2:32" x14ac:dyDescent="0.3">
      <c r="B116" s="1">
        <f t="shared" si="11"/>
        <v>2786</v>
      </c>
      <c r="C116" s="11">
        <v>109</v>
      </c>
      <c r="D116" s="1">
        <v>17214</v>
      </c>
      <c r="E116" s="1">
        <v>13</v>
      </c>
      <c r="F116" s="1">
        <v>0</v>
      </c>
      <c r="G116" s="1">
        <v>2715</v>
      </c>
      <c r="H116" s="1">
        <v>0</v>
      </c>
      <c r="I116" s="1">
        <v>58</v>
      </c>
      <c r="J116" s="3">
        <v>29.25</v>
      </c>
      <c r="K116" s="3">
        <v>1.05</v>
      </c>
      <c r="L116" s="6">
        <v>25.8</v>
      </c>
      <c r="M116" s="3">
        <v>1</v>
      </c>
      <c r="N116" s="1">
        <v>1005</v>
      </c>
      <c r="O116" s="1">
        <v>1110</v>
      </c>
      <c r="P116" s="1">
        <v>0</v>
      </c>
      <c r="Q116" s="1">
        <v>1099</v>
      </c>
      <c r="R116" s="1">
        <v>11</v>
      </c>
      <c r="S116" s="1">
        <v>11</v>
      </c>
      <c r="T116" s="1">
        <v>1</v>
      </c>
      <c r="U116" s="1">
        <f t="shared" si="19"/>
        <v>-2</v>
      </c>
      <c r="V116" s="1">
        <f t="shared" si="20"/>
        <v>2</v>
      </c>
      <c r="W116" s="1">
        <f t="shared" si="20"/>
        <v>0</v>
      </c>
      <c r="X116" s="1">
        <f t="shared" si="20"/>
        <v>0</v>
      </c>
      <c r="Y116" s="1">
        <f t="shared" si="21"/>
        <v>0</v>
      </c>
      <c r="Z116" s="3">
        <f t="shared" si="12"/>
        <v>0.26250000000000001</v>
      </c>
      <c r="AA116" s="14">
        <f t="shared" si="13"/>
        <v>2.0818377602297201E-2</v>
      </c>
      <c r="AB116" s="14">
        <f t="shared" si="14"/>
        <v>0.13930000000000001</v>
      </c>
      <c r="AC116" s="14">
        <f t="shared" si="15"/>
        <v>6.4999999999999997E-4</v>
      </c>
      <c r="AD116" s="14">
        <f t="shared" si="16"/>
        <v>0.13575000000000001</v>
      </c>
      <c r="AE116" s="14">
        <f t="shared" si="17"/>
        <v>2.8999999999999998E-3</v>
      </c>
      <c r="AF116" s="14">
        <f t="shared" si="18"/>
        <v>0</v>
      </c>
    </row>
    <row r="117" spans="2:32" x14ac:dyDescent="0.3">
      <c r="B117" s="1">
        <f t="shared" si="11"/>
        <v>2786</v>
      </c>
      <c r="C117" s="11">
        <v>110</v>
      </c>
      <c r="D117" s="1">
        <v>17214</v>
      </c>
      <c r="E117" s="1">
        <v>11</v>
      </c>
      <c r="F117" s="1">
        <v>0</v>
      </c>
      <c r="G117" s="1">
        <v>2717</v>
      </c>
      <c r="H117" s="1">
        <v>0</v>
      </c>
      <c r="I117" s="1">
        <v>58</v>
      </c>
      <c r="J117" s="3">
        <v>29.25</v>
      </c>
      <c r="K117" s="3">
        <v>1.05</v>
      </c>
      <c r="L117" s="6">
        <v>25.9</v>
      </c>
      <c r="M117" s="3">
        <v>1</v>
      </c>
      <c r="N117" s="1">
        <v>1005</v>
      </c>
      <c r="O117" s="1">
        <v>1110</v>
      </c>
      <c r="P117" s="1">
        <v>0</v>
      </c>
      <c r="Q117" s="1">
        <v>1099</v>
      </c>
      <c r="R117" s="1">
        <v>11</v>
      </c>
      <c r="S117" s="1">
        <v>10</v>
      </c>
      <c r="T117" s="1">
        <v>0</v>
      </c>
      <c r="U117" s="1">
        <f t="shared" si="19"/>
        <v>-2</v>
      </c>
      <c r="V117" s="1">
        <f t="shared" si="20"/>
        <v>2</v>
      </c>
      <c r="W117" s="1">
        <f t="shared" si="20"/>
        <v>0</v>
      </c>
      <c r="X117" s="1">
        <f t="shared" si="20"/>
        <v>0</v>
      </c>
      <c r="Y117" s="1">
        <f t="shared" si="21"/>
        <v>0</v>
      </c>
      <c r="Z117" s="3">
        <f t="shared" si="12"/>
        <v>0.26250000000000001</v>
      </c>
      <c r="AA117" s="14">
        <f t="shared" si="13"/>
        <v>2.0818377602297201E-2</v>
      </c>
      <c r="AB117" s="14">
        <f t="shared" si="14"/>
        <v>0.13930000000000001</v>
      </c>
      <c r="AC117" s="14">
        <f t="shared" si="15"/>
        <v>5.5000000000000003E-4</v>
      </c>
      <c r="AD117" s="14">
        <f t="shared" si="16"/>
        <v>0.13585</v>
      </c>
      <c r="AE117" s="14">
        <f t="shared" si="17"/>
        <v>2.8999999999999998E-3</v>
      </c>
      <c r="AF117" s="14">
        <f t="shared" si="18"/>
        <v>0</v>
      </c>
    </row>
    <row r="118" spans="2:32" x14ac:dyDescent="0.3">
      <c r="B118" s="1">
        <f t="shared" si="11"/>
        <v>2786</v>
      </c>
      <c r="C118" s="11">
        <v>111</v>
      </c>
      <c r="D118" s="1">
        <v>17214</v>
      </c>
      <c r="E118" s="1">
        <v>11</v>
      </c>
      <c r="F118" s="1">
        <v>0</v>
      </c>
      <c r="G118" s="1">
        <v>2717</v>
      </c>
      <c r="H118" s="1">
        <v>0</v>
      </c>
      <c r="I118" s="1">
        <v>58</v>
      </c>
      <c r="J118" s="3">
        <v>29.26</v>
      </c>
      <c r="K118" s="3">
        <v>1.05</v>
      </c>
      <c r="L118" s="6">
        <v>25.9</v>
      </c>
      <c r="M118" s="3">
        <v>1</v>
      </c>
      <c r="N118" s="1">
        <v>1005</v>
      </c>
      <c r="O118" s="1">
        <v>1110</v>
      </c>
      <c r="P118" s="1">
        <v>0</v>
      </c>
      <c r="Q118" s="1">
        <v>1099</v>
      </c>
      <c r="R118" s="1">
        <v>11</v>
      </c>
      <c r="S118" s="1">
        <v>10</v>
      </c>
      <c r="T118" s="1">
        <v>0</v>
      </c>
      <c r="U118" s="1">
        <f t="shared" si="19"/>
        <v>0</v>
      </c>
      <c r="V118" s="1">
        <f t="shared" si="20"/>
        <v>0</v>
      </c>
      <c r="W118" s="1">
        <f t="shared" si="20"/>
        <v>0</v>
      </c>
      <c r="X118" s="1">
        <f t="shared" si="20"/>
        <v>0</v>
      </c>
      <c r="Y118" s="1">
        <f t="shared" si="21"/>
        <v>0</v>
      </c>
      <c r="Z118" s="3">
        <f t="shared" si="12"/>
        <v>0.26250000000000001</v>
      </c>
      <c r="AA118" s="14">
        <f t="shared" si="13"/>
        <v>2.0818377602297201E-2</v>
      </c>
      <c r="AB118" s="14">
        <f t="shared" si="14"/>
        <v>0.13930000000000001</v>
      </c>
      <c r="AC118" s="14">
        <f t="shared" si="15"/>
        <v>5.5000000000000003E-4</v>
      </c>
      <c r="AD118" s="14">
        <f t="shared" si="16"/>
        <v>0.13585</v>
      </c>
      <c r="AE118" s="14">
        <f t="shared" si="17"/>
        <v>2.8999999999999998E-3</v>
      </c>
      <c r="AF118" s="14">
        <f t="shared" si="18"/>
        <v>0</v>
      </c>
    </row>
    <row r="119" spans="2:32" x14ac:dyDescent="0.3">
      <c r="B119" s="1">
        <f t="shared" si="11"/>
        <v>2787</v>
      </c>
      <c r="C119" s="11">
        <v>112</v>
      </c>
      <c r="D119" s="1">
        <v>17213</v>
      </c>
      <c r="E119" s="1">
        <v>11</v>
      </c>
      <c r="F119" s="1">
        <v>0</v>
      </c>
      <c r="G119" s="1">
        <v>2718</v>
      </c>
      <c r="H119" s="1">
        <v>0</v>
      </c>
      <c r="I119" s="1">
        <v>58</v>
      </c>
      <c r="J119" s="3">
        <v>29.26</v>
      </c>
      <c r="K119" s="3">
        <v>1.05</v>
      </c>
      <c r="L119" s="6">
        <v>25.9</v>
      </c>
      <c r="M119" s="3">
        <v>1</v>
      </c>
      <c r="N119" s="1">
        <v>1006</v>
      </c>
      <c r="O119" s="1">
        <v>1110</v>
      </c>
      <c r="P119" s="1">
        <v>0</v>
      </c>
      <c r="Q119" s="1">
        <v>1099</v>
      </c>
      <c r="R119" s="1">
        <v>11</v>
      </c>
      <c r="S119" s="1">
        <v>9</v>
      </c>
      <c r="T119" s="1">
        <v>0</v>
      </c>
      <c r="U119" s="1">
        <f t="shared" si="19"/>
        <v>0</v>
      </c>
      <c r="V119" s="1">
        <f t="shared" si="20"/>
        <v>1</v>
      </c>
      <c r="W119" s="1">
        <f t="shared" si="20"/>
        <v>0</v>
      </c>
      <c r="X119" s="1">
        <f t="shared" si="20"/>
        <v>0</v>
      </c>
      <c r="Y119" s="1">
        <f t="shared" si="21"/>
        <v>1</v>
      </c>
      <c r="Z119" s="3">
        <f t="shared" si="12"/>
        <v>0.26250000000000001</v>
      </c>
      <c r="AA119" s="14">
        <f t="shared" si="13"/>
        <v>2.0810907786149982E-2</v>
      </c>
      <c r="AB119" s="14">
        <f t="shared" si="14"/>
        <v>0.13935</v>
      </c>
      <c r="AC119" s="14">
        <f t="shared" si="15"/>
        <v>5.5000000000000003E-4</v>
      </c>
      <c r="AD119" s="14">
        <f t="shared" si="16"/>
        <v>0.13589999999999999</v>
      </c>
      <c r="AE119" s="14">
        <f t="shared" si="17"/>
        <v>2.8999999999999998E-3</v>
      </c>
      <c r="AF119" s="14">
        <f t="shared" si="18"/>
        <v>5.0000000000000002E-5</v>
      </c>
    </row>
    <row r="120" spans="2:32" x14ac:dyDescent="0.3">
      <c r="B120" s="1">
        <f t="shared" si="11"/>
        <v>2787</v>
      </c>
      <c r="C120" s="11">
        <v>113</v>
      </c>
      <c r="D120" s="1">
        <v>17213</v>
      </c>
      <c r="E120" s="1">
        <v>11</v>
      </c>
      <c r="F120" s="1">
        <v>0</v>
      </c>
      <c r="G120" s="1">
        <v>2718</v>
      </c>
      <c r="H120" s="1">
        <v>0</v>
      </c>
      <c r="I120" s="1">
        <v>58</v>
      </c>
      <c r="J120" s="3">
        <v>29.26</v>
      </c>
      <c r="K120" s="3">
        <v>1.05</v>
      </c>
      <c r="L120" s="6">
        <v>25.9</v>
      </c>
      <c r="M120" s="3">
        <v>1</v>
      </c>
      <c r="N120" s="1">
        <v>1006</v>
      </c>
      <c r="O120" s="1">
        <v>1110</v>
      </c>
      <c r="P120" s="1">
        <v>0</v>
      </c>
      <c r="Q120" s="1">
        <v>1099</v>
      </c>
      <c r="R120" s="1">
        <v>11</v>
      </c>
      <c r="S120" s="1">
        <v>9</v>
      </c>
      <c r="T120" s="1">
        <v>0</v>
      </c>
      <c r="U120" s="1">
        <f t="shared" si="19"/>
        <v>0</v>
      </c>
      <c r="V120" s="1">
        <f t="shared" si="20"/>
        <v>0</v>
      </c>
      <c r="W120" s="1">
        <f t="shared" si="20"/>
        <v>0</v>
      </c>
      <c r="X120" s="1">
        <f t="shared" si="20"/>
        <v>0</v>
      </c>
      <c r="Y120" s="1">
        <f t="shared" si="21"/>
        <v>0</v>
      </c>
      <c r="Z120" s="3">
        <f t="shared" si="12"/>
        <v>0.26250000000000001</v>
      </c>
      <c r="AA120" s="14">
        <f t="shared" si="13"/>
        <v>2.0810907786149982E-2</v>
      </c>
      <c r="AB120" s="14">
        <f t="shared" si="14"/>
        <v>0.13935</v>
      </c>
      <c r="AC120" s="14">
        <f t="shared" si="15"/>
        <v>5.5000000000000003E-4</v>
      </c>
      <c r="AD120" s="14">
        <f t="shared" si="16"/>
        <v>0.13589999999999999</v>
      </c>
      <c r="AE120" s="14">
        <f t="shared" si="17"/>
        <v>2.8999999999999998E-3</v>
      </c>
      <c r="AF120" s="14">
        <f t="shared" si="18"/>
        <v>0</v>
      </c>
    </row>
    <row r="121" spans="2:32" x14ac:dyDescent="0.3">
      <c r="B121" s="1">
        <f t="shared" si="11"/>
        <v>2787</v>
      </c>
      <c r="C121" s="11">
        <v>114</v>
      </c>
      <c r="D121" s="1">
        <v>17213</v>
      </c>
      <c r="E121" s="1">
        <v>10</v>
      </c>
      <c r="F121" s="1">
        <v>0</v>
      </c>
      <c r="G121" s="1">
        <v>2719</v>
      </c>
      <c r="H121" s="1">
        <v>0</v>
      </c>
      <c r="I121" s="1">
        <v>58</v>
      </c>
      <c r="J121" s="3">
        <v>29.26</v>
      </c>
      <c r="K121" s="3">
        <v>1.04</v>
      </c>
      <c r="L121" s="6">
        <v>25.9</v>
      </c>
      <c r="M121" s="3">
        <v>1</v>
      </c>
      <c r="N121" s="1">
        <v>1006</v>
      </c>
      <c r="O121" s="1">
        <v>1110</v>
      </c>
      <c r="P121" s="1">
        <v>0</v>
      </c>
      <c r="Q121" s="1">
        <v>1099</v>
      </c>
      <c r="R121" s="1">
        <v>11</v>
      </c>
      <c r="S121" s="1">
        <v>9</v>
      </c>
      <c r="T121" s="1">
        <v>0</v>
      </c>
      <c r="U121" s="1">
        <f t="shared" si="19"/>
        <v>-1</v>
      </c>
      <c r="V121" s="1">
        <f t="shared" si="20"/>
        <v>1</v>
      </c>
      <c r="W121" s="1">
        <f t="shared" si="20"/>
        <v>0</v>
      </c>
      <c r="X121" s="1">
        <f t="shared" si="20"/>
        <v>0</v>
      </c>
      <c r="Y121" s="1">
        <f t="shared" si="21"/>
        <v>0</v>
      </c>
      <c r="Z121" s="3">
        <f t="shared" si="12"/>
        <v>0.26</v>
      </c>
      <c r="AA121" s="14">
        <f t="shared" si="13"/>
        <v>2.0810907786149982E-2</v>
      </c>
      <c r="AB121" s="14">
        <f t="shared" si="14"/>
        <v>0.13935</v>
      </c>
      <c r="AC121" s="14">
        <f t="shared" si="15"/>
        <v>5.0000000000000001E-4</v>
      </c>
      <c r="AD121" s="14">
        <f t="shared" si="16"/>
        <v>0.13594999999999999</v>
      </c>
      <c r="AE121" s="14">
        <f t="shared" si="17"/>
        <v>2.8999999999999998E-3</v>
      </c>
      <c r="AF121" s="14">
        <f t="shared" si="18"/>
        <v>0</v>
      </c>
    </row>
    <row r="122" spans="2:32" x14ac:dyDescent="0.3">
      <c r="B122" s="1">
        <f t="shared" si="11"/>
        <v>2787</v>
      </c>
      <c r="C122" s="11">
        <v>115</v>
      </c>
      <c r="D122" s="1">
        <v>17213</v>
      </c>
      <c r="E122" s="1">
        <v>10</v>
      </c>
      <c r="F122" s="1">
        <v>0</v>
      </c>
      <c r="G122" s="1">
        <v>2719</v>
      </c>
      <c r="H122" s="1">
        <v>0</v>
      </c>
      <c r="I122" s="1">
        <v>58</v>
      </c>
      <c r="J122" s="3">
        <v>29.26</v>
      </c>
      <c r="K122" s="3">
        <v>1.04</v>
      </c>
      <c r="L122" s="6">
        <v>25.9</v>
      </c>
      <c r="M122" s="3">
        <v>1</v>
      </c>
      <c r="N122" s="1">
        <v>1006</v>
      </c>
      <c r="O122" s="1">
        <v>1110</v>
      </c>
      <c r="P122" s="1">
        <v>0</v>
      </c>
      <c r="Q122" s="1">
        <v>1099</v>
      </c>
      <c r="R122" s="1">
        <v>11</v>
      </c>
      <c r="S122" s="1">
        <v>9</v>
      </c>
      <c r="T122" s="1">
        <v>0</v>
      </c>
      <c r="U122" s="1">
        <f t="shared" si="19"/>
        <v>0</v>
      </c>
      <c r="V122" s="1">
        <f t="shared" si="20"/>
        <v>0</v>
      </c>
      <c r="W122" s="1">
        <f t="shared" si="20"/>
        <v>0</v>
      </c>
      <c r="X122" s="1">
        <f t="shared" si="20"/>
        <v>0</v>
      </c>
      <c r="Y122" s="1">
        <f t="shared" si="21"/>
        <v>0</v>
      </c>
      <c r="Z122" s="3">
        <f t="shared" si="12"/>
        <v>0.26</v>
      </c>
      <c r="AA122" s="14">
        <f t="shared" si="13"/>
        <v>2.0810907786149982E-2</v>
      </c>
      <c r="AB122" s="14">
        <f t="shared" si="14"/>
        <v>0.13935</v>
      </c>
      <c r="AC122" s="14">
        <f t="shared" si="15"/>
        <v>5.0000000000000001E-4</v>
      </c>
      <c r="AD122" s="14">
        <f t="shared" si="16"/>
        <v>0.13594999999999999</v>
      </c>
      <c r="AE122" s="14">
        <f t="shared" si="17"/>
        <v>2.8999999999999998E-3</v>
      </c>
      <c r="AF122" s="14">
        <f t="shared" si="18"/>
        <v>0</v>
      </c>
    </row>
    <row r="123" spans="2:32" x14ac:dyDescent="0.3">
      <c r="B123" s="1">
        <f t="shared" si="11"/>
        <v>2787</v>
      </c>
      <c r="C123" s="11">
        <v>116</v>
      </c>
      <c r="D123" s="1">
        <v>17213</v>
      </c>
      <c r="E123" s="1">
        <v>7</v>
      </c>
      <c r="F123" s="1">
        <v>0</v>
      </c>
      <c r="G123" s="1">
        <v>2722</v>
      </c>
      <c r="H123" s="1">
        <v>0</v>
      </c>
      <c r="I123" s="1">
        <v>58</v>
      </c>
      <c r="J123" s="3">
        <v>29.26</v>
      </c>
      <c r="K123" s="3">
        <v>1.04</v>
      </c>
      <c r="L123" s="6">
        <v>25.9</v>
      </c>
      <c r="M123" s="3">
        <v>1</v>
      </c>
      <c r="N123" s="1">
        <v>1006</v>
      </c>
      <c r="O123" s="1">
        <v>1110</v>
      </c>
      <c r="P123" s="1">
        <v>0</v>
      </c>
      <c r="Q123" s="1">
        <v>1099</v>
      </c>
      <c r="R123" s="1">
        <v>11</v>
      </c>
      <c r="S123" s="1">
        <v>6</v>
      </c>
      <c r="T123" s="1">
        <v>0</v>
      </c>
      <c r="U123" s="1">
        <f t="shared" si="19"/>
        <v>-3</v>
      </c>
      <c r="V123" s="1">
        <f t="shared" si="20"/>
        <v>3</v>
      </c>
      <c r="W123" s="1">
        <f t="shared" si="20"/>
        <v>0</v>
      </c>
      <c r="X123" s="1">
        <f t="shared" si="20"/>
        <v>0</v>
      </c>
      <c r="Y123" s="1">
        <f t="shared" si="21"/>
        <v>0</v>
      </c>
      <c r="Z123" s="3">
        <f t="shared" si="12"/>
        <v>0.26</v>
      </c>
      <c r="AA123" s="14">
        <f t="shared" si="13"/>
        <v>2.0810907786149982E-2</v>
      </c>
      <c r="AB123" s="14">
        <f t="shared" si="14"/>
        <v>0.13935</v>
      </c>
      <c r="AC123" s="14">
        <f t="shared" si="15"/>
        <v>3.5E-4</v>
      </c>
      <c r="AD123" s="14">
        <f t="shared" si="16"/>
        <v>0.1361</v>
      </c>
      <c r="AE123" s="14">
        <f t="shared" si="17"/>
        <v>2.8999999999999998E-3</v>
      </c>
      <c r="AF123" s="14">
        <f t="shared" si="18"/>
        <v>0</v>
      </c>
    </row>
    <row r="124" spans="2:32" x14ac:dyDescent="0.3">
      <c r="B124" s="1">
        <f t="shared" si="11"/>
        <v>2787</v>
      </c>
      <c r="C124" s="11">
        <v>117</v>
      </c>
      <c r="D124" s="1">
        <v>17213</v>
      </c>
      <c r="E124" s="1">
        <v>6</v>
      </c>
      <c r="F124" s="1">
        <v>0</v>
      </c>
      <c r="G124" s="1">
        <v>2723</v>
      </c>
      <c r="H124" s="1">
        <v>0</v>
      </c>
      <c r="I124" s="1">
        <v>58</v>
      </c>
      <c r="J124" s="3">
        <v>29.26</v>
      </c>
      <c r="K124" s="3">
        <v>1.04</v>
      </c>
      <c r="L124" s="6">
        <v>25.9</v>
      </c>
      <c r="M124" s="3">
        <v>1</v>
      </c>
      <c r="N124" s="1">
        <v>1006</v>
      </c>
      <c r="O124" s="1">
        <v>1110</v>
      </c>
      <c r="P124" s="1">
        <v>0</v>
      </c>
      <c r="Q124" s="1">
        <v>1099</v>
      </c>
      <c r="R124" s="1">
        <v>11</v>
      </c>
      <c r="S124" s="1">
        <v>5</v>
      </c>
      <c r="T124" s="1">
        <v>0</v>
      </c>
      <c r="U124" s="1">
        <f t="shared" si="19"/>
        <v>-1</v>
      </c>
      <c r="V124" s="1">
        <f t="shared" si="20"/>
        <v>1</v>
      </c>
      <c r="W124" s="1">
        <f t="shared" si="20"/>
        <v>0</v>
      </c>
      <c r="X124" s="1">
        <f t="shared" si="20"/>
        <v>0</v>
      </c>
      <c r="Y124" s="1">
        <f t="shared" si="21"/>
        <v>0</v>
      </c>
      <c r="Z124" s="3">
        <f t="shared" si="12"/>
        <v>0.26</v>
      </c>
      <c r="AA124" s="14">
        <f t="shared" si="13"/>
        <v>2.0810907786149982E-2</v>
      </c>
      <c r="AB124" s="14">
        <f t="shared" si="14"/>
        <v>0.13935</v>
      </c>
      <c r="AC124" s="14">
        <f t="shared" si="15"/>
        <v>2.9999999999999997E-4</v>
      </c>
      <c r="AD124" s="14">
        <f t="shared" si="16"/>
        <v>0.13614999999999999</v>
      </c>
      <c r="AE124" s="14">
        <f t="shared" si="17"/>
        <v>2.8999999999999998E-3</v>
      </c>
      <c r="AF124" s="14">
        <f t="shared" si="18"/>
        <v>0</v>
      </c>
    </row>
    <row r="125" spans="2:32" x14ac:dyDescent="0.3">
      <c r="B125" s="1">
        <f t="shared" si="11"/>
        <v>2787</v>
      </c>
      <c r="C125" s="11">
        <v>118</v>
      </c>
      <c r="D125" s="1">
        <v>17213</v>
      </c>
      <c r="E125" s="1">
        <v>6</v>
      </c>
      <c r="F125" s="1">
        <v>0</v>
      </c>
      <c r="G125" s="1">
        <v>2723</v>
      </c>
      <c r="H125" s="1">
        <v>0</v>
      </c>
      <c r="I125" s="1">
        <v>58</v>
      </c>
      <c r="J125" s="3">
        <v>29.26</v>
      </c>
      <c r="K125" s="3">
        <v>1.04</v>
      </c>
      <c r="L125" s="6">
        <v>25.9</v>
      </c>
      <c r="M125" s="3">
        <v>1</v>
      </c>
      <c r="N125" s="1">
        <v>1006</v>
      </c>
      <c r="O125" s="1">
        <v>1110</v>
      </c>
      <c r="P125" s="1">
        <v>0</v>
      </c>
      <c r="Q125" s="1">
        <v>1099</v>
      </c>
      <c r="R125" s="1">
        <v>11</v>
      </c>
      <c r="S125" s="1">
        <v>6</v>
      </c>
      <c r="T125" s="1">
        <v>0</v>
      </c>
      <c r="U125" s="1">
        <f t="shared" si="19"/>
        <v>0</v>
      </c>
      <c r="V125" s="1">
        <f t="shared" si="20"/>
        <v>0</v>
      </c>
      <c r="W125" s="1">
        <f t="shared" si="20"/>
        <v>0</v>
      </c>
      <c r="X125" s="1">
        <f t="shared" si="20"/>
        <v>0</v>
      </c>
      <c r="Y125" s="1">
        <f t="shared" si="21"/>
        <v>0</v>
      </c>
      <c r="Z125" s="3">
        <f t="shared" si="12"/>
        <v>0.26</v>
      </c>
      <c r="AA125" s="14">
        <f t="shared" si="13"/>
        <v>2.0810907786149982E-2</v>
      </c>
      <c r="AB125" s="14">
        <f t="shared" si="14"/>
        <v>0.13935</v>
      </c>
      <c r="AC125" s="14">
        <f t="shared" si="15"/>
        <v>2.9999999999999997E-4</v>
      </c>
      <c r="AD125" s="14">
        <f t="shared" si="16"/>
        <v>0.13614999999999999</v>
      </c>
      <c r="AE125" s="14">
        <f t="shared" si="17"/>
        <v>2.8999999999999998E-3</v>
      </c>
      <c r="AF125" s="14">
        <f t="shared" si="18"/>
        <v>0</v>
      </c>
    </row>
    <row r="126" spans="2:32" x14ac:dyDescent="0.3">
      <c r="B126" s="1">
        <f t="shared" si="11"/>
        <v>2788</v>
      </c>
      <c r="C126" s="11">
        <v>119</v>
      </c>
      <c r="D126" s="1">
        <v>17212</v>
      </c>
      <c r="E126" s="1">
        <v>7</v>
      </c>
      <c r="F126" s="1">
        <v>0</v>
      </c>
      <c r="G126" s="1">
        <v>2723</v>
      </c>
      <c r="H126" s="1">
        <v>0</v>
      </c>
      <c r="I126" s="1">
        <v>58</v>
      </c>
      <c r="J126" s="3">
        <v>29.26</v>
      </c>
      <c r="K126" s="3">
        <v>1.04</v>
      </c>
      <c r="L126" s="6">
        <v>25.9</v>
      </c>
      <c r="M126" s="3">
        <v>1</v>
      </c>
      <c r="N126" s="1">
        <v>1007</v>
      </c>
      <c r="O126" s="1">
        <v>1110</v>
      </c>
      <c r="P126" s="1">
        <v>0</v>
      </c>
      <c r="Q126" s="1">
        <v>1099</v>
      </c>
      <c r="R126" s="1">
        <v>11</v>
      </c>
      <c r="S126" s="1">
        <v>6</v>
      </c>
      <c r="T126" s="1">
        <v>0</v>
      </c>
      <c r="U126" s="1">
        <f t="shared" si="19"/>
        <v>1</v>
      </c>
      <c r="V126" s="1">
        <f t="shared" si="20"/>
        <v>0</v>
      </c>
      <c r="W126" s="1">
        <f t="shared" si="20"/>
        <v>0</v>
      </c>
      <c r="X126" s="1">
        <f t="shared" si="20"/>
        <v>0</v>
      </c>
      <c r="Y126" s="1">
        <f t="shared" si="21"/>
        <v>1</v>
      </c>
      <c r="Z126" s="3">
        <f t="shared" si="12"/>
        <v>0.26</v>
      </c>
      <c r="AA126" s="14">
        <f t="shared" si="13"/>
        <v>2.0803443328550931E-2</v>
      </c>
      <c r="AB126" s="14">
        <f t="shared" si="14"/>
        <v>0.1394</v>
      </c>
      <c r="AC126" s="14">
        <f t="shared" si="15"/>
        <v>3.5E-4</v>
      </c>
      <c r="AD126" s="14">
        <f t="shared" si="16"/>
        <v>0.13614999999999999</v>
      </c>
      <c r="AE126" s="14">
        <f t="shared" si="17"/>
        <v>2.8999999999999998E-3</v>
      </c>
      <c r="AF126" s="14">
        <f t="shared" si="18"/>
        <v>5.0000000000000002E-5</v>
      </c>
    </row>
    <row r="127" spans="2:32" x14ac:dyDescent="0.3">
      <c r="B127" s="1">
        <f t="shared" si="11"/>
        <v>2788</v>
      </c>
      <c r="C127" s="11">
        <v>120</v>
      </c>
      <c r="D127" s="1">
        <v>17212</v>
      </c>
      <c r="E127" s="1">
        <v>6</v>
      </c>
      <c r="F127" s="1">
        <v>0</v>
      </c>
      <c r="G127" s="1">
        <v>2724</v>
      </c>
      <c r="H127" s="1">
        <v>0</v>
      </c>
      <c r="I127" s="1">
        <v>58</v>
      </c>
      <c r="J127" s="3">
        <v>29.26</v>
      </c>
      <c r="K127" s="3">
        <v>1.04</v>
      </c>
      <c r="L127" s="6">
        <v>25.9</v>
      </c>
      <c r="M127" s="3">
        <v>1</v>
      </c>
      <c r="N127" s="1">
        <v>1007</v>
      </c>
      <c r="O127" s="1">
        <v>1110</v>
      </c>
      <c r="P127" s="1">
        <v>0</v>
      </c>
      <c r="Q127" s="1">
        <v>1099</v>
      </c>
      <c r="R127" s="1">
        <v>11</v>
      </c>
      <c r="S127" s="1">
        <v>5</v>
      </c>
      <c r="T127" s="1">
        <v>0</v>
      </c>
      <c r="U127" s="1">
        <f t="shared" si="19"/>
        <v>-1</v>
      </c>
      <c r="V127" s="1">
        <f t="shared" si="20"/>
        <v>1</v>
      </c>
      <c r="W127" s="1">
        <f t="shared" si="20"/>
        <v>0</v>
      </c>
      <c r="X127" s="1">
        <f t="shared" si="20"/>
        <v>0</v>
      </c>
      <c r="Y127" s="1">
        <f t="shared" si="21"/>
        <v>0</v>
      </c>
      <c r="Z127" s="3">
        <f t="shared" si="12"/>
        <v>0.26</v>
      </c>
      <c r="AA127" s="14">
        <f t="shared" si="13"/>
        <v>2.0803443328550931E-2</v>
      </c>
      <c r="AB127" s="14">
        <f t="shared" si="14"/>
        <v>0.1394</v>
      </c>
      <c r="AC127" s="14">
        <f t="shared" si="15"/>
        <v>2.9999999999999997E-4</v>
      </c>
      <c r="AD127" s="14">
        <f t="shared" si="16"/>
        <v>0.13619999999999999</v>
      </c>
      <c r="AE127" s="14">
        <f t="shared" si="17"/>
        <v>2.8999999999999998E-3</v>
      </c>
      <c r="AF127" s="14">
        <f t="shared" si="18"/>
        <v>0</v>
      </c>
    </row>
    <row r="128" spans="2:32" x14ac:dyDescent="0.3">
      <c r="B128" s="1">
        <f t="shared" si="11"/>
        <v>2788</v>
      </c>
      <c r="C128" s="11">
        <v>121</v>
      </c>
      <c r="D128" s="1">
        <v>17212</v>
      </c>
      <c r="E128" s="1">
        <v>6</v>
      </c>
      <c r="F128" s="1">
        <v>0</v>
      </c>
      <c r="G128" s="1">
        <v>2724</v>
      </c>
      <c r="H128" s="1">
        <v>0</v>
      </c>
      <c r="I128" s="1">
        <v>58</v>
      </c>
      <c r="J128" s="3">
        <v>29.26</v>
      </c>
      <c r="K128" s="3">
        <v>1.04</v>
      </c>
      <c r="L128" s="6">
        <v>25.9</v>
      </c>
      <c r="M128" s="3">
        <v>1</v>
      </c>
      <c r="N128" s="1">
        <v>1007</v>
      </c>
      <c r="O128" s="1">
        <v>1110</v>
      </c>
      <c r="P128" s="1">
        <v>0</v>
      </c>
      <c r="Q128" s="1">
        <v>1099</v>
      </c>
      <c r="R128" s="1">
        <v>11</v>
      </c>
      <c r="S128" s="1">
        <v>5</v>
      </c>
      <c r="T128" s="1">
        <v>0</v>
      </c>
      <c r="U128" s="1">
        <f t="shared" si="19"/>
        <v>0</v>
      </c>
      <c r="V128" s="1">
        <f t="shared" si="20"/>
        <v>0</v>
      </c>
      <c r="W128" s="1">
        <f t="shared" si="20"/>
        <v>0</v>
      </c>
      <c r="X128" s="1">
        <f t="shared" si="20"/>
        <v>0</v>
      </c>
      <c r="Y128" s="1">
        <f t="shared" si="21"/>
        <v>0</v>
      </c>
      <c r="Z128" s="3">
        <f t="shared" si="12"/>
        <v>0.26</v>
      </c>
      <c r="AA128" s="14">
        <f t="shared" si="13"/>
        <v>2.0803443328550931E-2</v>
      </c>
      <c r="AB128" s="14">
        <f t="shared" si="14"/>
        <v>0.1394</v>
      </c>
      <c r="AC128" s="14">
        <f t="shared" si="15"/>
        <v>2.9999999999999997E-4</v>
      </c>
      <c r="AD128" s="14">
        <f t="shared" si="16"/>
        <v>0.13619999999999999</v>
      </c>
      <c r="AE128" s="14">
        <f t="shared" si="17"/>
        <v>2.8999999999999998E-3</v>
      </c>
      <c r="AF128" s="14">
        <f t="shared" si="18"/>
        <v>0</v>
      </c>
    </row>
    <row r="129" spans="2:32" x14ac:dyDescent="0.3">
      <c r="B129" s="1">
        <f t="shared" si="11"/>
        <v>2788</v>
      </c>
      <c r="C129" s="11">
        <v>122</v>
      </c>
      <c r="D129" s="1">
        <v>17212</v>
      </c>
      <c r="E129" s="1">
        <v>6</v>
      </c>
      <c r="F129" s="1">
        <v>0</v>
      </c>
      <c r="G129" s="1">
        <v>2724</v>
      </c>
      <c r="H129" s="1">
        <v>0</v>
      </c>
      <c r="I129" s="1">
        <v>58</v>
      </c>
      <c r="J129" s="3">
        <v>29.26</v>
      </c>
      <c r="K129" s="3">
        <v>1.04</v>
      </c>
      <c r="L129" s="6">
        <v>25.9</v>
      </c>
      <c r="M129" s="3">
        <v>1</v>
      </c>
      <c r="N129" s="1">
        <v>1007</v>
      </c>
      <c r="O129" s="1">
        <v>1110</v>
      </c>
      <c r="P129" s="1">
        <v>0</v>
      </c>
      <c r="Q129" s="1">
        <v>1099</v>
      </c>
      <c r="R129" s="1">
        <v>11</v>
      </c>
      <c r="S129" s="1">
        <v>5</v>
      </c>
      <c r="T129" s="1">
        <v>0</v>
      </c>
      <c r="U129" s="1">
        <f t="shared" si="19"/>
        <v>0</v>
      </c>
      <c r="V129" s="1">
        <f t="shared" si="20"/>
        <v>0</v>
      </c>
      <c r="W129" s="1">
        <f t="shared" si="20"/>
        <v>0</v>
      </c>
      <c r="X129" s="1">
        <f t="shared" si="20"/>
        <v>0</v>
      </c>
      <c r="Y129" s="1">
        <f t="shared" si="21"/>
        <v>0</v>
      </c>
      <c r="Z129" s="3">
        <f t="shared" si="12"/>
        <v>0.26</v>
      </c>
      <c r="AA129" s="14">
        <f t="shared" si="13"/>
        <v>2.0803443328550931E-2</v>
      </c>
      <c r="AB129" s="14">
        <f t="shared" si="14"/>
        <v>0.1394</v>
      </c>
      <c r="AC129" s="14">
        <f t="shared" si="15"/>
        <v>2.9999999999999997E-4</v>
      </c>
      <c r="AD129" s="14">
        <f t="shared" si="16"/>
        <v>0.13619999999999999</v>
      </c>
      <c r="AE129" s="14">
        <f t="shared" si="17"/>
        <v>2.8999999999999998E-3</v>
      </c>
      <c r="AF129" s="14">
        <f t="shared" si="18"/>
        <v>0</v>
      </c>
    </row>
    <row r="130" spans="2:32" x14ac:dyDescent="0.3">
      <c r="B130" s="1">
        <f t="shared" si="11"/>
        <v>2789</v>
      </c>
      <c r="C130" s="11">
        <v>123</v>
      </c>
      <c r="D130" s="1">
        <v>17211</v>
      </c>
      <c r="E130" s="1">
        <v>7</v>
      </c>
      <c r="F130" s="1">
        <v>0</v>
      </c>
      <c r="G130" s="1">
        <v>2724</v>
      </c>
      <c r="H130" s="1">
        <v>0</v>
      </c>
      <c r="I130" s="1">
        <v>58</v>
      </c>
      <c r="J130" s="3">
        <v>29.26</v>
      </c>
      <c r="K130" s="3">
        <v>1.04</v>
      </c>
      <c r="L130" s="6">
        <v>25.9</v>
      </c>
      <c r="M130" s="3">
        <v>1</v>
      </c>
      <c r="N130" s="1">
        <v>1008</v>
      </c>
      <c r="O130" s="1">
        <v>1110</v>
      </c>
      <c r="P130" s="1">
        <v>0</v>
      </c>
      <c r="Q130" s="1">
        <v>1099</v>
      </c>
      <c r="R130" s="1">
        <v>11</v>
      </c>
      <c r="S130" s="1">
        <v>5</v>
      </c>
      <c r="T130" s="1">
        <v>0</v>
      </c>
      <c r="U130" s="1">
        <f t="shared" si="19"/>
        <v>1</v>
      </c>
      <c r="V130" s="1">
        <f t="shared" si="20"/>
        <v>0</v>
      </c>
      <c r="W130" s="1">
        <f t="shared" si="20"/>
        <v>0</v>
      </c>
      <c r="X130" s="1">
        <f t="shared" si="20"/>
        <v>0</v>
      </c>
      <c r="Y130" s="1">
        <f t="shared" si="21"/>
        <v>1</v>
      </c>
      <c r="Z130" s="3">
        <f t="shared" si="12"/>
        <v>0.26</v>
      </c>
      <c r="AA130" s="14">
        <f t="shared" si="13"/>
        <v>2.0795984223736106E-2</v>
      </c>
      <c r="AB130" s="14">
        <f t="shared" si="14"/>
        <v>0.13944999999999999</v>
      </c>
      <c r="AC130" s="14">
        <f t="shared" si="15"/>
        <v>3.5E-4</v>
      </c>
      <c r="AD130" s="14">
        <f t="shared" si="16"/>
        <v>0.13619999999999999</v>
      </c>
      <c r="AE130" s="14">
        <f t="shared" si="17"/>
        <v>2.8999999999999998E-3</v>
      </c>
      <c r="AF130" s="14">
        <f t="shared" si="18"/>
        <v>5.0000000000000002E-5</v>
      </c>
    </row>
    <row r="131" spans="2:32" x14ac:dyDescent="0.3">
      <c r="B131" s="1">
        <f t="shared" si="11"/>
        <v>2790</v>
      </c>
      <c r="C131" s="11">
        <v>124</v>
      </c>
      <c r="D131" s="1">
        <v>17210</v>
      </c>
      <c r="E131" s="1">
        <v>8</v>
      </c>
      <c r="F131" s="1">
        <v>0</v>
      </c>
      <c r="G131" s="1">
        <v>2724</v>
      </c>
      <c r="H131" s="1">
        <v>0</v>
      </c>
      <c r="I131" s="1">
        <v>58</v>
      </c>
      <c r="J131" s="3">
        <v>29.26</v>
      </c>
      <c r="K131" s="3">
        <v>1.04</v>
      </c>
      <c r="L131" s="6">
        <v>25.9</v>
      </c>
      <c r="M131" s="3">
        <v>1</v>
      </c>
      <c r="N131" s="1">
        <v>1009</v>
      </c>
      <c r="O131" s="1">
        <v>1110</v>
      </c>
      <c r="P131" s="1">
        <v>0</v>
      </c>
      <c r="Q131" s="1">
        <v>1099</v>
      </c>
      <c r="R131" s="1">
        <v>11</v>
      </c>
      <c r="S131" s="1">
        <v>5</v>
      </c>
      <c r="T131" s="1">
        <v>0</v>
      </c>
      <c r="U131" s="1">
        <f t="shared" si="19"/>
        <v>1</v>
      </c>
      <c r="V131" s="1">
        <f t="shared" si="20"/>
        <v>0</v>
      </c>
      <c r="W131" s="1">
        <f t="shared" si="20"/>
        <v>0</v>
      </c>
      <c r="X131" s="1">
        <f t="shared" si="20"/>
        <v>0</v>
      </c>
      <c r="Y131" s="1">
        <f t="shared" si="21"/>
        <v>1</v>
      </c>
      <c r="Z131" s="3">
        <f t="shared" si="12"/>
        <v>0.26</v>
      </c>
      <c r="AA131" s="14">
        <f t="shared" si="13"/>
        <v>2.078853046594982E-2</v>
      </c>
      <c r="AB131" s="14">
        <f t="shared" si="14"/>
        <v>0.13950000000000001</v>
      </c>
      <c r="AC131" s="14">
        <f t="shared" si="15"/>
        <v>4.0000000000000002E-4</v>
      </c>
      <c r="AD131" s="14">
        <f t="shared" si="16"/>
        <v>0.13619999999999999</v>
      </c>
      <c r="AE131" s="14">
        <f t="shared" si="17"/>
        <v>2.8999999999999998E-3</v>
      </c>
      <c r="AF131" s="14">
        <f t="shared" si="18"/>
        <v>5.0000000000000002E-5</v>
      </c>
    </row>
    <row r="132" spans="2:32" x14ac:dyDescent="0.3">
      <c r="B132" s="1">
        <f t="shared" si="11"/>
        <v>2790</v>
      </c>
      <c r="C132" s="11">
        <v>125</v>
      </c>
      <c r="D132" s="1">
        <v>17210</v>
      </c>
      <c r="E132" s="1">
        <v>7</v>
      </c>
      <c r="F132" s="1">
        <v>0</v>
      </c>
      <c r="G132" s="1">
        <v>2725</v>
      </c>
      <c r="H132" s="1">
        <v>0</v>
      </c>
      <c r="I132" s="1">
        <v>58</v>
      </c>
      <c r="J132" s="3">
        <v>29.26</v>
      </c>
      <c r="K132" s="3">
        <v>1.04</v>
      </c>
      <c r="L132" s="6">
        <v>25.9</v>
      </c>
      <c r="M132" s="3">
        <v>1</v>
      </c>
      <c r="N132" s="1">
        <v>1009</v>
      </c>
      <c r="O132" s="1">
        <v>1110</v>
      </c>
      <c r="P132" s="1">
        <v>0</v>
      </c>
      <c r="Q132" s="1">
        <v>1099</v>
      </c>
      <c r="R132" s="1">
        <v>11</v>
      </c>
      <c r="S132" s="1">
        <v>5</v>
      </c>
      <c r="T132" s="1">
        <v>0</v>
      </c>
      <c r="U132" s="1">
        <f t="shared" si="19"/>
        <v>-1</v>
      </c>
      <c r="V132" s="1">
        <f t="shared" si="20"/>
        <v>1</v>
      </c>
      <c r="W132" s="1">
        <f t="shared" si="20"/>
        <v>0</v>
      </c>
      <c r="X132" s="1">
        <f t="shared" si="20"/>
        <v>0</v>
      </c>
      <c r="Y132" s="1">
        <f t="shared" si="21"/>
        <v>0</v>
      </c>
      <c r="Z132" s="3">
        <f t="shared" si="12"/>
        <v>0.26</v>
      </c>
      <c r="AA132" s="14">
        <f t="shared" si="13"/>
        <v>2.078853046594982E-2</v>
      </c>
      <c r="AB132" s="14">
        <f t="shared" si="14"/>
        <v>0.13950000000000001</v>
      </c>
      <c r="AC132" s="14">
        <f t="shared" si="15"/>
        <v>3.5E-4</v>
      </c>
      <c r="AD132" s="14">
        <f t="shared" si="16"/>
        <v>0.13625000000000001</v>
      </c>
      <c r="AE132" s="14">
        <f t="shared" si="17"/>
        <v>2.8999999999999998E-3</v>
      </c>
      <c r="AF132" s="14">
        <f t="shared" si="18"/>
        <v>0</v>
      </c>
    </row>
    <row r="133" spans="2:32" x14ac:dyDescent="0.3">
      <c r="B133" s="1">
        <f t="shared" si="11"/>
        <v>2790</v>
      </c>
      <c r="C133" s="11">
        <v>126</v>
      </c>
      <c r="D133" s="1">
        <v>17210</v>
      </c>
      <c r="E133" s="1">
        <v>6</v>
      </c>
      <c r="F133" s="1">
        <v>0</v>
      </c>
      <c r="G133" s="1">
        <v>2726</v>
      </c>
      <c r="H133" s="1">
        <v>0</v>
      </c>
      <c r="I133" s="1">
        <v>58</v>
      </c>
      <c r="J133" s="3">
        <v>29.26</v>
      </c>
      <c r="K133" s="3">
        <v>1.04</v>
      </c>
      <c r="L133" s="6">
        <v>25.9</v>
      </c>
      <c r="M133" s="3">
        <v>1</v>
      </c>
      <c r="N133" s="1">
        <v>1009</v>
      </c>
      <c r="O133" s="1">
        <v>1110</v>
      </c>
      <c r="P133" s="1">
        <v>0</v>
      </c>
      <c r="Q133" s="1">
        <v>1099</v>
      </c>
      <c r="R133" s="1">
        <v>11</v>
      </c>
      <c r="S133" s="1">
        <v>4</v>
      </c>
      <c r="T133" s="1">
        <v>0</v>
      </c>
      <c r="U133" s="1">
        <f t="shared" si="19"/>
        <v>-1</v>
      </c>
      <c r="V133" s="1">
        <f t="shared" si="20"/>
        <v>1</v>
      </c>
      <c r="W133" s="1">
        <f t="shared" si="20"/>
        <v>0</v>
      </c>
      <c r="X133" s="1">
        <f t="shared" si="20"/>
        <v>0</v>
      </c>
      <c r="Y133" s="1">
        <f t="shared" si="21"/>
        <v>0</v>
      </c>
      <c r="Z133" s="3">
        <f t="shared" si="12"/>
        <v>0.26</v>
      </c>
      <c r="AA133" s="14">
        <f t="shared" si="13"/>
        <v>2.078853046594982E-2</v>
      </c>
      <c r="AB133" s="14">
        <f t="shared" si="14"/>
        <v>0.13950000000000001</v>
      </c>
      <c r="AC133" s="14">
        <f t="shared" si="15"/>
        <v>2.9999999999999997E-4</v>
      </c>
      <c r="AD133" s="14">
        <f t="shared" si="16"/>
        <v>0.1363</v>
      </c>
      <c r="AE133" s="14">
        <f t="shared" si="17"/>
        <v>2.8999999999999998E-3</v>
      </c>
      <c r="AF133" s="14">
        <f t="shared" si="18"/>
        <v>0</v>
      </c>
    </row>
    <row r="134" spans="2:32" x14ac:dyDescent="0.3">
      <c r="B134" s="1">
        <f t="shared" si="11"/>
        <v>2790</v>
      </c>
      <c r="C134" s="11">
        <v>127</v>
      </c>
      <c r="D134" s="1">
        <v>17210</v>
      </c>
      <c r="E134" s="1">
        <v>6</v>
      </c>
      <c r="F134" s="1">
        <v>0</v>
      </c>
      <c r="G134" s="1">
        <v>2726</v>
      </c>
      <c r="H134" s="1">
        <v>0</v>
      </c>
      <c r="I134" s="1">
        <v>58</v>
      </c>
      <c r="J134" s="3">
        <v>29.26</v>
      </c>
      <c r="K134" s="3">
        <v>1.04</v>
      </c>
      <c r="L134" s="6">
        <v>25.9</v>
      </c>
      <c r="M134" s="3">
        <v>1</v>
      </c>
      <c r="N134" s="1">
        <v>1009</v>
      </c>
      <c r="O134" s="1">
        <v>1110</v>
      </c>
      <c r="P134" s="1">
        <v>0</v>
      </c>
      <c r="Q134" s="1">
        <v>1099</v>
      </c>
      <c r="R134" s="1">
        <v>11</v>
      </c>
      <c r="S134" s="1">
        <v>4</v>
      </c>
      <c r="T134" s="1">
        <v>0</v>
      </c>
      <c r="U134" s="1">
        <f t="shared" si="19"/>
        <v>0</v>
      </c>
      <c r="V134" s="1">
        <f t="shared" si="20"/>
        <v>0</v>
      </c>
      <c r="W134" s="1">
        <f t="shared" si="20"/>
        <v>0</v>
      </c>
      <c r="X134" s="1">
        <f t="shared" si="20"/>
        <v>0</v>
      </c>
      <c r="Y134" s="1">
        <f t="shared" si="21"/>
        <v>0</v>
      </c>
      <c r="Z134" s="3">
        <f t="shared" si="12"/>
        <v>0.26</v>
      </c>
      <c r="AA134" s="14">
        <f t="shared" si="13"/>
        <v>2.078853046594982E-2</v>
      </c>
      <c r="AB134" s="14">
        <f t="shared" si="14"/>
        <v>0.13950000000000001</v>
      </c>
      <c r="AC134" s="14">
        <f t="shared" si="15"/>
        <v>2.9999999999999997E-4</v>
      </c>
      <c r="AD134" s="14">
        <f t="shared" si="16"/>
        <v>0.1363</v>
      </c>
      <c r="AE134" s="14">
        <f t="shared" si="17"/>
        <v>2.8999999999999998E-3</v>
      </c>
      <c r="AF134" s="14">
        <f t="shared" si="18"/>
        <v>0</v>
      </c>
    </row>
    <row r="135" spans="2:32" x14ac:dyDescent="0.3">
      <c r="B135" s="1">
        <f t="shared" si="11"/>
        <v>2790</v>
      </c>
      <c r="C135" s="11">
        <v>128</v>
      </c>
      <c r="D135" s="1">
        <v>17210</v>
      </c>
      <c r="E135" s="1">
        <v>6</v>
      </c>
      <c r="F135" s="1">
        <v>0</v>
      </c>
      <c r="G135" s="1">
        <v>2726</v>
      </c>
      <c r="H135" s="1">
        <v>0</v>
      </c>
      <c r="I135" s="1">
        <v>58</v>
      </c>
      <c r="J135" s="3">
        <v>29.26</v>
      </c>
      <c r="K135" s="3">
        <v>1.04</v>
      </c>
      <c r="L135" s="6">
        <v>25.9</v>
      </c>
      <c r="M135" s="3">
        <v>1</v>
      </c>
      <c r="N135" s="1">
        <v>1009</v>
      </c>
      <c r="O135" s="1">
        <v>1110</v>
      </c>
      <c r="P135" s="1">
        <v>0</v>
      </c>
      <c r="Q135" s="1">
        <v>1099</v>
      </c>
      <c r="R135" s="1">
        <v>11</v>
      </c>
      <c r="S135" s="1">
        <v>4</v>
      </c>
      <c r="T135" s="1">
        <v>0</v>
      </c>
      <c r="U135" s="1">
        <f t="shared" si="19"/>
        <v>0</v>
      </c>
      <c r="V135" s="1">
        <f t="shared" si="20"/>
        <v>0</v>
      </c>
      <c r="W135" s="1">
        <f t="shared" si="20"/>
        <v>0</v>
      </c>
      <c r="X135" s="1">
        <f t="shared" si="20"/>
        <v>0</v>
      </c>
      <c r="Y135" s="1">
        <f t="shared" si="21"/>
        <v>0</v>
      </c>
      <c r="Z135" s="3">
        <f t="shared" si="12"/>
        <v>0.26</v>
      </c>
      <c r="AA135" s="14">
        <f t="shared" si="13"/>
        <v>2.078853046594982E-2</v>
      </c>
      <c r="AB135" s="14">
        <f t="shared" si="14"/>
        <v>0.13950000000000001</v>
      </c>
      <c r="AC135" s="14">
        <f t="shared" si="15"/>
        <v>2.9999999999999997E-4</v>
      </c>
      <c r="AD135" s="14">
        <f t="shared" si="16"/>
        <v>0.1363</v>
      </c>
      <c r="AE135" s="14">
        <f t="shared" si="17"/>
        <v>2.8999999999999998E-3</v>
      </c>
      <c r="AF135" s="14">
        <f t="shared" si="18"/>
        <v>0</v>
      </c>
    </row>
    <row r="136" spans="2:32" x14ac:dyDescent="0.3">
      <c r="B136" s="1">
        <f t="shared" ref="B136:B199" si="22">IF(C136="",NA(),E136+G136+H136+I136)</f>
        <v>2790</v>
      </c>
      <c r="C136" s="11">
        <v>129</v>
      </c>
      <c r="D136" s="1">
        <v>17210</v>
      </c>
      <c r="E136" s="1">
        <v>6</v>
      </c>
      <c r="F136" s="1">
        <v>0</v>
      </c>
      <c r="G136" s="1">
        <v>2726</v>
      </c>
      <c r="H136" s="1">
        <v>0</v>
      </c>
      <c r="I136" s="1">
        <v>58</v>
      </c>
      <c r="J136" s="3">
        <v>29.26</v>
      </c>
      <c r="K136" s="3">
        <v>1.04</v>
      </c>
      <c r="L136" s="6">
        <v>25.9</v>
      </c>
      <c r="M136" s="3">
        <v>1</v>
      </c>
      <c r="N136" s="1">
        <v>1009</v>
      </c>
      <c r="O136" s="1">
        <v>1110</v>
      </c>
      <c r="P136" s="1">
        <v>0</v>
      </c>
      <c r="Q136" s="1">
        <v>1099</v>
      </c>
      <c r="R136" s="1">
        <v>11</v>
      </c>
      <c r="S136" s="1">
        <v>5</v>
      </c>
      <c r="T136" s="1">
        <v>0</v>
      </c>
      <c r="U136" s="1">
        <f t="shared" si="19"/>
        <v>0</v>
      </c>
      <c r="V136" s="1">
        <f t="shared" si="20"/>
        <v>0</v>
      </c>
      <c r="W136" s="1">
        <f t="shared" si="20"/>
        <v>0</v>
      </c>
      <c r="X136" s="1">
        <f t="shared" si="20"/>
        <v>0</v>
      </c>
      <c r="Y136" s="1">
        <f t="shared" si="21"/>
        <v>0</v>
      </c>
      <c r="Z136" s="3">
        <f t="shared" ref="Z136:Z199" si="23">$B$2*K136*$B$1</f>
        <v>0.26</v>
      </c>
      <c r="AA136" s="14">
        <f t="shared" ref="AA136:AA199" si="24">IF(OR(ISNA(B136),B136=0),NA(),I136/B136)</f>
        <v>2.078853046594982E-2</v>
      </c>
      <c r="AB136" s="14">
        <f t="shared" si="14"/>
        <v>0.13950000000000001</v>
      </c>
      <c r="AC136" s="14">
        <f t="shared" si="15"/>
        <v>2.9999999999999997E-4</v>
      </c>
      <c r="AD136" s="14">
        <f t="shared" si="16"/>
        <v>0.1363</v>
      </c>
      <c r="AE136" s="14">
        <f t="shared" si="17"/>
        <v>2.8999999999999998E-3</v>
      </c>
      <c r="AF136" s="14">
        <f t="shared" si="18"/>
        <v>0</v>
      </c>
    </row>
    <row r="137" spans="2:32" x14ac:dyDescent="0.3">
      <c r="B137" s="1">
        <f t="shared" si="22"/>
        <v>2790</v>
      </c>
      <c r="C137" s="11">
        <v>130</v>
      </c>
      <c r="D137" s="1">
        <v>17210</v>
      </c>
      <c r="E137" s="1">
        <v>5</v>
      </c>
      <c r="F137" s="1">
        <v>0</v>
      </c>
      <c r="G137" s="1">
        <v>2727</v>
      </c>
      <c r="H137" s="1">
        <v>0</v>
      </c>
      <c r="I137" s="1">
        <v>58</v>
      </c>
      <c r="J137" s="3">
        <v>29.26</v>
      </c>
      <c r="K137" s="3">
        <v>1.04</v>
      </c>
      <c r="L137" s="6">
        <v>25.9</v>
      </c>
      <c r="M137" s="3">
        <v>1</v>
      </c>
      <c r="N137" s="1">
        <v>1009</v>
      </c>
      <c r="O137" s="1">
        <v>1110</v>
      </c>
      <c r="P137" s="1">
        <v>0</v>
      </c>
      <c r="Q137" s="1">
        <v>1099</v>
      </c>
      <c r="R137" s="1">
        <v>11</v>
      </c>
      <c r="S137" s="1">
        <v>5</v>
      </c>
      <c r="T137" s="1">
        <v>0</v>
      </c>
      <c r="U137" s="1">
        <f t="shared" si="19"/>
        <v>-1</v>
      </c>
      <c r="V137" s="1">
        <f t="shared" si="20"/>
        <v>1</v>
      </c>
      <c r="W137" s="1">
        <f t="shared" si="20"/>
        <v>0</v>
      </c>
      <c r="X137" s="1">
        <f t="shared" si="20"/>
        <v>0</v>
      </c>
      <c r="Y137" s="1">
        <f t="shared" si="21"/>
        <v>0</v>
      </c>
      <c r="Z137" s="3">
        <f t="shared" si="23"/>
        <v>0.26</v>
      </c>
      <c r="AA137" s="14">
        <f t="shared" si="24"/>
        <v>2.078853046594982E-2</v>
      </c>
      <c r="AB137" s="14">
        <f t="shared" ref="AB137:AB200" si="25">IF(OR(ISNA(B137),B137=0),NA(),B137/$B$5)</f>
        <v>0.13950000000000001</v>
      </c>
      <c r="AC137" s="14">
        <f t="shared" ref="AC137:AC200" si="26">IF(OR(ISNA(B137),B137=0),NA(),E137/$B$5)</f>
        <v>2.5000000000000001E-4</v>
      </c>
      <c r="AD137" s="14">
        <f t="shared" ref="AD137:AD200" si="27">IF(OR(ISNA(B137),B137=0),NA(),G137/$B$5)</f>
        <v>0.13635</v>
      </c>
      <c r="AE137" s="14">
        <f t="shared" ref="AE137:AE200" si="28">IF(OR(ISNA(B137),B137=0),NA(),I137/$B$5)</f>
        <v>2.8999999999999998E-3</v>
      </c>
      <c r="AF137" s="14">
        <f t="shared" ref="AF137:AF200" si="29">+IF(OR(ISNA(B137),B137=0),NA(),Y137/$B$5)</f>
        <v>0</v>
      </c>
    </row>
    <row r="138" spans="2:32" x14ac:dyDescent="0.3">
      <c r="B138" s="1">
        <f t="shared" si="22"/>
        <v>2790</v>
      </c>
      <c r="C138" s="11">
        <v>131</v>
      </c>
      <c r="D138" s="1">
        <v>17210</v>
      </c>
      <c r="E138" s="1">
        <v>5</v>
      </c>
      <c r="F138" s="1">
        <v>0</v>
      </c>
      <c r="G138" s="1">
        <v>2727</v>
      </c>
      <c r="H138" s="1">
        <v>0</v>
      </c>
      <c r="I138" s="1">
        <v>58</v>
      </c>
      <c r="J138" s="3">
        <v>29.26</v>
      </c>
      <c r="K138" s="3">
        <v>1.04</v>
      </c>
      <c r="L138" s="6">
        <v>25.9</v>
      </c>
      <c r="M138" s="3">
        <v>1</v>
      </c>
      <c r="N138" s="1">
        <v>1009</v>
      </c>
      <c r="O138" s="1">
        <v>1110</v>
      </c>
      <c r="P138" s="1">
        <v>0</v>
      </c>
      <c r="Q138" s="1">
        <v>1099</v>
      </c>
      <c r="R138" s="1">
        <v>11</v>
      </c>
      <c r="S138" s="1">
        <v>5</v>
      </c>
      <c r="T138" s="1">
        <v>0</v>
      </c>
      <c r="U138" s="1">
        <f t="shared" ref="U138:U201" si="30">IF($C138="","",E138-E137)</f>
        <v>0</v>
      </c>
      <c r="V138" s="1">
        <f t="shared" ref="V138:X201" si="31">IF($C138="","",G138-G137)</f>
        <v>0</v>
      </c>
      <c r="W138" s="1">
        <f t="shared" si="31"/>
        <v>0</v>
      </c>
      <c r="X138" s="1">
        <f t="shared" si="31"/>
        <v>0</v>
      </c>
      <c r="Y138" s="1">
        <f t="shared" ref="Y138:Y201" si="32">IF(OR($C138="",ISNA($C138)),NA(),U138+V138+W138+X138)</f>
        <v>0</v>
      </c>
      <c r="Z138" s="3">
        <f t="shared" si="23"/>
        <v>0.26</v>
      </c>
      <c r="AA138" s="14">
        <f t="shared" si="24"/>
        <v>2.078853046594982E-2</v>
      </c>
      <c r="AB138" s="14">
        <f t="shared" si="25"/>
        <v>0.13950000000000001</v>
      </c>
      <c r="AC138" s="14">
        <f t="shared" si="26"/>
        <v>2.5000000000000001E-4</v>
      </c>
      <c r="AD138" s="14">
        <f t="shared" si="27"/>
        <v>0.13635</v>
      </c>
      <c r="AE138" s="14">
        <f t="shared" si="28"/>
        <v>2.8999999999999998E-3</v>
      </c>
      <c r="AF138" s="14">
        <f t="shared" si="29"/>
        <v>0</v>
      </c>
    </row>
    <row r="139" spans="2:32" x14ac:dyDescent="0.3">
      <c r="B139" s="1">
        <f t="shared" si="22"/>
        <v>2790</v>
      </c>
      <c r="C139" s="11">
        <v>132</v>
      </c>
      <c r="D139" s="1">
        <v>17210</v>
      </c>
      <c r="E139" s="1">
        <v>5</v>
      </c>
      <c r="F139" s="1">
        <v>0</v>
      </c>
      <c r="G139" s="1">
        <v>2727</v>
      </c>
      <c r="H139" s="1">
        <v>0</v>
      </c>
      <c r="I139" s="1">
        <v>58</v>
      </c>
      <c r="J139" s="3">
        <v>29.26</v>
      </c>
      <c r="K139" s="3">
        <v>1.04</v>
      </c>
      <c r="L139" s="6">
        <v>25.9</v>
      </c>
      <c r="M139" s="3">
        <v>1</v>
      </c>
      <c r="N139" s="1">
        <v>1009</v>
      </c>
      <c r="O139" s="1">
        <v>1110</v>
      </c>
      <c r="P139" s="1">
        <v>0</v>
      </c>
      <c r="Q139" s="1">
        <v>1099</v>
      </c>
      <c r="R139" s="1">
        <v>11</v>
      </c>
      <c r="S139" s="1">
        <v>5</v>
      </c>
      <c r="T139" s="1">
        <v>0</v>
      </c>
      <c r="U139" s="1">
        <f t="shared" si="30"/>
        <v>0</v>
      </c>
      <c r="V139" s="1">
        <f t="shared" si="31"/>
        <v>0</v>
      </c>
      <c r="W139" s="1">
        <f t="shared" si="31"/>
        <v>0</v>
      </c>
      <c r="X139" s="1">
        <f t="shared" si="31"/>
        <v>0</v>
      </c>
      <c r="Y139" s="1">
        <f t="shared" si="32"/>
        <v>0</v>
      </c>
      <c r="Z139" s="3">
        <f t="shared" si="23"/>
        <v>0.26</v>
      </c>
      <c r="AA139" s="14">
        <f t="shared" si="24"/>
        <v>2.078853046594982E-2</v>
      </c>
      <c r="AB139" s="14">
        <f t="shared" si="25"/>
        <v>0.13950000000000001</v>
      </c>
      <c r="AC139" s="14">
        <f t="shared" si="26"/>
        <v>2.5000000000000001E-4</v>
      </c>
      <c r="AD139" s="14">
        <f t="shared" si="27"/>
        <v>0.13635</v>
      </c>
      <c r="AE139" s="14">
        <f t="shared" si="28"/>
        <v>2.8999999999999998E-3</v>
      </c>
      <c r="AF139" s="14">
        <f t="shared" si="29"/>
        <v>0</v>
      </c>
    </row>
    <row r="140" spans="2:32" x14ac:dyDescent="0.3">
      <c r="B140" s="1">
        <f t="shared" si="22"/>
        <v>2790</v>
      </c>
      <c r="C140" s="11">
        <v>133</v>
      </c>
      <c r="D140" s="1">
        <v>17210</v>
      </c>
      <c r="E140" s="1">
        <v>5</v>
      </c>
      <c r="F140" s="1">
        <v>0</v>
      </c>
      <c r="G140" s="1">
        <v>2727</v>
      </c>
      <c r="H140" s="1">
        <v>0</v>
      </c>
      <c r="I140" s="1">
        <v>58</v>
      </c>
      <c r="J140" s="3">
        <v>29.26</v>
      </c>
      <c r="K140" s="3">
        <v>1.04</v>
      </c>
      <c r="L140" s="6">
        <v>25.9</v>
      </c>
      <c r="M140" s="3">
        <v>1</v>
      </c>
      <c r="N140" s="1">
        <v>1009</v>
      </c>
      <c r="O140" s="1">
        <v>1110</v>
      </c>
      <c r="P140" s="1">
        <v>0</v>
      </c>
      <c r="Q140" s="1">
        <v>1099</v>
      </c>
      <c r="R140" s="1">
        <v>11</v>
      </c>
      <c r="S140" s="1">
        <v>5</v>
      </c>
      <c r="T140" s="1">
        <v>0</v>
      </c>
      <c r="U140" s="1">
        <f t="shared" si="30"/>
        <v>0</v>
      </c>
      <c r="V140" s="1">
        <f t="shared" si="31"/>
        <v>0</v>
      </c>
      <c r="W140" s="1">
        <f t="shared" si="31"/>
        <v>0</v>
      </c>
      <c r="X140" s="1">
        <f t="shared" si="31"/>
        <v>0</v>
      </c>
      <c r="Y140" s="1">
        <f t="shared" si="32"/>
        <v>0</v>
      </c>
      <c r="Z140" s="3">
        <f t="shared" si="23"/>
        <v>0.26</v>
      </c>
      <c r="AA140" s="14">
        <f t="shared" si="24"/>
        <v>2.078853046594982E-2</v>
      </c>
      <c r="AB140" s="14">
        <f t="shared" si="25"/>
        <v>0.13950000000000001</v>
      </c>
      <c r="AC140" s="14">
        <f t="shared" si="26"/>
        <v>2.5000000000000001E-4</v>
      </c>
      <c r="AD140" s="14">
        <f t="shared" si="27"/>
        <v>0.13635</v>
      </c>
      <c r="AE140" s="14">
        <f t="shared" si="28"/>
        <v>2.8999999999999998E-3</v>
      </c>
      <c r="AF140" s="14">
        <f t="shared" si="29"/>
        <v>0</v>
      </c>
    </row>
    <row r="141" spans="2:32" x14ac:dyDescent="0.3">
      <c r="B141" s="1">
        <f t="shared" si="22"/>
        <v>2790</v>
      </c>
      <c r="C141" s="11">
        <v>134</v>
      </c>
      <c r="D141" s="1">
        <v>17210</v>
      </c>
      <c r="E141" s="1">
        <v>5</v>
      </c>
      <c r="F141" s="1">
        <v>0</v>
      </c>
      <c r="G141" s="1">
        <v>2727</v>
      </c>
      <c r="H141" s="1">
        <v>0</v>
      </c>
      <c r="I141" s="1">
        <v>58</v>
      </c>
      <c r="J141" s="3">
        <v>29.26</v>
      </c>
      <c r="K141" s="3">
        <v>1.04</v>
      </c>
      <c r="L141" s="6">
        <v>25.9</v>
      </c>
      <c r="M141" s="3">
        <v>1</v>
      </c>
      <c r="N141" s="1">
        <v>1009</v>
      </c>
      <c r="O141" s="1">
        <v>1110</v>
      </c>
      <c r="P141" s="1">
        <v>0</v>
      </c>
      <c r="Q141" s="1">
        <v>1099</v>
      </c>
      <c r="R141" s="1">
        <v>11</v>
      </c>
      <c r="S141" s="1">
        <v>5</v>
      </c>
      <c r="T141" s="1">
        <v>0</v>
      </c>
      <c r="U141" s="1">
        <f t="shared" si="30"/>
        <v>0</v>
      </c>
      <c r="V141" s="1">
        <f t="shared" si="31"/>
        <v>0</v>
      </c>
      <c r="W141" s="1">
        <f t="shared" si="31"/>
        <v>0</v>
      </c>
      <c r="X141" s="1">
        <f t="shared" si="31"/>
        <v>0</v>
      </c>
      <c r="Y141" s="1">
        <f t="shared" si="32"/>
        <v>0</v>
      </c>
      <c r="Z141" s="3">
        <f t="shared" si="23"/>
        <v>0.26</v>
      </c>
      <c r="AA141" s="14">
        <f t="shared" si="24"/>
        <v>2.078853046594982E-2</v>
      </c>
      <c r="AB141" s="14">
        <f t="shared" si="25"/>
        <v>0.13950000000000001</v>
      </c>
      <c r="AC141" s="14">
        <f t="shared" si="26"/>
        <v>2.5000000000000001E-4</v>
      </c>
      <c r="AD141" s="14">
        <f t="shared" si="27"/>
        <v>0.13635</v>
      </c>
      <c r="AE141" s="14">
        <f t="shared" si="28"/>
        <v>2.8999999999999998E-3</v>
      </c>
      <c r="AF141" s="14">
        <f t="shared" si="29"/>
        <v>0</v>
      </c>
    </row>
    <row r="142" spans="2:32" x14ac:dyDescent="0.3">
      <c r="B142" s="1">
        <f t="shared" si="22"/>
        <v>2790</v>
      </c>
      <c r="C142" s="11">
        <v>135</v>
      </c>
      <c r="D142" s="1">
        <v>17210</v>
      </c>
      <c r="E142" s="1">
        <v>5</v>
      </c>
      <c r="F142" s="1">
        <v>0</v>
      </c>
      <c r="G142" s="1">
        <v>2727</v>
      </c>
      <c r="H142" s="1">
        <v>0</v>
      </c>
      <c r="I142" s="1">
        <v>58</v>
      </c>
      <c r="J142" s="3">
        <v>29.26</v>
      </c>
      <c r="K142" s="3">
        <v>1.04</v>
      </c>
      <c r="L142" s="6">
        <v>25.9</v>
      </c>
      <c r="M142" s="3">
        <v>1</v>
      </c>
      <c r="N142" s="1">
        <v>1009</v>
      </c>
      <c r="O142" s="1">
        <v>1110</v>
      </c>
      <c r="P142" s="1">
        <v>0</v>
      </c>
      <c r="Q142" s="1">
        <v>1099</v>
      </c>
      <c r="R142" s="1">
        <v>11</v>
      </c>
      <c r="S142" s="1">
        <v>5</v>
      </c>
      <c r="T142" s="1">
        <v>0</v>
      </c>
      <c r="U142" s="1">
        <f t="shared" si="30"/>
        <v>0</v>
      </c>
      <c r="V142" s="1">
        <f t="shared" si="31"/>
        <v>0</v>
      </c>
      <c r="W142" s="1">
        <f t="shared" si="31"/>
        <v>0</v>
      </c>
      <c r="X142" s="1">
        <f t="shared" si="31"/>
        <v>0</v>
      </c>
      <c r="Y142" s="1">
        <f t="shared" si="32"/>
        <v>0</v>
      </c>
      <c r="Z142" s="3">
        <f t="shared" si="23"/>
        <v>0.26</v>
      </c>
      <c r="AA142" s="14">
        <f t="shared" si="24"/>
        <v>2.078853046594982E-2</v>
      </c>
      <c r="AB142" s="14">
        <f t="shared" si="25"/>
        <v>0.13950000000000001</v>
      </c>
      <c r="AC142" s="14">
        <f t="shared" si="26"/>
        <v>2.5000000000000001E-4</v>
      </c>
      <c r="AD142" s="14">
        <f t="shared" si="27"/>
        <v>0.13635</v>
      </c>
      <c r="AE142" s="14">
        <f t="shared" si="28"/>
        <v>2.8999999999999998E-3</v>
      </c>
      <c r="AF142" s="14">
        <f t="shared" si="29"/>
        <v>0</v>
      </c>
    </row>
    <row r="143" spans="2:32" x14ac:dyDescent="0.3">
      <c r="B143" s="1">
        <f t="shared" si="22"/>
        <v>2790</v>
      </c>
      <c r="C143" s="11">
        <v>136</v>
      </c>
      <c r="D143" s="1">
        <v>17210</v>
      </c>
      <c r="E143" s="1">
        <v>5</v>
      </c>
      <c r="F143" s="1">
        <v>0</v>
      </c>
      <c r="G143" s="1">
        <v>2727</v>
      </c>
      <c r="H143" s="1">
        <v>0</v>
      </c>
      <c r="I143" s="1">
        <v>58</v>
      </c>
      <c r="J143" s="3">
        <v>29.26</v>
      </c>
      <c r="K143" s="3">
        <v>1.04</v>
      </c>
      <c r="L143" s="6">
        <v>25.9</v>
      </c>
      <c r="M143" s="3">
        <v>1</v>
      </c>
      <c r="N143" s="1">
        <v>1009</v>
      </c>
      <c r="O143" s="1">
        <v>1110</v>
      </c>
      <c r="P143" s="1">
        <v>0</v>
      </c>
      <c r="Q143" s="1">
        <v>1099</v>
      </c>
      <c r="R143" s="1">
        <v>11</v>
      </c>
      <c r="S143" s="1">
        <v>5</v>
      </c>
      <c r="T143" s="1">
        <v>0</v>
      </c>
      <c r="U143" s="1">
        <f t="shared" si="30"/>
        <v>0</v>
      </c>
      <c r="V143" s="1">
        <f t="shared" si="31"/>
        <v>0</v>
      </c>
      <c r="W143" s="1">
        <f t="shared" si="31"/>
        <v>0</v>
      </c>
      <c r="X143" s="1">
        <f t="shared" si="31"/>
        <v>0</v>
      </c>
      <c r="Y143" s="1">
        <f t="shared" si="32"/>
        <v>0</v>
      </c>
      <c r="Z143" s="3">
        <f t="shared" si="23"/>
        <v>0.26</v>
      </c>
      <c r="AA143" s="14">
        <f t="shared" si="24"/>
        <v>2.078853046594982E-2</v>
      </c>
      <c r="AB143" s="14">
        <f t="shared" si="25"/>
        <v>0.13950000000000001</v>
      </c>
      <c r="AC143" s="14">
        <f t="shared" si="26"/>
        <v>2.5000000000000001E-4</v>
      </c>
      <c r="AD143" s="14">
        <f t="shared" si="27"/>
        <v>0.13635</v>
      </c>
      <c r="AE143" s="14">
        <f t="shared" si="28"/>
        <v>2.8999999999999998E-3</v>
      </c>
      <c r="AF143" s="14">
        <f t="shared" si="29"/>
        <v>0</v>
      </c>
    </row>
    <row r="144" spans="2:32" x14ac:dyDescent="0.3">
      <c r="B144" s="1">
        <f t="shared" si="22"/>
        <v>2790</v>
      </c>
      <c r="C144" s="11">
        <v>137</v>
      </c>
      <c r="D144" s="1">
        <v>17210</v>
      </c>
      <c r="E144" s="1">
        <v>4</v>
      </c>
      <c r="F144" s="1">
        <v>0</v>
      </c>
      <c r="G144" s="1">
        <v>2727</v>
      </c>
      <c r="H144" s="1">
        <v>0</v>
      </c>
      <c r="I144" s="1">
        <v>59</v>
      </c>
      <c r="J144" s="3">
        <v>29.27</v>
      </c>
      <c r="K144" s="3">
        <v>1.04</v>
      </c>
      <c r="L144" s="6">
        <v>25.9</v>
      </c>
      <c r="M144" s="3">
        <v>1</v>
      </c>
      <c r="N144" s="1">
        <v>1009</v>
      </c>
      <c r="O144" s="1">
        <v>1110</v>
      </c>
      <c r="P144" s="1">
        <v>0</v>
      </c>
      <c r="Q144" s="1">
        <v>1099</v>
      </c>
      <c r="R144" s="1">
        <v>11</v>
      </c>
      <c r="S144" s="1">
        <v>4</v>
      </c>
      <c r="T144" s="1">
        <v>0</v>
      </c>
      <c r="U144" s="1">
        <f t="shared" si="30"/>
        <v>-1</v>
      </c>
      <c r="V144" s="1">
        <f t="shared" si="31"/>
        <v>0</v>
      </c>
      <c r="W144" s="1">
        <f t="shared" si="31"/>
        <v>0</v>
      </c>
      <c r="X144" s="1">
        <f t="shared" si="31"/>
        <v>1</v>
      </c>
      <c r="Y144" s="1">
        <f t="shared" si="32"/>
        <v>0</v>
      </c>
      <c r="Z144" s="3">
        <f t="shared" si="23"/>
        <v>0.26</v>
      </c>
      <c r="AA144" s="14">
        <f t="shared" si="24"/>
        <v>2.1146953405017922E-2</v>
      </c>
      <c r="AB144" s="14">
        <f t="shared" si="25"/>
        <v>0.13950000000000001</v>
      </c>
      <c r="AC144" s="14">
        <f t="shared" si="26"/>
        <v>2.0000000000000001E-4</v>
      </c>
      <c r="AD144" s="14">
        <f t="shared" si="27"/>
        <v>0.13635</v>
      </c>
      <c r="AE144" s="14">
        <f t="shared" si="28"/>
        <v>2.9499999999999999E-3</v>
      </c>
      <c r="AF144" s="14">
        <f t="shared" si="29"/>
        <v>0</v>
      </c>
    </row>
    <row r="145" spans="2:32" x14ac:dyDescent="0.3">
      <c r="B145" s="1">
        <f t="shared" si="22"/>
        <v>2791</v>
      </c>
      <c r="C145" s="11">
        <v>138</v>
      </c>
      <c r="D145" s="1">
        <v>17209</v>
      </c>
      <c r="E145" s="1">
        <v>5</v>
      </c>
      <c r="F145" s="1">
        <v>0</v>
      </c>
      <c r="G145" s="1">
        <v>2727</v>
      </c>
      <c r="H145" s="1">
        <v>0</v>
      </c>
      <c r="I145" s="1">
        <v>59</v>
      </c>
      <c r="J145" s="3">
        <v>29.27</v>
      </c>
      <c r="K145" s="3">
        <v>1.04</v>
      </c>
      <c r="L145" s="6">
        <v>25.9</v>
      </c>
      <c r="M145" s="3">
        <v>1</v>
      </c>
      <c r="N145" s="1">
        <v>1010</v>
      </c>
      <c r="O145" s="1">
        <v>1110</v>
      </c>
      <c r="P145" s="1">
        <v>0</v>
      </c>
      <c r="Q145" s="1">
        <v>1099</v>
      </c>
      <c r="R145" s="1">
        <v>11</v>
      </c>
      <c r="S145" s="1">
        <v>4</v>
      </c>
      <c r="T145" s="1">
        <v>0</v>
      </c>
      <c r="U145" s="1">
        <f t="shared" si="30"/>
        <v>1</v>
      </c>
      <c r="V145" s="1">
        <f t="shared" si="31"/>
        <v>0</v>
      </c>
      <c r="W145" s="1">
        <f t="shared" si="31"/>
        <v>0</v>
      </c>
      <c r="X145" s="1">
        <f t="shared" si="31"/>
        <v>0</v>
      </c>
      <c r="Y145" s="1">
        <f t="shared" si="32"/>
        <v>1</v>
      </c>
      <c r="Z145" s="3">
        <f t="shared" si="23"/>
        <v>0.26</v>
      </c>
      <c r="AA145" s="14">
        <f t="shared" si="24"/>
        <v>2.1139376567538518E-2</v>
      </c>
      <c r="AB145" s="14">
        <f t="shared" si="25"/>
        <v>0.13955000000000001</v>
      </c>
      <c r="AC145" s="14">
        <f t="shared" si="26"/>
        <v>2.5000000000000001E-4</v>
      </c>
      <c r="AD145" s="14">
        <f t="shared" si="27"/>
        <v>0.13635</v>
      </c>
      <c r="AE145" s="14">
        <f t="shared" si="28"/>
        <v>2.9499999999999999E-3</v>
      </c>
      <c r="AF145" s="14">
        <f t="shared" si="29"/>
        <v>5.0000000000000002E-5</v>
      </c>
    </row>
    <row r="146" spans="2:32" x14ac:dyDescent="0.3">
      <c r="B146" s="1">
        <f t="shared" si="22"/>
        <v>2791</v>
      </c>
      <c r="C146" s="11">
        <v>139</v>
      </c>
      <c r="D146" s="1">
        <v>17209</v>
      </c>
      <c r="E146" s="1">
        <v>5</v>
      </c>
      <c r="F146" s="1">
        <v>0</v>
      </c>
      <c r="G146" s="1">
        <v>2727</v>
      </c>
      <c r="H146" s="1">
        <v>0</v>
      </c>
      <c r="I146" s="1">
        <v>59</v>
      </c>
      <c r="J146" s="3">
        <v>29.26</v>
      </c>
      <c r="K146" s="3">
        <v>1.04</v>
      </c>
      <c r="L146" s="6">
        <v>25.9</v>
      </c>
      <c r="M146" s="3">
        <v>1</v>
      </c>
      <c r="N146" s="1">
        <v>1010</v>
      </c>
      <c r="O146" s="1">
        <v>1110</v>
      </c>
      <c r="P146" s="1">
        <v>0</v>
      </c>
      <c r="Q146" s="1">
        <v>1099</v>
      </c>
      <c r="R146" s="1">
        <v>11</v>
      </c>
      <c r="S146" s="1">
        <v>4</v>
      </c>
      <c r="T146" s="1">
        <v>0</v>
      </c>
      <c r="U146" s="1">
        <f t="shared" si="30"/>
        <v>0</v>
      </c>
      <c r="V146" s="1">
        <f t="shared" si="31"/>
        <v>0</v>
      </c>
      <c r="W146" s="1">
        <f t="shared" si="31"/>
        <v>0</v>
      </c>
      <c r="X146" s="1">
        <f t="shared" si="31"/>
        <v>0</v>
      </c>
      <c r="Y146" s="1">
        <f t="shared" si="32"/>
        <v>0</v>
      </c>
      <c r="Z146" s="3">
        <f t="shared" si="23"/>
        <v>0.26</v>
      </c>
      <c r="AA146" s="14">
        <f t="shared" si="24"/>
        <v>2.1139376567538518E-2</v>
      </c>
      <c r="AB146" s="14">
        <f t="shared" si="25"/>
        <v>0.13955000000000001</v>
      </c>
      <c r="AC146" s="14">
        <f t="shared" si="26"/>
        <v>2.5000000000000001E-4</v>
      </c>
      <c r="AD146" s="14">
        <f t="shared" si="27"/>
        <v>0.13635</v>
      </c>
      <c r="AE146" s="14">
        <f t="shared" si="28"/>
        <v>2.9499999999999999E-3</v>
      </c>
      <c r="AF146" s="14">
        <f t="shared" si="29"/>
        <v>0</v>
      </c>
    </row>
    <row r="147" spans="2:32" x14ac:dyDescent="0.3">
      <c r="B147" s="1">
        <f t="shared" si="22"/>
        <v>2791</v>
      </c>
      <c r="C147" s="11">
        <v>140</v>
      </c>
      <c r="D147" s="1">
        <v>17209</v>
      </c>
      <c r="E147" s="1">
        <v>5</v>
      </c>
      <c r="F147" s="1">
        <v>0</v>
      </c>
      <c r="G147" s="1">
        <v>2727</v>
      </c>
      <c r="H147" s="1">
        <v>0</v>
      </c>
      <c r="I147" s="1">
        <v>59</v>
      </c>
      <c r="J147" s="3">
        <v>29.27</v>
      </c>
      <c r="K147" s="3">
        <v>1.04</v>
      </c>
      <c r="L147" s="6">
        <v>25.9</v>
      </c>
      <c r="M147" s="3">
        <v>1</v>
      </c>
      <c r="N147" s="1">
        <v>1010</v>
      </c>
      <c r="O147" s="1">
        <v>1110</v>
      </c>
      <c r="P147" s="1">
        <v>0</v>
      </c>
      <c r="Q147" s="1">
        <v>1099</v>
      </c>
      <c r="R147" s="1">
        <v>11</v>
      </c>
      <c r="S147" s="1">
        <v>4</v>
      </c>
      <c r="T147" s="1">
        <v>0</v>
      </c>
      <c r="U147" s="1">
        <f t="shared" si="30"/>
        <v>0</v>
      </c>
      <c r="V147" s="1">
        <f t="shared" si="31"/>
        <v>0</v>
      </c>
      <c r="W147" s="1">
        <f t="shared" si="31"/>
        <v>0</v>
      </c>
      <c r="X147" s="1">
        <f t="shared" si="31"/>
        <v>0</v>
      </c>
      <c r="Y147" s="1">
        <f t="shared" si="32"/>
        <v>0</v>
      </c>
      <c r="Z147" s="3">
        <f t="shared" si="23"/>
        <v>0.26</v>
      </c>
      <c r="AA147" s="14">
        <f t="shared" si="24"/>
        <v>2.1139376567538518E-2</v>
      </c>
      <c r="AB147" s="14">
        <f t="shared" si="25"/>
        <v>0.13955000000000001</v>
      </c>
      <c r="AC147" s="14">
        <f t="shared" si="26"/>
        <v>2.5000000000000001E-4</v>
      </c>
      <c r="AD147" s="14">
        <f t="shared" si="27"/>
        <v>0.13635</v>
      </c>
      <c r="AE147" s="14">
        <f t="shared" si="28"/>
        <v>2.9499999999999999E-3</v>
      </c>
      <c r="AF147" s="14">
        <f t="shared" si="29"/>
        <v>0</v>
      </c>
    </row>
    <row r="148" spans="2:32" x14ac:dyDescent="0.3">
      <c r="B148" s="1">
        <f t="shared" si="22"/>
        <v>2791</v>
      </c>
      <c r="C148" s="11">
        <v>141</v>
      </c>
      <c r="D148" s="1">
        <v>17209</v>
      </c>
      <c r="E148" s="1">
        <v>4</v>
      </c>
      <c r="F148" s="1">
        <v>0</v>
      </c>
      <c r="G148" s="1">
        <v>2728</v>
      </c>
      <c r="H148" s="1">
        <v>0</v>
      </c>
      <c r="I148" s="1">
        <v>59</v>
      </c>
      <c r="J148" s="3">
        <v>29.27</v>
      </c>
      <c r="K148" s="3">
        <v>1.04</v>
      </c>
      <c r="L148" s="6">
        <v>25.9</v>
      </c>
      <c r="M148" s="3">
        <v>1</v>
      </c>
      <c r="N148" s="1">
        <v>1010</v>
      </c>
      <c r="O148" s="1">
        <v>1110</v>
      </c>
      <c r="P148" s="1">
        <v>0</v>
      </c>
      <c r="Q148" s="1">
        <v>1099</v>
      </c>
      <c r="R148" s="1">
        <v>11</v>
      </c>
      <c r="S148" s="1">
        <v>3</v>
      </c>
      <c r="T148" s="1">
        <v>0</v>
      </c>
      <c r="U148" s="1">
        <f t="shared" si="30"/>
        <v>-1</v>
      </c>
      <c r="V148" s="1">
        <f t="shared" si="31"/>
        <v>1</v>
      </c>
      <c r="W148" s="1">
        <f t="shared" si="31"/>
        <v>0</v>
      </c>
      <c r="X148" s="1">
        <f t="shared" si="31"/>
        <v>0</v>
      </c>
      <c r="Y148" s="1">
        <f t="shared" si="32"/>
        <v>0</v>
      </c>
      <c r="Z148" s="3">
        <f t="shared" si="23"/>
        <v>0.26</v>
      </c>
      <c r="AA148" s="14">
        <f t="shared" si="24"/>
        <v>2.1139376567538518E-2</v>
      </c>
      <c r="AB148" s="14">
        <f t="shared" si="25"/>
        <v>0.13955000000000001</v>
      </c>
      <c r="AC148" s="14">
        <f t="shared" si="26"/>
        <v>2.0000000000000001E-4</v>
      </c>
      <c r="AD148" s="14">
        <f t="shared" si="27"/>
        <v>0.13639999999999999</v>
      </c>
      <c r="AE148" s="14">
        <f t="shared" si="28"/>
        <v>2.9499999999999999E-3</v>
      </c>
      <c r="AF148" s="14">
        <f t="shared" si="29"/>
        <v>0</v>
      </c>
    </row>
    <row r="149" spans="2:32" x14ac:dyDescent="0.3">
      <c r="B149" s="1">
        <f t="shared" si="22"/>
        <v>2791</v>
      </c>
      <c r="C149" s="11">
        <v>142</v>
      </c>
      <c r="D149" s="1">
        <v>17209</v>
      </c>
      <c r="E149" s="1">
        <v>4</v>
      </c>
      <c r="F149" s="1">
        <v>0</v>
      </c>
      <c r="G149" s="1">
        <v>2728</v>
      </c>
      <c r="H149" s="1">
        <v>0</v>
      </c>
      <c r="I149" s="1">
        <v>59</v>
      </c>
      <c r="J149" s="3">
        <v>29.27</v>
      </c>
      <c r="K149" s="3">
        <v>1.04</v>
      </c>
      <c r="L149" s="6">
        <v>25.9</v>
      </c>
      <c r="M149" s="3">
        <v>1</v>
      </c>
      <c r="N149" s="1">
        <v>1010</v>
      </c>
      <c r="O149" s="1">
        <v>1110</v>
      </c>
      <c r="P149" s="1">
        <v>0</v>
      </c>
      <c r="Q149" s="1">
        <v>1099</v>
      </c>
      <c r="R149" s="1">
        <v>11</v>
      </c>
      <c r="S149" s="1">
        <v>3</v>
      </c>
      <c r="T149" s="1">
        <v>0</v>
      </c>
      <c r="U149" s="1">
        <f t="shared" si="30"/>
        <v>0</v>
      </c>
      <c r="V149" s="1">
        <f t="shared" si="31"/>
        <v>0</v>
      </c>
      <c r="W149" s="1">
        <f t="shared" si="31"/>
        <v>0</v>
      </c>
      <c r="X149" s="1">
        <f t="shared" si="31"/>
        <v>0</v>
      </c>
      <c r="Y149" s="1">
        <f t="shared" si="32"/>
        <v>0</v>
      </c>
      <c r="Z149" s="3">
        <f t="shared" si="23"/>
        <v>0.26</v>
      </c>
      <c r="AA149" s="14">
        <f t="shared" si="24"/>
        <v>2.1139376567538518E-2</v>
      </c>
      <c r="AB149" s="14">
        <f t="shared" si="25"/>
        <v>0.13955000000000001</v>
      </c>
      <c r="AC149" s="14">
        <f t="shared" si="26"/>
        <v>2.0000000000000001E-4</v>
      </c>
      <c r="AD149" s="14">
        <f t="shared" si="27"/>
        <v>0.13639999999999999</v>
      </c>
      <c r="AE149" s="14">
        <f t="shared" si="28"/>
        <v>2.9499999999999999E-3</v>
      </c>
      <c r="AF149" s="14">
        <f t="shared" si="29"/>
        <v>0</v>
      </c>
    </row>
    <row r="150" spans="2:32" x14ac:dyDescent="0.3">
      <c r="B150" s="1">
        <f t="shared" si="22"/>
        <v>2791</v>
      </c>
      <c r="C150" s="11">
        <v>143</v>
      </c>
      <c r="D150" s="1">
        <v>17209</v>
      </c>
      <c r="E150" s="1">
        <v>3</v>
      </c>
      <c r="F150" s="1">
        <v>0</v>
      </c>
      <c r="G150" s="1">
        <v>2728</v>
      </c>
      <c r="H150" s="1">
        <v>0</v>
      </c>
      <c r="I150" s="1">
        <v>60</v>
      </c>
      <c r="J150" s="3">
        <v>29.27</v>
      </c>
      <c r="K150" s="3">
        <v>1.04</v>
      </c>
      <c r="L150" s="6">
        <v>25.9</v>
      </c>
      <c r="M150" s="3">
        <v>1</v>
      </c>
      <c r="N150" s="1">
        <v>1010</v>
      </c>
      <c r="O150" s="1">
        <v>1110</v>
      </c>
      <c r="P150" s="1">
        <v>0</v>
      </c>
      <c r="Q150" s="1">
        <v>1099</v>
      </c>
      <c r="R150" s="1">
        <v>11</v>
      </c>
      <c r="S150" s="1">
        <v>2</v>
      </c>
      <c r="T150" s="1">
        <v>0</v>
      </c>
      <c r="U150" s="1">
        <f t="shared" si="30"/>
        <v>-1</v>
      </c>
      <c r="V150" s="1">
        <f t="shared" si="31"/>
        <v>0</v>
      </c>
      <c r="W150" s="1">
        <f t="shared" si="31"/>
        <v>0</v>
      </c>
      <c r="X150" s="1">
        <f t="shared" si="31"/>
        <v>1</v>
      </c>
      <c r="Y150" s="1">
        <f t="shared" si="32"/>
        <v>0</v>
      </c>
      <c r="Z150" s="3">
        <f t="shared" si="23"/>
        <v>0.26</v>
      </c>
      <c r="AA150" s="14">
        <f t="shared" si="24"/>
        <v>2.149767108563239E-2</v>
      </c>
      <c r="AB150" s="14">
        <f t="shared" si="25"/>
        <v>0.13955000000000001</v>
      </c>
      <c r="AC150" s="14">
        <f t="shared" si="26"/>
        <v>1.4999999999999999E-4</v>
      </c>
      <c r="AD150" s="14">
        <f t="shared" si="27"/>
        <v>0.13639999999999999</v>
      </c>
      <c r="AE150" s="14">
        <f t="shared" si="28"/>
        <v>3.0000000000000001E-3</v>
      </c>
      <c r="AF150" s="14">
        <f t="shared" si="29"/>
        <v>0</v>
      </c>
    </row>
    <row r="151" spans="2:32" x14ac:dyDescent="0.3">
      <c r="B151" s="1">
        <f t="shared" si="22"/>
        <v>2791</v>
      </c>
      <c r="C151" s="11">
        <v>144</v>
      </c>
      <c r="D151" s="1">
        <v>17209</v>
      </c>
      <c r="E151" s="1">
        <v>3</v>
      </c>
      <c r="F151" s="1">
        <v>0</v>
      </c>
      <c r="G151" s="1">
        <v>2728</v>
      </c>
      <c r="H151" s="1">
        <v>0</v>
      </c>
      <c r="I151" s="1">
        <v>60</v>
      </c>
      <c r="J151" s="3">
        <v>29.27</v>
      </c>
      <c r="K151" s="3">
        <v>1.04</v>
      </c>
      <c r="L151" s="6">
        <v>25.9</v>
      </c>
      <c r="M151" s="3">
        <v>1</v>
      </c>
      <c r="N151" s="1">
        <v>1010</v>
      </c>
      <c r="O151" s="1">
        <v>1110</v>
      </c>
      <c r="P151" s="1">
        <v>0</v>
      </c>
      <c r="Q151" s="1">
        <v>1099</v>
      </c>
      <c r="R151" s="1">
        <v>11</v>
      </c>
      <c r="S151" s="1">
        <v>3</v>
      </c>
      <c r="T151" s="1">
        <v>1</v>
      </c>
      <c r="U151" s="1">
        <f t="shared" si="30"/>
        <v>0</v>
      </c>
      <c r="V151" s="1">
        <f t="shared" si="31"/>
        <v>0</v>
      </c>
      <c r="W151" s="1">
        <f t="shared" si="31"/>
        <v>0</v>
      </c>
      <c r="X151" s="1">
        <f t="shared" si="31"/>
        <v>0</v>
      </c>
      <c r="Y151" s="1">
        <f t="shared" si="32"/>
        <v>0</v>
      </c>
      <c r="Z151" s="3">
        <f t="shared" si="23"/>
        <v>0.26</v>
      </c>
      <c r="AA151" s="14">
        <f t="shared" si="24"/>
        <v>2.149767108563239E-2</v>
      </c>
      <c r="AB151" s="14">
        <f t="shared" si="25"/>
        <v>0.13955000000000001</v>
      </c>
      <c r="AC151" s="14">
        <f t="shared" si="26"/>
        <v>1.4999999999999999E-4</v>
      </c>
      <c r="AD151" s="14">
        <f t="shared" si="27"/>
        <v>0.13639999999999999</v>
      </c>
      <c r="AE151" s="14">
        <f t="shared" si="28"/>
        <v>3.0000000000000001E-3</v>
      </c>
      <c r="AF151" s="14">
        <f t="shared" si="29"/>
        <v>0</v>
      </c>
    </row>
    <row r="152" spans="2:32" x14ac:dyDescent="0.3">
      <c r="B152" s="1">
        <f t="shared" si="22"/>
        <v>2791</v>
      </c>
      <c r="C152" s="11">
        <v>145</v>
      </c>
      <c r="D152" s="1">
        <v>17209</v>
      </c>
      <c r="E152" s="1">
        <v>3</v>
      </c>
      <c r="F152" s="1">
        <v>0</v>
      </c>
      <c r="G152" s="1">
        <v>2728</v>
      </c>
      <c r="H152" s="1">
        <v>0</v>
      </c>
      <c r="I152" s="1">
        <v>60</v>
      </c>
      <c r="J152" s="3">
        <v>29.27</v>
      </c>
      <c r="K152" s="3">
        <v>1.04</v>
      </c>
      <c r="L152" s="6">
        <v>25.9</v>
      </c>
      <c r="M152" s="3">
        <v>1</v>
      </c>
      <c r="N152" s="1">
        <v>1010</v>
      </c>
      <c r="O152" s="1">
        <v>1110</v>
      </c>
      <c r="P152" s="1">
        <v>0</v>
      </c>
      <c r="Q152" s="1">
        <v>1099</v>
      </c>
      <c r="R152" s="1">
        <v>11</v>
      </c>
      <c r="S152" s="1">
        <v>3</v>
      </c>
      <c r="T152" s="1">
        <v>1</v>
      </c>
      <c r="U152" s="1">
        <f t="shared" si="30"/>
        <v>0</v>
      </c>
      <c r="V152" s="1">
        <f t="shared" si="31"/>
        <v>0</v>
      </c>
      <c r="W152" s="1">
        <f t="shared" si="31"/>
        <v>0</v>
      </c>
      <c r="X152" s="1">
        <f t="shared" si="31"/>
        <v>0</v>
      </c>
      <c r="Y152" s="1">
        <f t="shared" si="32"/>
        <v>0</v>
      </c>
      <c r="Z152" s="3">
        <f t="shared" si="23"/>
        <v>0.26</v>
      </c>
      <c r="AA152" s="14">
        <f t="shared" si="24"/>
        <v>2.149767108563239E-2</v>
      </c>
      <c r="AB152" s="14">
        <f t="shared" si="25"/>
        <v>0.13955000000000001</v>
      </c>
      <c r="AC152" s="14">
        <f t="shared" si="26"/>
        <v>1.4999999999999999E-4</v>
      </c>
      <c r="AD152" s="14">
        <f t="shared" si="27"/>
        <v>0.13639999999999999</v>
      </c>
      <c r="AE152" s="14">
        <f t="shared" si="28"/>
        <v>3.0000000000000001E-3</v>
      </c>
      <c r="AF152" s="14">
        <f t="shared" si="29"/>
        <v>0</v>
      </c>
    </row>
    <row r="153" spans="2:32" x14ac:dyDescent="0.3">
      <c r="B153" s="1">
        <f t="shared" si="22"/>
        <v>2791</v>
      </c>
      <c r="C153" s="11">
        <v>146</v>
      </c>
      <c r="D153" s="1">
        <v>17209</v>
      </c>
      <c r="E153" s="1">
        <v>3</v>
      </c>
      <c r="F153" s="1">
        <v>0</v>
      </c>
      <c r="G153" s="1">
        <v>2728</v>
      </c>
      <c r="H153" s="1">
        <v>0</v>
      </c>
      <c r="I153" s="1">
        <v>60</v>
      </c>
      <c r="J153" s="3">
        <v>29.27</v>
      </c>
      <c r="K153" s="3">
        <v>1.04</v>
      </c>
      <c r="L153" s="6">
        <v>25.9</v>
      </c>
      <c r="M153" s="3">
        <v>1</v>
      </c>
      <c r="N153" s="1">
        <v>1010</v>
      </c>
      <c r="O153" s="1">
        <v>1110</v>
      </c>
      <c r="P153" s="1">
        <v>0</v>
      </c>
      <c r="Q153" s="1">
        <v>1099</v>
      </c>
      <c r="R153" s="1">
        <v>11</v>
      </c>
      <c r="S153" s="1">
        <v>3</v>
      </c>
      <c r="T153" s="1">
        <v>1</v>
      </c>
      <c r="U153" s="1">
        <f t="shared" si="30"/>
        <v>0</v>
      </c>
      <c r="V153" s="1">
        <f t="shared" si="31"/>
        <v>0</v>
      </c>
      <c r="W153" s="1">
        <f t="shared" si="31"/>
        <v>0</v>
      </c>
      <c r="X153" s="1">
        <f t="shared" si="31"/>
        <v>0</v>
      </c>
      <c r="Y153" s="1">
        <f t="shared" si="32"/>
        <v>0</v>
      </c>
      <c r="Z153" s="3">
        <f t="shared" si="23"/>
        <v>0.26</v>
      </c>
      <c r="AA153" s="14">
        <f t="shared" si="24"/>
        <v>2.149767108563239E-2</v>
      </c>
      <c r="AB153" s="14">
        <f t="shared" si="25"/>
        <v>0.13955000000000001</v>
      </c>
      <c r="AC153" s="14">
        <f t="shared" si="26"/>
        <v>1.4999999999999999E-4</v>
      </c>
      <c r="AD153" s="14">
        <f t="shared" si="27"/>
        <v>0.13639999999999999</v>
      </c>
      <c r="AE153" s="14">
        <f t="shared" si="28"/>
        <v>3.0000000000000001E-3</v>
      </c>
      <c r="AF153" s="14">
        <f t="shared" si="29"/>
        <v>0</v>
      </c>
    </row>
    <row r="154" spans="2:32" x14ac:dyDescent="0.3">
      <c r="B154" s="1">
        <f t="shared" si="22"/>
        <v>2791</v>
      </c>
      <c r="C154" s="11">
        <v>147</v>
      </c>
      <c r="D154" s="1">
        <v>17209</v>
      </c>
      <c r="E154" s="1">
        <v>3</v>
      </c>
      <c r="F154" s="1">
        <v>0</v>
      </c>
      <c r="G154" s="1">
        <v>2728</v>
      </c>
      <c r="H154" s="1">
        <v>0</v>
      </c>
      <c r="I154" s="1">
        <v>60</v>
      </c>
      <c r="J154" s="3">
        <v>29.27</v>
      </c>
      <c r="K154" s="3">
        <v>1.04</v>
      </c>
      <c r="L154" s="6">
        <v>25.9</v>
      </c>
      <c r="M154" s="3">
        <v>1</v>
      </c>
      <c r="N154" s="1">
        <v>1010</v>
      </c>
      <c r="O154" s="1">
        <v>1110</v>
      </c>
      <c r="P154" s="1">
        <v>0</v>
      </c>
      <c r="Q154" s="1">
        <v>1099</v>
      </c>
      <c r="R154" s="1">
        <v>11</v>
      </c>
      <c r="S154" s="1">
        <v>3</v>
      </c>
      <c r="T154" s="1">
        <v>1</v>
      </c>
      <c r="U154" s="1">
        <f t="shared" si="30"/>
        <v>0</v>
      </c>
      <c r="V154" s="1">
        <f t="shared" si="31"/>
        <v>0</v>
      </c>
      <c r="W154" s="1">
        <f t="shared" si="31"/>
        <v>0</v>
      </c>
      <c r="X154" s="1">
        <f t="shared" si="31"/>
        <v>0</v>
      </c>
      <c r="Y154" s="1">
        <f t="shared" si="32"/>
        <v>0</v>
      </c>
      <c r="Z154" s="3">
        <f t="shared" si="23"/>
        <v>0.26</v>
      </c>
      <c r="AA154" s="14">
        <f t="shared" si="24"/>
        <v>2.149767108563239E-2</v>
      </c>
      <c r="AB154" s="14">
        <f t="shared" si="25"/>
        <v>0.13955000000000001</v>
      </c>
      <c r="AC154" s="14">
        <f t="shared" si="26"/>
        <v>1.4999999999999999E-4</v>
      </c>
      <c r="AD154" s="14">
        <f t="shared" si="27"/>
        <v>0.13639999999999999</v>
      </c>
      <c r="AE154" s="14">
        <f t="shared" si="28"/>
        <v>3.0000000000000001E-3</v>
      </c>
      <c r="AF154" s="14">
        <f t="shared" si="29"/>
        <v>0</v>
      </c>
    </row>
    <row r="155" spans="2:32" x14ac:dyDescent="0.3">
      <c r="B155" s="1">
        <f t="shared" si="22"/>
        <v>2791</v>
      </c>
      <c r="C155" s="11">
        <v>148</v>
      </c>
      <c r="D155" s="1">
        <v>17209</v>
      </c>
      <c r="E155" s="1">
        <v>3</v>
      </c>
      <c r="F155" s="1">
        <v>0</v>
      </c>
      <c r="G155" s="1">
        <v>2728</v>
      </c>
      <c r="H155" s="1">
        <v>0</v>
      </c>
      <c r="I155" s="1">
        <v>60</v>
      </c>
      <c r="J155" s="3">
        <v>29.27</v>
      </c>
      <c r="K155" s="3">
        <v>1.04</v>
      </c>
      <c r="L155" s="6">
        <v>25.9</v>
      </c>
      <c r="M155" s="3">
        <v>1</v>
      </c>
      <c r="N155" s="1">
        <v>1010</v>
      </c>
      <c r="O155" s="1">
        <v>1110</v>
      </c>
      <c r="P155" s="1">
        <v>0</v>
      </c>
      <c r="Q155" s="1">
        <v>1099</v>
      </c>
      <c r="R155" s="1">
        <v>11</v>
      </c>
      <c r="S155" s="1">
        <v>3</v>
      </c>
      <c r="T155" s="1">
        <v>1</v>
      </c>
      <c r="U155" s="1">
        <f t="shared" si="30"/>
        <v>0</v>
      </c>
      <c r="V155" s="1">
        <f t="shared" si="31"/>
        <v>0</v>
      </c>
      <c r="W155" s="1">
        <f t="shared" si="31"/>
        <v>0</v>
      </c>
      <c r="X155" s="1">
        <f t="shared" si="31"/>
        <v>0</v>
      </c>
      <c r="Y155" s="1">
        <f t="shared" si="32"/>
        <v>0</v>
      </c>
      <c r="Z155" s="3">
        <f t="shared" si="23"/>
        <v>0.26</v>
      </c>
      <c r="AA155" s="14">
        <f t="shared" si="24"/>
        <v>2.149767108563239E-2</v>
      </c>
      <c r="AB155" s="14">
        <f t="shared" si="25"/>
        <v>0.13955000000000001</v>
      </c>
      <c r="AC155" s="14">
        <f t="shared" si="26"/>
        <v>1.4999999999999999E-4</v>
      </c>
      <c r="AD155" s="14">
        <f t="shared" si="27"/>
        <v>0.13639999999999999</v>
      </c>
      <c r="AE155" s="14">
        <f t="shared" si="28"/>
        <v>3.0000000000000001E-3</v>
      </c>
      <c r="AF155" s="14">
        <f t="shared" si="29"/>
        <v>0</v>
      </c>
    </row>
    <row r="156" spans="2:32" x14ac:dyDescent="0.3">
      <c r="B156" s="1">
        <f t="shared" si="22"/>
        <v>2791</v>
      </c>
      <c r="C156" s="11">
        <v>149</v>
      </c>
      <c r="D156" s="1">
        <v>17209</v>
      </c>
      <c r="E156" s="1">
        <v>3</v>
      </c>
      <c r="F156" s="1">
        <v>0</v>
      </c>
      <c r="G156" s="1">
        <v>2728</v>
      </c>
      <c r="H156" s="1">
        <v>0</v>
      </c>
      <c r="I156" s="1">
        <v>60</v>
      </c>
      <c r="J156" s="3">
        <v>29.27</v>
      </c>
      <c r="K156" s="3">
        <v>1.04</v>
      </c>
      <c r="L156" s="6">
        <v>25.9</v>
      </c>
      <c r="M156" s="3">
        <v>1</v>
      </c>
      <c r="N156" s="1">
        <v>1010</v>
      </c>
      <c r="O156" s="1">
        <v>1110</v>
      </c>
      <c r="P156" s="1">
        <v>0</v>
      </c>
      <c r="Q156" s="1">
        <v>1099</v>
      </c>
      <c r="R156" s="1">
        <v>11</v>
      </c>
      <c r="S156" s="1">
        <v>3</v>
      </c>
      <c r="T156" s="1">
        <v>1</v>
      </c>
      <c r="U156" s="1">
        <f t="shared" si="30"/>
        <v>0</v>
      </c>
      <c r="V156" s="1">
        <f t="shared" si="31"/>
        <v>0</v>
      </c>
      <c r="W156" s="1">
        <f t="shared" si="31"/>
        <v>0</v>
      </c>
      <c r="X156" s="1">
        <f t="shared" si="31"/>
        <v>0</v>
      </c>
      <c r="Y156" s="1">
        <f t="shared" si="32"/>
        <v>0</v>
      </c>
      <c r="Z156" s="3">
        <f t="shared" si="23"/>
        <v>0.26</v>
      </c>
      <c r="AA156" s="14">
        <f t="shared" si="24"/>
        <v>2.149767108563239E-2</v>
      </c>
      <c r="AB156" s="14">
        <f t="shared" si="25"/>
        <v>0.13955000000000001</v>
      </c>
      <c r="AC156" s="14">
        <f t="shared" si="26"/>
        <v>1.4999999999999999E-4</v>
      </c>
      <c r="AD156" s="14">
        <f t="shared" si="27"/>
        <v>0.13639999999999999</v>
      </c>
      <c r="AE156" s="14">
        <f t="shared" si="28"/>
        <v>3.0000000000000001E-3</v>
      </c>
      <c r="AF156" s="14">
        <f t="shared" si="29"/>
        <v>0</v>
      </c>
    </row>
    <row r="157" spans="2:32" x14ac:dyDescent="0.3">
      <c r="B157" s="1">
        <f t="shared" si="22"/>
        <v>2791</v>
      </c>
      <c r="C157" s="11">
        <v>150</v>
      </c>
      <c r="D157" s="1">
        <v>17209</v>
      </c>
      <c r="E157" s="1">
        <v>2</v>
      </c>
      <c r="F157" s="1">
        <v>0</v>
      </c>
      <c r="G157" s="1">
        <v>2729</v>
      </c>
      <c r="H157" s="1">
        <v>0</v>
      </c>
      <c r="I157" s="1">
        <v>60</v>
      </c>
      <c r="J157" s="3">
        <v>29.27</v>
      </c>
      <c r="K157" s="3">
        <v>1.04</v>
      </c>
      <c r="L157" s="6">
        <v>25.9</v>
      </c>
      <c r="M157" s="3">
        <v>1</v>
      </c>
      <c r="N157" s="1">
        <v>1010</v>
      </c>
      <c r="O157" s="1">
        <v>1110</v>
      </c>
      <c r="P157" s="1">
        <v>0</v>
      </c>
      <c r="Q157" s="1">
        <v>1099</v>
      </c>
      <c r="R157" s="1">
        <v>11</v>
      </c>
      <c r="S157" s="1">
        <v>2</v>
      </c>
      <c r="T157" s="1">
        <v>1</v>
      </c>
      <c r="U157" s="1">
        <f t="shared" si="30"/>
        <v>-1</v>
      </c>
      <c r="V157" s="1">
        <f t="shared" si="31"/>
        <v>1</v>
      </c>
      <c r="W157" s="1">
        <f t="shared" si="31"/>
        <v>0</v>
      </c>
      <c r="X157" s="1">
        <f t="shared" si="31"/>
        <v>0</v>
      </c>
      <c r="Y157" s="1">
        <f t="shared" si="32"/>
        <v>0</v>
      </c>
      <c r="Z157" s="3">
        <f t="shared" si="23"/>
        <v>0.26</v>
      </c>
      <c r="AA157" s="14">
        <f t="shared" si="24"/>
        <v>2.149767108563239E-2</v>
      </c>
      <c r="AB157" s="14">
        <f t="shared" si="25"/>
        <v>0.13955000000000001</v>
      </c>
      <c r="AC157" s="14">
        <f t="shared" si="26"/>
        <v>1E-4</v>
      </c>
      <c r="AD157" s="14">
        <f t="shared" si="27"/>
        <v>0.13644999999999999</v>
      </c>
      <c r="AE157" s="14">
        <f t="shared" si="28"/>
        <v>3.0000000000000001E-3</v>
      </c>
      <c r="AF157" s="14">
        <f t="shared" si="29"/>
        <v>0</v>
      </c>
    </row>
    <row r="158" spans="2:32" x14ac:dyDescent="0.3">
      <c r="B158" s="1">
        <f t="shared" si="22"/>
        <v>2791</v>
      </c>
      <c r="C158" s="11">
        <v>151</v>
      </c>
      <c r="D158" s="1">
        <v>17209</v>
      </c>
      <c r="E158" s="1">
        <v>2</v>
      </c>
      <c r="F158" s="1">
        <v>0</v>
      </c>
      <c r="G158" s="1">
        <v>2729</v>
      </c>
      <c r="H158" s="1">
        <v>0</v>
      </c>
      <c r="I158" s="1">
        <v>60</v>
      </c>
      <c r="J158" s="3">
        <v>29.27</v>
      </c>
      <c r="K158" s="3">
        <v>1.04</v>
      </c>
      <c r="L158" s="6">
        <v>25.9</v>
      </c>
      <c r="M158" s="3">
        <v>1</v>
      </c>
      <c r="N158" s="1">
        <v>1010</v>
      </c>
      <c r="O158" s="1">
        <v>1110</v>
      </c>
      <c r="P158" s="1">
        <v>0</v>
      </c>
      <c r="Q158" s="1">
        <v>1099</v>
      </c>
      <c r="R158" s="1">
        <v>11</v>
      </c>
      <c r="S158" s="1">
        <v>2</v>
      </c>
      <c r="T158" s="1">
        <v>1</v>
      </c>
      <c r="U158" s="1">
        <f t="shared" si="30"/>
        <v>0</v>
      </c>
      <c r="V158" s="1">
        <f t="shared" si="31"/>
        <v>0</v>
      </c>
      <c r="W158" s="1">
        <f t="shared" si="31"/>
        <v>0</v>
      </c>
      <c r="X158" s="1">
        <f t="shared" si="31"/>
        <v>0</v>
      </c>
      <c r="Y158" s="1">
        <f t="shared" si="32"/>
        <v>0</v>
      </c>
      <c r="Z158" s="3">
        <f t="shared" si="23"/>
        <v>0.26</v>
      </c>
      <c r="AA158" s="14">
        <f t="shared" si="24"/>
        <v>2.149767108563239E-2</v>
      </c>
      <c r="AB158" s="14">
        <f t="shared" si="25"/>
        <v>0.13955000000000001</v>
      </c>
      <c r="AC158" s="14">
        <f t="shared" si="26"/>
        <v>1E-4</v>
      </c>
      <c r="AD158" s="14">
        <f t="shared" si="27"/>
        <v>0.13644999999999999</v>
      </c>
      <c r="AE158" s="14">
        <f t="shared" si="28"/>
        <v>3.0000000000000001E-3</v>
      </c>
      <c r="AF158" s="14">
        <f t="shared" si="29"/>
        <v>0</v>
      </c>
    </row>
    <row r="159" spans="2:32" x14ac:dyDescent="0.3">
      <c r="B159" s="1">
        <f t="shared" si="22"/>
        <v>2791</v>
      </c>
      <c r="C159" s="11">
        <v>152</v>
      </c>
      <c r="D159" s="1">
        <v>17209</v>
      </c>
      <c r="E159" s="1">
        <v>2</v>
      </c>
      <c r="F159" s="1">
        <v>0</v>
      </c>
      <c r="G159" s="1">
        <v>2729</v>
      </c>
      <c r="H159" s="1">
        <v>0</v>
      </c>
      <c r="I159" s="1">
        <v>60</v>
      </c>
      <c r="J159" s="3">
        <v>29.27</v>
      </c>
      <c r="K159" s="3">
        <v>1.04</v>
      </c>
      <c r="L159" s="6">
        <v>25.9</v>
      </c>
      <c r="M159" s="3">
        <v>1</v>
      </c>
      <c r="N159" s="1">
        <v>1010</v>
      </c>
      <c r="O159" s="1">
        <v>1110</v>
      </c>
      <c r="P159" s="1">
        <v>0</v>
      </c>
      <c r="Q159" s="1">
        <v>1099</v>
      </c>
      <c r="R159" s="1">
        <v>11</v>
      </c>
      <c r="S159" s="1">
        <v>2</v>
      </c>
      <c r="T159" s="1">
        <v>1</v>
      </c>
      <c r="U159" s="1">
        <f t="shared" si="30"/>
        <v>0</v>
      </c>
      <c r="V159" s="1">
        <f t="shared" si="31"/>
        <v>0</v>
      </c>
      <c r="W159" s="1">
        <f t="shared" si="31"/>
        <v>0</v>
      </c>
      <c r="X159" s="1">
        <f t="shared" si="31"/>
        <v>0</v>
      </c>
      <c r="Y159" s="1">
        <f t="shared" si="32"/>
        <v>0</v>
      </c>
      <c r="Z159" s="3">
        <f t="shared" si="23"/>
        <v>0.26</v>
      </c>
      <c r="AA159" s="14">
        <f t="shared" si="24"/>
        <v>2.149767108563239E-2</v>
      </c>
      <c r="AB159" s="14">
        <f t="shared" si="25"/>
        <v>0.13955000000000001</v>
      </c>
      <c r="AC159" s="14">
        <f t="shared" si="26"/>
        <v>1E-4</v>
      </c>
      <c r="AD159" s="14">
        <f t="shared" si="27"/>
        <v>0.13644999999999999</v>
      </c>
      <c r="AE159" s="14">
        <f t="shared" si="28"/>
        <v>3.0000000000000001E-3</v>
      </c>
      <c r="AF159" s="14">
        <f t="shared" si="29"/>
        <v>0</v>
      </c>
    </row>
    <row r="160" spans="2:32" x14ac:dyDescent="0.3">
      <c r="B160" s="1">
        <f t="shared" si="22"/>
        <v>2791</v>
      </c>
      <c r="C160" s="11">
        <v>153</v>
      </c>
      <c r="D160" s="1">
        <v>17209</v>
      </c>
      <c r="E160" s="1">
        <v>2</v>
      </c>
      <c r="F160" s="1">
        <v>0</v>
      </c>
      <c r="G160" s="1">
        <v>2729</v>
      </c>
      <c r="H160" s="1">
        <v>0</v>
      </c>
      <c r="I160" s="1">
        <v>60</v>
      </c>
      <c r="J160" s="3">
        <v>29.27</v>
      </c>
      <c r="K160" s="3">
        <v>1.04</v>
      </c>
      <c r="L160" s="6">
        <v>25.9</v>
      </c>
      <c r="M160" s="3">
        <v>1</v>
      </c>
      <c r="N160" s="1">
        <v>1010</v>
      </c>
      <c r="O160" s="1">
        <v>1110</v>
      </c>
      <c r="P160" s="1">
        <v>0</v>
      </c>
      <c r="Q160" s="1">
        <v>1099</v>
      </c>
      <c r="R160" s="1">
        <v>11</v>
      </c>
      <c r="S160" s="1">
        <v>2</v>
      </c>
      <c r="T160" s="1">
        <v>1</v>
      </c>
      <c r="U160" s="1">
        <f t="shared" si="30"/>
        <v>0</v>
      </c>
      <c r="V160" s="1">
        <f t="shared" si="31"/>
        <v>0</v>
      </c>
      <c r="W160" s="1">
        <f t="shared" si="31"/>
        <v>0</v>
      </c>
      <c r="X160" s="1">
        <f t="shared" si="31"/>
        <v>0</v>
      </c>
      <c r="Y160" s="1">
        <f t="shared" si="32"/>
        <v>0</v>
      </c>
      <c r="Z160" s="3">
        <f t="shared" si="23"/>
        <v>0.26</v>
      </c>
      <c r="AA160" s="14">
        <f t="shared" si="24"/>
        <v>2.149767108563239E-2</v>
      </c>
      <c r="AB160" s="14">
        <f t="shared" si="25"/>
        <v>0.13955000000000001</v>
      </c>
      <c r="AC160" s="14">
        <f t="shared" si="26"/>
        <v>1E-4</v>
      </c>
      <c r="AD160" s="14">
        <f t="shared" si="27"/>
        <v>0.13644999999999999</v>
      </c>
      <c r="AE160" s="14">
        <f t="shared" si="28"/>
        <v>3.0000000000000001E-3</v>
      </c>
      <c r="AF160" s="14">
        <f t="shared" si="29"/>
        <v>0</v>
      </c>
    </row>
    <row r="161" spans="2:32" x14ac:dyDescent="0.3">
      <c r="B161" s="1">
        <f t="shared" si="22"/>
        <v>2791</v>
      </c>
      <c r="C161" s="11">
        <v>154</v>
      </c>
      <c r="D161" s="1">
        <v>17209</v>
      </c>
      <c r="E161" s="1">
        <v>2</v>
      </c>
      <c r="F161" s="1">
        <v>0</v>
      </c>
      <c r="G161" s="1">
        <v>2729</v>
      </c>
      <c r="H161" s="1">
        <v>0</v>
      </c>
      <c r="I161" s="1">
        <v>60</v>
      </c>
      <c r="J161" s="3">
        <v>29.27</v>
      </c>
      <c r="K161" s="3">
        <v>1.04</v>
      </c>
      <c r="L161" s="6">
        <v>25.9</v>
      </c>
      <c r="M161" s="3">
        <v>1</v>
      </c>
      <c r="N161" s="1">
        <v>1010</v>
      </c>
      <c r="O161" s="1">
        <v>1110</v>
      </c>
      <c r="P161" s="1">
        <v>0</v>
      </c>
      <c r="Q161" s="1">
        <v>1099</v>
      </c>
      <c r="R161" s="1">
        <v>11</v>
      </c>
      <c r="S161" s="1">
        <v>2</v>
      </c>
      <c r="T161" s="1">
        <v>1</v>
      </c>
      <c r="U161" s="1">
        <f t="shared" si="30"/>
        <v>0</v>
      </c>
      <c r="V161" s="1">
        <f t="shared" si="31"/>
        <v>0</v>
      </c>
      <c r="W161" s="1">
        <f t="shared" si="31"/>
        <v>0</v>
      </c>
      <c r="X161" s="1">
        <f t="shared" si="31"/>
        <v>0</v>
      </c>
      <c r="Y161" s="1">
        <f t="shared" si="32"/>
        <v>0</v>
      </c>
      <c r="Z161" s="3">
        <f t="shared" si="23"/>
        <v>0.26</v>
      </c>
      <c r="AA161" s="14">
        <f t="shared" si="24"/>
        <v>2.149767108563239E-2</v>
      </c>
      <c r="AB161" s="14">
        <f t="shared" si="25"/>
        <v>0.13955000000000001</v>
      </c>
      <c r="AC161" s="14">
        <f t="shared" si="26"/>
        <v>1E-4</v>
      </c>
      <c r="AD161" s="14">
        <f t="shared" si="27"/>
        <v>0.13644999999999999</v>
      </c>
      <c r="AE161" s="14">
        <f t="shared" si="28"/>
        <v>3.0000000000000001E-3</v>
      </c>
      <c r="AF161" s="14">
        <f t="shared" si="29"/>
        <v>0</v>
      </c>
    </row>
    <row r="162" spans="2:32" x14ac:dyDescent="0.3">
      <c r="B162" s="1">
        <f t="shared" si="22"/>
        <v>2791</v>
      </c>
      <c r="C162" s="11">
        <v>155</v>
      </c>
      <c r="D162" s="1">
        <v>17209</v>
      </c>
      <c r="E162" s="1">
        <v>1</v>
      </c>
      <c r="F162" s="1">
        <v>0</v>
      </c>
      <c r="G162" s="1">
        <v>2730</v>
      </c>
      <c r="H162" s="1">
        <v>0</v>
      </c>
      <c r="I162" s="1">
        <v>60</v>
      </c>
      <c r="J162" s="3">
        <v>29.27</v>
      </c>
      <c r="K162" s="3">
        <v>1.04</v>
      </c>
      <c r="L162" s="6">
        <v>25.9</v>
      </c>
      <c r="M162" s="3">
        <v>1</v>
      </c>
      <c r="N162" s="1">
        <v>1010</v>
      </c>
      <c r="O162" s="1">
        <v>1110</v>
      </c>
      <c r="P162" s="1">
        <v>0</v>
      </c>
      <c r="Q162" s="1">
        <v>1099</v>
      </c>
      <c r="R162" s="1">
        <v>11</v>
      </c>
      <c r="S162" s="1">
        <v>1</v>
      </c>
      <c r="T162" s="1">
        <v>1</v>
      </c>
      <c r="U162" s="1">
        <f t="shared" si="30"/>
        <v>-1</v>
      </c>
      <c r="V162" s="1">
        <f t="shared" si="31"/>
        <v>1</v>
      </c>
      <c r="W162" s="1">
        <f t="shared" si="31"/>
        <v>0</v>
      </c>
      <c r="X162" s="1">
        <f t="shared" si="31"/>
        <v>0</v>
      </c>
      <c r="Y162" s="1">
        <f t="shared" si="32"/>
        <v>0</v>
      </c>
      <c r="Z162" s="3">
        <f t="shared" si="23"/>
        <v>0.26</v>
      </c>
      <c r="AA162" s="14">
        <f t="shared" si="24"/>
        <v>2.149767108563239E-2</v>
      </c>
      <c r="AB162" s="14">
        <f t="shared" si="25"/>
        <v>0.13955000000000001</v>
      </c>
      <c r="AC162" s="14">
        <f t="shared" si="26"/>
        <v>5.0000000000000002E-5</v>
      </c>
      <c r="AD162" s="14">
        <f t="shared" si="27"/>
        <v>0.13650000000000001</v>
      </c>
      <c r="AE162" s="14">
        <f t="shared" si="28"/>
        <v>3.0000000000000001E-3</v>
      </c>
      <c r="AF162" s="14">
        <f t="shared" si="29"/>
        <v>0</v>
      </c>
    </row>
    <row r="163" spans="2:32" x14ac:dyDescent="0.3">
      <c r="B163" s="1">
        <f t="shared" si="22"/>
        <v>2791</v>
      </c>
      <c r="C163" s="11">
        <v>156</v>
      </c>
      <c r="D163" s="1">
        <v>17209</v>
      </c>
      <c r="E163" s="1">
        <v>1</v>
      </c>
      <c r="F163" s="1">
        <v>0</v>
      </c>
      <c r="G163" s="1">
        <v>2730</v>
      </c>
      <c r="H163" s="1">
        <v>0</v>
      </c>
      <c r="I163" s="1">
        <v>60</v>
      </c>
      <c r="J163" s="3">
        <v>29.27</v>
      </c>
      <c r="K163" s="3">
        <v>1.04</v>
      </c>
      <c r="L163" s="6">
        <v>25.9</v>
      </c>
      <c r="M163" s="3">
        <v>1</v>
      </c>
      <c r="N163" s="1">
        <v>1010</v>
      </c>
      <c r="O163" s="1">
        <v>1110</v>
      </c>
      <c r="P163" s="1">
        <v>0</v>
      </c>
      <c r="Q163" s="1">
        <v>1099</v>
      </c>
      <c r="R163" s="1">
        <v>11</v>
      </c>
      <c r="S163" s="1">
        <v>1</v>
      </c>
      <c r="T163" s="1">
        <v>1</v>
      </c>
      <c r="U163" s="1">
        <f t="shared" si="30"/>
        <v>0</v>
      </c>
      <c r="V163" s="1">
        <f t="shared" si="31"/>
        <v>0</v>
      </c>
      <c r="W163" s="1">
        <f t="shared" si="31"/>
        <v>0</v>
      </c>
      <c r="X163" s="1">
        <f t="shared" si="31"/>
        <v>0</v>
      </c>
      <c r="Y163" s="1">
        <f t="shared" si="32"/>
        <v>0</v>
      </c>
      <c r="Z163" s="3">
        <f t="shared" si="23"/>
        <v>0.26</v>
      </c>
      <c r="AA163" s="14">
        <f t="shared" si="24"/>
        <v>2.149767108563239E-2</v>
      </c>
      <c r="AB163" s="14">
        <f t="shared" si="25"/>
        <v>0.13955000000000001</v>
      </c>
      <c r="AC163" s="14">
        <f t="shared" si="26"/>
        <v>5.0000000000000002E-5</v>
      </c>
      <c r="AD163" s="14">
        <f t="shared" si="27"/>
        <v>0.13650000000000001</v>
      </c>
      <c r="AE163" s="14">
        <f t="shared" si="28"/>
        <v>3.0000000000000001E-3</v>
      </c>
      <c r="AF163" s="14">
        <f t="shared" si="29"/>
        <v>0</v>
      </c>
    </row>
    <row r="164" spans="2:32" x14ac:dyDescent="0.3">
      <c r="B164" s="1">
        <f t="shared" si="22"/>
        <v>2791</v>
      </c>
      <c r="C164" s="11">
        <v>157</v>
      </c>
      <c r="D164" s="1">
        <v>17209</v>
      </c>
      <c r="E164" s="1">
        <v>1</v>
      </c>
      <c r="F164" s="1">
        <v>0</v>
      </c>
      <c r="G164" s="1">
        <v>2730</v>
      </c>
      <c r="H164" s="1">
        <v>0</v>
      </c>
      <c r="I164" s="1">
        <v>60</v>
      </c>
      <c r="J164" s="3">
        <v>29.27</v>
      </c>
      <c r="K164" s="3">
        <v>1.04</v>
      </c>
      <c r="L164" s="6">
        <v>25.9</v>
      </c>
      <c r="M164" s="3">
        <v>1</v>
      </c>
      <c r="N164" s="1">
        <v>1010</v>
      </c>
      <c r="O164" s="1">
        <v>1110</v>
      </c>
      <c r="P164" s="1">
        <v>0</v>
      </c>
      <c r="Q164" s="1">
        <v>1099</v>
      </c>
      <c r="R164" s="1">
        <v>11</v>
      </c>
      <c r="S164" s="1">
        <v>1</v>
      </c>
      <c r="T164" s="1">
        <v>1</v>
      </c>
      <c r="U164" s="1">
        <f t="shared" si="30"/>
        <v>0</v>
      </c>
      <c r="V164" s="1">
        <f t="shared" si="31"/>
        <v>0</v>
      </c>
      <c r="W164" s="1">
        <f t="shared" si="31"/>
        <v>0</v>
      </c>
      <c r="X164" s="1">
        <f t="shared" si="31"/>
        <v>0</v>
      </c>
      <c r="Y164" s="1">
        <f t="shared" si="32"/>
        <v>0</v>
      </c>
      <c r="Z164" s="3">
        <f t="shared" si="23"/>
        <v>0.26</v>
      </c>
      <c r="AA164" s="14">
        <f t="shared" si="24"/>
        <v>2.149767108563239E-2</v>
      </c>
      <c r="AB164" s="14">
        <f t="shared" si="25"/>
        <v>0.13955000000000001</v>
      </c>
      <c r="AC164" s="14">
        <f t="shared" si="26"/>
        <v>5.0000000000000002E-5</v>
      </c>
      <c r="AD164" s="14">
        <f t="shared" si="27"/>
        <v>0.13650000000000001</v>
      </c>
      <c r="AE164" s="14">
        <f t="shared" si="28"/>
        <v>3.0000000000000001E-3</v>
      </c>
      <c r="AF164" s="14">
        <f t="shared" si="29"/>
        <v>0</v>
      </c>
    </row>
    <row r="165" spans="2:32" x14ac:dyDescent="0.3">
      <c r="B165" s="1">
        <f t="shared" si="22"/>
        <v>2791</v>
      </c>
      <c r="C165" s="11">
        <v>158</v>
      </c>
      <c r="D165" s="1">
        <v>17209</v>
      </c>
      <c r="E165" s="1">
        <v>1</v>
      </c>
      <c r="F165" s="1">
        <v>0</v>
      </c>
      <c r="G165" s="1">
        <v>2730</v>
      </c>
      <c r="H165" s="1">
        <v>0</v>
      </c>
      <c r="I165" s="1">
        <v>60</v>
      </c>
      <c r="J165" s="3">
        <v>29.27</v>
      </c>
      <c r="K165" s="3">
        <v>1.04</v>
      </c>
      <c r="L165" s="6">
        <v>25.9</v>
      </c>
      <c r="M165" s="3">
        <v>1</v>
      </c>
      <c r="N165" s="1">
        <v>1010</v>
      </c>
      <c r="O165" s="1">
        <v>1110</v>
      </c>
      <c r="P165" s="1">
        <v>0</v>
      </c>
      <c r="Q165" s="1">
        <v>1099</v>
      </c>
      <c r="R165" s="1">
        <v>11</v>
      </c>
      <c r="S165" s="1">
        <v>1</v>
      </c>
      <c r="T165" s="1">
        <v>1</v>
      </c>
      <c r="U165" s="1">
        <f t="shared" si="30"/>
        <v>0</v>
      </c>
      <c r="V165" s="1">
        <f t="shared" si="31"/>
        <v>0</v>
      </c>
      <c r="W165" s="1">
        <f t="shared" si="31"/>
        <v>0</v>
      </c>
      <c r="X165" s="1">
        <f t="shared" si="31"/>
        <v>0</v>
      </c>
      <c r="Y165" s="1">
        <f t="shared" si="32"/>
        <v>0</v>
      </c>
      <c r="Z165" s="3">
        <f t="shared" si="23"/>
        <v>0.26</v>
      </c>
      <c r="AA165" s="14">
        <f t="shared" si="24"/>
        <v>2.149767108563239E-2</v>
      </c>
      <c r="AB165" s="14">
        <f t="shared" si="25"/>
        <v>0.13955000000000001</v>
      </c>
      <c r="AC165" s="14">
        <f t="shared" si="26"/>
        <v>5.0000000000000002E-5</v>
      </c>
      <c r="AD165" s="14">
        <f t="shared" si="27"/>
        <v>0.13650000000000001</v>
      </c>
      <c r="AE165" s="14">
        <f t="shared" si="28"/>
        <v>3.0000000000000001E-3</v>
      </c>
      <c r="AF165" s="14">
        <f t="shared" si="29"/>
        <v>0</v>
      </c>
    </row>
    <row r="166" spans="2:32" x14ac:dyDescent="0.3">
      <c r="B166" s="1">
        <f t="shared" si="22"/>
        <v>2791</v>
      </c>
      <c r="C166" s="11">
        <v>159</v>
      </c>
      <c r="D166" s="1">
        <v>17209</v>
      </c>
      <c r="E166" s="1">
        <v>1</v>
      </c>
      <c r="F166" s="1">
        <v>0</v>
      </c>
      <c r="G166" s="1">
        <v>2730</v>
      </c>
      <c r="H166" s="1">
        <v>0</v>
      </c>
      <c r="I166" s="1">
        <v>60</v>
      </c>
      <c r="J166" s="3">
        <v>29.27</v>
      </c>
      <c r="K166" s="3">
        <v>1.04</v>
      </c>
      <c r="L166" s="6">
        <v>25.9</v>
      </c>
      <c r="M166" s="3">
        <v>1</v>
      </c>
      <c r="N166" s="1">
        <v>1010</v>
      </c>
      <c r="O166" s="1">
        <v>1110</v>
      </c>
      <c r="P166" s="1">
        <v>0</v>
      </c>
      <c r="Q166" s="1">
        <v>1099</v>
      </c>
      <c r="R166" s="1">
        <v>11</v>
      </c>
      <c r="S166" s="1">
        <v>1</v>
      </c>
      <c r="T166" s="1">
        <v>1</v>
      </c>
      <c r="U166" s="1">
        <f t="shared" si="30"/>
        <v>0</v>
      </c>
      <c r="V166" s="1">
        <f t="shared" si="31"/>
        <v>0</v>
      </c>
      <c r="W166" s="1">
        <f t="shared" si="31"/>
        <v>0</v>
      </c>
      <c r="X166" s="1">
        <f t="shared" si="31"/>
        <v>0</v>
      </c>
      <c r="Y166" s="1">
        <f t="shared" si="32"/>
        <v>0</v>
      </c>
      <c r="Z166" s="3">
        <f t="shared" si="23"/>
        <v>0.26</v>
      </c>
      <c r="AA166" s="14">
        <f t="shared" si="24"/>
        <v>2.149767108563239E-2</v>
      </c>
      <c r="AB166" s="14">
        <f t="shared" si="25"/>
        <v>0.13955000000000001</v>
      </c>
      <c r="AC166" s="14">
        <f t="shared" si="26"/>
        <v>5.0000000000000002E-5</v>
      </c>
      <c r="AD166" s="14">
        <f t="shared" si="27"/>
        <v>0.13650000000000001</v>
      </c>
      <c r="AE166" s="14">
        <f t="shared" si="28"/>
        <v>3.0000000000000001E-3</v>
      </c>
      <c r="AF166" s="14">
        <f t="shared" si="29"/>
        <v>0</v>
      </c>
    </row>
    <row r="167" spans="2:32" x14ac:dyDescent="0.3">
      <c r="B167" s="1">
        <f t="shared" si="22"/>
        <v>2791</v>
      </c>
      <c r="C167" s="11">
        <v>160</v>
      </c>
      <c r="D167" s="1">
        <v>17209</v>
      </c>
      <c r="E167" s="1">
        <v>0</v>
      </c>
      <c r="F167" s="1">
        <v>0</v>
      </c>
      <c r="G167" s="1">
        <v>2731</v>
      </c>
      <c r="H167" s="1">
        <v>0</v>
      </c>
      <c r="I167" s="1">
        <v>60</v>
      </c>
      <c r="J167" s="3">
        <v>29.27</v>
      </c>
      <c r="K167" s="3">
        <v>1.04</v>
      </c>
      <c r="L167" s="6">
        <v>25.9</v>
      </c>
      <c r="M167" s="3">
        <v>1</v>
      </c>
      <c r="N167" s="1">
        <v>1010</v>
      </c>
      <c r="O167" s="1">
        <v>1110</v>
      </c>
      <c r="P167" s="1">
        <v>0</v>
      </c>
      <c r="Q167" s="1">
        <v>1099</v>
      </c>
      <c r="R167" s="1">
        <v>11</v>
      </c>
      <c r="S167" s="1">
        <v>0</v>
      </c>
      <c r="T167" s="1">
        <v>0</v>
      </c>
      <c r="U167" s="1">
        <f t="shared" si="30"/>
        <v>-1</v>
      </c>
      <c r="V167" s="1">
        <f t="shared" si="31"/>
        <v>1</v>
      </c>
      <c r="W167" s="1">
        <f t="shared" si="31"/>
        <v>0</v>
      </c>
      <c r="X167" s="1">
        <f t="shared" si="31"/>
        <v>0</v>
      </c>
      <c r="Y167" s="1">
        <f t="shared" si="32"/>
        <v>0</v>
      </c>
      <c r="Z167" s="3">
        <f t="shared" si="23"/>
        <v>0.26</v>
      </c>
      <c r="AA167" s="14">
        <f t="shared" si="24"/>
        <v>2.149767108563239E-2</v>
      </c>
      <c r="AB167" s="14">
        <f t="shared" si="25"/>
        <v>0.13955000000000001</v>
      </c>
      <c r="AC167" s="14">
        <f t="shared" si="26"/>
        <v>0</v>
      </c>
      <c r="AD167" s="14">
        <f t="shared" si="27"/>
        <v>0.13655</v>
      </c>
      <c r="AE167" s="14">
        <f t="shared" si="28"/>
        <v>3.0000000000000001E-3</v>
      </c>
      <c r="AF167" s="14">
        <f t="shared" si="29"/>
        <v>0</v>
      </c>
    </row>
    <row r="168" spans="2:32" x14ac:dyDescent="0.3">
      <c r="B168" s="1" t="e">
        <f t="shared" si="22"/>
        <v>#N/A</v>
      </c>
      <c r="U168" s="1" t="str">
        <f t="shared" si="30"/>
        <v/>
      </c>
      <c r="V168" s="1" t="str">
        <f t="shared" si="31"/>
        <v/>
      </c>
      <c r="W168" s="1" t="str">
        <f t="shared" si="31"/>
        <v/>
      </c>
      <c r="X168" s="1" t="str">
        <f t="shared" si="31"/>
        <v/>
      </c>
      <c r="Y168" s="1" t="e">
        <f t="shared" si="32"/>
        <v>#N/A</v>
      </c>
      <c r="Z168" s="3">
        <f t="shared" si="23"/>
        <v>0</v>
      </c>
      <c r="AA168" s="14" t="e">
        <f t="shared" si="24"/>
        <v>#N/A</v>
      </c>
      <c r="AB168" s="14" t="e">
        <f t="shared" si="25"/>
        <v>#N/A</v>
      </c>
      <c r="AC168" s="14" t="e">
        <f t="shared" si="26"/>
        <v>#N/A</v>
      </c>
      <c r="AD168" s="14" t="e">
        <f t="shared" si="27"/>
        <v>#N/A</v>
      </c>
      <c r="AE168" s="14" t="e">
        <f t="shared" si="28"/>
        <v>#N/A</v>
      </c>
      <c r="AF168" s="14" t="e">
        <f t="shared" si="29"/>
        <v>#N/A</v>
      </c>
    </row>
    <row r="169" spans="2:32" x14ac:dyDescent="0.3">
      <c r="B169" s="1" t="e">
        <f t="shared" si="22"/>
        <v>#N/A</v>
      </c>
      <c r="U169" s="1" t="str">
        <f t="shared" si="30"/>
        <v/>
      </c>
      <c r="V169" s="1" t="str">
        <f t="shared" si="31"/>
        <v/>
      </c>
      <c r="W169" s="1" t="str">
        <f t="shared" si="31"/>
        <v/>
      </c>
      <c r="X169" s="1" t="str">
        <f t="shared" si="31"/>
        <v/>
      </c>
      <c r="Y169" s="1" t="e">
        <f t="shared" si="32"/>
        <v>#N/A</v>
      </c>
      <c r="Z169" s="3">
        <f t="shared" si="23"/>
        <v>0</v>
      </c>
      <c r="AA169" s="14" t="e">
        <f t="shared" si="24"/>
        <v>#N/A</v>
      </c>
      <c r="AB169" s="14" t="e">
        <f t="shared" si="25"/>
        <v>#N/A</v>
      </c>
      <c r="AC169" s="14" t="e">
        <f t="shared" si="26"/>
        <v>#N/A</v>
      </c>
      <c r="AD169" s="14" t="e">
        <f t="shared" si="27"/>
        <v>#N/A</v>
      </c>
      <c r="AE169" s="14" t="e">
        <f t="shared" si="28"/>
        <v>#N/A</v>
      </c>
      <c r="AF169" s="14" t="e">
        <f t="shared" si="29"/>
        <v>#N/A</v>
      </c>
    </row>
    <row r="170" spans="2:32" x14ac:dyDescent="0.3">
      <c r="B170" s="1" t="e">
        <f t="shared" si="22"/>
        <v>#N/A</v>
      </c>
      <c r="U170" s="1" t="str">
        <f t="shared" si="30"/>
        <v/>
      </c>
      <c r="V170" s="1" t="str">
        <f t="shared" si="31"/>
        <v/>
      </c>
      <c r="W170" s="1" t="str">
        <f t="shared" si="31"/>
        <v/>
      </c>
      <c r="X170" s="1" t="str">
        <f t="shared" si="31"/>
        <v/>
      </c>
      <c r="Y170" s="1" t="e">
        <f t="shared" si="32"/>
        <v>#N/A</v>
      </c>
      <c r="Z170" s="3">
        <f t="shared" si="23"/>
        <v>0</v>
      </c>
      <c r="AA170" s="14" t="e">
        <f t="shared" si="24"/>
        <v>#N/A</v>
      </c>
      <c r="AB170" s="14" t="e">
        <f t="shared" si="25"/>
        <v>#N/A</v>
      </c>
      <c r="AC170" s="14" t="e">
        <f t="shared" si="26"/>
        <v>#N/A</v>
      </c>
      <c r="AD170" s="14" t="e">
        <f t="shared" si="27"/>
        <v>#N/A</v>
      </c>
      <c r="AE170" s="14" t="e">
        <f t="shared" si="28"/>
        <v>#N/A</v>
      </c>
      <c r="AF170" s="14" t="e">
        <f t="shared" si="29"/>
        <v>#N/A</v>
      </c>
    </row>
    <row r="171" spans="2:32" x14ac:dyDescent="0.3">
      <c r="B171" s="1" t="e">
        <f t="shared" si="22"/>
        <v>#N/A</v>
      </c>
      <c r="U171" s="1" t="str">
        <f t="shared" si="30"/>
        <v/>
      </c>
      <c r="V171" s="1" t="str">
        <f t="shared" si="31"/>
        <v/>
      </c>
      <c r="W171" s="1" t="str">
        <f t="shared" si="31"/>
        <v/>
      </c>
      <c r="X171" s="1" t="str">
        <f t="shared" si="31"/>
        <v/>
      </c>
      <c r="Y171" s="1" t="e">
        <f t="shared" si="32"/>
        <v>#N/A</v>
      </c>
      <c r="Z171" s="3">
        <f t="shared" si="23"/>
        <v>0</v>
      </c>
      <c r="AA171" s="14" t="e">
        <f t="shared" si="24"/>
        <v>#N/A</v>
      </c>
      <c r="AB171" s="14" t="e">
        <f t="shared" si="25"/>
        <v>#N/A</v>
      </c>
      <c r="AC171" s="14" t="e">
        <f t="shared" si="26"/>
        <v>#N/A</v>
      </c>
      <c r="AD171" s="14" t="e">
        <f t="shared" si="27"/>
        <v>#N/A</v>
      </c>
      <c r="AE171" s="14" t="e">
        <f t="shared" si="28"/>
        <v>#N/A</v>
      </c>
      <c r="AF171" s="14" t="e">
        <f t="shared" si="29"/>
        <v>#N/A</v>
      </c>
    </row>
    <row r="172" spans="2:32" x14ac:dyDescent="0.3">
      <c r="B172" s="1" t="e">
        <f t="shared" si="22"/>
        <v>#N/A</v>
      </c>
      <c r="U172" s="1" t="str">
        <f t="shared" si="30"/>
        <v/>
      </c>
      <c r="V172" s="1" t="str">
        <f t="shared" si="31"/>
        <v/>
      </c>
      <c r="W172" s="1" t="str">
        <f t="shared" si="31"/>
        <v/>
      </c>
      <c r="X172" s="1" t="str">
        <f t="shared" si="31"/>
        <v/>
      </c>
      <c r="Y172" s="1" t="e">
        <f t="shared" si="32"/>
        <v>#N/A</v>
      </c>
      <c r="Z172" s="3">
        <f t="shared" si="23"/>
        <v>0</v>
      </c>
      <c r="AA172" s="14" t="e">
        <f t="shared" si="24"/>
        <v>#N/A</v>
      </c>
      <c r="AB172" s="14" t="e">
        <f t="shared" si="25"/>
        <v>#N/A</v>
      </c>
      <c r="AC172" s="14" t="e">
        <f t="shared" si="26"/>
        <v>#N/A</v>
      </c>
      <c r="AD172" s="14" t="e">
        <f t="shared" si="27"/>
        <v>#N/A</v>
      </c>
      <c r="AE172" s="14" t="e">
        <f t="shared" si="28"/>
        <v>#N/A</v>
      </c>
      <c r="AF172" s="14" t="e">
        <f t="shared" si="29"/>
        <v>#N/A</v>
      </c>
    </row>
    <row r="173" spans="2:32" x14ac:dyDescent="0.3">
      <c r="B173" s="1" t="e">
        <f t="shared" si="22"/>
        <v>#N/A</v>
      </c>
      <c r="U173" s="1" t="str">
        <f t="shared" si="30"/>
        <v/>
      </c>
      <c r="V173" s="1" t="str">
        <f t="shared" si="31"/>
        <v/>
      </c>
      <c r="W173" s="1" t="str">
        <f t="shared" si="31"/>
        <v/>
      </c>
      <c r="X173" s="1" t="str">
        <f t="shared" si="31"/>
        <v/>
      </c>
      <c r="Y173" s="1" t="e">
        <f t="shared" si="32"/>
        <v>#N/A</v>
      </c>
      <c r="Z173" s="3">
        <f t="shared" si="23"/>
        <v>0</v>
      </c>
      <c r="AA173" s="14" t="e">
        <f t="shared" si="24"/>
        <v>#N/A</v>
      </c>
      <c r="AB173" s="14" t="e">
        <f t="shared" si="25"/>
        <v>#N/A</v>
      </c>
      <c r="AC173" s="14" t="e">
        <f t="shared" si="26"/>
        <v>#N/A</v>
      </c>
      <c r="AD173" s="14" t="e">
        <f t="shared" si="27"/>
        <v>#N/A</v>
      </c>
      <c r="AE173" s="14" t="e">
        <f t="shared" si="28"/>
        <v>#N/A</v>
      </c>
      <c r="AF173" s="14" t="e">
        <f t="shared" si="29"/>
        <v>#N/A</v>
      </c>
    </row>
    <row r="174" spans="2:32" x14ac:dyDescent="0.3">
      <c r="B174" s="1" t="e">
        <f t="shared" si="22"/>
        <v>#N/A</v>
      </c>
      <c r="U174" s="1" t="str">
        <f t="shared" si="30"/>
        <v/>
      </c>
      <c r="V174" s="1" t="str">
        <f t="shared" si="31"/>
        <v/>
      </c>
      <c r="W174" s="1" t="str">
        <f t="shared" si="31"/>
        <v/>
      </c>
      <c r="X174" s="1" t="str">
        <f t="shared" si="31"/>
        <v/>
      </c>
      <c r="Y174" s="1" t="e">
        <f t="shared" si="32"/>
        <v>#N/A</v>
      </c>
      <c r="Z174" s="3">
        <f t="shared" si="23"/>
        <v>0</v>
      </c>
      <c r="AA174" s="14" t="e">
        <f t="shared" si="24"/>
        <v>#N/A</v>
      </c>
      <c r="AB174" s="14" t="e">
        <f t="shared" si="25"/>
        <v>#N/A</v>
      </c>
      <c r="AC174" s="14" t="e">
        <f t="shared" si="26"/>
        <v>#N/A</v>
      </c>
      <c r="AD174" s="14" t="e">
        <f t="shared" si="27"/>
        <v>#N/A</v>
      </c>
      <c r="AE174" s="14" t="e">
        <f t="shared" si="28"/>
        <v>#N/A</v>
      </c>
      <c r="AF174" s="14" t="e">
        <f t="shared" si="29"/>
        <v>#N/A</v>
      </c>
    </row>
    <row r="175" spans="2:32" x14ac:dyDescent="0.3">
      <c r="B175" s="1" t="e">
        <f t="shared" si="22"/>
        <v>#N/A</v>
      </c>
      <c r="U175" s="1" t="str">
        <f t="shared" si="30"/>
        <v/>
      </c>
      <c r="V175" s="1" t="str">
        <f t="shared" si="31"/>
        <v/>
      </c>
      <c r="W175" s="1" t="str">
        <f t="shared" si="31"/>
        <v/>
      </c>
      <c r="X175" s="1" t="str">
        <f t="shared" si="31"/>
        <v/>
      </c>
      <c r="Y175" s="1" t="e">
        <f t="shared" si="32"/>
        <v>#N/A</v>
      </c>
      <c r="Z175" s="3">
        <f t="shared" si="23"/>
        <v>0</v>
      </c>
      <c r="AA175" s="14" t="e">
        <f t="shared" si="24"/>
        <v>#N/A</v>
      </c>
      <c r="AB175" s="14" t="e">
        <f t="shared" si="25"/>
        <v>#N/A</v>
      </c>
      <c r="AC175" s="14" t="e">
        <f t="shared" si="26"/>
        <v>#N/A</v>
      </c>
      <c r="AD175" s="14" t="e">
        <f t="shared" si="27"/>
        <v>#N/A</v>
      </c>
      <c r="AE175" s="14" t="e">
        <f t="shared" si="28"/>
        <v>#N/A</v>
      </c>
      <c r="AF175" s="14" t="e">
        <f t="shared" si="29"/>
        <v>#N/A</v>
      </c>
    </row>
    <row r="176" spans="2:32" x14ac:dyDescent="0.3">
      <c r="B176" s="1" t="e">
        <f t="shared" si="22"/>
        <v>#N/A</v>
      </c>
      <c r="U176" s="1" t="str">
        <f t="shared" si="30"/>
        <v/>
      </c>
      <c r="V176" s="1" t="str">
        <f t="shared" si="31"/>
        <v/>
      </c>
      <c r="W176" s="1" t="str">
        <f t="shared" si="31"/>
        <v/>
      </c>
      <c r="X176" s="1" t="str">
        <f t="shared" si="31"/>
        <v/>
      </c>
      <c r="Y176" s="1" t="e">
        <f t="shared" si="32"/>
        <v>#N/A</v>
      </c>
      <c r="Z176" s="3">
        <f t="shared" si="23"/>
        <v>0</v>
      </c>
      <c r="AA176" s="14" t="e">
        <f t="shared" si="24"/>
        <v>#N/A</v>
      </c>
      <c r="AB176" s="14" t="e">
        <f t="shared" si="25"/>
        <v>#N/A</v>
      </c>
      <c r="AC176" s="14" t="e">
        <f t="shared" si="26"/>
        <v>#N/A</v>
      </c>
      <c r="AD176" s="14" t="e">
        <f t="shared" si="27"/>
        <v>#N/A</v>
      </c>
      <c r="AE176" s="14" t="e">
        <f t="shared" si="28"/>
        <v>#N/A</v>
      </c>
      <c r="AF176" s="14" t="e">
        <f t="shared" si="29"/>
        <v>#N/A</v>
      </c>
    </row>
    <row r="177" spans="2:32" x14ac:dyDescent="0.3">
      <c r="B177" s="1" t="e">
        <f t="shared" si="22"/>
        <v>#N/A</v>
      </c>
      <c r="U177" s="1" t="str">
        <f t="shared" si="30"/>
        <v/>
      </c>
      <c r="V177" s="1" t="str">
        <f t="shared" si="31"/>
        <v/>
      </c>
      <c r="W177" s="1" t="str">
        <f t="shared" si="31"/>
        <v/>
      </c>
      <c r="X177" s="1" t="str">
        <f t="shared" si="31"/>
        <v/>
      </c>
      <c r="Y177" s="1" t="e">
        <f t="shared" si="32"/>
        <v>#N/A</v>
      </c>
      <c r="Z177" s="3">
        <f t="shared" si="23"/>
        <v>0</v>
      </c>
      <c r="AA177" s="14" t="e">
        <f t="shared" si="24"/>
        <v>#N/A</v>
      </c>
      <c r="AB177" s="14" t="e">
        <f t="shared" si="25"/>
        <v>#N/A</v>
      </c>
      <c r="AC177" s="14" t="e">
        <f t="shared" si="26"/>
        <v>#N/A</v>
      </c>
      <c r="AD177" s="14" t="e">
        <f t="shared" si="27"/>
        <v>#N/A</v>
      </c>
      <c r="AE177" s="14" t="e">
        <f t="shared" si="28"/>
        <v>#N/A</v>
      </c>
      <c r="AF177" s="14" t="e">
        <f t="shared" si="29"/>
        <v>#N/A</v>
      </c>
    </row>
    <row r="178" spans="2:32" x14ac:dyDescent="0.3">
      <c r="B178" s="1" t="e">
        <f t="shared" si="22"/>
        <v>#N/A</v>
      </c>
      <c r="U178" s="1" t="str">
        <f t="shared" si="30"/>
        <v/>
      </c>
      <c r="V178" s="1" t="str">
        <f t="shared" si="31"/>
        <v/>
      </c>
      <c r="W178" s="1" t="str">
        <f t="shared" si="31"/>
        <v/>
      </c>
      <c r="X178" s="1" t="str">
        <f t="shared" si="31"/>
        <v/>
      </c>
      <c r="Y178" s="1" t="e">
        <f t="shared" si="32"/>
        <v>#N/A</v>
      </c>
      <c r="Z178" s="3">
        <f t="shared" si="23"/>
        <v>0</v>
      </c>
      <c r="AA178" s="14" t="e">
        <f t="shared" si="24"/>
        <v>#N/A</v>
      </c>
      <c r="AB178" s="14" t="e">
        <f t="shared" si="25"/>
        <v>#N/A</v>
      </c>
      <c r="AC178" s="14" t="e">
        <f t="shared" si="26"/>
        <v>#N/A</v>
      </c>
      <c r="AD178" s="14" t="e">
        <f t="shared" si="27"/>
        <v>#N/A</v>
      </c>
      <c r="AE178" s="14" t="e">
        <f t="shared" si="28"/>
        <v>#N/A</v>
      </c>
      <c r="AF178" s="14" t="e">
        <f t="shared" si="29"/>
        <v>#N/A</v>
      </c>
    </row>
    <row r="179" spans="2:32" x14ac:dyDescent="0.3">
      <c r="B179" s="1" t="e">
        <f t="shared" si="22"/>
        <v>#N/A</v>
      </c>
      <c r="U179" s="1" t="str">
        <f t="shared" si="30"/>
        <v/>
      </c>
      <c r="V179" s="1" t="str">
        <f t="shared" si="31"/>
        <v/>
      </c>
      <c r="W179" s="1" t="str">
        <f t="shared" si="31"/>
        <v/>
      </c>
      <c r="X179" s="1" t="str">
        <f t="shared" si="31"/>
        <v/>
      </c>
      <c r="Y179" s="1" t="e">
        <f t="shared" si="32"/>
        <v>#N/A</v>
      </c>
      <c r="Z179" s="3">
        <f t="shared" si="23"/>
        <v>0</v>
      </c>
      <c r="AA179" s="14" t="e">
        <f t="shared" si="24"/>
        <v>#N/A</v>
      </c>
      <c r="AB179" s="14" t="e">
        <f t="shared" si="25"/>
        <v>#N/A</v>
      </c>
      <c r="AC179" s="14" t="e">
        <f t="shared" si="26"/>
        <v>#N/A</v>
      </c>
      <c r="AD179" s="14" t="e">
        <f t="shared" si="27"/>
        <v>#N/A</v>
      </c>
      <c r="AE179" s="14" t="e">
        <f t="shared" si="28"/>
        <v>#N/A</v>
      </c>
      <c r="AF179" s="14" t="e">
        <f t="shared" si="29"/>
        <v>#N/A</v>
      </c>
    </row>
    <row r="180" spans="2:32" x14ac:dyDescent="0.3">
      <c r="B180" s="1" t="e">
        <f t="shared" si="22"/>
        <v>#N/A</v>
      </c>
      <c r="U180" s="1" t="str">
        <f t="shared" si="30"/>
        <v/>
      </c>
      <c r="V180" s="1" t="str">
        <f t="shared" si="31"/>
        <v/>
      </c>
      <c r="W180" s="1" t="str">
        <f t="shared" si="31"/>
        <v/>
      </c>
      <c r="X180" s="1" t="str">
        <f t="shared" si="31"/>
        <v/>
      </c>
      <c r="Y180" s="1" t="e">
        <f t="shared" si="32"/>
        <v>#N/A</v>
      </c>
      <c r="Z180" s="3">
        <f t="shared" si="23"/>
        <v>0</v>
      </c>
      <c r="AA180" s="14" t="e">
        <f t="shared" si="24"/>
        <v>#N/A</v>
      </c>
      <c r="AB180" s="14" t="e">
        <f t="shared" si="25"/>
        <v>#N/A</v>
      </c>
      <c r="AC180" s="14" t="e">
        <f t="shared" si="26"/>
        <v>#N/A</v>
      </c>
      <c r="AD180" s="14" t="e">
        <f t="shared" si="27"/>
        <v>#N/A</v>
      </c>
      <c r="AE180" s="14" t="e">
        <f t="shared" si="28"/>
        <v>#N/A</v>
      </c>
      <c r="AF180" s="14" t="e">
        <f t="shared" si="29"/>
        <v>#N/A</v>
      </c>
    </row>
    <row r="181" spans="2:32" x14ac:dyDescent="0.3">
      <c r="B181" s="1" t="e">
        <f t="shared" si="22"/>
        <v>#N/A</v>
      </c>
      <c r="U181" s="1" t="str">
        <f t="shared" si="30"/>
        <v/>
      </c>
      <c r="V181" s="1" t="str">
        <f t="shared" si="31"/>
        <v/>
      </c>
      <c r="W181" s="1" t="str">
        <f t="shared" si="31"/>
        <v/>
      </c>
      <c r="X181" s="1" t="str">
        <f t="shared" si="31"/>
        <v/>
      </c>
      <c r="Y181" s="1" t="e">
        <f t="shared" si="32"/>
        <v>#N/A</v>
      </c>
      <c r="Z181" s="3">
        <f t="shared" si="23"/>
        <v>0</v>
      </c>
      <c r="AA181" s="14" t="e">
        <f t="shared" si="24"/>
        <v>#N/A</v>
      </c>
      <c r="AB181" s="14" t="e">
        <f t="shared" si="25"/>
        <v>#N/A</v>
      </c>
      <c r="AC181" s="14" t="e">
        <f t="shared" si="26"/>
        <v>#N/A</v>
      </c>
      <c r="AD181" s="14" t="e">
        <f t="shared" si="27"/>
        <v>#N/A</v>
      </c>
      <c r="AE181" s="14" t="e">
        <f t="shared" si="28"/>
        <v>#N/A</v>
      </c>
      <c r="AF181" s="14" t="e">
        <f t="shared" si="29"/>
        <v>#N/A</v>
      </c>
    </row>
    <row r="182" spans="2:32" x14ac:dyDescent="0.3">
      <c r="B182" s="1" t="e">
        <f t="shared" si="22"/>
        <v>#N/A</v>
      </c>
      <c r="U182" s="1" t="str">
        <f t="shared" si="30"/>
        <v/>
      </c>
      <c r="V182" s="1" t="str">
        <f t="shared" si="31"/>
        <v/>
      </c>
      <c r="W182" s="1" t="str">
        <f t="shared" si="31"/>
        <v/>
      </c>
      <c r="X182" s="1" t="str">
        <f t="shared" si="31"/>
        <v/>
      </c>
      <c r="Y182" s="1" t="e">
        <f t="shared" si="32"/>
        <v>#N/A</v>
      </c>
      <c r="Z182" s="3">
        <f t="shared" si="23"/>
        <v>0</v>
      </c>
      <c r="AA182" s="14" t="e">
        <f t="shared" si="24"/>
        <v>#N/A</v>
      </c>
      <c r="AB182" s="14" t="e">
        <f t="shared" si="25"/>
        <v>#N/A</v>
      </c>
      <c r="AC182" s="14" t="e">
        <f t="shared" si="26"/>
        <v>#N/A</v>
      </c>
      <c r="AD182" s="14" t="e">
        <f t="shared" si="27"/>
        <v>#N/A</v>
      </c>
      <c r="AE182" s="14" t="e">
        <f t="shared" si="28"/>
        <v>#N/A</v>
      </c>
      <c r="AF182" s="14" t="e">
        <f t="shared" si="29"/>
        <v>#N/A</v>
      </c>
    </row>
    <row r="183" spans="2:32" x14ac:dyDescent="0.3">
      <c r="B183" s="1" t="e">
        <f t="shared" si="22"/>
        <v>#N/A</v>
      </c>
      <c r="U183" s="1" t="str">
        <f t="shared" si="30"/>
        <v/>
      </c>
      <c r="V183" s="1" t="str">
        <f t="shared" si="31"/>
        <v/>
      </c>
      <c r="W183" s="1" t="str">
        <f t="shared" si="31"/>
        <v/>
      </c>
      <c r="X183" s="1" t="str">
        <f t="shared" si="31"/>
        <v/>
      </c>
      <c r="Y183" s="1" t="e">
        <f t="shared" si="32"/>
        <v>#N/A</v>
      </c>
      <c r="Z183" s="3">
        <f t="shared" si="23"/>
        <v>0</v>
      </c>
      <c r="AA183" s="14" t="e">
        <f t="shared" si="24"/>
        <v>#N/A</v>
      </c>
      <c r="AB183" s="14" t="e">
        <f t="shared" si="25"/>
        <v>#N/A</v>
      </c>
      <c r="AC183" s="14" t="e">
        <f t="shared" si="26"/>
        <v>#N/A</v>
      </c>
      <c r="AD183" s="14" t="e">
        <f t="shared" si="27"/>
        <v>#N/A</v>
      </c>
      <c r="AE183" s="14" t="e">
        <f t="shared" si="28"/>
        <v>#N/A</v>
      </c>
      <c r="AF183" s="14" t="e">
        <f t="shared" si="29"/>
        <v>#N/A</v>
      </c>
    </row>
    <row r="184" spans="2:32" x14ac:dyDescent="0.3">
      <c r="B184" s="1" t="e">
        <f t="shared" si="22"/>
        <v>#N/A</v>
      </c>
      <c r="U184" s="1" t="str">
        <f t="shared" si="30"/>
        <v/>
      </c>
      <c r="V184" s="1" t="str">
        <f t="shared" si="31"/>
        <v/>
      </c>
      <c r="W184" s="1" t="str">
        <f t="shared" si="31"/>
        <v/>
      </c>
      <c r="X184" s="1" t="str">
        <f t="shared" si="31"/>
        <v/>
      </c>
      <c r="Y184" s="1" t="e">
        <f t="shared" si="32"/>
        <v>#N/A</v>
      </c>
      <c r="Z184" s="3">
        <f t="shared" si="23"/>
        <v>0</v>
      </c>
      <c r="AA184" s="14" t="e">
        <f t="shared" si="24"/>
        <v>#N/A</v>
      </c>
      <c r="AB184" s="14" t="e">
        <f t="shared" si="25"/>
        <v>#N/A</v>
      </c>
      <c r="AC184" s="14" t="e">
        <f t="shared" si="26"/>
        <v>#N/A</v>
      </c>
      <c r="AD184" s="14" t="e">
        <f t="shared" si="27"/>
        <v>#N/A</v>
      </c>
      <c r="AE184" s="14" t="e">
        <f t="shared" si="28"/>
        <v>#N/A</v>
      </c>
      <c r="AF184" s="14" t="e">
        <f t="shared" si="29"/>
        <v>#N/A</v>
      </c>
    </row>
    <row r="185" spans="2:32" x14ac:dyDescent="0.3">
      <c r="B185" s="1" t="e">
        <f t="shared" si="22"/>
        <v>#N/A</v>
      </c>
      <c r="U185" s="1" t="str">
        <f t="shared" si="30"/>
        <v/>
      </c>
      <c r="V185" s="1" t="str">
        <f t="shared" si="31"/>
        <v/>
      </c>
      <c r="W185" s="1" t="str">
        <f t="shared" si="31"/>
        <v/>
      </c>
      <c r="X185" s="1" t="str">
        <f t="shared" si="31"/>
        <v/>
      </c>
      <c r="Y185" s="1" t="e">
        <f t="shared" si="32"/>
        <v>#N/A</v>
      </c>
      <c r="Z185" s="3">
        <f t="shared" si="23"/>
        <v>0</v>
      </c>
      <c r="AA185" s="14" t="e">
        <f t="shared" si="24"/>
        <v>#N/A</v>
      </c>
      <c r="AB185" s="14" t="e">
        <f t="shared" si="25"/>
        <v>#N/A</v>
      </c>
      <c r="AC185" s="14" t="e">
        <f t="shared" si="26"/>
        <v>#N/A</v>
      </c>
      <c r="AD185" s="14" t="e">
        <f t="shared" si="27"/>
        <v>#N/A</v>
      </c>
      <c r="AE185" s="14" t="e">
        <f t="shared" si="28"/>
        <v>#N/A</v>
      </c>
      <c r="AF185" s="14" t="e">
        <f t="shared" si="29"/>
        <v>#N/A</v>
      </c>
    </row>
    <row r="186" spans="2:32" x14ac:dyDescent="0.3">
      <c r="B186" s="1" t="e">
        <f t="shared" si="22"/>
        <v>#N/A</v>
      </c>
      <c r="U186" s="1" t="str">
        <f t="shared" si="30"/>
        <v/>
      </c>
      <c r="V186" s="1" t="str">
        <f t="shared" si="31"/>
        <v/>
      </c>
      <c r="W186" s="1" t="str">
        <f t="shared" si="31"/>
        <v/>
      </c>
      <c r="X186" s="1" t="str">
        <f t="shared" si="31"/>
        <v/>
      </c>
      <c r="Y186" s="1" t="e">
        <f t="shared" si="32"/>
        <v>#N/A</v>
      </c>
      <c r="Z186" s="3">
        <f t="shared" si="23"/>
        <v>0</v>
      </c>
      <c r="AA186" s="14" t="e">
        <f t="shared" si="24"/>
        <v>#N/A</v>
      </c>
      <c r="AB186" s="14" t="e">
        <f t="shared" si="25"/>
        <v>#N/A</v>
      </c>
      <c r="AC186" s="14" t="e">
        <f t="shared" si="26"/>
        <v>#N/A</v>
      </c>
      <c r="AD186" s="14" t="e">
        <f t="shared" si="27"/>
        <v>#N/A</v>
      </c>
      <c r="AE186" s="14" t="e">
        <f t="shared" si="28"/>
        <v>#N/A</v>
      </c>
      <c r="AF186" s="14" t="e">
        <f t="shared" si="29"/>
        <v>#N/A</v>
      </c>
    </row>
    <row r="187" spans="2:32" x14ac:dyDescent="0.3">
      <c r="B187" s="1" t="e">
        <f t="shared" si="22"/>
        <v>#N/A</v>
      </c>
      <c r="U187" s="1" t="str">
        <f t="shared" si="30"/>
        <v/>
      </c>
      <c r="V187" s="1" t="str">
        <f t="shared" si="31"/>
        <v/>
      </c>
      <c r="W187" s="1" t="str">
        <f t="shared" si="31"/>
        <v/>
      </c>
      <c r="X187" s="1" t="str">
        <f t="shared" si="31"/>
        <v/>
      </c>
      <c r="Y187" s="1" t="e">
        <f t="shared" si="32"/>
        <v>#N/A</v>
      </c>
      <c r="Z187" s="3">
        <f t="shared" si="23"/>
        <v>0</v>
      </c>
      <c r="AA187" s="14" t="e">
        <f t="shared" si="24"/>
        <v>#N/A</v>
      </c>
      <c r="AB187" s="14" t="e">
        <f t="shared" si="25"/>
        <v>#N/A</v>
      </c>
      <c r="AC187" s="14" t="e">
        <f t="shared" si="26"/>
        <v>#N/A</v>
      </c>
      <c r="AD187" s="14" t="e">
        <f t="shared" si="27"/>
        <v>#N/A</v>
      </c>
      <c r="AE187" s="14" t="e">
        <f t="shared" si="28"/>
        <v>#N/A</v>
      </c>
      <c r="AF187" s="14" t="e">
        <f t="shared" si="29"/>
        <v>#N/A</v>
      </c>
    </row>
    <row r="188" spans="2:32" x14ac:dyDescent="0.3">
      <c r="B188" s="1" t="e">
        <f t="shared" si="22"/>
        <v>#N/A</v>
      </c>
      <c r="U188" s="1" t="str">
        <f t="shared" si="30"/>
        <v/>
      </c>
      <c r="V188" s="1" t="str">
        <f t="shared" si="31"/>
        <v/>
      </c>
      <c r="W188" s="1" t="str">
        <f t="shared" si="31"/>
        <v/>
      </c>
      <c r="X188" s="1" t="str">
        <f t="shared" si="31"/>
        <v/>
      </c>
      <c r="Y188" s="1" t="e">
        <f t="shared" si="32"/>
        <v>#N/A</v>
      </c>
      <c r="Z188" s="3">
        <f t="shared" si="23"/>
        <v>0</v>
      </c>
      <c r="AA188" s="14" t="e">
        <f t="shared" si="24"/>
        <v>#N/A</v>
      </c>
      <c r="AB188" s="14" t="e">
        <f t="shared" si="25"/>
        <v>#N/A</v>
      </c>
      <c r="AC188" s="14" t="e">
        <f t="shared" si="26"/>
        <v>#N/A</v>
      </c>
      <c r="AD188" s="14" t="e">
        <f t="shared" si="27"/>
        <v>#N/A</v>
      </c>
      <c r="AE188" s="14" t="e">
        <f t="shared" si="28"/>
        <v>#N/A</v>
      </c>
      <c r="AF188" s="14" t="e">
        <f t="shared" si="29"/>
        <v>#N/A</v>
      </c>
    </row>
    <row r="189" spans="2:32" x14ac:dyDescent="0.3">
      <c r="B189" s="1" t="e">
        <f t="shared" si="22"/>
        <v>#N/A</v>
      </c>
      <c r="U189" s="1" t="str">
        <f t="shared" si="30"/>
        <v/>
      </c>
      <c r="V189" s="1" t="str">
        <f t="shared" si="31"/>
        <v/>
      </c>
      <c r="W189" s="1" t="str">
        <f t="shared" si="31"/>
        <v/>
      </c>
      <c r="X189" s="1" t="str">
        <f t="shared" si="31"/>
        <v/>
      </c>
      <c r="Y189" s="1" t="e">
        <f t="shared" si="32"/>
        <v>#N/A</v>
      </c>
      <c r="Z189" s="3">
        <f t="shared" si="23"/>
        <v>0</v>
      </c>
      <c r="AA189" s="14" t="e">
        <f t="shared" si="24"/>
        <v>#N/A</v>
      </c>
      <c r="AB189" s="14" t="e">
        <f t="shared" si="25"/>
        <v>#N/A</v>
      </c>
      <c r="AC189" s="14" t="e">
        <f t="shared" si="26"/>
        <v>#N/A</v>
      </c>
      <c r="AD189" s="14" t="e">
        <f t="shared" si="27"/>
        <v>#N/A</v>
      </c>
      <c r="AE189" s="14" t="e">
        <f t="shared" si="28"/>
        <v>#N/A</v>
      </c>
      <c r="AF189" s="14" t="e">
        <f t="shared" si="29"/>
        <v>#N/A</v>
      </c>
    </row>
    <row r="190" spans="2:32" x14ac:dyDescent="0.3">
      <c r="B190" s="1" t="e">
        <f t="shared" si="22"/>
        <v>#N/A</v>
      </c>
      <c r="U190" s="1" t="str">
        <f t="shared" si="30"/>
        <v/>
      </c>
      <c r="V190" s="1" t="str">
        <f t="shared" si="31"/>
        <v/>
      </c>
      <c r="W190" s="1" t="str">
        <f t="shared" si="31"/>
        <v/>
      </c>
      <c r="X190" s="1" t="str">
        <f t="shared" si="31"/>
        <v/>
      </c>
      <c r="Y190" s="1" t="e">
        <f t="shared" si="32"/>
        <v>#N/A</v>
      </c>
      <c r="Z190" s="3">
        <f t="shared" si="23"/>
        <v>0</v>
      </c>
      <c r="AA190" s="14" t="e">
        <f t="shared" si="24"/>
        <v>#N/A</v>
      </c>
      <c r="AB190" s="14" t="e">
        <f t="shared" si="25"/>
        <v>#N/A</v>
      </c>
      <c r="AC190" s="14" t="e">
        <f t="shared" si="26"/>
        <v>#N/A</v>
      </c>
      <c r="AD190" s="14" t="e">
        <f t="shared" si="27"/>
        <v>#N/A</v>
      </c>
      <c r="AE190" s="14" t="e">
        <f t="shared" si="28"/>
        <v>#N/A</v>
      </c>
      <c r="AF190" s="14" t="e">
        <f t="shared" si="29"/>
        <v>#N/A</v>
      </c>
    </row>
    <row r="191" spans="2:32" x14ac:dyDescent="0.3">
      <c r="B191" s="1" t="e">
        <f t="shared" si="22"/>
        <v>#N/A</v>
      </c>
      <c r="U191" s="1" t="str">
        <f t="shared" si="30"/>
        <v/>
      </c>
      <c r="V191" s="1" t="str">
        <f t="shared" si="31"/>
        <v/>
      </c>
      <c r="W191" s="1" t="str">
        <f t="shared" si="31"/>
        <v/>
      </c>
      <c r="X191" s="1" t="str">
        <f t="shared" si="31"/>
        <v/>
      </c>
      <c r="Y191" s="1" t="e">
        <f t="shared" si="32"/>
        <v>#N/A</v>
      </c>
      <c r="Z191" s="3">
        <f t="shared" si="23"/>
        <v>0</v>
      </c>
      <c r="AA191" s="14" t="e">
        <f t="shared" si="24"/>
        <v>#N/A</v>
      </c>
      <c r="AB191" s="14" t="e">
        <f t="shared" si="25"/>
        <v>#N/A</v>
      </c>
      <c r="AC191" s="14" t="e">
        <f t="shared" si="26"/>
        <v>#N/A</v>
      </c>
      <c r="AD191" s="14" t="e">
        <f t="shared" si="27"/>
        <v>#N/A</v>
      </c>
      <c r="AE191" s="14" t="e">
        <f t="shared" si="28"/>
        <v>#N/A</v>
      </c>
      <c r="AF191" s="14" t="e">
        <f t="shared" si="29"/>
        <v>#N/A</v>
      </c>
    </row>
    <row r="192" spans="2:32" x14ac:dyDescent="0.3">
      <c r="B192" s="1" t="e">
        <f t="shared" si="22"/>
        <v>#N/A</v>
      </c>
      <c r="U192" s="1" t="str">
        <f t="shared" si="30"/>
        <v/>
      </c>
      <c r="V192" s="1" t="str">
        <f t="shared" si="31"/>
        <v/>
      </c>
      <c r="W192" s="1" t="str">
        <f t="shared" si="31"/>
        <v/>
      </c>
      <c r="X192" s="1" t="str">
        <f t="shared" si="31"/>
        <v/>
      </c>
      <c r="Y192" s="1" t="e">
        <f t="shared" si="32"/>
        <v>#N/A</v>
      </c>
      <c r="Z192" s="3">
        <f t="shared" si="23"/>
        <v>0</v>
      </c>
      <c r="AA192" s="14" t="e">
        <f t="shared" si="24"/>
        <v>#N/A</v>
      </c>
      <c r="AB192" s="14" t="e">
        <f t="shared" si="25"/>
        <v>#N/A</v>
      </c>
      <c r="AC192" s="14" t="e">
        <f t="shared" si="26"/>
        <v>#N/A</v>
      </c>
      <c r="AD192" s="14" t="e">
        <f t="shared" si="27"/>
        <v>#N/A</v>
      </c>
      <c r="AE192" s="14" t="e">
        <f t="shared" si="28"/>
        <v>#N/A</v>
      </c>
      <c r="AF192" s="14" t="e">
        <f t="shared" si="29"/>
        <v>#N/A</v>
      </c>
    </row>
    <row r="193" spans="2:32" x14ac:dyDescent="0.3">
      <c r="B193" s="1" t="e">
        <f t="shared" si="22"/>
        <v>#N/A</v>
      </c>
      <c r="U193" s="1" t="str">
        <f t="shared" si="30"/>
        <v/>
      </c>
      <c r="V193" s="1" t="str">
        <f t="shared" si="31"/>
        <v/>
      </c>
      <c r="W193" s="1" t="str">
        <f t="shared" si="31"/>
        <v/>
      </c>
      <c r="X193" s="1" t="str">
        <f t="shared" si="31"/>
        <v/>
      </c>
      <c r="Y193" s="1" t="e">
        <f t="shared" si="32"/>
        <v>#N/A</v>
      </c>
      <c r="Z193" s="3">
        <f t="shared" si="23"/>
        <v>0</v>
      </c>
      <c r="AA193" s="14" t="e">
        <f t="shared" si="24"/>
        <v>#N/A</v>
      </c>
      <c r="AB193" s="14" t="e">
        <f t="shared" si="25"/>
        <v>#N/A</v>
      </c>
      <c r="AC193" s="14" t="e">
        <f t="shared" si="26"/>
        <v>#N/A</v>
      </c>
      <c r="AD193" s="14" t="e">
        <f t="shared" si="27"/>
        <v>#N/A</v>
      </c>
      <c r="AE193" s="14" t="e">
        <f t="shared" si="28"/>
        <v>#N/A</v>
      </c>
      <c r="AF193" s="14" t="e">
        <f t="shared" si="29"/>
        <v>#N/A</v>
      </c>
    </row>
    <row r="194" spans="2:32" x14ac:dyDescent="0.3">
      <c r="B194" s="1" t="e">
        <f t="shared" si="22"/>
        <v>#N/A</v>
      </c>
      <c r="U194" s="1" t="str">
        <f t="shared" si="30"/>
        <v/>
      </c>
      <c r="V194" s="1" t="str">
        <f t="shared" si="31"/>
        <v/>
      </c>
      <c r="W194" s="1" t="str">
        <f t="shared" si="31"/>
        <v/>
      </c>
      <c r="X194" s="1" t="str">
        <f t="shared" si="31"/>
        <v/>
      </c>
      <c r="Y194" s="1" t="e">
        <f t="shared" si="32"/>
        <v>#N/A</v>
      </c>
      <c r="Z194" s="3">
        <f t="shared" si="23"/>
        <v>0</v>
      </c>
      <c r="AA194" s="14" t="e">
        <f t="shared" si="24"/>
        <v>#N/A</v>
      </c>
      <c r="AB194" s="14" t="e">
        <f t="shared" si="25"/>
        <v>#N/A</v>
      </c>
      <c r="AC194" s="14" t="e">
        <f t="shared" si="26"/>
        <v>#N/A</v>
      </c>
      <c r="AD194" s="14" t="e">
        <f t="shared" si="27"/>
        <v>#N/A</v>
      </c>
      <c r="AE194" s="14" t="e">
        <f t="shared" si="28"/>
        <v>#N/A</v>
      </c>
      <c r="AF194" s="14" t="e">
        <f t="shared" si="29"/>
        <v>#N/A</v>
      </c>
    </row>
    <row r="195" spans="2:32" x14ac:dyDescent="0.3">
      <c r="B195" s="1" t="e">
        <f t="shared" si="22"/>
        <v>#N/A</v>
      </c>
      <c r="U195" s="1" t="str">
        <f t="shared" si="30"/>
        <v/>
      </c>
      <c r="V195" s="1" t="str">
        <f t="shared" si="31"/>
        <v/>
      </c>
      <c r="W195" s="1" t="str">
        <f t="shared" si="31"/>
        <v/>
      </c>
      <c r="X195" s="1" t="str">
        <f t="shared" si="31"/>
        <v/>
      </c>
      <c r="Y195" s="1" t="e">
        <f t="shared" si="32"/>
        <v>#N/A</v>
      </c>
      <c r="Z195" s="3">
        <f t="shared" si="23"/>
        <v>0</v>
      </c>
      <c r="AA195" s="14" t="e">
        <f t="shared" si="24"/>
        <v>#N/A</v>
      </c>
      <c r="AB195" s="14" t="e">
        <f t="shared" si="25"/>
        <v>#N/A</v>
      </c>
      <c r="AC195" s="14" t="e">
        <f t="shared" si="26"/>
        <v>#N/A</v>
      </c>
      <c r="AD195" s="14" t="e">
        <f t="shared" si="27"/>
        <v>#N/A</v>
      </c>
      <c r="AE195" s="14" t="e">
        <f t="shared" si="28"/>
        <v>#N/A</v>
      </c>
      <c r="AF195" s="14" t="e">
        <f t="shared" si="29"/>
        <v>#N/A</v>
      </c>
    </row>
    <row r="196" spans="2:32" x14ac:dyDescent="0.3">
      <c r="B196" s="1" t="e">
        <f t="shared" si="22"/>
        <v>#N/A</v>
      </c>
      <c r="U196" s="1" t="str">
        <f t="shared" si="30"/>
        <v/>
      </c>
      <c r="V196" s="1" t="str">
        <f t="shared" si="31"/>
        <v/>
      </c>
      <c r="W196" s="1" t="str">
        <f t="shared" si="31"/>
        <v/>
      </c>
      <c r="X196" s="1" t="str">
        <f t="shared" si="31"/>
        <v/>
      </c>
      <c r="Y196" s="1" t="e">
        <f t="shared" si="32"/>
        <v>#N/A</v>
      </c>
      <c r="Z196" s="3">
        <f t="shared" si="23"/>
        <v>0</v>
      </c>
      <c r="AA196" s="14" t="e">
        <f t="shared" si="24"/>
        <v>#N/A</v>
      </c>
      <c r="AB196" s="14" t="e">
        <f t="shared" si="25"/>
        <v>#N/A</v>
      </c>
      <c r="AC196" s="14" t="e">
        <f t="shared" si="26"/>
        <v>#N/A</v>
      </c>
      <c r="AD196" s="14" t="e">
        <f t="shared" si="27"/>
        <v>#N/A</v>
      </c>
      <c r="AE196" s="14" t="e">
        <f t="shared" si="28"/>
        <v>#N/A</v>
      </c>
      <c r="AF196" s="14" t="e">
        <f t="shared" si="29"/>
        <v>#N/A</v>
      </c>
    </row>
    <row r="197" spans="2:32" x14ac:dyDescent="0.3">
      <c r="B197" s="1" t="e">
        <f t="shared" si="22"/>
        <v>#N/A</v>
      </c>
      <c r="U197" s="1" t="str">
        <f t="shared" si="30"/>
        <v/>
      </c>
      <c r="V197" s="1" t="str">
        <f t="shared" si="31"/>
        <v/>
      </c>
      <c r="W197" s="1" t="str">
        <f t="shared" si="31"/>
        <v/>
      </c>
      <c r="X197" s="1" t="str">
        <f t="shared" si="31"/>
        <v/>
      </c>
      <c r="Y197" s="1" t="e">
        <f t="shared" si="32"/>
        <v>#N/A</v>
      </c>
      <c r="Z197" s="3">
        <f t="shared" si="23"/>
        <v>0</v>
      </c>
      <c r="AA197" s="14" t="e">
        <f t="shared" si="24"/>
        <v>#N/A</v>
      </c>
      <c r="AB197" s="14" t="e">
        <f t="shared" si="25"/>
        <v>#N/A</v>
      </c>
      <c r="AC197" s="14" t="e">
        <f t="shared" si="26"/>
        <v>#N/A</v>
      </c>
      <c r="AD197" s="14" t="e">
        <f t="shared" si="27"/>
        <v>#N/A</v>
      </c>
      <c r="AE197" s="14" t="e">
        <f t="shared" si="28"/>
        <v>#N/A</v>
      </c>
      <c r="AF197" s="14" t="e">
        <f t="shared" si="29"/>
        <v>#N/A</v>
      </c>
    </row>
    <row r="198" spans="2:32" x14ac:dyDescent="0.3">
      <c r="B198" s="1" t="e">
        <f t="shared" si="22"/>
        <v>#N/A</v>
      </c>
      <c r="U198" s="1" t="str">
        <f t="shared" si="30"/>
        <v/>
      </c>
      <c r="V198" s="1" t="str">
        <f t="shared" si="31"/>
        <v/>
      </c>
      <c r="W198" s="1" t="str">
        <f t="shared" si="31"/>
        <v/>
      </c>
      <c r="X198" s="1" t="str">
        <f t="shared" si="31"/>
        <v/>
      </c>
      <c r="Y198" s="1" t="e">
        <f t="shared" si="32"/>
        <v>#N/A</v>
      </c>
      <c r="Z198" s="3">
        <f t="shared" si="23"/>
        <v>0</v>
      </c>
      <c r="AA198" s="14" t="e">
        <f t="shared" si="24"/>
        <v>#N/A</v>
      </c>
      <c r="AB198" s="14" t="e">
        <f t="shared" si="25"/>
        <v>#N/A</v>
      </c>
      <c r="AC198" s="14" t="e">
        <f t="shared" si="26"/>
        <v>#N/A</v>
      </c>
      <c r="AD198" s="14" t="e">
        <f t="shared" si="27"/>
        <v>#N/A</v>
      </c>
      <c r="AE198" s="14" t="e">
        <f t="shared" si="28"/>
        <v>#N/A</v>
      </c>
      <c r="AF198" s="14" t="e">
        <f t="shared" si="29"/>
        <v>#N/A</v>
      </c>
    </row>
    <row r="199" spans="2:32" x14ac:dyDescent="0.3">
      <c r="B199" s="1" t="e">
        <f t="shared" si="22"/>
        <v>#N/A</v>
      </c>
      <c r="U199" s="1" t="str">
        <f t="shared" si="30"/>
        <v/>
      </c>
      <c r="V199" s="1" t="str">
        <f t="shared" si="31"/>
        <v/>
      </c>
      <c r="W199" s="1" t="str">
        <f t="shared" si="31"/>
        <v/>
      </c>
      <c r="X199" s="1" t="str">
        <f t="shared" si="31"/>
        <v/>
      </c>
      <c r="Y199" s="1" t="e">
        <f t="shared" si="32"/>
        <v>#N/A</v>
      </c>
      <c r="Z199" s="3">
        <f t="shared" si="23"/>
        <v>0</v>
      </c>
      <c r="AA199" s="14" t="e">
        <f t="shared" si="24"/>
        <v>#N/A</v>
      </c>
      <c r="AB199" s="14" t="e">
        <f t="shared" si="25"/>
        <v>#N/A</v>
      </c>
      <c r="AC199" s="14" t="e">
        <f t="shared" si="26"/>
        <v>#N/A</v>
      </c>
      <c r="AD199" s="14" t="e">
        <f t="shared" si="27"/>
        <v>#N/A</v>
      </c>
      <c r="AE199" s="14" t="e">
        <f t="shared" si="28"/>
        <v>#N/A</v>
      </c>
      <c r="AF199" s="14" t="e">
        <f t="shared" si="29"/>
        <v>#N/A</v>
      </c>
    </row>
    <row r="200" spans="2:32" x14ac:dyDescent="0.3">
      <c r="B200" s="1" t="e">
        <f t="shared" ref="B200:B263" si="33">IF(C200="",NA(),E200+G200+H200+I200)</f>
        <v>#N/A</v>
      </c>
      <c r="U200" s="1" t="str">
        <f t="shared" si="30"/>
        <v/>
      </c>
      <c r="V200" s="1" t="str">
        <f t="shared" si="31"/>
        <v/>
      </c>
      <c r="W200" s="1" t="str">
        <f t="shared" si="31"/>
        <v/>
      </c>
      <c r="X200" s="1" t="str">
        <f t="shared" si="31"/>
        <v/>
      </c>
      <c r="Y200" s="1" t="e">
        <f t="shared" si="32"/>
        <v>#N/A</v>
      </c>
      <c r="Z200" s="3">
        <f t="shared" ref="Z200:Z263" si="34">$B$2*K200*$B$1</f>
        <v>0</v>
      </c>
      <c r="AA200" s="14" t="e">
        <f t="shared" ref="AA200:AA263" si="35">IF(OR(ISNA(B200),B200=0),NA(),I200/B200)</f>
        <v>#N/A</v>
      </c>
      <c r="AB200" s="14" t="e">
        <f t="shared" si="25"/>
        <v>#N/A</v>
      </c>
      <c r="AC200" s="14" t="e">
        <f t="shared" si="26"/>
        <v>#N/A</v>
      </c>
      <c r="AD200" s="14" t="e">
        <f t="shared" si="27"/>
        <v>#N/A</v>
      </c>
      <c r="AE200" s="14" t="e">
        <f t="shared" si="28"/>
        <v>#N/A</v>
      </c>
      <c r="AF200" s="14" t="e">
        <f t="shared" si="29"/>
        <v>#N/A</v>
      </c>
    </row>
    <row r="201" spans="2:32" x14ac:dyDescent="0.3">
      <c r="B201" s="1" t="e">
        <f t="shared" si="33"/>
        <v>#N/A</v>
      </c>
      <c r="U201" s="1" t="str">
        <f t="shared" si="30"/>
        <v/>
      </c>
      <c r="V201" s="1" t="str">
        <f t="shared" si="31"/>
        <v/>
      </c>
      <c r="W201" s="1" t="str">
        <f t="shared" si="31"/>
        <v/>
      </c>
      <c r="X201" s="1" t="str">
        <f t="shared" si="31"/>
        <v/>
      </c>
      <c r="Y201" s="1" t="e">
        <f t="shared" si="32"/>
        <v>#N/A</v>
      </c>
      <c r="Z201" s="3">
        <f t="shared" si="34"/>
        <v>0</v>
      </c>
      <c r="AA201" s="14" t="e">
        <f t="shared" si="35"/>
        <v>#N/A</v>
      </c>
      <c r="AB201" s="14" t="e">
        <f t="shared" ref="AB201:AB264" si="36">IF(OR(ISNA(B201),B201=0),NA(),B201/$B$5)</f>
        <v>#N/A</v>
      </c>
      <c r="AC201" s="14" t="e">
        <f t="shared" ref="AC201:AC264" si="37">IF(OR(ISNA(B201),B201=0),NA(),E201/$B$5)</f>
        <v>#N/A</v>
      </c>
      <c r="AD201" s="14" t="e">
        <f t="shared" ref="AD201:AD264" si="38">IF(OR(ISNA(B201),B201=0),NA(),G201/$B$5)</f>
        <v>#N/A</v>
      </c>
      <c r="AE201" s="14" t="e">
        <f t="shared" ref="AE201:AE264" si="39">IF(OR(ISNA(B201),B201=0),NA(),I201/$B$5)</f>
        <v>#N/A</v>
      </c>
      <c r="AF201" s="14" t="e">
        <f t="shared" ref="AF201:AF264" si="40">+IF(OR(ISNA(B201),B201=0),NA(),Y201/$B$5)</f>
        <v>#N/A</v>
      </c>
    </row>
    <row r="202" spans="2:32" x14ac:dyDescent="0.3">
      <c r="B202" s="1" t="e">
        <f t="shared" si="33"/>
        <v>#N/A</v>
      </c>
      <c r="U202" s="1" t="str">
        <f t="shared" ref="U202:U265" si="41">IF($C202="","",E202-E201)</f>
        <v/>
      </c>
      <c r="V202" s="1" t="str">
        <f t="shared" ref="V202:X265" si="42">IF($C202="","",G202-G201)</f>
        <v/>
      </c>
      <c r="W202" s="1" t="str">
        <f t="shared" si="42"/>
        <v/>
      </c>
      <c r="X202" s="1" t="str">
        <f t="shared" si="42"/>
        <v/>
      </c>
      <c r="Y202" s="1" t="e">
        <f t="shared" ref="Y202:Y265" si="43">IF(OR($C202="",ISNA($C202)),NA(),U202+V202+W202+X202)</f>
        <v>#N/A</v>
      </c>
      <c r="Z202" s="3">
        <f t="shared" si="34"/>
        <v>0</v>
      </c>
      <c r="AA202" s="14" t="e">
        <f t="shared" si="35"/>
        <v>#N/A</v>
      </c>
      <c r="AB202" s="14" t="e">
        <f t="shared" si="36"/>
        <v>#N/A</v>
      </c>
      <c r="AC202" s="14" t="e">
        <f t="shared" si="37"/>
        <v>#N/A</v>
      </c>
      <c r="AD202" s="14" t="e">
        <f t="shared" si="38"/>
        <v>#N/A</v>
      </c>
      <c r="AE202" s="14" t="e">
        <f t="shared" si="39"/>
        <v>#N/A</v>
      </c>
      <c r="AF202" s="14" t="e">
        <f t="shared" si="40"/>
        <v>#N/A</v>
      </c>
    </row>
    <row r="203" spans="2:32" x14ac:dyDescent="0.3">
      <c r="B203" s="1" t="e">
        <f t="shared" si="33"/>
        <v>#N/A</v>
      </c>
      <c r="U203" s="1" t="str">
        <f t="shared" si="41"/>
        <v/>
      </c>
      <c r="V203" s="1" t="str">
        <f t="shared" si="42"/>
        <v/>
      </c>
      <c r="W203" s="1" t="str">
        <f t="shared" si="42"/>
        <v/>
      </c>
      <c r="X203" s="1" t="str">
        <f t="shared" si="42"/>
        <v/>
      </c>
      <c r="Y203" s="1" t="e">
        <f t="shared" si="43"/>
        <v>#N/A</v>
      </c>
      <c r="Z203" s="3">
        <f t="shared" si="34"/>
        <v>0</v>
      </c>
      <c r="AA203" s="14" t="e">
        <f t="shared" si="35"/>
        <v>#N/A</v>
      </c>
      <c r="AB203" s="14" t="e">
        <f t="shared" si="36"/>
        <v>#N/A</v>
      </c>
      <c r="AC203" s="14" t="e">
        <f t="shared" si="37"/>
        <v>#N/A</v>
      </c>
      <c r="AD203" s="14" t="e">
        <f t="shared" si="38"/>
        <v>#N/A</v>
      </c>
      <c r="AE203" s="14" t="e">
        <f t="shared" si="39"/>
        <v>#N/A</v>
      </c>
      <c r="AF203" s="14" t="e">
        <f t="shared" si="40"/>
        <v>#N/A</v>
      </c>
    </row>
    <row r="204" spans="2:32" x14ac:dyDescent="0.3">
      <c r="B204" s="1" t="e">
        <f t="shared" si="33"/>
        <v>#N/A</v>
      </c>
      <c r="U204" s="1" t="str">
        <f t="shared" si="41"/>
        <v/>
      </c>
      <c r="V204" s="1" t="str">
        <f t="shared" si="42"/>
        <v/>
      </c>
      <c r="W204" s="1" t="str">
        <f t="shared" si="42"/>
        <v/>
      </c>
      <c r="X204" s="1" t="str">
        <f t="shared" si="42"/>
        <v/>
      </c>
      <c r="Y204" s="1" t="e">
        <f t="shared" si="43"/>
        <v>#N/A</v>
      </c>
      <c r="Z204" s="3">
        <f t="shared" si="34"/>
        <v>0</v>
      </c>
      <c r="AA204" s="14" t="e">
        <f t="shared" si="35"/>
        <v>#N/A</v>
      </c>
      <c r="AB204" s="14" t="e">
        <f t="shared" si="36"/>
        <v>#N/A</v>
      </c>
      <c r="AC204" s="14" t="e">
        <f t="shared" si="37"/>
        <v>#N/A</v>
      </c>
      <c r="AD204" s="14" t="e">
        <f t="shared" si="38"/>
        <v>#N/A</v>
      </c>
      <c r="AE204" s="14" t="e">
        <f t="shared" si="39"/>
        <v>#N/A</v>
      </c>
      <c r="AF204" s="14" t="e">
        <f t="shared" si="40"/>
        <v>#N/A</v>
      </c>
    </row>
    <row r="205" spans="2:32" x14ac:dyDescent="0.3">
      <c r="B205" s="1" t="e">
        <f t="shared" si="33"/>
        <v>#N/A</v>
      </c>
      <c r="U205" s="1" t="str">
        <f t="shared" si="41"/>
        <v/>
      </c>
      <c r="V205" s="1" t="str">
        <f t="shared" si="42"/>
        <v/>
      </c>
      <c r="W205" s="1" t="str">
        <f t="shared" si="42"/>
        <v/>
      </c>
      <c r="X205" s="1" t="str">
        <f t="shared" si="42"/>
        <v/>
      </c>
      <c r="Y205" s="1" t="e">
        <f t="shared" si="43"/>
        <v>#N/A</v>
      </c>
      <c r="Z205" s="3">
        <f t="shared" si="34"/>
        <v>0</v>
      </c>
      <c r="AA205" s="14" t="e">
        <f t="shared" si="35"/>
        <v>#N/A</v>
      </c>
      <c r="AB205" s="14" t="e">
        <f t="shared" si="36"/>
        <v>#N/A</v>
      </c>
      <c r="AC205" s="14" t="e">
        <f t="shared" si="37"/>
        <v>#N/A</v>
      </c>
      <c r="AD205" s="14" t="e">
        <f t="shared" si="38"/>
        <v>#N/A</v>
      </c>
      <c r="AE205" s="14" t="e">
        <f t="shared" si="39"/>
        <v>#N/A</v>
      </c>
      <c r="AF205" s="14" t="e">
        <f t="shared" si="40"/>
        <v>#N/A</v>
      </c>
    </row>
    <row r="206" spans="2:32" x14ac:dyDescent="0.3">
      <c r="B206" s="1" t="e">
        <f t="shared" si="33"/>
        <v>#N/A</v>
      </c>
      <c r="U206" s="1" t="str">
        <f t="shared" si="41"/>
        <v/>
      </c>
      <c r="V206" s="1" t="str">
        <f t="shared" si="42"/>
        <v/>
      </c>
      <c r="W206" s="1" t="str">
        <f t="shared" si="42"/>
        <v/>
      </c>
      <c r="X206" s="1" t="str">
        <f t="shared" si="42"/>
        <v/>
      </c>
      <c r="Y206" s="1" t="e">
        <f t="shared" si="43"/>
        <v>#N/A</v>
      </c>
      <c r="Z206" s="3">
        <f t="shared" si="34"/>
        <v>0</v>
      </c>
      <c r="AA206" s="14" t="e">
        <f t="shared" si="35"/>
        <v>#N/A</v>
      </c>
      <c r="AB206" s="14" t="e">
        <f t="shared" si="36"/>
        <v>#N/A</v>
      </c>
      <c r="AC206" s="14" t="e">
        <f t="shared" si="37"/>
        <v>#N/A</v>
      </c>
      <c r="AD206" s="14" t="e">
        <f t="shared" si="38"/>
        <v>#N/A</v>
      </c>
      <c r="AE206" s="14" t="e">
        <f t="shared" si="39"/>
        <v>#N/A</v>
      </c>
      <c r="AF206" s="14" t="e">
        <f t="shared" si="40"/>
        <v>#N/A</v>
      </c>
    </row>
    <row r="207" spans="2:32" x14ac:dyDescent="0.3">
      <c r="B207" s="1" t="e">
        <f t="shared" si="33"/>
        <v>#N/A</v>
      </c>
      <c r="U207" s="1" t="str">
        <f t="shared" si="41"/>
        <v/>
      </c>
      <c r="V207" s="1" t="str">
        <f t="shared" si="42"/>
        <v/>
      </c>
      <c r="W207" s="1" t="str">
        <f t="shared" si="42"/>
        <v/>
      </c>
      <c r="X207" s="1" t="str">
        <f t="shared" si="42"/>
        <v/>
      </c>
      <c r="Y207" s="1" t="e">
        <f t="shared" si="43"/>
        <v>#N/A</v>
      </c>
      <c r="Z207" s="3">
        <f t="shared" si="34"/>
        <v>0</v>
      </c>
      <c r="AA207" s="14" t="e">
        <f t="shared" si="35"/>
        <v>#N/A</v>
      </c>
      <c r="AB207" s="14" t="e">
        <f t="shared" si="36"/>
        <v>#N/A</v>
      </c>
      <c r="AC207" s="14" t="e">
        <f t="shared" si="37"/>
        <v>#N/A</v>
      </c>
      <c r="AD207" s="14" t="e">
        <f t="shared" si="38"/>
        <v>#N/A</v>
      </c>
      <c r="AE207" s="14" t="e">
        <f t="shared" si="39"/>
        <v>#N/A</v>
      </c>
      <c r="AF207" s="14" t="e">
        <f t="shared" si="40"/>
        <v>#N/A</v>
      </c>
    </row>
    <row r="208" spans="2:32" x14ac:dyDescent="0.3">
      <c r="B208" s="1" t="e">
        <f t="shared" si="33"/>
        <v>#N/A</v>
      </c>
      <c r="U208" s="1" t="str">
        <f t="shared" si="41"/>
        <v/>
      </c>
      <c r="V208" s="1" t="str">
        <f t="shared" si="42"/>
        <v/>
      </c>
      <c r="W208" s="1" t="str">
        <f t="shared" si="42"/>
        <v/>
      </c>
      <c r="X208" s="1" t="str">
        <f t="shared" si="42"/>
        <v/>
      </c>
      <c r="Y208" s="1" t="e">
        <f t="shared" si="43"/>
        <v>#N/A</v>
      </c>
      <c r="Z208" s="3">
        <f t="shared" si="34"/>
        <v>0</v>
      </c>
      <c r="AA208" s="14" t="e">
        <f t="shared" si="35"/>
        <v>#N/A</v>
      </c>
      <c r="AB208" s="14" t="e">
        <f t="shared" si="36"/>
        <v>#N/A</v>
      </c>
      <c r="AC208" s="14" t="e">
        <f t="shared" si="37"/>
        <v>#N/A</v>
      </c>
      <c r="AD208" s="14" t="e">
        <f t="shared" si="38"/>
        <v>#N/A</v>
      </c>
      <c r="AE208" s="14" t="e">
        <f t="shared" si="39"/>
        <v>#N/A</v>
      </c>
      <c r="AF208" s="14" t="e">
        <f t="shared" si="40"/>
        <v>#N/A</v>
      </c>
    </row>
    <row r="209" spans="2:32" x14ac:dyDescent="0.3">
      <c r="B209" s="1" t="e">
        <f t="shared" si="33"/>
        <v>#N/A</v>
      </c>
      <c r="U209" s="1" t="str">
        <f t="shared" si="41"/>
        <v/>
      </c>
      <c r="V209" s="1" t="str">
        <f t="shared" si="42"/>
        <v/>
      </c>
      <c r="W209" s="1" t="str">
        <f t="shared" si="42"/>
        <v/>
      </c>
      <c r="X209" s="1" t="str">
        <f t="shared" si="42"/>
        <v/>
      </c>
      <c r="Y209" s="1" t="e">
        <f t="shared" si="43"/>
        <v>#N/A</v>
      </c>
      <c r="Z209" s="3">
        <f t="shared" si="34"/>
        <v>0</v>
      </c>
      <c r="AA209" s="14" t="e">
        <f t="shared" si="35"/>
        <v>#N/A</v>
      </c>
      <c r="AB209" s="14" t="e">
        <f t="shared" si="36"/>
        <v>#N/A</v>
      </c>
      <c r="AC209" s="14" t="e">
        <f t="shared" si="37"/>
        <v>#N/A</v>
      </c>
      <c r="AD209" s="14" t="e">
        <f t="shared" si="38"/>
        <v>#N/A</v>
      </c>
      <c r="AE209" s="14" t="e">
        <f t="shared" si="39"/>
        <v>#N/A</v>
      </c>
      <c r="AF209" s="14" t="e">
        <f t="shared" si="40"/>
        <v>#N/A</v>
      </c>
    </row>
    <row r="210" spans="2:32" x14ac:dyDescent="0.3">
      <c r="B210" s="1" t="e">
        <f t="shared" si="33"/>
        <v>#N/A</v>
      </c>
      <c r="U210" s="1" t="str">
        <f t="shared" si="41"/>
        <v/>
      </c>
      <c r="V210" s="1" t="str">
        <f t="shared" si="42"/>
        <v/>
      </c>
      <c r="W210" s="1" t="str">
        <f t="shared" si="42"/>
        <v/>
      </c>
      <c r="X210" s="1" t="str">
        <f t="shared" si="42"/>
        <v/>
      </c>
      <c r="Y210" s="1" t="e">
        <f t="shared" si="43"/>
        <v>#N/A</v>
      </c>
      <c r="Z210" s="3">
        <f t="shared" si="34"/>
        <v>0</v>
      </c>
      <c r="AA210" s="14" t="e">
        <f t="shared" si="35"/>
        <v>#N/A</v>
      </c>
      <c r="AB210" s="14" t="e">
        <f t="shared" si="36"/>
        <v>#N/A</v>
      </c>
      <c r="AC210" s="14" t="e">
        <f t="shared" si="37"/>
        <v>#N/A</v>
      </c>
      <c r="AD210" s="14" t="e">
        <f t="shared" si="38"/>
        <v>#N/A</v>
      </c>
      <c r="AE210" s="14" t="e">
        <f t="shared" si="39"/>
        <v>#N/A</v>
      </c>
      <c r="AF210" s="14" t="e">
        <f t="shared" si="40"/>
        <v>#N/A</v>
      </c>
    </row>
    <row r="211" spans="2:32" x14ac:dyDescent="0.3">
      <c r="B211" s="1" t="e">
        <f t="shared" si="33"/>
        <v>#N/A</v>
      </c>
      <c r="U211" s="1" t="str">
        <f t="shared" si="41"/>
        <v/>
      </c>
      <c r="V211" s="1" t="str">
        <f t="shared" si="42"/>
        <v/>
      </c>
      <c r="W211" s="1" t="str">
        <f t="shared" si="42"/>
        <v/>
      </c>
      <c r="X211" s="1" t="str">
        <f t="shared" si="42"/>
        <v/>
      </c>
      <c r="Y211" s="1" t="e">
        <f t="shared" si="43"/>
        <v>#N/A</v>
      </c>
      <c r="Z211" s="3">
        <f t="shared" si="34"/>
        <v>0</v>
      </c>
      <c r="AA211" s="14" t="e">
        <f t="shared" si="35"/>
        <v>#N/A</v>
      </c>
      <c r="AB211" s="14" t="e">
        <f t="shared" si="36"/>
        <v>#N/A</v>
      </c>
      <c r="AC211" s="14" t="e">
        <f t="shared" si="37"/>
        <v>#N/A</v>
      </c>
      <c r="AD211" s="14" t="e">
        <f t="shared" si="38"/>
        <v>#N/A</v>
      </c>
      <c r="AE211" s="14" t="e">
        <f t="shared" si="39"/>
        <v>#N/A</v>
      </c>
      <c r="AF211" s="14" t="e">
        <f t="shared" si="40"/>
        <v>#N/A</v>
      </c>
    </row>
    <row r="212" spans="2:32" x14ac:dyDescent="0.3">
      <c r="B212" s="1" t="e">
        <f t="shared" si="33"/>
        <v>#N/A</v>
      </c>
      <c r="U212" s="1" t="str">
        <f t="shared" si="41"/>
        <v/>
      </c>
      <c r="V212" s="1" t="str">
        <f t="shared" si="42"/>
        <v/>
      </c>
      <c r="W212" s="1" t="str">
        <f t="shared" si="42"/>
        <v/>
      </c>
      <c r="X212" s="1" t="str">
        <f t="shared" si="42"/>
        <v/>
      </c>
      <c r="Y212" s="1" t="e">
        <f t="shared" si="43"/>
        <v>#N/A</v>
      </c>
      <c r="Z212" s="3">
        <f t="shared" si="34"/>
        <v>0</v>
      </c>
      <c r="AA212" s="14" t="e">
        <f t="shared" si="35"/>
        <v>#N/A</v>
      </c>
      <c r="AB212" s="14" t="e">
        <f t="shared" si="36"/>
        <v>#N/A</v>
      </c>
      <c r="AC212" s="14" t="e">
        <f t="shared" si="37"/>
        <v>#N/A</v>
      </c>
      <c r="AD212" s="14" t="e">
        <f t="shared" si="38"/>
        <v>#N/A</v>
      </c>
      <c r="AE212" s="14" t="e">
        <f t="shared" si="39"/>
        <v>#N/A</v>
      </c>
      <c r="AF212" s="14" t="e">
        <f t="shared" si="40"/>
        <v>#N/A</v>
      </c>
    </row>
    <row r="213" spans="2:32" x14ac:dyDescent="0.3">
      <c r="B213" s="1" t="e">
        <f t="shared" si="33"/>
        <v>#N/A</v>
      </c>
      <c r="U213" s="1" t="str">
        <f t="shared" si="41"/>
        <v/>
      </c>
      <c r="V213" s="1" t="str">
        <f t="shared" si="42"/>
        <v/>
      </c>
      <c r="W213" s="1" t="str">
        <f t="shared" si="42"/>
        <v/>
      </c>
      <c r="X213" s="1" t="str">
        <f t="shared" si="42"/>
        <v/>
      </c>
      <c r="Y213" s="1" t="e">
        <f t="shared" si="43"/>
        <v>#N/A</v>
      </c>
      <c r="Z213" s="3">
        <f t="shared" si="34"/>
        <v>0</v>
      </c>
      <c r="AA213" s="14" t="e">
        <f t="shared" si="35"/>
        <v>#N/A</v>
      </c>
      <c r="AB213" s="14" t="e">
        <f t="shared" si="36"/>
        <v>#N/A</v>
      </c>
      <c r="AC213" s="14" t="e">
        <f t="shared" si="37"/>
        <v>#N/A</v>
      </c>
      <c r="AD213" s="14" t="e">
        <f t="shared" si="38"/>
        <v>#N/A</v>
      </c>
      <c r="AE213" s="14" t="e">
        <f t="shared" si="39"/>
        <v>#N/A</v>
      </c>
      <c r="AF213" s="14" t="e">
        <f t="shared" si="40"/>
        <v>#N/A</v>
      </c>
    </row>
    <row r="214" spans="2:32" x14ac:dyDescent="0.3">
      <c r="B214" s="1" t="e">
        <f t="shared" si="33"/>
        <v>#N/A</v>
      </c>
      <c r="U214" s="1" t="str">
        <f t="shared" si="41"/>
        <v/>
      </c>
      <c r="V214" s="1" t="str">
        <f t="shared" si="42"/>
        <v/>
      </c>
      <c r="W214" s="1" t="str">
        <f t="shared" si="42"/>
        <v/>
      </c>
      <c r="X214" s="1" t="str">
        <f t="shared" si="42"/>
        <v/>
      </c>
      <c r="Y214" s="1" t="e">
        <f t="shared" si="43"/>
        <v>#N/A</v>
      </c>
      <c r="Z214" s="3">
        <f t="shared" si="34"/>
        <v>0</v>
      </c>
      <c r="AA214" s="14" t="e">
        <f t="shared" si="35"/>
        <v>#N/A</v>
      </c>
      <c r="AB214" s="14" t="e">
        <f t="shared" si="36"/>
        <v>#N/A</v>
      </c>
      <c r="AC214" s="14" t="e">
        <f t="shared" si="37"/>
        <v>#N/A</v>
      </c>
      <c r="AD214" s="14" t="e">
        <f t="shared" si="38"/>
        <v>#N/A</v>
      </c>
      <c r="AE214" s="14" t="e">
        <f t="shared" si="39"/>
        <v>#N/A</v>
      </c>
      <c r="AF214" s="14" t="e">
        <f t="shared" si="40"/>
        <v>#N/A</v>
      </c>
    </row>
    <row r="215" spans="2:32" x14ac:dyDescent="0.3">
      <c r="B215" s="1" t="e">
        <f t="shared" si="33"/>
        <v>#N/A</v>
      </c>
      <c r="U215" s="1" t="str">
        <f t="shared" si="41"/>
        <v/>
      </c>
      <c r="V215" s="1" t="str">
        <f t="shared" si="42"/>
        <v/>
      </c>
      <c r="W215" s="1" t="str">
        <f t="shared" si="42"/>
        <v/>
      </c>
      <c r="X215" s="1" t="str">
        <f t="shared" si="42"/>
        <v/>
      </c>
      <c r="Y215" s="1" t="e">
        <f t="shared" si="43"/>
        <v>#N/A</v>
      </c>
      <c r="Z215" s="3">
        <f t="shared" si="34"/>
        <v>0</v>
      </c>
      <c r="AA215" s="14" t="e">
        <f t="shared" si="35"/>
        <v>#N/A</v>
      </c>
      <c r="AB215" s="14" t="e">
        <f t="shared" si="36"/>
        <v>#N/A</v>
      </c>
      <c r="AC215" s="14" t="e">
        <f t="shared" si="37"/>
        <v>#N/A</v>
      </c>
      <c r="AD215" s="14" t="e">
        <f t="shared" si="38"/>
        <v>#N/A</v>
      </c>
      <c r="AE215" s="14" t="e">
        <f t="shared" si="39"/>
        <v>#N/A</v>
      </c>
      <c r="AF215" s="14" t="e">
        <f t="shared" si="40"/>
        <v>#N/A</v>
      </c>
    </row>
    <row r="216" spans="2:32" x14ac:dyDescent="0.3">
      <c r="B216" s="1" t="e">
        <f t="shared" si="33"/>
        <v>#N/A</v>
      </c>
      <c r="U216" s="1" t="str">
        <f t="shared" si="41"/>
        <v/>
      </c>
      <c r="V216" s="1" t="str">
        <f t="shared" si="42"/>
        <v/>
      </c>
      <c r="W216" s="1" t="str">
        <f t="shared" si="42"/>
        <v/>
      </c>
      <c r="X216" s="1" t="str">
        <f t="shared" si="42"/>
        <v/>
      </c>
      <c r="Y216" s="1" t="e">
        <f t="shared" si="43"/>
        <v>#N/A</v>
      </c>
      <c r="Z216" s="3">
        <f t="shared" si="34"/>
        <v>0</v>
      </c>
      <c r="AA216" s="14" t="e">
        <f t="shared" si="35"/>
        <v>#N/A</v>
      </c>
      <c r="AB216" s="14" t="e">
        <f t="shared" si="36"/>
        <v>#N/A</v>
      </c>
      <c r="AC216" s="14" t="e">
        <f t="shared" si="37"/>
        <v>#N/A</v>
      </c>
      <c r="AD216" s="14" t="e">
        <f t="shared" si="38"/>
        <v>#N/A</v>
      </c>
      <c r="AE216" s="14" t="e">
        <f t="shared" si="39"/>
        <v>#N/A</v>
      </c>
      <c r="AF216" s="14" t="e">
        <f t="shared" si="40"/>
        <v>#N/A</v>
      </c>
    </row>
    <row r="217" spans="2:32" x14ac:dyDescent="0.3">
      <c r="B217" s="1" t="e">
        <f t="shared" si="33"/>
        <v>#N/A</v>
      </c>
      <c r="U217" s="1" t="str">
        <f t="shared" si="41"/>
        <v/>
      </c>
      <c r="V217" s="1" t="str">
        <f t="shared" si="42"/>
        <v/>
      </c>
      <c r="W217" s="1" t="str">
        <f t="shared" si="42"/>
        <v/>
      </c>
      <c r="X217" s="1" t="str">
        <f t="shared" si="42"/>
        <v/>
      </c>
      <c r="Y217" s="1" t="e">
        <f t="shared" si="43"/>
        <v>#N/A</v>
      </c>
      <c r="Z217" s="3">
        <f t="shared" si="34"/>
        <v>0</v>
      </c>
      <c r="AA217" s="14" t="e">
        <f t="shared" si="35"/>
        <v>#N/A</v>
      </c>
      <c r="AB217" s="14" t="e">
        <f t="shared" si="36"/>
        <v>#N/A</v>
      </c>
      <c r="AC217" s="14" t="e">
        <f t="shared" si="37"/>
        <v>#N/A</v>
      </c>
      <c r="AD217" s="14" t="e">
        <f t="shared" si="38"/>
        <v>#N/A</v>
      </c>
      <c r="AE217" s="14" t="e">
        <f t="shared" si="39"/>
        <v>#N/A</v>
      </c>
      <c r="AF217" s="14" t="e">
        <f t="shared" si="40"/>
        <v>#N/A</v>
      </c>
    </row>
    <row r="218" spans="2:32" x14ac:dyDescent="0.3">
      <c r="B218" s="1" t="e">
        <f t="shared" si="33"/>
        <v>#N/A</v>
      </c>
      <c r="U218" s="1" t="str">
        <f t="shared" si="41"/>
        <v/>
      </c>
      <c r="V218" s="1" t="str">
        <f t="shared" si="42"/>
        <v/>
      </c>
      <c r="W218" s="1" t="str">
        <f t="shared" si="42"/>
        <v/>
      </c>
      <c r="X218" s="1" t="str">
        <f t="shared" si="42"/>
        <v/>
      </c>
      <c r="Y218" s="1" t="e">
        <f t="shared" si="43"/>
        <v>#N/A</v>
      </c>
      <c r="Z218" s="3">
        <f t="shared" si="34"/>
        <v>0</v>
      </c>
      <c r="AA218" s="14" t="e">
        <f t="shared" si="35"/>
        <v>#N/A</v>
      </c>
      <c r="AB218" s="14" t="e">
        <f t="shared" si="36"/>
        <v>#N/A</v>
      </c>
      <c r="AC218" s="14" t="e">
        <f t="shared" si="37"/>
        <v>#N/A</v>
      </c>
      <c r="AD218" s="14" t="e">
        <f t="shared" si="38"/>
        <v>#N/A</v>
      </c>
      <c r="AE218" s="14" t="e">
        <f t="shared" si="39"/>
        <v>#N/A</v>
      </c>
      <c r="AF218" s="14" t="e">
        <f t="shared" si="40"/>
        <v>#N/A</v>
      </c>
    </row>
    <row r="219" spans="2:32" x14ac:dyDescent="0.3">
      <c r="B219" s="1" t="e">
        <f t="shared" si="33"/>
        <v>#N/A</v>
      </c>
      <c r="U219" s="1" t="str">
        <f t="shared" si="41"/>
        <v/>
      </c>
      <c r="V219" s="1" t="str">
        <f t="shared" si="42"/>
        <v/>
      </c>
      <c r="W219" s="1" t="str">
        <f t="shared" si="42"/>
        <v/>
      </c>
      <c r="X219" s="1" t="str">
        <f t="shared" si="42"/>
        <v/>
      </c>
      <c r="Y219" s="1" t="e">
        <f t="shared" si="43"/>
        <v>#N/A</v>
      </c>
      <c r="Z219" s="3">
        <f t="shared" si="34"/>
        <v>0</v>
      </c>
      <c r="AA219" s="14" t="e">
        <f t="shared" si="35"/>
        <v>#N/A</v>
      </c>
      <c r="AB219" s="14" t="e">
        <f t="shared" si="36"/>
        <v>#N/A</v>
      </c>
      <c r="AC219" s="14" t="e">
        <f t="shared" si="37"/>
        <v>#N/A</v>
      </c>
      <c r="AD219" s="14" t="e">
        <f t="shared" si="38"/>
        <v>#N/A</v>
      </c>
      <c r="AE219" s="14" t="e">
        <f t="shared" si="39"/>
        <v>#N/A</v>
      </c>
      <c r="AF219" s="14" t="e">
        <f t="shared" si="40"/>
        <v>#N/A</v>
      </c>
    </row>
    <row r="220" spans="2:32" x14ac:dyDescent="0.3">
      <c r="B220" s="1" t="e">
        <f t="shared" si="33"/>
        <v>#N/A</v>
      </c>
      <c r="U220" s="1" t="str">
        <f t="shared" si="41"/>
        <v/>
      </c>
      <c r="V220" s="1" t="str">
        <f t="shared" si="42"/>
        <v/>
      </c>
      <c r="W220" s="1" t="str">
        <f t="shared" si="42"/>
        <v/>
      </c>
      <c r="X220" s="1" t="str">
        <f t="shared" si="42"/>
        <v/>
      </c>
      <c r="Y220" s="1" t="e">
        <f t="shared" si="43"/>
        <v>#N/A</v>
      </c>
      <c r="Z220" s="3">
        <f t="shared" si="34"/>
        <v>0</v>
      </c>
      <c r="AA220" s="14" t="e">
        <f t="shared" si="35"/>
        <v>#N/A</v>
      </c>
      <c r="AB220" s="14" t="e">
        <f t="shared" si="36"/>
        <v>#N/A</v>
      </c>
      <c r="AC220" s="14" t="e">
        <f t="shared" si="37"/>
        <v>#N/A</v>
      </c>
      <c r="AD220" s="14" t="e">
        <f t="shared" si="38"/>
        <v>#N/A</v>
      </c>
      <c r="AE220" s="14" t="e">
        <f t="shared" si="39"/>
        <v>#N/A</v>
      </c>
      <c r="AF220" s="14" t="e">
        <f t="shared" si="40"/>
        <v>#N/A</v>
      </c>
    </row>
    <row r="221" spans="2:32" x14ac:dyDescent="0.3">
      <c r="B221" s="1" t="e">
        <f t="shared" si="33"/>
        <v>#N/A</v>
      </c>
      <c r="U221" s="1" t="str">
        <f t="shared" si="41"/>
        <v/>
      </c>
      <c r="V221" s="1" t="str">
        <f t="shared" si="42"/>
        <v/>
      </c>
      <c r="W221" s="1" t="str">
        <f t="shared" si="42"/>
        <v/>
      </c>
      <c r="X221" s="1" t="str">
        <f t="shared" si="42"/>
        <v/>
      </c>
      <c r="Y221" s="1" t="e">
        <f t="shared" si="43"/>
        <v>#N/A</v>
      </c>
      <c r="Z221" s="3">
        <f t="shared" si="34"/>
        <v>0</v>
      </c>
      <c r="AA221" s="14" t="e">
        <f t="shared" si="35"/>
        <v>#N/A</v>
      </c>
      <c r="AB221" s="14" t="e">
        <f t="shared" si="36"/>
        <v>#N/A</v>
      </c>
      <c r="AC221" s="14" t="e">
        <f t="shared" si="37"/>
        <v>#N/A</v>
      </c>
      <c r="AD221" s="14" t="e">
        <f t="shared" si="38"/>
        <v>#N/A</v>
      </c>
      <c r="AE221" s="14" t="e">
        <f t="shared" si="39"/>
        <v>#N/A</v>
      </c>
      <c r="AF221" s="14" t="e">
        <f t="shared" si="40"/>
        <v>#N/A</v>
      </c>
    </row>
    <row r="222" spans="2:32" x14ac:dyDescent="0.3">
      <c r="B222" s="1" t="e">
        <f t="shared" si="33"/>
        <v>#N/A</v>
      </c>
      <c r="U222" s="1" t="str">
        <f t="shared" si="41"/>
        <v/>
      </c>
      <c r="V222" s="1" t="str">
        <f t="shared" si="42"/>
        <v/>
      </c>
      <c r="W222" s="1" t="str">
        <f t="shared" si="42"/>
        <v/>
      </c>
      <c r="X222" s="1" t="str">
        <f t="shared" si="42"/>
        <v/>
      </c>
      <c r="Y222" s="1" t="e">
        <f t="shared" si="43"/>
        <v>#N/A</v>
      </c>
      <c r="Z222" s="3">
        <f t="shared" si="34"/>
        <v>0</v>
      </c>
      <c r="AA222" s="14" t="e">
        <f t="shared" si="35"/>
        <v>#N/A</v>
      </c>
      <c r="AB222" s="14" t="e">
        <f t="shared" si="36"/>
        <v>#N/A</v>
      </c>
      <c r="AC222" s="14" t="e">
        <f t="shared" si="37"/>
        <v>#N/A</v>
      </c>
      <c r="AD222" s="14" t="e">
        <f t="shared" si="38"/>
        <v>#N/A</v>
      </c>
      <c r="AE222" s="14" t="e">
        <f t="shared" si="39"/>
        <v>#N/A</v>
      </c>
      <c r="AF222" s="14" t="e">
        <f t="shared" si="40"/>
        <v>#N/A</v>
      </c>
    </row>
    <row r="223" spans="2:32" x14ac:dyDescent="0.3">
      <c r="B223" s="1" t="e">
        <f t="shared" si="33"/>
        <v>#N/A</v>
      </c>
      <c r="U223" s="1" t="str">
        <f t="shared" si="41"/>
        <v/>
      </c>
      <c r="V223" s="1" t="str">
        <f t="shared" si="42"/>
        <v/>
      </c>
      <c r="W223" s="1" t="str">
        <f t="shared" si="42"/>
        <v/>
      </c>
      <c r="X223" s="1" t="str">
        <f t="shared" si="42"/>
        <v/>
      </c>
      <c r="Y223" s="1" t="e">
        <f t="shared" si="43"/>
        <v>#N/A</v>
      </c>
      <c r="Z223" s="3">
        <f t="shared" si="34"/>
        <v>0</v>
      </c>
      <c r="AA223" s="14" t="e">
        <f t="shared" si="35"/>
        <v>#N/A</v>
      </c>
      <c r="AB223" s="14" t="e">
        <f t="shared" si="36"/>
        <v>#N/A</v>
      </c>
      <c r="AC223" s="14" t="e">
        <f t="shared" si="37"/>
        <v>#N/A</v>
      </c>
      <c r="AD223" s="14" t="e">
        <f t="shared" si="38"/>
        <v>#N/A</v>
      </c>
      <c r="AE223" s="14" t="e">
        <f t="shared" si="39"/>
        <v>#N/A</v>
      </c>
      <c r="AF223" s="14" t="e">
        <f t="shared" si="40"/>
        <v>#N/A</v>
      </c>
    </row>
    <row r="224" spans="2:32" x14ac:dyDescent="0.3">
      <c r="B224" s="1" t="e">
        <f t="shared" si="33"/>
        <v>#N/A</v>
      </c>
      <c r="U224" s="1" t="str">
        <f t="shared" si="41"/>
        <v/>
      </c>
      <c r="V224" s="1" t="str">
        <f t="shared" si="42"/>
        <v/>
      </c>
      <c r="W224" s="1" t="str">
        <f t="shared" si="42"/>
        <v/>
      </c>
      <c r="X224" s="1" t="str">
        <f t="shared" si="42"/>
        <v/>
      </c>
      <c r="Y224" s="1" t="e">
        <f t="shared" si="43"/>
        <v>#N/A</v>
      </c>
      <c r="Z224" s="3">
        <f t="shared" si="34"/>
        <v>0</v>
      </c>
      <c r="AA224" s="14" t="e">
        <f t="shared" si="35"/>
        <v>#N/A</v>
      </c>
      <c r="AB224" s="14" t="e">
        <f t="shared" si="36"/>
        <v>#N/A</v>
      </c>
      <c r="AC224" s="14" t="e">
        <f t="shared" si="37"/>
        <v>#N/A</v>
      </c>
      <c r="AD224" s="14" t="e">
        <f t="shared" si="38"/>
        <v>#N/A</v>
      </c>
      <c r="AE224" s="14" t="e">
        <f t="shared" si="39"/>
        <v>#N/A</v>
      </c>
      <c r="AF224" s="14" t="e">
        <f t="shared" si="40"/>
        <v>#N/A</v>
      </c>
    </row>
    <row r="225" spans="2:32" x14ac:dyDescent="0.3">
      <c r="B225" s="1" t="e">
        <f t="shared" si="33"/>
        <v>#N/A</v>
      </c>
      <c r="U225" s="1" t="str">
        <f t="shared" si="41"/>
        <v/>
      </c>
      <c r="V225" s="1" t="str">
        <f t="shared" si="42"/>
        <v/>
      </c>
      <c r="W225" s="1" t="str">
        <f t="shared" si="42"/>
        <v/>
      </c>
      <c r="X225" s="1" t="str">
        <f t="shared" si="42"/>
        <v/>
      </c>
      <c r="Y225" s="1" t="e">
        <f t="shared" si="43"/>
        <v>#N/A</v>
      </c>
      <c r="Z225" s="3">
        <f t="shared" si="34"/>
        <v>0</v>
      </c>
      <c r="AA225" s="14" t="e">
        <f t="shared" si="35"/>
        <v>#N/A</v>
      </c>
      <c r="AB225" s="14" t="e">
        <f t="shared" si="36"/>
        <v>#N/A</v>
      </c>
      <c r="AC225" s="14" t="e">
        <f t="shared" si="37"/>
        <v>#N/A</v>
      </c>
      <c r="AD225" s="14" t="e">
        <f t="shared" si="38"/>
        <v>#N/A</v>
      </c>
      <c r="AE225" s="14" t="e">
        <f t="shared" si="39"/>
        <v>#N/A</v>
      </c>
      <c r="AF225" s="14" t="e">
        <f t="shared" si="40"/>
        <v>#N/A</v>
      </c>
    </row>
    <row r="226" spans="2:32" x14ac:dyDescent="0.3">
      <c r="B226" s="1" t="e">
        <f t="shared" si="33"/>
        <v>#N/A</v>
      </c>
      <c r="U226" s="1" t="str">
        <f t="shared" si="41"/>
        <v/>
      </c>
      <c r="V226" s="1" t="str">
        <f t="shared" si="42"/>
        <v/>
      </c>
      <c r="W226" s="1" t="str">
        <f t="shared" si="42"/>
        <v/>
      </c>
      <c r="X226" s="1" t="str">
        <f t="shared" si="42"/>
        <v/>
      </c>
      <c r="Y226" s="1" t="e">
        <f t="shared" si="43"/>
        <v>#N/A</v>
      </c>
      <c r="Z226" s="3">
        <f t="shared" si="34"/>
        <v>0</v>
      </c>
      <c r="AA226" s="14" t="e">
        <f t="shared" si="35"/>
        <v>#N/A</v>
      </c>
      <c r="AB226" s="14" t="e">
        <f t="shared" si="36"/>
        <v>#N/A</v>
      </c>
      <c r="AC226" s="14" t="e">
        <f t="shared" si="37"/>
        <v>#N/A</v>
      </c>
      <c r="AD226" s="14" t="e">
        <f t="shared" si="38"/>
        <v>#N/A</v>
      </c>
      <c r="AE226" s="14" t="e">
        <f t="shared" si="39"/>
        <v>#N/A</v>
      </c>
      <c r="AF226" s="14" t="e">
        <f t="shared" si="40"/>
        <v>#N/A</v>
      </c>
    </row>
    <row r="227" spans="2:32" x14ac:dyDescent="0.3">
      <c r="B227" s="1" t="e">
        <f t="shared" si="33"/>
        <v>#N/A</v>
      </c>
      <c r="U227" s="1" t="str">
        <f t="shared" si="41"/>
        <v/>
      </c>
      <c r="V227" s="1" t="str">
        <f t="shared" si="42"/>
        <v/>
      </c>
      <c r="W227" s="1" t="str">
        <f t="shared" si="42"/>
        <v/>
      </c>
      <c r="X227" s="1" t="str">
        <f t="shared" si="42"/>
        <v/>
      </c>
      <c r="Y227" s="1" t="e">
        <f t="shared" si="43"/>
        <v>#N/A</v>
      </c>
      <c r="Z227" s="3">
        <f t="shared" si="34"/>
        <v>0</v>
      </c>
      <c r="AA227" s="14" t="e">
        <f t="shared" si="35"/>
        <v>#N/A</v>
      </c>
      <c r="AB227" s="14" t="e">
        <f t="shared" si="36"/>
        <v>#N/A</v>
      </c>
      <c r="AC227" s="14" t="e">
        <f t="shared" si="37"/>
        <v>#N/A</v>
      </c>
      <c r="AD227" s="14" t="e">
        <f t="shared" si="38"/>
        <v>#N/A</v>
      </c>
      <c r="AE227" s="14" t="e">
        <f t="shared" si="39"/>
        <v>#N/A</v>
      </c>
      <c r="AF227" s="14" t="e">
        <f t="shared" si="40"/>
        <v>#N/A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8571-40B6-418F-8B66-27ADF2EF760B}">
  <dimension ref="A1:AG367"/>
  <sheetViews>
    <sheetView topLeftCell="A4" workbookViewId="0">
      <selection activeCell="AR15" sqref="AR15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3.33203125" style="1" bestFit="1" customWidth="1"/>
    <col min="22" max="22" width="6.5546875" style="1" bestFit="1" customWidth="1"/>
    <col min="23" max="23" width="4" style="1" customWidth="1"/>
    <col min="24" max="24" width="5.33203125" style="1" bestFit="1" customWidth="1"/>
    <col min="25" max="25" width="6.554687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C5" s="1"/>
      <c r="J5" s="1"/>
      <c r="K5" s="1"/>
      <c r="L5" s="1"/>
      <c r="M5" s="1"/>
      <c r="Z5" s="10" t="s">
        <v>13</v>
      </c>
      <c r="AA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82" t="s">
        <v>115</v>
      </c>
      <c r="O7" s="82" t="s">
        <v>36</v>
      </c>
      <c r="P7" s="82" t="s">
        <v>37</v>
      </c>
      <c r="Q7" s="82" t="s">
        <v>7</v>
      </c>
      <c r="R7" s="82" t="s">
        <v>8</v>
      </c>
      <c r="S7" s="82" t="s">
        <v>116</v>
      </c>
      <c r="T7" s="82" t="s">
        <v>86</v>
      </c>
      <c r="U7" s="83" t="s">
        <v>58</v>
      </c>
      <c r="V7" s="83" t="s">
        <v>15</v>
      </c>
      <c r="W7" s="83" t="s">
        <v>57</v>
      </c>
      <c r="X7" s="83" t="s">
        <v>16</v>
      </c>
      <c r="Y7" s="83" t="s">
        <v>80</v>
      </c>
      <c r="Z7" s="83" t="s">
        <v>20</v>
      </c>
      <c r="AA7" s="83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2245</v>
      </c>
      <c r="C8" s="11">
        <v>1</v>
      </c>
      <c r="D8" s="1">
        <v>17755</v>
      </c>
      <c r="E8" s="1">
        <v>2152</v>
      </c>
      <c r="F8" s="1">
        <v>0</v>
      </c>
      <c r="G8" s="1">
        <v>90</v>
      </c>
      <c r="H8" s="1">
        <v>0</v>
      </c>
      <c r="I8" s="1">
        <v>3</v>
      </c>
      <c r="J8" s="3">
        <v>29.18</v>
      </c>
      <c r="K8" s="3">
        <v>0.86</v>
      </c>
      <c r="L8" s="6">
        <v>17</v>
      </c>
      <c r="M8" s="3">
        <v>2.4</v>
      </c>
      <c r="N8" s="1">
        <v>24</v>
      </c>
      <c r="O8" s="1">
        <v>36</v>
      </c>
      <c r="P8" s="1">
        <v>36</v>
      </c>
      <c r="Q8" s="1">
        <v>0</v>
      </c>
      <c r="R8" s="1">
        <v>0</v>
      </c>
      <c r="S8" s="1">
        <v>1092</v>
      </c>
      <c r="T8" s="1">
        <v>119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0.215</v>
      </c>
      <c r="AA8" s="14">
        <f t="shared" ref="AA8:AA71" si="2">IF(OR(ISNA(B8),B8=0),NA(),I8/B8)</f>
        <v>1.3363028953229399E-3</v>
      </c>
      <c r="AB8" s="14">
        <f>IF(OR(ISNA(B8),B8=0),NA(),B8/$B$5)</f>
        <v>0.11225</v>
      </c>
      <c r="AC8" s="14">
        <f>IF(OR(ISNA(B8),B8=0),NA(),E8/$B$5)</f>
        <v>0.1076</v>
      </c>
      <c r="AD8" s="14">
        <f>IF(OR(ISNA(B8),B8=0),NA(),G8/$B$5)</f>
        <v>4.4999999999999997E-3</v>
      </c>
      <c r="AE8" s="14">
        <f>IF(OR(ISNA(B8),B8=0),NA(),I8/$B$5)</f>
        <v>1.4999999999999999E-4</v>
      </c>
      <c r="AF8" s="14">
        <f>+IF(OR(ISNA(B8),B8=0),NA(),Y8/$B$5)</f>
        <v>0</v>
      </c>
    </row>
    <row r="9" spans="1:33" x14ac:dyDescent="0.3">
      <c r="B9" s="1">
        <f t="shared" si="0"/>
        <v>2351</v>
      </c>
      <c r="C9" s="11">
        <v>2</v>
      </c>
      <c r="D9" s="1">
        <v>17649</v>
      </c>
      <c r="E9" s="1">
        <v>2240</v>
      </c>
      <c r="F9" s="1">
        <v>0</v>
      </c>
      <c r="G9" s="1">
        <v>108</v>
      </c>
      <c r="H9" s="1">
        <v>0</v>
      </c>
      <c r="I9" s="1">
        <v>3</v>
      </c>
      <c r="J9" s="3">
        <v>29.13</v>
      </c>
      <c r="K9" s="3">
        <v>0.87</v>
      </c>
      <c r="L9" s="6">
        <v>17.8</v>
      </c>
      <c r="M9" s="3">
        <v>2.39</v>
      </c>
      <c r="N9" s="1">
        <v>48</v>
      </c>
      <c r="O9" s="1">
        <v>118</v>
      </c>
      <c r="P9" s="1">
        <v>118</v>
      </c>
      <c r="Q9" s="1">
        <v>0</v>
      </c>
      <c r="R9" s="1">
        <v>0</v>
      </c>
      <c r="S9" s="1">
        <v>1212</v>
      </c>
      <c r="T9" s="1">
        <v>129</v>
      </c>
      <c r="U9" s="1">
        <f>IF($C9="","",E9-E8)</f>
        <v>88</v>
      </c>
      <c r="V9" s="1">
        <f>IF($C9="","",G9-G8)</f>
        <v>18</v>
      </c>
      <c r="W9" s="1">
        <f>IF($C9="","",H9-H8)</f>
        <v>0</v>
      </c>
      <c r="X9" s="1">
        <f>IF($C9="","",I9-I8)</f>
        <v>0</v>
      </c>
      <c r="Y9" s="1">
        <f>IF(OR($C9="",ISNA($C9)),NA(),U9+V9+W9+X9)</f>
        <v>106</v>
      </c>
      <c r="Z9" s="3">
        <f t="shared" si="1"/>
        <v>0.2175</v>
      </c>
      <c r="AA9" s="14">
        <f t="shared" si="2"/>
        <v>1.2760527435133986E-3</v>
      </c>
      <c r="AB9" s="14">
        <f t="shared" ref="AB9:AB72" si="3">IF(OR(ISNA(B9),B9=0),NA(),B9/$B$5)</f>
        <v>0.11755</v>
      </c>
      <c r="AC9" s="14">
        <f t="shared" ref="AC9:AC72" si="4">IF(OR(ISNA(B9),B9=0),NA(),E9/$B$5)</f>
        <v>0.112</v>
      </c>
      <c r="AD9" s="14">
        <f t="shared" ref="AD9:AD72" si="5">IF(OR(ISNA(B9),B9=0),NA(),G9/$B$5)</f>
        <v>5.4000000000000003E-3</v>
      </c>
      <c r="AE9" s="14">
        <f t="shared" ref="AE9:AE72" si="6">IF(OR(ISNA(B9),B9=0),NA(),I9/$B$5)</f>
        <v>1.4999999999999999E-4</v>
      </c>
      <c r="AF9" s="14">
        <f t="shared" ref="AF9:AF72" si="7">+IF(OR(ISNA(B9),B9=0),NA(),Y9/$B$5)</f>
        <v>5.3E-3</v>
      </c>
    </row>
    <row r="10" spans="1:33" x14ac:dyDescent="0.3">
      <c r="B10" s="1">
        <f t="shared" si="0"/>
        <v>2452</v>
      </c>
      <c r="C10" s="11">
        <v>3</v>
      </c>
      <c r="D10" s="1">
        <v>17548</v>
      </c>
      <c r="E10" s="1">
        <v>2322</v>
      </c>
      <c r="F10" s="1">
        <v>0</v>
      </c>
      <c r="G10" s="1">
        <v>127</v>
      </c>
      <c r="H10" s="1">
        <v>0</v>
      </c>
      <c r="I10" s="1">
        <v>3</v>
      </c>
      <c r="J10" s="3">
        <v>29.16</v>
      </c>
      <c r="K10" s="3">
        <v>0.91</v>
      </c>
      <c r="L10" s="6">
        <v>17.7</v>
      </c>
      <c r="M10" s="3">
        <v>2.36</v>
      </c>
      <c r="N10" s="1">
        <v>97</v>
      </c>
      <c r="O10" s="1">
        <v>170</v>
      </c>
      <c r="P10" s="1">
        <v>170</v>
      </c>
      <c r="Q10" s="1">
        <v>0</v>
      </c>
      <c r="R10" s="1">
        <v>0</v>
      </c>
      <c r="S10" s="1">
        <v>1352</v>
      </c>
      <c r="T10" s="1">
        <v>147</v>
      </c>
      <c r="U10" s="1">
        <f t="shared" ref="U10:U73" si="8">IF($C10="","",E10-E9)</f>
        <v>82</v>
      </c>
      <c r="V10" s="1">
        <f t="shared" ref="V10:X73" si="9">IF($C10="","",G10-G9)</f>
        <v>19</v>
      </c>
      <c r="W10" s="1">
        <f t="shared" si="9"/>
        <v>0</v>
      </c>
      <c r="X10" s="1">
        <f t="shared" si="9"/>
        <v>0</v>
      </c>
      <c r="Y10" s="1">
        <f t="shared" ref="Y10:Y73" si="10">IF(OR($C10="",ISNA($C10)),NA(),U10+V10+W10+X10)</f>
        <v>101</v>
      </c>
      <c r="Z10" s="3">
        <f t="shared" si="1"/>
        <v>0.22750000000000001</v>
      </c>
      <c r="AA10" s="14">
        <f t="shared" si="2"/>
        <v>1.2234910277324632E-3</v>
      </c>
      <c r="AB10" s="14">
        <f t="shared" si="3"/>
        <v>0.1226</v>
      </c>
      <c r="AC10" s="14">
        <f t="shared" si="4"/>
        <v>0.11609999999999999</v>
      </c>
      <c r="AD10" s="14">
        <f t="shared" si="5"/>
        <v>6.3499999999999997E-3</v>
      </c>
      <c r="AE10" s="14">
        <f t="shared" si="6"/>
        <v>1.4999999999999999E-4</v>
      </c>
      <c r="AF10" s="14">
        <f t="shared" si="7"/>
        <v>5.0499999999999998E-3</v>
      </c>
    </row>
    <row r="11" spans="1:33" x14ac:dyDescent="0.3">
      <c r="B11" s="1">
        <f t="shared" si="0"/>
        <v>2524</v>
      </c>
      <c r="C11" s="11">
        <v>4</v>
      </c>
      <c r="D11" s="1">
        <v>17476</v>
      </c>
      <c r="E11" s="1">
        <v>2370</v>
      </c>
      <c r="F11" s="1">
        <v>0</v>
      </c>
      <c r="G11" s="1">
        <v>150</v>
      </c>
      <c r="H11" s="1">
        <v>0</v>
      </c>
      <c r="I11" s="1">
        <v>4</v>
      </c>
      <c r="J11" s="3">
        <v>29.17</v>
      </c>
      <c r="K11" s="3">
        <v>0.92</v>
      </c>
      <c r="L11" s="6">
        <v>17.899999999999999</v>
      </c>
      <c r="M11" s="3">
        <v>2.23</v>
      </c>
      <c r="N11" s="1">
        <v>131</v>
      </c>
      <c r="O11" s="1">
        <v>208</v>
      </c>
      <c r="P11" s="1">
        <v>208</v>
      </c>
      <c r="Q11" s="1">
        <v>0</v>
      </c>
      <c r="R11" s="1">
        <v>0</v>
      </c>
      <c r="S11" s="1">
        <v>1564</v>
      </c>
      <c r="T11" s="1">
        <v>169</v>
      </c>
      <c r="U11" s="1">
        <f t="shared" si="8"/>
        <v>48</v>
      </c>
      <c r="V11" s="1">
        <f t="shared" si="9"/>
        <v>23</v>
      </c>
      <c r="W11" s="1">
        <f t="shared" si="9"/>
        <v>0</v>
      </c>
      <c r="X11" s="1">
        <f t="shared" si="9"/>
        <v>1</v>
      </c>
      <c r="Y11" s="1">
        <f t="shared" si="10"/>
        <v>72</v>
      </c>
      <c r="Z11" s="3">
        <f t="shared" si="1"/>
        <v>0.23</v>
      </c>
      <c r="AA11" s="14">
        <f t="shared" si="2"/>
        <v>1.5847860538827259E-3</v>
      </c>
      <c r="AB11" s="14">
        <f t="shared" si="3"/>
        <v>0.12620000000000001</v>
      </c>
      <c r="AC11" s="14">
        <f t="shared" si="4"/>
        <v>0.11849999999999999</v>
      </c>
      <c r="AD11" s="14">
        <f t="shared" si="5"/>
        <v>7.4999999999999997E-3</v>
      </c>
      <c r="AE11" s="14">
        <f t="shared" si="6"/>
        <v>2.0000000000000001E-4</v>
      </c>
      <c r="AF11" s="14">
        <f t="shared" si="7"/>
        <v>3.5999999999999999E-3</v>
      </c>
    </row>
    <row r="12" spans="1:33" x14ac:dyDescent="0.3">
      <c r="B12" s="1">
        <f t="shared" si="0"/>
        <v>2662</v>
      </c>
      <c r="C12" s="11">
        <v>5</v>
      </c>
      <c r="D12" s="1">
        <v>17338</v>
      </c>
      <c r="E12" s="1">
        <v>2478</v>
      </c>
      <c r="F12" s="1">
        <v>0</v>
      </c>
      <c r="G12" s="1">
        <v>180</v>
      </c>
      <c r="H12" s="1">
        <v>0</v>
      </c>
      <c r="I12" s="1">
        <v>4</v>
      </c>
      <c r="J12" s="3">
        <v>29.18</v>
      </c>
      <c r="K12" s="3">
        <v>0.91</v>
      </c>
      <c r="L12" s="6">
        <v>18.8</v>
      </c>
      <c r="M12" s="3">
        <v>2.08</v>
      </c>
      <c r="N12" s="1">
        <v>176</v>
      </c>
      <c r="O12" s="1">
        <v>301</v>
      </c>
      <c r="P12" s="1">
        <v>301</v>
      </c>
      <c r="Q12" s="1">
        <v>0</v>
      </c>
      <c r="R12" s="1">
        <v>0</v>
      </c>
      <c r="S12" s="1">
        <v>1763</v>
      </c>
      <c r="T12" s="1">
        <v>199</v>
      </c>
      <c r="U12" s="1">
        <f t="shared" si="8"/>
        <v>108</v>
      </c>
      <c r="V12" s="1">
        <f t="shared" si="9"/>
        <v>30</v>
      </c>
      <c r="W12" s="1">
        <f t="shared" si="9"/>
        <v>0</v>
      </c>
      <c r="X12" s="1">
        <f t="shared" si="9"/>
        <v>0</v>
      </c>
      <c r="Y12" s="1">
        <f t="shared" si="10"/>
        <v>138</v>
      </c>
      <c r="Z12" s="3">
        <f t="shared" si="1"/>
        <v>0.22750000000000001</v>
      </c>
      <c r="AA12" s="14">
        <f t="shared" si="2"/>
        <v>1.5026296018031556E-3</v>
      </c>
      <c r="AB12" s="14">
        <f t="shared" si="3"/>
        <v>0.1331</v>
      </c>
      <c r="AC12" s="14">
        <f t="shared" si="4"/>
        <v>0.1239</v>
      </c>
      <c r="AD12" s="14">
        <f t="shared" si="5"/>
        <v>8.9999999999999993E-3</v>
      </c>
      <c r="AE12" s="14">
        <f t="shared" si="6"/>
        <v>2.0000000000000001E-4</v>
      </c>
      <c r="AF12" s="14">
        <f t="shared" si="7"/>
        <v>6.8999999999999999E-3</v>
      </c>
    </row>
    <row r="13" spans="1:33" x14ac:dyDescent="0.3">
      <c r="B13" s="1">
        <f t="shared" si="0"/>
        <v>2771</v>
      </c>
      <c r="C13" s="11">
        <v>6</v>
      </c>
      <c r="D13" s="1">
        <v>17229</v>
      </c>
      <c r="E13" s="1">
        <v>2558</v>
      </c>
      <c r="F13" s="1">
        <v>0</v>
      </c>
      <c r="G13" s="1">
        <v>209</v>
      </c>
      <c r="H13" s="1">
        <v>0</v>
      </c>
      <c r="I13" s="1">
        <v>4</v>
      </c>
      <c r="J13" s="3">
        <v>29.18</v>
      </c>
      <c r="K13" s="3">
        <v>0.92</v>
      </c>
      <c r="L13" s="6">
        <v>19.3</v>
      </c>
      <c r="M13" s="3">
        <v>1.94</v>
      </c>
      <c r="N13" s="1">
        <v>208</v>
      </c>
      <c r="O13" s="1">
        <v>378</v>
      </c>
      <c r="P13" s="1">
        <v>378</v>
      </c>
      <c r="Q13" s="1">
        <v>0</v>
      </c>
      <c r="R13" s="1">
        <v>0</v>
      </c>
      <c r="S13" s="1">
        <v>1972</v>
      </c>
      <c r="T13" s="1">
        <v>222</v>
      </c>
      <c r="U13" s="1">
        <f t="shared" si="8"/>
        <v>80</v>
      </c>
      <c r="V13" s="1">
        <f t="shared" si="9"/>
        <v>29</v>
      </c>
      <c r="W13" s="1">
        <f t="shared" si="9"/>
        <v>0</v>
      </c>
      <c r="X13" s="1">
        <f t="shared" si="9"/>
        <v>0</v>
      </c>
      <c r="Y13" s="1">
        <f t="shared" si="10"/>
        <v>109</v>
      </c>
      <c r="Z13" s="3">
        <f t="shared" si="1"/>
        <v>0.23</v>
      </c>
      <c r="AA13" s="14">
        <f t="shared" si="2"/>
        <v>1.443522194153735E-3</v>
      </c>
      <c r="AB13" s="14">
        <f t="shared" si="3"/>
        <v>0.13855000000000001</v>
      </c>
      <c r="AC13" s="14">
        <f t="shared" si="4"/>
        <v>0.12790000000000001</v>
      </c>
      <c r="AD13" s="14">
        <f t="shared" si="5"/>
        <v>1.0449999999999999E-2</v>
      </c>
      <c r="AE13" s="14">
        <f t="shared" si="6"/>
        <v>2.0000000000000001E-4</v>
      </c>
      <c r="AF13" s="14">
        <f t="shared" si="7"/>
        <v>5.45E-3</v>
      </c>
    </row>
    <row r="14" spans="1:33" x14ac:dyDescent="0.3">
      <c r="B14" s="1">
        <f t="shared" si="0"/>
        <v>2876</v>
      </c>
      <c r="C14" s="11">
        <v>7</v>
      </c>
      <c r="D14" s="1">
        <v>17124</v>
      </c>
      <c r="E14" s="1">
        <v>2624</v>
      </c>
      <c r="F14" s="1">
        <v>0</v>
      </c>
      <c r="G14" s="1">
        <v>248</v>
      </c>
      <c r="H14" s="1">
        <v>0</v>
      </c>
      <c r="I14" s="1">
        <v>4</v>
      </c>
      <c r="J14" s="3">
        <v>29.18</v>
      </c>
      <c r="K14" s="3">
        <v>0.91</v>
      </c>
      <c r="L14" s="6">
        <v>19.600000000000001</v>
      </c>
      <c r="M14" s="3">
        <v>1.89</v>
      </c>
      <c r="N14" s="1">
        <v>251</v>
      </c>
      <c r="O14" s="1">
        <v>440</v>
      </c>
      <c r="P14" s="1">
        <v>440</v>
      </c>
      <c r="Q14" s="1">
        <v>0</v>
      </c>
      <c r="R14" s="1">
        <v>0</v>
      </c>
      <c r="S14" s="1">
        <v>1993</v>
      </c>
      <c r="T14" s="1">
        <v>219</v>
      </c>
      <c r="U14" s="1">
        <f t="shared" si="8"/>
        <v>66</v>
      </c>
      <c r="V14" s="1">
        <f t="shared" si="9"/>
        <v>39</v>
      </c>
      <c r="W14" s="1">
        <f t="shared" si="9"/>
        <v>0</v>
      </c>
      <c r="X14" s="1">
        <f t="shared" si="9"/>
        <v>0</v>
      </c>
      <c r="Y14" s="1">
        <f t="shared" si="10"/>
        <v>105</v>
      </c>
      <c r="Z14" s="3">
        <f t="shared" si="1"/>
        <v>0.22750000000000001</v>
      </c>
      <c r="AA14" s="14">
        <f t="shared" si="2"/>
        <v>1.3908205841446453E-3</v>
      </c>
      <c r="AB14" s="14">
        <f t="shared" si="3"/>
        <v>0.14380000000000001</v>
      </c>
      <c r="AC14" s="14">
        <f t="shared" si="4"/>
        <v>0.13120000000000001</v>
      </c>
      <c r="AD14" s="14">
        <f t="shared" si="5"/>
        <v>1.24E-2</v>
      </c>
      <c r="AE14" s="14">
        <f t="shared" si="6"/>
        <v>2.0000000000000001E-4</v>
      </c>
      <c r="AF14" s="14">
        <f t="shared" si="7"/>
        <v>5.2500000000000003E-3</v>
      </c>
    </row>
    <row r="15" spans="1:33" x14ac:dyDescent="0.3">
      <c r="B15" s="1">
        <f t="shared" si="0"/>
        <v>2982</v>
      </c>
      <c r="C15" s="11">
        <v>8</v>
      </c>
      <c r="D15" s="1">
        <v>17018</v>
      </c>
      <c r="E15" s="1">
        <v>2680</v>
      </c>
      <c r="F15" s="1">
        <v>0</v>
      </c>
      <c r="G15" s="1">
        <v>298</v>
      </c>
      <c r="H15" s="1">
        <v>0</v>
      </c>
      <c r="I15" s="1">
        <v>4</v>
      </c>
      <c r="J15" s="3">
        <v>29.17</v>
      </c>
      <c r="K15" s="3">
        <v>0.91</v>
      </c>
      <c r="L15" s="6">
        <v>19.7</v>
      </c>
      <c r="M15" s="3">
        <v>1.88</v>
      </c>
      <c r="N15" s="1">
        <v>288</v>
      </c>
      <c r="O15" s="1">
        <v>509</v>
      </c>
      <c r="P15" s="1">
        <v>508</v>
      </c>
      <c r="Q15" s="1">
        <v>1</v>
      </c>
      <c r="R15" s="1">
        <v>0</v>
      </c>
      <c r="S15" s="1">
        <v>2050</v>
      </c>
      <c r="T15" s="1">
        <v>229</v>
      </c>
      <c r="U15" s="1">
        <f t="shared" si="8"/>
        <v>56</v>
      </c>
      <c r="V15" s="1">
        <f t="shared" si="9"/>
        <v>50</v>
      </c>
      <c r="W15" s="1">
        <f t="shared" si="9"/>
        <v>0</v>
      </c>
      <c r="X15" s="1">
        <f t="shared" si="9"/>
        <v>0</v>
      </c>
      <c r="Y15" s="1">
        <f t="shared" si="10"/>
        <v>106</v>
      </c>
      <c r="Z15" s="3">
        <f t="shared" si="1"/>
        <v>0.22750000000000001</v>
      </c>
      <c r="AA15" s="14">
        <f t="shared" si="2"/>
        <v>1.3413816230717639E-3</v>
      </c>
      <c r="AB15" s="14">
        <f t="shared" si="3"/>
        <v>0.14910000000000001</v>
      </c>
      <c r="AC15" s="14">
        <f t="shared" si="4"/>
        <v>0.13400000000000001</v>
      </c>
      <c r="AD15" s="14">
        <f t="shared" si="5"/>
        <v>1.49E-2</v>
      </c>
      <c r="AE15" s="14">
        <f t="shared" si="6"/>
        <v>2.0000000000000001E-4</v>
      </c>
      <c r="AF15" s="14">
        <f t="shared" si="7"/>
        <v>5.3E-3</v>
      </c>
    </row>
    <row r="16" spans="1:33" x14ac:dyDescent="0.3">
      <c r="B16" s="1">
        <f t="shared" si="0"/>
        <v>3044</v>
      </c>
      <c r="C16" s="11">
        <v>9</v>
      </c>
      <c r="D16" s="1">
        <v>16956</v>
      </c>
      <c r="E16" s="1">
        <v>2702</v>
      </c>
      <c r="F16" s="1">
        <v>0</v>
      </c>
      <c r="G16" s="1">
        <v>338</v>
      </c>
      <c r="H16" s="1">
        <v>0</v>
      </c>
      <c r="I16" s="1">
        <v>4</v>
      </c>
      <c r="J16" s="3">
        <v>29.18</v>
      </c>
      <c r="K16" s="3">
        <v>0.92</v>
      </c>
      <c r="L16" s="6">
        <v>19.8</v>
      </c>
      <c r="M16" s="3">
        <v>1.8</v>
      </c>
      <c r="N16" s="1">
        <v>324</v>
      </c>
      <c r="O16" s="1">
        <v>535</v>
      </c>
      <c r="P16" s="1">
        <v>534</v>
      </c>
      <c r="Q16" s="1">
        <v>1</v>
      </c>
      <c r="R16" s="1">
        <v>0</v>
      </c>
      <c r="S16" s="1">
        <v>2110</v>
      </c>
      <c r="T16" s="1">
        <v>233</v>
      </c>
      <c r="U16" s="1">
        <f t="shared" si="8"/>
        <v>22</v>
      </c>
      <c r="V16" s="1">
        <f t="shared" si="9"/>
        <v>40</v>
      </c>
      <c r="W16" s="1">
        <f t="shared" si="9"/>
        <v>0</v>
      </c>
      <c r="X16" s="1">
        <f t="shared" si="9"/>
        <v>0</v>
      </c>
      <c r="Y16" s="1">
        <f t="shared" si="10"/>
        <v>62</v>
      </c>
      <c r="Z16" s="3">
        <f t="shared" si="1"/>
        <v>0.23</v>
      </c>
      <c r="AA16" s="14">
        <f t="shared" si="2"/>
        <v>1.3140604467805519E-3</v>
      </c>
      <c r="AB16" s="14">
        <f t="shared" si="3"/>
        <v>0.1522</v>
      </c>
      <c r="AC16" s="14">
        <f t="shared" si="4"/>
        <v>0.1351</v>
      </c>
      <c r="AD16" s="14">
        <f t="shared" si="5"/>
        <v>1.6899999999999998E-2</v>
      </c>
      <c r="AE16" s="14">
        <f t="shared" si="6"/>
        <v>2.0000000000000001E-4</v>
      </c>
      <c r="AF16" s="14">
        <f t="shared" si="7"/>
        <v>3.0999999999999999E-3</v>
      </c>
    </row>
    <row r="17" spans="2:32" x14ac:dyDescent="0.3">
      <c r="B17" s="1">
        <f t="shared" si="0"/>
        <v>3102</v>
      </c>
      <c r="C17" s="11">
        <v>10</v>
      </c>
      <c r="D17" s="1">
        <v>16898</v>
      </c>
      <c r="E17" s="1">
        <v>2705</v>
      </c>
      <c r="F17" s="1">
        <v>0</v>
      </c>
      <c r="G17" s="1">
        <v>393</v>
      </c>
      <c r="H17" s="1">
        <v>0</v>
      </c>
      <c r="I17" s="1">
        <v>4</v>
      </c>
      <c r="J17" s="3">
        <v>29.17</v>
      </c>
      <c r="K17" s="3">
        <v>0.92</v>
      </c>
      <c r="L17" s="6">
        <v>19.8</v>
      </c>
      <c r="M17" s="3">
        <v>1.69</v>
      </c>
      <c r="N17" s="1">
        <v>365</v>
      </c>
      <c r="O17" s="1">
        <v>552</v>
      </c>
      <c r="P17" s="1">
        <v>550</v>
      </c>
      <c r="Q17" s="1">
        <v>2</v>
      </c>
      <c r="R17" s="1">
        <v>0</v>
      </c>
      <c r="S17" s="1">
        <v>2128</v>
      </c>
      <c r="T17" s="1">
        <v>235</v>
      </c>
      <c r="U17" s="1">
        <f t="shared" si="8"/>
        <v>3</v>
      </c>
      <c r="V17" s="1">
        <f t="shared" si="9"/>
        <v>55</v>
      </c>
      <c r="W17" s="1">
        <f t="shared" si="9"/>
        <v>0</v>
      </c>
      <c r="X17" s="1">
        <f t="shared" si="9"/>
        <v>0</v>
      </c>
      <c r="Y17" s="1">
        <f t="shared" si="10"/>
        <v>58</v>
      </c>
      <c r="Z17" s="3">
        <f t="shared" si="1"/>
        <v>0.23</v>
      </c>
      <c r="AA17" s="14">
        <f t="shared" si="2"/>
        <v>1.2894906511927789E-3</v>
      </c>
      <c r="AB17" s="14">
        <f t="shared" si="3"/>
        <v>0.15509999999999999</v>
      </c>
      <c r="AC17" s="14">
        <f t="shared" si="4"/>
        <v>0.13525000000000001</v>
      </c>
      <c r="AD17" s="14">
        <f t="shared" si="5"/>
        <v>1.9650000000000001E-2</v>
      </c>
      <c r="AE17" s="14">
        <f t="shared" si="6"/>
        <v>2.0000000000000001E-4</v>
      </c>
      <c r="AF17" s="14">
        <f t="shared" si="7"/>
        <v>2.8999999999999998E-3</v>
      </c>
    </row>
    <row r="18" spans="2:32" x14ac:dyDescent="0.3">
      <c r="B18" s="1">
        <f t="shared" si="0"/>
        <v>3150</v>
      </c>
      <c r="C18" s="11">
        <v>11</v>
      </c>
      <c r="D18" s="1">
        <v>16850</v>
      </c>
      <c r="E18" s="1">
        <v>2702</v>
      </c>
      <c r="F18" s="1">
        <v>0</v>
      </c>
      <c r="G18" s="1">
        <v>442</v>
      </c>
      <c r="H18" s="1">
        <v>0</v>
      </c>
      <c r="I18" s="1">
        <v>6</v>
      </c>
      <c r="J18" s="3">
        <v>29.18</v>
      </c>
      <c r="K18" s="3">
        <v>0.92</v>
      </c>
      <c r="L18" s="6">
        <v>19.8</v>
      </c>
      <c r="M18" s="3">
        <v>1.68</v>
      </c>
      <c r="N18" s="1">
        <v>402</v>
      </c>
      <c r="O18" s="1">
        <v>563</v>
      </c>
      <c r="P18" s="1">
        <v>561</v>
      </c>
      <c r="Q18" s="1">
        <v>2</v>
      </c>
      <c r="R18" s="1">
        <v>0</v>
      </c>
      <c r="S18" s="1">
        <v>2214</v>
      </c>
      <c r="T18" s="1">
        <v>245</v>
      </c>
      <c r="U18" s="1">
        <f t="shared" si="8"/>
        <v>-3</v>
      </c>
      <c r="V18" s="1">
        <f t="shared" si="9"/>
        <v>49</v>
      </c>
      <c r="W18" s="1">
        <f t="shared" si="9"/>
        <v>0</v>
      </c>
      <c r="X18" s="1">
        <f t="shared" si="9"/>
        <v>2</v>
      </c>
      <c r="Y18" s="1">
        <f t="shared" si="10"/>
        <v>48</v>
      </c>
      <c r="Z18" s="3">
        <f t="shared" si="1"/>
        <v>0.23</v>
      </c>
      <c r="AA18" s="14">
        <f t="shared" si="2"/>
        <v>1.9047619047619048E-3</v>
      </c>
      <c r="AB18" s="14">
        <f t="shared" si="3"/>
        <v>0.1575</v>
      </c>
      <c r="AC18" s="14">
        <f t="shared" si="4"/>
        <v>0.1351</v>
      </c>
      <c r="AD18" s="14">
        <f t="shared" si="5"/>
        <v>2.2100000000000002E-2</v>
      </c>
      <c r="AE18" s="14">
        <f t="shared" si="6"/>
        <v>2.9999999999999997E-4</v>
      </c>
      <c r="AF18" s="14">
        <f t="shared" si="7"/>
        <v>2.3999999999999998E-3</v>
      </c>
    </row>
    <row r="19" spans="2:32" x14ac:dyDescent="0.3">
      <c r="B19" s="1">
        <f t="shared" si="0"/>
        <v>3216</v>
      </c>
      <c r="C19" s="11">
        <v>12</v>
      </c>
      <c r="D19" s="1">
        <v>16784</v>
      </c>
      <c r="E19" s="1">
        <v>2719</v>
      </c>
      <c r="F19" s="1">
        <v>0</v>
      </c>
      <c r="G19" s="1">
        <v>491</v>
      </c>
      <c r="H19" s="1">
        <v>0</v>
      </c>
      <c r="I19" s="1">
        <v>6</v>
      </c>
      <c r="J19" s="3">
        <v>29.18</v>
      </c>
      <c r="K19" s="3">
        <v>0.93</v>
      </c>
      <c r="L19" s="6">
        <v>19.899999999999999</v>
      </c>
      <c r="M19" s="3">
        <v>1.67</v>
      </c>
      <c r="N19" s="1">
        <v>437</v>
      </c>
      <c r="O19" s="1">
        <v>594</v>
      </c>
      <c r="P19" s="1">
        <v>592</v>
      </c>
      <c r="Q19" s="1">
        <v>2</v>
      </c>
      <c r="R19" s="1">
        <v>0</v>
      </c>
      <c r="S19" s="1">
        <v>2274</v>
      </c>
      <c r="T19" s="1">
        <v>247</v>
      </c>
      <c r="U19" s="1">
        <f t="shared" si="8"/>
        <v>17</v>
      </c>
      <c r="V19" s="1">
        <f t="shared" si="9"/>
        <v>49</v>
      </c>
      <c r="W19" s="1">
        <f t="shared" si="9"/>
        <v>0</v>
      </c>
      <c r="X19" s="1">
        <f t="shared" si="9"/>
        <v>0</v>
      </c>
      <c r="Y19" s="1">
        <f t="shared" si="10"/>
        <v>66</v>
      </c>
      <c r="Z19" s="3">
        <f t="shared" si="1"/>
        <v>0.23250000000000001</v>
      </c>
      <c r="AA19" s="14">
        <f t="shared" si="2"/>
        <v>1.8656716417910447E-3</v>
      </c>
      <c r="AB19" s="14">
        <f t="shared" si="3"/>
        <v>0.1608</v>
      </c>
      <c r="AC19" s="14">
        <f t="shared" si="4"/>
        <v>0.13594999999999999</v>
      </c>
      <c r="AD19" s="14">
        <f t="shared" si="5"/>
        <v>2.4549999999999999E-2</v>
      </c>
      <c r="AE19" s="14">
        <f t="shared" si="6"/>
        <v>2.9999999999999997E-4</v>
      </c>
      <c r="AF19" s="14">
        <f t="shared" si="7"/>
        <v>3.3E-3</v>
      </c>
    </row>
    <row r="20" spans="2:32" x14ac:dyDescent="0.3">
      <c r="B20" s="1">
        <f t="shared" si="0"/>
        <v>3252</v>
      </c>
      <c r="C20" s="11">
        <v>13</v>
      </c>
      <c r="D20" s="1">
        <v>16748</v>
      </c>
      <c r="E20" s="1">
        <v>2686</v>
      </c>
      <c r="F20" s="1">
        <v>0</v>
      </c>
      <c r="G20" s="1">
        <v>558</v>
      </c>
      <c r="H20" s="1">
        <v>0</v>
      </c>
      <c r="I20" s="1">
        <v>8</v>
      </c>
      <c r="J20" s="3">
        <v>29.19</v>
      </c>
      <c r="K20" s="3">
        <v>0.94</v>
      </c>
      <c r="L20" s="6">
        <v>20</v>
      </c>
      <c r="M20" s="3">
        <v>1.68</v>
      </c>
      <c r="N20" s="1">
        <v>455</v>
      </c>
      <c r="O20" s="1">
        <v>612</v>
      </c>
      <c r="P20" s="1">
        <v>608</v>
      </c>
      <c r="Q20" s="1">
        <v>4</v>
      </c>
      <c r="R20" s="1">
        <v>0</v>
      </c>
      <c r="S20" s="1">
        <v>2310</v>
      </c>
      <c r="T20" s="1">
        <v>246</v>
      </c>
      <c r="U20" s="1">
        <f t="shared" si="8"/>
        <v>-33</v>
      </c>
      <c r="V20" s="1">
        <f t="shared" si="9"/>
        <v>67</v>
      </c>
      <c r="W20" s="1">
        <f t="shared" si="9"/>
        <v>0</v>
      </c>
      <c r="X20" s="1">
        <f t="shared" si="9"/>
        <v>2</v>
      </c>
      <c r="Y20" s="1">
        <f t="shared" si="10"/>
        <v>36</v>
      </c>
      <c r="Z20" s="3">
        <f t="shared" si="1"/>
        <v>0.23500000000000001</v>
      </c>
      <c r="AA20" s="14">
        <f t="shared" si="2"/>
        <v>2.4600246002460025E-3</v>
      </c>
      <c r="AB20" s="14">
        <f t="shared" si="3"/>
        <v>0.16259999999999999</v>
      </c>
      <c r="AC20" s="14">
        <f t="shared" si="4"/>
        <v>0.1343</v>
      </c>
      <c r="AD20" s="14">
        <f t="shared" si="5"/>
        <v>2.7900000000000001E-2</v>
      </c>
      <c r="AE20" s="14">
        <f t="shared" si="6"/>
        <v>4.0000000000000002E-4</v>
      </c>
      <c r="AF20" s="14">
        <f t="shared" si="7"/>
        <v>1.8E-3</v>
      </c>
    </row>
    <row r="21" spans="2:32" x14ac:dyDescent="0.3">
      <c r="B21" s="1">
        <f t="shared" si="0"/>
        <v>3301</v>
      </c>
      <c r="C21" s="11">
        <v>14</v>
      </c>
      <c r="D21" s="1">
        <v>16699</v>
      </c>
      <c r="E21" s="1">
        <v>2654</v>
      </c>
      <c r="F21" s="1">
        <v>0</v>
      </c>
      <c r="G21" s="1">
        <v>638</v>
      </c>
      <c r="H21" s="1">
        <v>0</v>
      </c>
      <c r="I21" s="1">
        <v>9</v>
      </c>
      <c r="J21" s="3">
        <v>29.2</v>
      </c>
      <c r="K21" s="3">
        <v>0.94</v>
      </c>
      <c r="L21" s="6">
        <v>20.2</v>
      </c>
      <c r="M21" s="3">
        <v>1.68</v>
      </c>
      <c r="N21" s="1">
        <v>490</v>
      </c>
      <c r="O21" s="1">
        <v>626</v>
      </c>
      <c r="P21" s="1">
        <v>620</v>
      </c>
      <c r="Q21" s="1">
        <v>6</v>
      </c>
      <c r="R21" s="1">
        <v>0</v>
      </c>
      <c r="S21" s="1">
        <v>2335</v>
      </c>
      <c r="T21" s="1">
        <v>242</v>
      </c>
      <c r="U21" s="1">
        <f t="shared" si="8"/>
        <v>-32</v>
      </c>
      <c r="V21" s="1">
        <f t="shared" si="9"/>
        <v>80</v>
      </c>
      <c r="W21" s="1">
        <f t="shared" si="9"/>
        <v>0</v>
      </c>
      <c r="X21" s="1">
        <f t="shared" si="9"/>
        <v>1</v>
      </c>
      <c r="Y21" s="1">
        <f t="shared" si="10"/>
        <v>49</v>
      </c>
      <c r="Z21" s="3">
        <f t="shared" si="1"/>
        <v>0.23500000000000001</v>
      </c>
      <c r="AA21" s="14">
        <f t="shared" si="2"/>
        <v>2.7264465313541352E-3</v>
      </c>
      <c r="AB21" s="14">
        <f t="shared" si="3"/>
        <v>0.16505</v>
      </c>
      <c r="AC21" s="14">
        <f t="shared" si="4"/>
        <v>0.13270000000000001</v>
      </c>
      <c r="AD21" s="14">
        <f t="shared" si="5"/>
        <v>3.1899999999999998E-2</v>
      </c>
      <c r="AE21" s="14">
        <f t="shared" si="6"/>
        <v>4.4999999999999999E-4</v>
      </c>
      <c r="AF21" s="14">
        <f t="shared" si="7"/>
        <v>2.4499999999999999E-3</v>
      </c>
    </row>
    <row r="22" spans="2:32" x14ac:dyDescent="0.3">
      <c r="B22" s="1">
        <f t="shared" si="0"/>
        <v>3342</v>
      </c>
      <c r="C22" s="11">
        <v>15</v>
      </c>
      <c r="D22" s="1">
        <v>16658</v>
      </c>
      <c r="E22" s="1">
        <v>2638</v>
      </c>
      <c r="F22" s="1">
        <v>0</v>
      </c>
      <c r="G22" s="1">
        <v>695</v>
      </c>
      <c r="H22" s="1">
        <v>0</v>
      </c>
      <c r="I22" s="1">
        <v>9</v>
      </c>
      <c r="J22" s="3">
        <v>29.21</v>
      </c>
      <c r="K22" s="3">
        <v>0.94</v>
      </c>
      <c r="L22" s="6">
        <v>20.399999999999999</v>
      </c>
      <c r="M22" s="3">
        <v>1.68</v>
      </c>
      <c r="N22" s="1">
        <v>527</v>
      </c>
      <c r="O22" s="1">
        <v>630</v>
      </c>
      <c r="P22" s="1">
        <v>622</v>
      </c>
      <c r="Q22" s="1">
        <v>8</v>
      </c>
      <c r="R22" s="1">
        <v>0</v>
      </c>
      <c r="S22" s="1">
        <v>2340</v>
      </c>
      <c r="T22" s="1">
        <v>240</v>
      </c>
      <c r="U22" s="1">
        <f t="shared" si="8"/>
        <v>-16</v>
      </c>
      <c r="V22" s="1">
        <f t="shared" si="9"/>
        <v>57</v>
      </c>
      <c r="W22" s="1">
        <f t="shared" si="9"/>
        <v>0</v>
      </c>
      <c r="X22" s="1">
        <f t="shared" si="9"/>
        <v>0</v>
      </c>
      <c r="Y22" s="1">
        <f t="shared" si="10"/>
        <v>41</v>
      </c>
      <c r="Z22" s="3">
        <f t="shared" si="1"/>
        <v>0.23500000000000001</v>
      </c>
      <c r="AA22" s="14">
        <f t="shared" si="2"/>
        <v>2.6929982046678637E-3</v>
      </c>
      <c r="AB22" s="14">
        <f t="shared" si="3"/>
        <v>0.1671</v>
      </c>
      <c r="AC22" s="14">
        <f t="shared" si="4"/>
        <v>0.13189999999999999</v>
      </c>
      <c r="AD22" s="14">
        <f t="shared" si="5"/>
        <v>3.4750000000000003E-2</v>
      </c>
      <c r="AE22" s="14">
        <f t="shared" si="6"/>
        <v>4.4999999999999999E-4</v>
      </c>
      <c r="AF22" s="14">
        <f t="shared" si="7"/>
        <v>2.0500000000000002E-3</v>
      </c>
    </row>
    <row r="23" spans="2:32" x14ac:dyDescent="0.3">
      <c r="B23" s="1">
        <f t="shared" si="0"/>
        <v>3376</v>
      </c>
      <c r="C23" s="11">
        <v>16</v>
      </c>
      <c r="D23" s="1">
        <v>16624</v>
      </c>
      <c r="E23" s="1">
        <v>2569</v>
      </c>
      <c r="F23" s="1">
        <v>0</v>
      </c>
      <c r="G23" s="1">
        <v>796</v>
      </c>
      <c r="H23" s="1">
        <v>0</v>
      </c>
      <c r="I23" s="1">
        <v>11</v>
      </c>
      <c r="J23" s="3">
        <v>29.2</v>
      </c>
      <c r="K23" s="3">
        <v>0.95</v>
      </c>
      <c r="L23" s="6">
        <v>20.8</v>
      </c>
      <c r="M23" s="3">
        <v>1.65</v>
      </c>
      <c r="N23" s="1">
        <v>561</v>
      </c>
      <c r="O23" s="1">
        <v>630</v>
      </c>
      <c r="P23" s="1">
        <v>616</v>
      </c>
      <c r="Q23" s="1">
        <v>14</v>
      </c>
      <c r="R23" s="1">
        <v>0</v>
      </c>
      <c r="S23" s="1">
        <v>2295</v>
      </c>
      <c r="T23" s="1">
        <v>241</v>
      </c>
      <c r="U23" s="1">
        <f t="shared" si="8"/>
        <v>-69</v>
      </c>
      <c r="V23" s="1">
        <f t="shared" si="9"/>
        <v>101</v>
      </c>
      <c r="W23" s="1">
        <f t="shared" si="9"/>
        <v>0</v>
      </c>
      <c r="X23" s="1">
        <f t="shared" si="9"/>
        <v>2</v>
      </c>
      <c r="Y23" s="1">
        <f t="shared" si="10"/>
        <v>34</v>
      </c>
      <c r="Z23" s="3">
        <f t="shared" si="1"/>
        <v>0.23750000000000002</v>
      </c>
      <c r="AA23" s="14">
        <f t="shared" si="2"/>
        <v>3.2582938388625591E-3</v>
      </c>
      <c r="AB23" s="14">
        <f t="shared" si="3"/>
        <v>0.16880000000000001</v>
      </c>
      <c r="AC23" s="14">
        <f t="shared" si="4"/>
        <v>0.12845000000000001</v>
      </c>
      <c r="AD23" s="14">
        <f t="shared" si="5"/>
        <v>3.9800000000000002E-2</v>
      </c>
      <c r="AE23" s="14">
        <f t="shared" si="6"/>
        <v>5.5000000000000003E-4</v>
      </c>
      <c r="AF23" s="14">
        <f t="shared" si="7"/>
        <v>1.6999999999999999E-3</v>
      </c>
    </row>
    <row r="24" spans="2:32" x14ac:dyDescent="0.3">
      <c r="B24" s="1">
        <f t="shared" si="0"/>
        <v>3409</v>
      </c>
      <c r="C24" s="11">
        <v>17</v>
      </c>
      <c r="D24" s="1">
        <v>16591</v>
      </c>
      <c r="E24" s="1">
        <v>2498</v>
      </c>
      <c r="F24" s="1">
        <v>0</v>
      </c>
      <c r="G24" s="1">
        <v>897</v>
      </c>
      <c r="H24" s="1">
        <v>0</v>
      </c>
      <c r="I24" s="1">
        <v>14</v>
      </c>
      <c r="J24" s="3">
        <v>29.2</v>
      </c>
      <c r="K24" s="3">
        <v>0.96</v>
      </c>
      <c r="L24" s="6">
        <v>21.1</v>
      </c>
      <c r="M24" s="3">
        <v>1.6</v>
      </c>
      <c r="N24" s="1">
        <v>594</v>
      </c>
      <c r="O24" s="1">
        <v>630</v>
      </c>
      <c r="P24" s="1">
        <v>610</v>
      </c>
      <c r="Q24" s="1">
        <v>20</v>
      </c>
      <c r="R24" s="1">
        <v>0</v>
      </c>
      <c r="S24" s="1">
        <v>2239</v>
      </c>
      <c r="T24" s="1">
        <v>231</v>
      </c>
      <c r="U24" s="1">
        <f t="shared" si="8"/>
        <v>-71</v>
      </c>
      <c r="V24" s="1">
        <f t="shared" si="9"/>
        <v>101</v>
      </c>
      <c r="W24" s="1">
        <f t="shared" si="9"/>
        <v>0</v>
      </c>
      <c r="X24" s="1">
        <f t="shared" si="9"/>
        <v>3</v>
      </c>
      <c r="Y24" s="1">
        <f t="shared" si="10"/>
        <v>33</v>
      </c>
      <c r="Z24" s="3">
        <f t="shared" si="1"/>
        <v>0.24</v>
      </c>
      <c r="AA24" s="14">
        <f t="shared" si="2"/>
        <v>4.1067761806981521E-3</v>
      </c>
      <c r="AB24" s="14">
        <f t="shared" si="3"/>
        <v>0.17044999999999999</v>
      </c>
      <c r="AC24" s="14">
        <f t="shared" si="4"/>
        <v>0.1249</v>
      </c>
      <c r="AD24" s="14">
        <f t="shared" si="5"/>
        <v>4.4850000000000001E-2</v>
      </c>
      <c r="AE24" s="14">
        <f t="shared" si="6"/>
        <v>6.9999999999999999E-4</v>
      </c>
      <c r="AF24" s="14">
        <f t="shared" si="7"/>
        <v>1.65E-3</v>
      </c>
    </row>
    <row r="25" spans="2:32" x14ac:dyDescent="0.3">
      <c r="B25" s="1">
        <f t="shared" si="0"/>
        <v>3442</v>
      </c>
      <c r="C25" s="11">
        <v>18</v>
      </c>
      <c r="D25" s="1">
        <v>16558</v>
      </c>
      <c r="E25" s="1">
        <v>2434</v>
      </c>
      <c r="F25" s="1">
        <v>0</v>
      </c>
      <c r="G25" s="1">
        <v>993</v>
      </c>
      <c r="H25" s="1">
        <v>0</v>
      </c>
      <c r="I25" s="1">
        <v>15</v>
      </c>
      <c r="J25" s="3">
        <v>29.2</v>
      </c>
      <c r="K25" s="3">
        <v>0.96</v>
      </c>
      <c r="L25" s="6">
        <v>21.4</v>
      </c>
      <c r="M25" s="3">
        <v>1.54</v>
      </c>
      <c r="N25" s="1">
        <v>627</v>
      </c>
      <c r="O25" s="1">
        <v>630</v>
      </c>
      <c r="P25" s="1">
        <v>597</v>
      </c>
      <c r="Q25" s="1">
        <v>32</v>
      </c>
      <c r="R25" s="1">
        <v>1</v>
      </c>
      <c r="S25" s="1">
        <v>2208</v>
      </c>
      <c r="T25" s="1">
        <v>227</v>
      </c>
      <c r="U25" s="1">
        <f t="shared" si="8"/>
        <v>-64</v>
      </c>
      <c r="V25" s="1">
        <f t="shared" si="9"/>
        <v>96</v>
      </c>
      <c r="W25" s="1">
        <f t="shared" si="9"/>
        <v>0</v>
      </c>
      <c r="X25" s="1">
        <f t="shared" si="9"/>
        <v>1</v>
      </c>
      <c r="Y25" s="1">
        <f t="shared" si="10"/>
        <v>33</v>
      </c>
      <c r="Z25" s="3">
        <f t="shared" si="1"/>
        <v>0.24</v>
      </c>
      <c r="AA25" s="14">
        <f t="shared" si="2"/>
        <v>4.3579314352120858E-3</v>
      </c>
      <c r="AB25" s="14">
        <f t="shared" si="3"/>
        <v>0.1721</v>
      </c>
      <c r="AC25" s="14">
        <f t="shared" si="4"/>
        <v>0.1217</v>
      </c>
      <c r="AD25" s="14">
        <f t="shared" si="5"/>
        <v>4.965E-2</v>
      </c>
      <c r="AE25" s="14">
        <f t="shared" si="6"/>
        <v>7.5000000000000002E-4</v>
      </c>
      <c r="AF25" s="14">
        <f t="shared" si="7"/>
        <v>1.65E-3</v>
      </c>
    </row>
    <row r="26" spans="2:32" x14ac:dyDescent="0.3">
      <c r="B26" s="1">
        <f t="shared" si="0"/>
        <v>3473</v>
      </c>
      <c r="C26" s="11">
        <v>19</v>
      </c>
      <c r="D26" s="1">
        <v>16527</v>
      </c>
      <c r="E26" s="1">
        <v>2338</v>
      </c>
      <c r="F26" s="1">
        <v>0</v>
      </c>
      <c r="G26" s="1">
        <v>1117</v>
      </c>
      <c r="H26" s="1">
        <v>0</v>
      </c>
      <c r="I26" s="1">
        <v>18</v>
      </c>
      <c r="J26" s="3">
        <v>29.2</v>
      </c>
      <c r="K26" s="3">
        <v>0.97</v>
      </c>
      <c r="L26" s="6">
        <v>21.9</v>
      </c>
      <c r="M26" s="3">
        <v>1.54</v>
      </c>
      <c r="N26" s="1">
        <v>658</v>
      </c>
      <c r="O26" s="1">
        <v>630</v>
      </c>
      <c r="P26" s="1">
        <v>590</v>
      </c>
      <c r="Q26" s="1">
        <v>39</v>
      </c>
      <c r="R26" s="1">
        <v>1</v>
      </c>
      <c r="S26" s="1">
        <v>2117</v>
      </c>
      <c r="T26" s="1">
        <v>215</v>
      </c>
      <c r="U26" s="1">
        <f t="shared" si="8"/>
        <v>-96</v>
      </c>
      <c r="V26" s="1">
        <f t="shared" si="9"/>
        <v>124</v>
      </c>
      <c r="W26" s="1">
        <f t="shared" si="9"/>
        <v>0</v>
      </c>
      <c r="X26" s="1">
        <f t="shared" si="9"/>
        <v>3</v>
      </c>
      <c r="Y26" s="1">
        <f t="shared" si="10"/>
        <v>31</v>
      </c>
      <c r="Z26" s="3">
        <f t="shared" si="1"/>
        <v>0.24249999999999999</v>
      </c>
      <c r="AA26" s="14">
        <f t="shared" si="2"/>
        <v>5.1828390440541317E-3</v>
      </c>
      <c r="AB26" s="14">
        <f t="shared" si="3"/>
        <v>0.17365</v>
      </c>
      <c r="AC26" s="14">
        <f t="shared" si="4"/>
        <v>0.1169</v>
      </c>
      <c r="AD26" s="14">
        <f t="shared" si="5"/>
        <v>5.5849999999999997E-2</v>
      </c>
      <c r="AE26" s="14">
        <f t="shared" si="6"/>
        <v>8.9999999999999998E-4</v>
      </c>
      <c r="AF26" s="14">
        <f t="shared" si="7"/>
        <v>1.5499999999999999E-3</v>
      </c>
    </row>
    <row r="27" spans="2:32" x14ac:dyDescent="0.3">
      <c r="B27" s="1">
        <f t="shared" si="0"/>
        <v>3504</v>
      </c>
      <c r="C27" s="11">
        <v>20</v>
      </c>
      <c r="D27" s="1">
        <v>16496</v>
      </c>
      <c r="E27" s="1">
        <v>2263</v>
      </c>
      <c r="F27" s="1">
        <v>0</v>
      </c>
      <c r="G27" s="1">
        <v>1220</v>
      </c>
      <c r="H27" s="1">
        <v>0</v>
      </c>
      <c r="I27" s="1">
        <v>21</v>
      </c>
      <c r="J27" s="3">
        <v>29.21</v>
      </c>
      <c r="K27" s="3">
        <v>0.98</v>
      </c>
      <c r="L27" s="6">
        <v>22.1</v>
      </c>
      <c r="M27" s="3">
        <v>1.5</v>
      </c>
      <c r="N27" s="1">
        <v>689</v>
      </c>
      <c r="O27" s="1">
        <v>630</v>
      </c>
      <c r="P27" s="1">
        <v>582</v>
      </c>
      <c r="Q27" s="1">
        <v>47</v>
      </c>
      <c r="R27" s="1">
        <v>1</v>
      </c>
      <c r="S27" s="1">
        <v>2060</v>
      </c>
      <c r="T27" s="1">
        <v>208</v>
      </c>
      <c r="U27" s="1">
        <f t="shared" si="8"/>
        <v>-75</v>
      </c>
      <c r="V27" s="1">
        <f t="shared" si="9"/>
        <v>103</v>
      </c>
      <c r="W27" s="1">
        <f t="shared" si="9"/>
        <v>0</v>
      </c>
      <c r="X27" s="1">
        <f t="shared" si="9"/>
        <v>3</v>
      </c>
      <c r="Y27" s="1">
        <f t="shared" si="10"/>
        <v>31</v>
      </c>
      <c r="Z27" s="3">
        <f t="shared" si="1"/>
        <v>0.245</v>
      </c>
      <c r="AA27" s="14">
        <f t="shared" si="2"/>
        <v>5.9931506849315065E-3</v>
      </c>
      <c r="AB27" s="14">
        <f t="shared" si="3"/>
        <v>0.17519999999999999</v>
      </c>
      <c r="AC27" s="14">
        <f t="shared" si="4"/>
        <v>0.11315</v>
      </c>
      <c r="AD27" s="14">
        <f t="shared" si="5"/>
        <v>6.0999999999999999E-2</v>
      </c>
      <c r="AE27" s="14">
        <f t="shared" si="6"/>
        <v>1.0499999999999999E-3</v>
      </c>
      <c r="AF27" s="14">
        <f t="shared" si="7"/>
        <v>1.5499999999999999E-3</v>
      </c>
    </row>
    <row r="28" spans="2:32" x14ac:dyDescent="0.3">
      <c r="B28" s="1">
        <f t="shared" si="0"/>
        <v>3532</v>
      </c>
      <c r="C28" s="11">
        <v>21</v>
      </c>
      <c r="D28" s="1">
        <v>16468</v>
      </c>
      <c r="E28" s="1">
        <v>2177</v>
      </c>
      <c r="F28" s="1">
        <v>0</v>
      </c>
      <c r="G28" s="1">
        <v>1330</v>
      </c>
      <c r="H28" s="1">
        <v>0</v>
      </c>
      <c r="I28" s="1">
        <v>25</v>
      </c>
      <c r="J28" s="3">
        <v>29.21</v>
      </c>
      <c r="K28" s="3">
        <v>0.97</v>
      </c>
      <c r="L28" s="6">
        <v>22.3</v>
      </c>
      <c r="M28" s="3">
        <v>1.48</v>
      </c>
      <c r="N28" s="1">
        <v>717</v>
      </c>
      <c r="O28" s="1">
        <v>630</v>
      </c>
      <c r="P28" s="1">
        <v>572</v>
      </c>
      <c r="Q28" s="1">
        <v>56</v>
      </c>
      <c r="R28" s="1">
        <v>2</v>
      </c>
      <c r="S28" s="1">
        <v>1987</v>
      </c>
      <c r="T28" s="1">
        <v>201</v>
      </c>
      <c r="U28" s="1">
        <f t="shared" si="8"/>
        <v>-86</v>
      </c>
      <c r="V28" s="1">
        <f t="shared" si="9"/>
        <v>110</v>
      </c>
      <c r="W28" s="1">
        <f t="shared" si="9"/>
        <v>0</v>
      </c>
      <c r="X28" s="1">
        <f t="shared" si="9"/>
        <v>4</v>
      </c>
      <c r="Y28" s="1">
        <f t="shared" si="10"/>
        <v>28</v>
      </c>
      <c r="Z28" s="3">
        <f t="shared" si="1"/>
        <v>0.24249999999999999</v>
      </c>
      <c r="AA28" s="14">
        <f t="shared" si="2"/>
        <v>7.0781426953567383E-3</v>
      </c>
      <c r="AB28" s="14">
        <f t="shared" si="3"/>
        <v>0.17660000000000001</v>
      </c>
      <c r="AC28" s="14">
        <f t="shared" si="4"/>
        <v>0.10885</v>
      </c>
      <c r="AD28" s="14">
        <f t="shared" si="5"/>
        <v>6.6500000000000004E-2</v>
      </c>
      <c r="AE28" s="14">
        <f t="shared" si="6"/>
        <v>1.25E-3</v>
      </c>
      <c r="AF28" s="14">
        <f t="shared" si="7"/>
        <v>1.4E-3</v>
      </c>
    </row>
    <row r="29" spans="2:32" x14ac:dyDescent="0.3">
      <c r="B29" s="1">
        <f t="shared" si="0"/>
        <v>3556</v>
      </c>
      <c r="C29" s="11">
        <v>22</v>
      </c>
      <c r="D29" s="1">
        <v>16444</v>
      </c>
      <c r="E29" s="1">
        <v>2091</v>
      </c>
      <c r="F29" s="1">
        <v>0</v>
      </c>
      <c r="G29" s="1">
        <v>1435</v>
      </c>
      <c r="H29" s="1">
        <v>0</v>
      </c>
      <c r="I29" s="1">
        <v>30</v>
      </c>
      <c r="J29" s="3">
        <v>29.21</v>
      </c>
      <c r="K29" s="3">
        <v>0.97</v>
      </c>
      <c r="L29" s="6">
        <v>22.6</v>
      </c>
      <c r="M29" s="3">
        <v>1.46</v>
      </c>
      <c r="N29" s="1">
        <v>741</v>
      </c>
      <c r="O29" s="1">
        <v>630</v>
      </c>
      <c r="P29" s="1">
        <v>558</v>
      </c>
      <c r="Q29" s="1">
        <v>70</v>
      </c>
      <c r="R29" s="1">
        <v>2</v>
      </c>
      <c r="S29" s="1">
        <v>1911</v>
      </c>
      <c r="T29" s="1">
        <v>190</v>
      </c>
      <c r="U29" s="1">
        <f t="shared" si="8"/>
        <v>-86</v>
      </c>
      <c r="V29" s="1">
        <f t="shared" si="9"/>
        <v>105</v>
      </c>
      <c r="W29" s="1">
        <f t="shared" si="9"/>
        <v>0</v>
      </c>
      <c r="X29" s="1">
        <f t="shared" si="9"/>
        <v>5</v>
      </c>
      <c r="Y29" s="1">
        <f t="shared" si="10"/>
        <v>24</v>
      </c>
      <c r="Z29" s="3">
        <f t="shared" si="1"/>
        <v>0.24249999999999999</v>
      </c>
      <c r="AA29" s="14">
        <f t="shared" si="2"/>
        <v>8.4364454443194604E-3</v>
      </c>
      <c r="AB29" s="14">
        <f t="shared" si="3"/>
        <v>0.17780000000000001</v>
      </c>
      <c r="AC29" s="14">
        <f t="shared" si="4"/>
        <v>0.10455</v>
      </c>
      <c r="AD29" s="14">
        <f t="shared" si="5"/>
        <v>7.1749999999999994E-2</v>
      </c>
      <c r="AE29" s="14">
        <f t="shared" si="6"/>
        <v>1.5E-3</v>
      </c>
      <c r="AF29" s="14">
        <f t="shared" si="7"/>
        <v>1.1999999999999999E-3</v>
      </c>
    </row>
    <row r="30" spans="2:32" x14ac:dyDescent="0.3">
      <c r="B30" s="1">
        <f t="shared" si="0"/>
        <v>3586</v>
      </c>
      <c r="C30" s="11">
        <v>23</v>
      </c>
      <c r="D30" s="1">
        <v>16414</v>
      </c>
      <c r="E30" s="1">
        <v>2011</v>
      </c>
      <c r="F30" s="1">
        <v>0</v>
      </c>
      <c r="G30" s="1">
        <v>1544</v>
      </c>
      <c r="H30" s="1">
        <v>0</v>
      </c>
      <c r="I30" s="1">
        <v>31</v>
      </c>
      <c r="J30" s="3">
        <v>29.2</v>
      </c>
      <c r="K30" s="3">
        <v>0.97</v>
      </c>
      <c r="L30" s="6">
        <v>22.8</v>
      </c>
      <c r="M30" s="3">
        <v>1.45</v>
      </c>
      <c r="N30" s="1">
        <v>771</v>
      </c>
      <c r="O30" s="1">
        <v>630</v>
      </c>
      <c r="P30" s="1">
        <v>548</v>
      </c>
      <c r="Q30" s="1">
        <v>80</v>
      </c>
      <c r="R30" s="1">
        <v>2</v>
      </c>
      <c r="S30" s="1">
        <v>1835</v>
      </c>
      <c r="T30" s="1">
        <v>184</v>
      </c>
      <c r="U30" s="1">
        <f t="shared" si="8"/>
        <v>-80</v>
      </c>
      <c r="V30" s="1">
        <f t="shared" si="9"/>
        <v>109</v>
      </c>
      <c r="W30" s="1">
        <f t="shared" si="9"/>
        <v>0</v>
      </c>
      <c r="X30" s="1">
        <f t="shared" si="9"/>
        <v>1</v>
      </c>
      <c r="Y30" s="1">
        <f t="shared" si="10"/>
        <v>30</v>
      </c>
      <c r="Z30" s="3">
        <f t="shared" si="1"/>
        <v>0.24249999999999999</v>
      </c>
      <c r="AA30" s="14">
        <f t="shared" si="2"/>
        <v>8.6447295036252095E-3</v>
      </c>
      <c r="AB30" s="14">
        <f t="shared" si="3"/>
        <v>0.17929999999999999</v>
      </c>
      <c r="AC30" s="14">
        <f t="shared" si="4"/>
        <v>0.10055</v>
      </c>
      <c r="AD30" s="14">
        <f t="shared" si="5"/>
        <v>7.7200000000000005E-2</v>
      </c>
      <c r="AE30" s="14">
        <f t="shared" si="6"/>
        <v>1.5499999999999999E-3</v>
      </c>
      <c r="AF30" s="14">
        <f t="shared" si="7"/>
        <v>1.5E-3</v>
      </c>
    </row>
    <row r="31" spans="2:32" x14ac:dyDescent="0.3">
      <c r="B31" s="1">
        <f t="shared" si="0"/>
        <v>3616</v>
      </c>
      <c r="C31" s="11">
        <v>24</v>
      </c>
      <c r="D31" s="1">
        <v>16384</v>
      </c>
      <c r="E31" s="1">
        <v>1922</v>
      </c>
      <c r="F31" s="1">
        <v>0</v>
      </c>
      <c r="G31" s="1">
        <v>1658</v>
      </c>
      <c r="H31" s="1">
        <v>0</v>
      </c>
      <c r="I31" s="1">
        <v>36</v>
      </c>
      <c r="J31" s="3">
        <v>29.2</v>
      </c>
      <c r="K31" s="3">
        <v>0.97</v>
      </c>
      <c r="L31" s="6">
        <v>23</v>
      </c>
      <c r="M31" s="3">
        <v>1.42</v>
      </c>
      <c r="N31" s="1">
        <v>801</v>
      </c>
      <c r="O31" s="1">
        <v>630</v>
      </c>
      <c r="P31" s="1">
        <v>530</v>
      </c>
      <c r="Q31" s="1">
        <v>98</v>
      </c>
      <c r="R31" s="1">
        <v>2</v>
      </c>
      <c r="S31" s="1">
        <v>1748</v>
      </c>
      <c r="T31" s="1">
        <v>173</v>
      </c>
      <c r="U31" s="1">
        <f t="shared" si="8"/>
        <v>-89</v>
      </c>
      <c r="V31" s="1">
        <f t="shared" si="9"/>
        <v>114</v>
      </c>
      <c r="W31" s="1">
        <f t="shared" si="9"/>
        <v>0</v>
      </c>
      <c r="X31" s="1">
        <f t="shared" si="9"/>
        <v>5</v>
      </c>
      <c r="Y31" s="1">
        <f t="shared" si="10"/>
        <v>30</v>
      </c>
      <c r="Z31" s="3">
        <f t="shared" si="1"/>
        <v>0.24249999999999999</v>
      </c>
      <c r="AA31" s="14">
        <f t="shared" si="2"/>
        <v>9.9557522123893804E-3</v>
      </c>
      <c r="AB31" s="14">
        <f t="shared" si="3"/>
        <v>0.18079999999999999</v>
      </c>
      <c r="AC31" s="14">
        <f t="shared" si="4"/>
        <v>9.6100000000000005E-2</v>
      </c>
      <c r="AD31" s="14">
        <f t="shared" si="5"/>
        <v>8.2900000000000001E-2</v>
      </c>
      <c r="AE31" s="14">
        <f t="shared" si="6"/>
        <v>1.8E-3</v>
      </c>
      <c r="AF31" s="14">
        <f t="shared" si="7"/>
        <v>1.5E-3</v>
      </c>
    </row>
    <row r="32" spans="2:32" x14ac:dyDescent="0.3">
      <c r="B32" s="1">
        <f t="shared" si="0"/>
        <v>3633</v>
      </c>
      <c r="C32" s="11">
        <v>25</v>
      </c>
      <c r="D32" s="1">
        <v>16367</v>
      </c>
      <c r="E32" s="1">
        <v>1805</v>
      </c>
      <c r="F32" s="1">
        <v>0</v>
      </c>
      <c r="G32" s="1">
        <v>1788</v>
      </c>
      <c r="H32" s="1">
        <v>0</v>
      </c>
      <c r="I32" s="1">
        <v>40</v>
      </c>
      <c r="J32" s="3">
        <v>29.2</v>
      </c>
      <c r="K32" s="3">
        <v>0.97</v>
      </c>
      <c r="L32" s="6">
        <v>23.3</v>
      </c>
      <c r="M32" s="3">
        <v>1.39</v>
      </c>
      <c r="N32" s="1">
        <v>818</v>
      </c>
      <c r="O32" s="1">
        <v>630</v>
      </c>
      <c r="P32" s="1">
        <v>516</v>
      </c>
      <c r="Q32" s="1">
        <v>111</v>
      </c>
      <c r="R32" s="1">
        <v>3</v>
      </c>
      <c r="S32" s="1">
        <v>1645</v>
      </c>
      <c r="T32" s="1">
        <v>165</v>
      </c>
      <c r="U32" s="1">
        <f t="shared" si="8"/>
        <v>-117</v>
      </c>
      <c r="V32" s="1">
        <f t="shared" si="9"/>
        <v>130</v>
      </c>
      <c r="W32" s="1">
        <f t="shared" si="9"/>
        <v>0</v>
      </c>
      <c r="X32" s="1">
        <f t="shared" si="9"/>
        <v>4</v>
      </c>
      <c r="Y32" s="1">
        <f t="shared" si="10"/>
        <v>17</v>
      </c>
      <c r="Z32" s="3">
        <f t="shared" si="1"/>
        <v>0.24249999999999999</v>
      </c>
      <c r="AA32" s="14">
        <f t="shared" si="2"/>
        <v>1.1010184420589045E-2</v>
      </c>
      <c r="AB32" s="14">
        <f t="shared" si="3"/>
        <v>0.18165000000000001</v>
      </c>
      <c r="AC32" s="14">
        <f t="shared" si="4"/>
        <v>9.0249999999999997E-2</v>
      </c>
      <c r="AD32" s="14">
        <f t="shared" si="5"/>
        <v>8.9399999999999993E-2</v>
      </c>
      <c r="AE32" s="14">
        <f t="shared" si="6"/>
        <v>2E-3</v>
      </c>
      <c r="AF32" s="14">
        <f t="shared" si="7"/>
        <v>8.4999999999999995E-4</v>
      </c>
    </row>
    <row r="33" spans="2:32" x14ac:dyDescent="0.3">
      <c r="B33" s="1">
        <f t="shared" si="0"/>
        <v>3661</v>
      </c>
      <c r="C33" s="11">
        <v>26</v>
      </c>
      <c r="D33" s="1">
        <v>16339</v>
      </c>
      <c r="E33" s="1">
        <v>1722</v>
      </c>
      <c r="F33" s="1">
        <v>0</v>
      </c>
      <c r="G33" s="1">
        <v>1897</v>
      </c>
      <c r="H33" s="1">
        <v>0</v>
      </c>
      <c r="I33" s="1">
        <v>42</v>
      </c>
      <c r="J33" s="3">
        <v>29.21</v>
      </c>
      <c r="K33" s="3">
        <v>0.97</v>
      </c>
      <c r="L33" s="6">
        <v>23.5</v>
      </c>
      <c r="M33" s="3">
        <v>1.37</v>
      </c>
      <c r="N33" s="1">
        <v>846</v>
      </c>
      <c r="O33" s="1">
        <v>630</v>
      </c>
      <c r="P33" s="1">
        <v>499</v>
      </c>
      <c r="Q33" s="1">
        <v>128</v>
      </c>
      <c r="R33" s="1">
        <v>3</v>
      </c>
      <c r="S33" s="1">
        <v>1565</v>
      </c>
      <c r="T33" s="1">
        <v>149</v>
      </c>
      <c r="U33" s="1">
        <f t="shared" si="8"/>
        <v>-83</v>
      </c>
      <c r="V33" s="1">
        <f t="shared" si="9"/>
        <v>109</v>
      </c>
      <c r="W33" s="1">
        <f t="shared" si="9"/>
        <v>0</v>
      </c>
      <c r="X33" s="1">
        <f t="shared" si="9"/>
        <v>2</v>
      </c>
      <c r="Y33" s="1">
        <f t="shared" si="10"/>
        <v>28</v>
      </c>
      <c r="Z33" s="3">
        <f t="shared" si="1"/>
        <v>0.24249999999999999</v>
      </c>
      <c r="AA33" s="14">
        <f t="shared" si="2"/>
        <v>1.1472275334608031E-2</v>
      </c>
      <c r="AB33" s="14">
        <f t="shared" si="3"/>
        <v>0.18304999999999999</v>
      </c>
      <c r="AC33" s="14">
        <f t="shared" si="4"/>
        <v>8.6099999999999996E-2</v>
      </c>
      <c r="AD33" s="14">
        <f t="shared" si="5"/>
        <v>9.4850000000000004E-2</v>
      </c>
      <c r="AE33" s="14">
        <f t="shared" si="6"/>
        <v>2.0999999999999999E-3</v>
      </c>
      <c r="AF33" s="14">
        <f t="shared" si="7"/>
        <v>1.4E-3</v>
      </c>
    </row>
    <row r="34" spans="2:32" x14ac:dyDescent="0.3">
      <c r="B34" s="1">
        <f t="shared" si="0"/>
        <v>3682</v>
      </c>
      <c r="C34" s="11">
        <v>27</v>
      </c>
      <c r="D34" s="1">
        <v>16318</v>
      </c>
      <c r="E34" s="1">
        <v>1630</v>
      </c>
      <c r="F34" s="1">
        <v>0</v>
      </c>
      <c r="G34" s="1">
        <v>2007</v>
      </c>
      <c r="H34" s="1">
        <v>0</v>
      </c>
      <c r="I34" s="1">
        <v>45</v>
      </c>
      <c r="J34" s="3">
        <v>29.21</v>
      </c>
      <c r="K34" s="3">
        <v>0.97</v>
      </c>
      <c r="L34" s="6">
        <v>23.8</v>
      </c>
      <c r="M34" s="3">
        <v>1.39</v>
      </c>
      <c r="N34" s="1">
        <v>867</v>
      </c>
      <c r="O34" s="1">
        <v>630</v>
      </c>
      <c r="P34" s="1">
        <v>483</v>
      </c>
      <c r="Q34" s="1">
        <v>144</v>
      </c>
      <c r="R34" s="1">
        <v>3</v>
      </c>
      <c r="S34" s="1">
        <v>1480</v>
      </c>
      <c r="T34" s="1">
        <v>141</v>
      </c>
      <c r="U34" s="1">
        <f t="shared" si="8"/>
        <v>-92</v>
      </c>
      <c r="V34" s="1">
        <f t="shared" si="9"/>
        <v>110</v>
      </c>
      <c r="W34" s="1">
        <f t="shared" si="9"/>
        <v>0</v>
      </c>
      <c r="X34" s="1">
        <f t="shared" si="9"/>
        <v>3</v>
      </c>
      <c r="Y34" s="1">
        <f t="shared" si="10"/>
        <v>21</v>
      </c>
      <c r="Z34" s="3">
        <f t="shared" si="1"/>
        <v>0.24249999999999999</v>
      </c>
      <c r="AA34" s="14">
        <f t="shared" si="2"/>
        <v>1.2221618685497012E-2</v>
      </c>
      <c r="AB34" s="14">
        <f t="shared" si="3"/>
        <v>0.18410000000000001</v>
      </c>
      <c r="AC34" s="14">
        <f t="shared" si="4"/>
        <v>8.1500000000000003E-2</v>
      </c>
      <c r="AD34" s="14">
        <f t="shared" si="5"/>
        <v>0.10034999999999999</v>
      </c>
      <c r="AE34" s="14">
        <f t="shared" si="6"/>
        <v>2.2499999999999998E-3</v>
      </c>
      <c r="AF34" s="14">
        <f t="shared" si="7"/>
        <v>1.0499999999999999E-3</v>
      </c>
    </row>
    <row r="35" spans="2:32" x14ac:dyDescent="0.3">
      <c r="B35" s="1">
        <f t="shared" si="0"/>
        <v>3706</v>
      </c>
      <c r="C35" s="11">
        <v>28</v>
      </c>
      <c r="D35" s="1">
        <v>16294</v>
      </c>
      <c r="E35" s="1">
        <v>1508</v>
      </c>
      <c r="F35" s="1">
        <v>0</v>
      </c>
      <c r="G35" s="1">
        <v>2150</v>
      </c>
      <c r="H35" s="1">
        <v>0</v>
      </c>
      <c r="I35" s="1">
        <v>48</v>
      </c>
      <c r="J35" s="3">
        <v>29.21</v>
      </c>
      <c r="K35" s="3">
        <v>0.97</v>
      </c>
      <c r="L35" s="6">
        <v>24</v>
      </c>
      <c r="M35" s="3">
        <v>1.34</v>
      </c>
      <c r="N35" s="1">
        <v>891</v>
      </c>
      <c r="O35" s="1">
        <v>630</v>
      </c>
      <c r="P35" s="1">
        <v>453</v>
      </c>
      <c r="Q35" s="1">
        <v>174</v>
      </c>
      <c r="R35" s="1">
        <v>3</v>
      </c>
      <c r="S35" s="1">
        <v>1358</v>
      </c>
      <c r="T35" s="1">
        <v>129</v>
      </c>
      <c r="U35" s="1">
        <f t="shared" si="8"/>
        <v>-122</v>
      </c>
      <c r="V35" s="1">
        <f t="shared" si="9"/>
        <v>143</v>
      </c>
      <c r="W35" s="1">
        <f t="shared" si="9"/>
        <v>0</v>
      </c>
      <c r="X35" s="1">
        <f t="shared" si="9"/>
        <v>3</v>
      </c>
      <c r="Y35" s="1">
        <f t="shared" si="10"/>
        <v>24</v>
      </c>
      <c r="Z35" s="3">
        <f t="shared" si="1"/>
        <v>0.24249999999999999</v>
      </c>
      <c r="AA35" s="14">
        <f t="shared" si="2"/>
        <v>1.2951969778737183E-2</v>
      </c>
      <c r="AB35" s="14">
        <f t="shared" si="3"/>
        <v>0.18529999999999999</v>
      </c>
      <c r="AC35" s="14">
        <f t="shared" si="4"/>
        <v>7.5399999999999995E-2</v>
      </c>
      <c r="AD35" s="14">
        <f t="shared" si="5"/>
        <v>0.1075</v>
      </c>
      <c r="AE35" s="14">
        <f t="shared" si="6"/>
        <v>2.3999999999999998E-3</v>
      </c>
      <c r="AF35" s="14">
        <f t="shared" si="7"/>
        <v>1.1999999999999999E-3</v>
      </c>
    </row>
    <row r="36" spans="2:32" x14ac:dyDescent="0.3">
      <c r="B36" s="1">
        <f t="shared" si="0"/>
        <v>3722</v>
      </c>
      <c r="C36" s="11">
        <v>29</v>
      </c>
      <c r="D36" s="1">
        <v>16278</v>
      </c>
      <c r="E36" s="1">
        <v>1381</v>
      </c>
      <c r="F36" s="1">
        <v>0</v>
      </c>
      <c r="G36" s="1">
        <v>2290</v>
      </c>
      <c r="H36" s="1">
        <v>0</v>
      </c>
      <c r="I36" s="1">
        <v>51</v>
      </c>
      <c r="J36" s="3">
        <v>29.21</v>
      </c>
      <c r="K36" s="3">
        <v>0.98</v>
      </c>
      <c r="L36" s="6">
        <v>24.3</v>
      </c>
      <c r="M36" s="3">
        <v>1.3</v>
      </c>
      <c r="N36" s="1">
        <v>907</v>
      </c>
      <c r="O36" s="1">
        <v>630</v>
      </c>
      <c r="P36" s="1">
        <v>423</v>
      </c>
      <c r="Q36" s="1">
        <v>204</v>
      </c>
      <c r="R36" s="1">
        <v>3</v>
      </c>
      <c r="S36" s="1">
        <v>1245</v>
      </c>
      <c r="T36" s="1">
        <v>116</v>
      </c>
      <c r="U36" s="1">
        <f t="shared" si="8"/>
        <v>-127</v>
      </c>
      <c r="V36" s="1">
        <f t="shared" si="9"/>
        <v>140</v>
      </c>
      <c r="W36" s="1">
        <f t="shared" si="9"/>
        <v>0</v>
      </c>
      <c r="X36" s="1">
        <f t="shared" si="9"/>
        <v>3</v>
      </c>
      <c r="Y36" s="1">
        <f t="shared" si="10"/>
        <v>16</v>
      </c>
      <c r="Z36" s="3">
        <f t="shared" si="1"/>
        <v>0.245</v>
      </c>
      <c r="AA36" s="14">
        <f t="shared" si="2"/>
        <v>1.3702310585706609E-2</v>
      </c>
      <c r="AB36" s="14">
        <f t="shared" si="3"/>
        <v>0.18609999999999999</v>
      </c>
      <c r="AC36" s="14">
        <f t="shared" si="4"/>
        <v>6.905E-2</v>
      </c>
      <c r="AD36" s="14">
        <f t="shared" si="5"/>
        <v>0.1145</v>
      </c>
      <c r="AE36" s="14">
        <f t="shared" si="6"/>
        <v>2.5500000000000002E-3</v>
      </c>
      <c r="AF36" s="14">
        <f t="shared" si="7"/>
        <v>8.0000000000000004E-4</v>
      </c>
    </row>
    <row r="37" spans="2:32" x14ac:dyDescent="0.3">
      <c r="B37" s="1">
        <f t="shared" si="0"/>
        <v>3739</v>
      </c>
      <c r="C37" s="11">
        <v>30</v>
      </c>
      <c r="D37" s="1">
        <v>16261</v>
      </c>
      <c r="E37" s="1">
        <v>1264</v>
      </c>
      <c r="F37" s="1">
        <v>0</v>
      </c>
      <c r="G37" s="1">
        <v>2419</v>
      </c>
      <c r="H37" s="1">
        <v>0</v>
      </c>
      <c r="I37" s="1">
        <v>56</v>
      </c>
      <c r="J37" s="3">
        <v>29.22</v>
      </c>
      <c r="K37" s="3">
        <v>0.98</v>
      </c>
      <c r="L37" s="6">
        <v>24.5</v>
      </c>
      <c r="M37" s="3">
        <v>1.27</v>
      </c>
      <c r="N37" s="1">
        <v>924</v>
      </c>
      <c r="O37" s="1">
        <v>630</v>
      </c>
      <c r="P37" s="1">
        <v>402</v>
      </c>
      <c r="Q37" s="1">
        <v>225</v>
      </c>
      <c r="R37" s="1">
        <v>3</v>
      </c>
      <c r="S37" s="1">
        <v>1141</v>
      </c>
      <c r="T37" s="1">
        <v>105</v>
      </c>
      <c r="U37" s="1">
        <f t="shared" si="8"/>
        <v>-117</v>
      </c>
      <c r="V37" s="1">
        <f t="shared" si="9"/>
        <v>129</v>
      </c>
      <c r="W37" s="1">
        <f t="shared" si="9"/>
        <v>0</v>
      </c>
      <c r="X37" s="1">
        <f t="shared" si="9"/>
        <v>5</v>
      </c>
      <c r="Y37" s="1">
        <f t="shared" si="10"/>
        <v>17</v>
      </c>
      <c r="Z37" s="3">
        <f t="shared" si="1"/>
        <v>0.245</v>
      </c>
      <c r="AA37" s="14">
        <f t="shared" si="2"/>
        <v>1.4977266648836588E-2</v>
      </c>
      <c r="AB37" s="14">
        <f t="shared" si="3"/>
        <v>0.18695000000000001</v>
      </c>
      <c r="AC37" s="14">
        <f t="shared" si="4"/>
        <v>6.3200000000000006E-2</v>
      </c>
      <c r="AD37" s="14">
        <f t="shared" si="5"/>
        <v>0.12095</v>
      </c>
      <c r="AE37" s="14">
        <f t="shared" si="6"/>
        <v>2.8E-3</v>
      </c>
      <c r="AF37" s="14">
        <f t="shared" si="7"/>
        <v>8.4999999999999995E-4</v>
      </c>
    </row>
    <row r="38" spans="2:32" x14ac:dyDescent="0.3">
      <c r="B38" s="1">
        <f t="shared" si="0"/>
        <v>3751</v>
      </c>
      <c r="C38" s="11">
        <v>31</v>
      </c>
      <c r="D38" s="1">
        <v>16249</v>
      </c>
      <c r="E38" s="1">
        <v>1144</v>
      </c>
      <c r="F38" s="1">
        <v>0</v>
      </c>
      <c r="G38" s="1">
        <v>2549</v>
      </c>
      <c r="H38" s="1">
        <v>0</v>
      </c>
      <c r="I38" s="1">
        <v>58</v>
      </c>
      <c r="J38" s="3">
        <v>29.21</v>
      </c>
      <c r="K38" s="3">
        <v>0.98</v>
      </c>
      <c r="L38" s="6">
        <v>24.7</v>
      </c>
      <c r="M38" s="3">
        <v>1.23</v>
      </c>
      <c r="N38" s="1">
        <v>936</v>
      </c>
      <c r="O38" s="1">
        <v>630</v>
      </c>
      <c r="P38" s="1">
        <v>378</v>
      </c>
      <c r="Q38" s="1">
        <v>249</v>
      </c>
      <c r="R38" s="1">
        <v>3</v>
      </c>
      <c r="S38" s="1">
        <v>1026</v>
      </c>
      <c r="T38" s="1">
        <v>92</v>
      </c>
      <c r="U38" s="1">
        <f t="shared" si="8"/>
        <v>-120</v>
      </c>
      <c r="V38" s="1">
        <f t="shared" si="9"/>
        <v>130</v>
      </c>
      <c r="W38" s="1">
        <f t="shared" si="9"/>
        <v>0</v>
      </c>
      <c r="X38" s="1">
        <f t="shared" si="9"/>
        <v>2</v>
      </c>
      <c r="Y38" s="1">
        <f t="shared" si="10"/>
        <v>12</v>
      </c>
      <c r="Z38" s="3">
        <f t="shared" si="1"/>
        <v>0.245</v>
      </c>
      <c r="AA38" s="14">
        <f t="shared" si="2"/>
        <v>1.5462543321780858E-2</v>
      </c>
      <c r="AB38" s="14">
        <f t="shared" si="3"/>
        <v>0.18754999999999999</v>
      </c>
      <c r="AC38" s="14">
        <f t="shared" si="4"/>
        <v>5.7200000000000001E-2</v>
      </c>
      <c r="AD38" s="14">
        <f t="shared" si="5"/>
        <v>0.12745000000000001</v>
      </c>
      <c r="AE38" s="14">
        <f t="shared" si="6"/>
        <v>2.8999999999999998E-3</v>
      </c>
      <c r="AF38" s="14">
        <f t="shared" si="7"/>
        <v>5.9999999999999995E-4</v>
      </c>
    </row>
    <row r="39" spans="2:32" x14ac:dyDescent="0.3">
      <c r="B39" s="1">
        <f t="shared" si="0"/>
        <v>3764</v>
      </c>
      <c r="C39" s="11">
        <v>32</v>
      </c>
      <c r="D39" s="1">
        <v>16236</v>
      </c>
      <c r="E39" s="1">
        <v>1076</v>
      </c>
      <c r="F39" s="1">
        <v>0</v>
      </c>
      <c r="G39" s="1">
        <v>2628</v>
      </c>
      <c r="H39" s="1">
        <v>0</v>
      </c>
      <c r="I39" s="1">
        <v>60</v>
      </c>
      <c r="J39" s="3">
        <v>29.22</v>
      </c>
      <c r="K39" s="3">
        <v>0.98</v>
      </c>
      <c r="L39" s="6">
        <v>24.8</v>
      </c>
      <c r="M39" s="3">
        <v>1.22</v>
      </c>
      <c r="N39" s="1">
        <v>949</v>
      </c>
      <c r="O39" s="1">
        <v>630</v>
      </c>
      <c r="P39" s="1">
        <v>329</v>
      </c>
      <c r="Q39" s="1">
        <v>296</v>
      </c>
      <c r="R39" s="1">
        <v>5</v>
      </c>
      <c r="S39" s="1">
        <v>973</v>
      </c>
      <c r="T39" s="1">
        <v>82</v>
      </c>
      <c r="U39" s="1">
        <f t="shared" si="8"/>
        <v>-68</v>
      </c>
      <c r="V39" s="1">
        <f t="shared" si="9"/>
        <v>79</v>
      </c>
      <c r="W39" s="1">
        <f t="shared" si="9"/>
        <v>0</v>
      </c>
      <c r="X39" s="1">
        <f t="shared" si="9"/>
        <v>2</v>
      </c>
      <c r="Y39" s="1">
        <f t="shared" si="10"/>
        <v>13</v>
      </c>
      <c r="Z39" s="3">
        <f t="shared" si="1"/>
        <v>0.245</v>
      </c>
      <c r="AA39" s="14">
        <f t="shared" si="2"/>
        <v>1.5940488841657812E-2</v>
      </c>
      <c r="AB39" s="14">
        <f t="shared" si="3"/>
        <v>0.18820000000000001</v>
      </c>
      <c r="AC39" s="14">
        <f t="shared" si="4"/>
        <v>5.3800000000000001E-2</v>
      </c>
      <c r="AD39" s="14">
        <f t="shared" si="5"/>
        <v>0.13139999999999999</v>
      </c>
      <c r="AE39" s="14">
        <f t="shared" si="6"/>
        <v>3.0000000000000001E-3</v>
      </c>
      <c r="AF39" s="14">
        <f t="shared" si="7"/>
        <v>6.4999999999999997E-4</v>
      </c>
    </row>
    <row r="40" spans="2:32" x14ac:dyDescent="0.3">
      <c r="B40" s="1">
        <f t="shared" si="0"/>
        <v>3772</v>
      </c>
      <c r="C40" s="11">
        <v>33</v>
      </c>
      <c r="D40" s="1">
        <v>16228</v>
      </c>
      <c r="E40" s="1">
        <v>999</v>
      </c>
      <c r="F40" s="1">
        <v>0</v>
      </c>
      <c r="G40" s="1">
        <v>2710</v>
      </c>
      <c r="H40" s="1">
        <v>0</v>
      </c>
      <c r="I40" s="1">
        <v>63</v>
      </c>
      <c r="J40" s="3">
        <v>29.22</v>
      </c>
      <c r="K40" s="3">
        <v>0.98</v>
      </c>
      <c r="L40" s="6">
        <v>24.9</v>
      </c>
      <c r="M40" s="3">
        <v>1.22</v>
      </c>
      <c r="N40" s="1">
        <v>957</v>
      </c>
      <c r="O40" s="1">
        <v>630</v>
      </c>
      <c r="P40" s="1">
        <v>278</v>
      </c>
      <c r="Q40" s="1">
        <v>346</v>
      </c>
      <c r="R40" s="1">
        <v>6</v>
      </c>
      <c r="S40" s="1">
        <v>909</v>
      </c>
      <c r="T40" s="1">
        <v>77</v>
      </c>
      <c r="U40" s="1">
        <f t="shared" si="8"/>
        <v>-77</v>
      </c>
      <c r="V40" s="1">
        <f t="shared" si="9"/>
        <v>82</v>
      </c>
      <c r="W40" s="1">
        <f t="shared" si="9"/>
        <v>0</v>
      </c>
      <c r="X40" s="1">
        <f t="shared" si="9"/>
        <v>3</v>
      </c>
      <c r="Y40" s="1">
        <f t="shared" si="10"/>
        <v>8</v>
      </c>
      <c r="Z40" s="3">
        <f t="shared" si="1"/>
        <v>0.245</v>
      </c>
      <c r="AA40" s="14">
        <f t="shared" si="2"/>
        <v>1.670201484623542E-2</v>
      </c>
      <c r="AB40" s="14">
        <f t="shared" si="3"/>
        <v>0.18859999999999999</v>
      </c>
      <c r="AC40" s="14">
        <f t="shared" si="4"/>
        <v>4.9950000000000001E-2</v>
      </c>
      <c r="AD40" s="14">
        <f t="shared" si="5"/>
        <v>0.13550000000000001</v>
      </c>
      <c r="AE40" s="14">
        <f t="shared" si="6"/>
        <v>3.15E-3</v>
      </c>
      <c r="AF40" s="14">
        <f t="shared" si="7"/>
        <v>4.0000000000000002E-4</v>
      </c>
    </row>
    <row r="41" spans="2:32" x14ac:dyDescent="0.3">
      <c r="B41" s="1">
        <f t="shared" si="0"/>
        <v>3782</v>
      </c>
      <c r="C41" s="11">
        <v>34</v>
      </c>
      <c r="D41" s="1">
        <v>16218</v>
      </c>
      <c r="E41" s="1">
        <v>916</v>
      </c>
      <c r="F41" s="1">
        <v>0</v>
      </c>
      <c r="G41" s="1">
        <v>2799</v>
      </c>
      <c r="H41" s="1">
        <v>0</v>
      </c>
      <c r="I41" s="1">
        <v>67</v>
      </c>
      <c r="J41" s="3">
        <v>29.22</v>
      </c>
      <c r="K41" s="3">
        <v>0.98</v>
      </c>
      <c r="L41" s="6">
        <v>25</v>
      </c>
      <c r="M41" s="3">
        <v>1.21</v>
      </c>
      <c r="N41" s="1">
        <v>967</v>
      </c>
      <c r="O41" s="1">
        <v>630</v>
      </c>
      <c r="P41" s="1">
        <v>233</v>
      </c>
      <c r="Q41" s="1">
        <v>390</v>
      </c>
      <c r="R41" s="1">
        <v>7</v>
      </c>
      <c r="S41" s="1">
        <v>840</v>
      </c>
      <c r="T41" s="1">
        <v>76</v>
      </c>
      <c r="U41" s="1">
        <f t="shared" si="8"/>
        <v>-83</v>
      </c>
      <c r="V41" s="1">
        <f t="shared" si="9"/>
        <v>89</v>
      </c>
      <c r="W41" s="1">
        <f t="shared" si="9"/>
        <v>0</v>
      </c>
      <c r="X41" s="1">
        <f t="shared" si="9"/>
        <v>4</v>
      </c>
      <c r="Y41" s="1">
        <f t="shared" si="10"/>
        <v>10</v>
      </c>
      <c r="Z41" s="3">
        <f t="shared" si="1"/>
        <v>0.245</v>
      </c>
      <c r="AA41" s="14">
        <f t="shared" si="2"/>
        <v>1.7715494447382338E-2</v>
      </c>
      <c r="AB41" s="14">
        <f t="shared" si="3"/>
        <v>0.18909999999999999</v>
      </c>
      <c r="AC41" s="14">
        <f t="shared" si="4"/>
        <v>4.58E-2</v>
      </c>
      <c r="AD41" s="14">
        <f t="shared" si="5"/>
        <v>0.13994999999999999</v>
      </c>
      <c r="AE41" s="14">
        <f t="shared" si="6"/>
        <v>3.3500000000000001E-3</v>
      </c>
      <c r="AF41" s="14">
        <f t="shared" si="7"/>
        <v>5.0000000000000001E-4</v>
      </c>
    </row>
    <row r="42" spans="2:32" x14ac:dyDescent="0.3">
      <c r="B42" s="1">
        <f t="shared" si="0"/>
        <v>3791</v>
      </c>
      <c r="C42" s="11">
        <v>35</v>
      </c>
      <c r="D42" s="1">
        <v>16209</v>
      </c>
      <c r="E42" s="1">
        <v>859</v>
      </c>
      <c r="F42" s="1">
        <v>0</v>
      </c>
      <c r="G42" s="1">
        <v>2861</v>
      </c>
      <c r="H42" s="1">
        <v>0</v>
      </c>
      <c r="I42" s="1">
        <v>71</v>
      </c>
      <c r="J42" s="3">
        <v>29.22</v>
      </c>
      <c r="K42" s="3">
        <v>0.98</v>
      </c>
      <c r="L42" s="6">
        <v>25</v>
      </c>
      <c r="M42" s="3">
        <v>1.19</v>
      </c>
      <c r="N42" s="1">
        <v>976</v>
      </c>
      <c r="O42" s="1">
        <v>630</v>
      </c>
      <c r="P42" s="1">
        <v>201</v>
      </c>
      <c r="Q42" s="1">
        <v>421</v>
      </c>
      <c r="R42" s="1">
        <v>8</v>
      </c>
      <c r="S42" s="1">
        <v>790</v>
      </c>
      <c r="T42" s="1">
        <v>69</v>
      </c>
      <c r="U42" s="1">
        <f t="shared" si="8"/>
        <v>-57</v>
      </c>
      <c r="V42" s="1">
        <f t="shared" si="9"/>
        <v>62</v>
      </c>
      <c r="W42" s="1">
        <f t="shared" si="9"/>
        <v>0</v>
      </c>
      <c r="X42" s="1">
        <f t="shared" si="9"/>
        <v>4</v>
      </c>
      <c r="Y42" s="1">
        <f t="shared" si="10"/>
        <v>9</v>
      </c>
      <c r="Z42" s="3">
        <f t="shared" si="1"/>
        <v>0.245</v>
      </c>
      <c r="AA42" s="14">
        <f t="shared" si="2"/>
        <v>1.8728567660247955E-2</v>
      </c>
      <c r="AB42" s="14">
        <f t="shared" si="3"/>
        <v>0.18955</v>
      </c>
      <c r="AC42" s="14">
        <f t="shared" si="4"/>
        <v>4.2950000000000002E-2</v>
      </c>
      <c r="AD42" s="14">
        <f t="shared" si="5"/>
        <v>0.14305000000000001</v>
      </c>
      <c r="AE42" s="14">
        <f t="shared" si="6"/>
        <v>3.5500000000000002E-3</v>
      </c>
      <c r="AF42" s="14">
        <f t="shared" si="7"/>
        <v>4.4999999999999999E-4</v>
      </c>
    </row>
    <row r="43" spans="2:32" x14ac:dyDescent="0.3">
      <c r="B43" s="1">
        <f t="shared" si="0"/>
        <v>3803</v>
      </c>
      <c r="C43" s="11">
        <v>36</v>
      </c>
      <c r="D43" s="1">
        <v>16197</v>
      </c>
      <c r="E43" s="1">
        <v>784</v>
      </c>
      <c r="F43" s="1">
        <v>0</v>
      </c>
      <c r="G43" s="1">
        <v>2945</v>
      </c>
      <c r="H43" s="1">
        <v>0</v>
      </c>
      <c r="I43" s="1">
        <v>74</v>
      </c>
      <c r="J43" s="3">
        <v>29.22</v>
      </c>
      <c r="K43" s="3">
        <v>0.98</v>
      </c>
      <c r="L43" s="6">
        <v>25.1</v>
      </c>
      <c r="M43" s="3">
        <v>1.17</v>
      </c>
      <c r="N43" s="1">
        <v>988</v>
      </c>
      <c r="O43" s="1">
        <v>630</v>
      </c>
      <c r="P43" s="1">
        <v>158</v>
      </c>
      <c r="Q43" s="1">
        <v>464</v>
      </c>
      <c r="R43" s="1">
        <v>8</v>
      </c>
      <c r="S43" s="1">
        <v>720</v>
      </c>
      <c r="T43" s="1">
        <v>61</v>
      </c>
      <c r="U43" s="1">
        <f t="shared" si="8"/>
        <v>-75</v>
      </c>
      <c r="V43" s="1">
        <f t="shared" si="9"/>
        <v>84</v>
      </c>
      <c r="W43" s="1">
        <f t="shared" si="9"/>
        <v>0</v>
      </c>
      <c r="X43" s="1">
        <f t="shared" si="9"/>
        <v>3</v>
      </c>
      <c r="Y43" s="1">
        <f t="shared" si="10"/>
        <v>12</v>
      </c>
      <c r="Z43" s="3">
        <f t="shared" si="1"/>
        <v>0.245</v>
      </c>
      <c r="AA43" s="14">
        <f t="shared" si="2"/>
        <v>1.9458322377070732E-2</v>
      </c>
      <c r="AB43" s="14">
        <f t="shared" si="3"/>
        <v>0.19015000000000001</v>
      </c>
      <c r="AC43" s="14">
        <f t="shared" si="4"/>
        <v>3.9199999999999999E-2</v>
      </c>
      <c r="AD43" s="14">
        <f t="shared" si="5"/>
        <v>0.14724999999999999</v>
      </c>
      <c r="AE43" s="14">
        <f t="shared" si="6"/>
        <v>3.7000000000000002E-3</v>
      </c>
      <c r="AF43" s="14">
        <f t="shared" si="7"/>
        <v>5.9999999999999995E-4</v>
      </c>
    </row>
    <row r="44" spans="2:32" x14ac:dyDescent="0.3">
      <c r="B44" s="1">
        <f t="shared" si="0"/>
        <v>3813</v>
      </c>
      <c r="C44" s="11">
        <v>37</v>
      </c>
      <c r="D44" s="1">
        <v>16187</v>
      </c>
      <c r="E44" s="1">
        <v>728</v>
      </c>
      <c r="F44" s="1">
        <v>0</v>
      </c>
      <c r="G44" s="1">
        <v>3009</v>
      </c>
      <c r="H44" s="1">
        <v>0</v>
      </c>
      <c r="I44" s="1">
        <v>76</v>
      </c>
      <c r="J44" s="3">
        <v>29.22</v>
      </c>
      <c r="K44" s="3">
        <v>0.98</v>
      </c>
      <c r="L44" s="6">
        <v>25.2</v>
      </c>
      <c r="M44" s="3">
        <v>1.1599999999999999</v>
      </c>
      <c r="N44" s="1">
        <v>998</v>
      </c>
      <c r="O44" s="1">
        <v>630</v>
      </c>
      <c r="P44" s="1">
        <v>124</v>
      </c>
      <c r="Q44" s="1">
        <v>497</v>
      </c>
      <c r="R44" s="1">
        <v>9</v>
      </c>
      <c r="S44" s="1">
        <v>666</v>
      </c>
      <c r="T44" s="1">
        <v>56</v>
      </c>
      <c r="U44" s="1">
        <f t="shared" si="8"/>
        <v>-56</v>
      </c>
      <c r="V44" s="1">
        <f t="shared" si="9"/>
        <v>64</v>
      </c>
      <c r="W44" s="1">
        <f t="shared" si="9"/>
        <v>0</v>
      </c>
      <c r="X44" s="1">
        <f t="shared" si="9"/>
        <v>2</v>
      </c>
      <c r="Y44" s="1">
        <f t="shared" si="10"/>
        <v>10</v>
      </c>
      <c r="Z44" s="3">
        <f t="shared" si="1"/>
        <v>0.245</v>
      </c>
      <c r="AA44" s="14">
        <f t="shared" si="2"/>
        <v>1.993181222134802E-2</v>
      </c>
      <c r="AB44" s="14">
        <f t="shared" si="3"/>
        <v>0.19064999999999999</v>
      </c>
      <c r="AC44" s="14">
        <f t="shared" si="4"/>
        <v>3.6400000000000002E-2</v>
      </c>
      <c r="AD44" s="14">
        <f t="shared" si="5"/>
        <v>0.15045</v>
      </c>
      <c r="AE44" s="14">
        <f t="shared" si="6"/>
        <v>3.8E-3</v>
      </c>
      <c r="AF44" s="14">
        <f t="shared" si="7"/>
        <v>5.0000000000000001E-4</v>
      </c>
    </row>
    <row r="45" spans="2:32" x14ac:dyDescent="0.3">
      <c r="B45" s="1">
        <f t="shared" si="0"/>
        <v>3819</v>
      </c>
      <c r="C45" s="11">
        <v>38</v>
      </c>
      <c r="D45" s="1">
        <v>16181</v>
      </c>
      <c r="E45" s="1">
        <v>672</v>
      </c>
      <c r="F45" s="1">
        <v>0</v>
      </c>
      <c r="G45" s="1">
        <v>3069</v>
      </c>
      <c r="H45" s="1">
        <v>0</v>
      </c>
      <c r="I45" s="1">
        <v>78</v>
      </c>
      <c r="J45" s="3">
        <v>29.22</v>
      </c>
      <c r="K45" s="3">
        <v>0.98</v>
      </c>
      <c r="L45" s="6">
        <v>25.2</v>
      </c>
      <c r="M45" s="3">
        <v>1.1499999999999999</v>
      </c>
      <c r="N45" s="1">
        <v>1004</v>
      </c>
      <c r="O45" s="1">
        <v>630</v>
      </c>
      <c r="P45" s="1">
        <v>91</v>
      </c>
      <c r="Q45" s="1">
        <v>529</v>
      </c>
      <c r="R45" s="1">
        <v>10</v>
      </c>
      <c r="S45" s="1">
        <v>617</v>
      </c>
      <c r="T45" s="1">
        <v>53</v>
      </c>
      <c r="U45" s="1">
        <f t="shared" si="8"/>
        <v>-56</v>
      </c>
      <c r="V45" s="1">
        <f t="shared" si="9"/>
        <v>60</v>
      </c>
      <c r="W45" s="1">
        <f t="shared" si="9"/>
        <v>0</v>
      </c>
      <c r="X45" s="1">
        <f t="shared" si="9"/>
        <v>2</v>
      </c>
      <c r="Y45" s="1">
        <f t="shared" si="10"/>
        <v>6</v>
      </c>
      <c r="Z45" s="3">
        <f t="shared" si="1"/>
        <v>0.245</v>
      </c>
      <c r="AA45" s="14">
        <f t="shared" si="2"/>
        <v>2.0424194815396701E-2</v>
      </c>
      <c r="AB45" s="14">
        <f t="shared" si="3"/>
        <v>0.19095000000000001</v>
      </c>
      <c r="AC45" s="14">
        <f t="shared" si="4"/>
        <v>3.3599999999999998E-2</v>
      </c>
      <c r="AD45" s="14">
        <f t="shared" si="5"/>
        <v>0.15345</v>
      </c>
      <c r="AE45" s="14">
        <f t="shared" si="6"/>
        <v>3.8999999999999998E-3</v>
      </c>
      <c r="AF45" s="14">
        <f t="shared" si="7"/>
        <v>2.9999999999999997E-4</v>
      </c>
    </row>
    <row r="46" spans="2:32" x14ac:dyDescent="0.3">
      <c r="B46" s="1">
        <f t="shared" si="0"/>
        <v>3827</v>
      </c>
      <c r="C46" s="11">
        <v>39</v>
      </c>
      <c r="D46" s="1">
        <v>16173</v>
      </c>
      <c r="E46" s="1">
        <v>619</v>
      </c>
      <c r="F46" s="1">
        <v>0</v>
      </c>
      <c r="G46" s="1">
        <v>3129</v>
      </c>
      <c r="H46" s="1">
        <v>0</v>
      </c>
      <c r="I46" s="1">
        <v>79</v>
      </c>
      <c r="J46" s="3">
        <v>29.22</v>
      </c>
      <c r="K46" s="3">
        <v>0.98</v>
      </c>
      <c r="L46" s="6">
        <v>25.3</v>
      </c>
      <c r="M46" s="3">
        <v>1.1399999999999999</v>
      </c>
      <c r="N46" s="1">
        <v>1012</v>
      </c>
      <c r="O46" s="1">
        <v>630</v>
      </c>
      <c r="P46" s="1">
        <v>66</v>
      </c>
      <c r="Q46" s="1">
        <v>554</v>
      </c>
      <c r="R46" s="1">
        <v>10</v>
      </c>
      <c r="S46" s="1">
        <v>564</v>
      </c>
      <c r="T46" s="1">
        <v>46</v>
      </c>
      <c r="U46" s="1">
        <f t="shared" si="8"/>
        <v>-53</v>
      </c>
      <c r="V46" s="1">
        <f t="shared" si="9"/>
        <v>60</v>
      </c>
      <c r="W46" s="1">
        <f t="shared" si="9"/>
        <v>0</v>
      </c>
      <c r="X46" s="1">
        <f t="shared" si="9"/>
        <v>1</v>
      </c>
      <c r="Y46" s="1">
        <f t="shared" si="10"/>
        <v>8</v>
      </c>
      <c r="Z46" s="3">
        <f t="shared" si="1"/>
        <v>0.245</v>
      </c>
      <c r="AA46" s="14">
        <f t="shared" si="2"/>
        <v>2.0642801149725633E-2</v>
      </c>
      <c r="AB46" s="14">
        <f t="shared" si="3"/>
        <v>0.19134999999999999</v>
      </c>
      <c r="AC46" s="14">
        <f t="shared" si="4"/>
        <v>3.0949999999999998E-2</v>
      </c>
      <c r="AD46" s="14">
        <f t="shared" si="5"/>
        <v>0.15645000000000001</v>
      </c>
      <c r="AE46" s="14">
        <f t="shared" si="6"/>
        <v>3.9500000000000004E-3</v>
      </c>
      <c r="AF46" s="14">
        <f t="shared" si="7"/>
        <v>4.0000000000000002E-4</v>
      </c>
    </row>
    <row r="47" spans="2:32" x14ac:dyDescent="0.3">
      <c r="B47" s="1">
        <f t="shared" si="0"/>
        <v>3835</v>
      </c>
      <c r="C47" s="11">
        <v>40</v>
      </c>
      <c r="D47" s="1">
        <v>16165</v>
      </c>
      <c r="E47" s="1">
        <v>564</v>
      </c>
      <c r="F47" s="1">
        <v>0</v>
      </c>
      <c r="G47" s="1">
        <v>3189</v>
      </c>
      <c r="H47" s="1">
        <v>0</v>
      </c>
      <c r="I47" s="1">
        <v>82</v>
      </c>
      <c r="J47" s="3">
        <v>29.23</v>
      </c>
      <c r="K47" s="3">
        <v>0.98</v>
      </c>
      <c r="L47" s="6">
        <v>25.3</v>
      </c>
      <c r="M47" s="3">
        <v>1.1299999999999999</v>
      </c>
      <c r="N47" s="1">
        <v>1020</v>
      </c>
      <c r="O47" s="1">
        <v>630</v>
      </c>
      <c r="P47" s="1">
        <v>46</v>
      </c>
      <c r="Q47" s="1">
        <v>573</v>
      </c>
      <c r="R47" s="1">
        <v>11</v>
      </c>
      <c r="S47" s="1">
        <v>511</v>
      </c>
      <c r="T47" s="1">
        <v>44</v>
      </c>
      <c r="U47" s="1">
        <f t="shared" si="8"/>
        <v>-55</v>
      </c>
      <c r="V47" s="1">
        <f t="shared" si="9"/>
        <v>60</v>
      </c>
      <c r="W47" s="1">
        <f t="shared" si="9"/>
        <v>0</v>
      </c>
      <c r="X47" s="1">
        <f t="shared" si="9"/>
        <v>3</v>
      </c>
      <c r="Y47" s="1">
        <f t="shared" si="10"/>
        <v>8</v>
      </c>
      <c r="Z47" s="3">
        <f t="shared" si="1"/>
        <v>0.245</v>
      </c>
      <c r="AA47" s="14">
        <f t="shared" si="2"/>
        <v>2.1382007822685789E-2</v>
      </c>
      <c r="AB47" s="14">
        <f t="shared" si="3"/>
        <v>0.19175</v>
      </c>
      <c r="AC47" s="14">
        <f t="shared" si="4"/>
        <v>2.8199999999999999E-2</v>
      </c>
      <c r="AD47" s="14">
        <f t="shared" si="5"/>
        <v>0.15945000000000001</v>
      </c>
      <c r="AE47" s="14">
        <f t="shared" si="6"/>
        <v>4.1000000000000003E-3</v>
      </c>
      <c r="AF47" s="14">
        <f t="shared" si="7"/>
        <v>4.0000000000000002E-4</v>
      </c>
    </row>
    <row r="48" spans="2:32" x14ac:dyDescent="0.3">
      <c r="B48" s="1">
        <f t="shared" si="0"/>
        <v>3847</v>
      </c>
      <c r="C48" s="11">
        <v>41</v>
      </c>
      <c r="D48" s="1">
        <v>16153</v>
      </c>
      <c r="E48" s="1">
        <v>530</v>
      </c>
      <c r="F48" s="1">
        <v>0</v>
      </c>
      <c r="G48" s="1">
        <v>3234</v>
      </c>
      <c r="H48" s="1">
        <v>0</v>
      </c>
      <c r="I48" s="1">
        <v>83</v>
      </c>
      <c r="J48" s="3">
        <v>29.23</v>
      </c>
      <c r="K48" s="3">
        <v>0.98</v>
      </c>
      <c r="L48" s="6">
        <v>25.4</v>
      </c>
      <c r="M48" s="3">
        <v>1.1200000000000001</v>
      </c>
      <c r="N48" s="1">
        <v>1032</v>
      </c>
      <c r="O48" s="1">
        <v>630</v>
      </c>
      <c r="P48" s="1">
        <v>31</v>
      </c>
      <c r="Q48" s="1">
        <v>588</v>
      </c>
      <c r="R48" s="1">
        <v>11</v>
      </c>
      <c r="S48" s="1">
        <v>474</v>
      </c>
      <c r="T48" s="1">
        <v>40</v>
      </c>
      <c r="U48" s="1">
        <f t="shared" si="8"/>
        <v>-34</v>
      </c>
      <c r="V48" s="1">
        <f t="shared" si="9"/>
        <v>45</v>
      </c>
      <c r="W48" s="1">
        <f t="shared" si="9"/>
        <v>0</v>
      </c>
      <c r="X48" s="1">
        <f t="shared" si="9"/>
        <v>1</v>
      </c>
      <c r="Y48" s="1">
        <f t="shared" si="10"/>
        <v>12</v>
      </c>
      <c r="Z48" s="3">
        <f t="shared" si="1"/>
        <v>0.245</v>
      </c>
      <c r="AA48" s="14">
        <f t="shared" si="2"/>
        <v>2.1575253444242267E-2</v>
      </c>
      <c r="AB48" s="14">
        <f t="shared" si="3"/>
        <v>0.19234999999999999</v>
      </c>
      <c r="AC48" s="14">
        <f t="shared" si="4"/>
        <v>2.6499999999999999E-2</v>
      </c>
      <c r="AD48" s="14">
        <f t="shared" si="5"/>
        <v>0.16170000000000001</v>
      </c>
      <c r="AE48" s="14">
        <f t="shared" si="6"/>
        <v>4.15E-3</v>
      </c>
      <c r="AF48" s="14">
        <f t="shared" si="7"/>
        <v>5.9999999999999995E-4</v>
      </c>
    </row>
    <row r="49" spans="2:32" x14ac:dyDescent="0.3">
      <c r="B49" s="1">
        <f t="shared" si="0"/>
        <v>3854</v>
      </c>
      <c r="C49" s="11">
        <v>42</v>
      </c>
      <c r="D49" s="1">
        <v>16146</v>
      </c>
      <c r="E49" s="1">
        <v>502</v>
      </c>
      <c r="F49" s="1">
        <v>0</v>
      </c>
      <c r="G49" s="1">
        <v>3267</v>
      </c>
      <c r="H49" s="1">
        <v>0</v>
      </c>
      <c r="I49" s="1">
        <v>85</v>
      </c>
      <c r="J49" s="3">
        <v>29.23</v>
      </c>
      <c r="K49" s="3">
        <v>0.98</v>
      </c>
      <c r="L49" s="6">
        <v>25.4</v>
      </c>
      <c r="M49" s="3">
        <v>1.1100000000000001</v>
      </c>
      <c r="N49" s="1">
        <v>1039</v>
      </c>
      <c r="O49" s="1">
        <v>630</v>
      </c>
      <c r="P49" s="1">
        <v>25</v>
      </c>
      <c r="Q49" s="1">
        <v>594</v>
      </c>
      <c r="R49" s="1">
        <v>11</v>
      </c>
      <c r="S49" s="1">
        <v>451</v>
      </c>
      <c r="T49" s="1">
        <v>39</v>
      </c>
      <c r="U49" s="1">
        <f t="shared" si="8"/>
        <v>-28</v>
      </c>
      <c r="V49" s="1">
        <f t="shared" si="9"/>
        <v>33</v>
      </c>
      <c r="W49" s="1">
        <f t="shared" si="9"/>
        <v>0</v>
      </c>
      <c r="X49" s="1">
        <f t="shared" si="9"/>
        <v>2</v>
      </c>
      <c r="Y49" s="1">
        <f t="shared" si="10"/>
        <v>7</v>
      </c>
      <c r="Z49" s="3">
        <f t="shared" si="1"/>
        <v>0.245</v>
      </c>
      <c r="AA49" s="14">
        <f t="shared" si="2"/>
        <v>2.2055007784120395E-2</v>
      </c>
      <c r="AB49" s="14">
        <f t="shared" si="3"/>
        <v>0.19270000000000001</v>
      </c>
      <c r="AC49" s="14">
        <f t="shared" si="4"/>
        <v>2.5100000000000001E-2</v>
      </c>
      <c r="AD49" s="14">
        <f t="shared" si="5"/>
        <v>0.16335</v>
      </c>
      <c r="AE49" s="14">
        <f t="shared" si="6"/>
        <v>4.2500000000000003E-3</v>
      </c>
      <c r="AF49" s="14">
        <f t="shared" si="7"/>
        <v>3.5E-4</v>
      </c>
    </row>
    <row r="50" spans="2:32" x14ac:dyDescent="0.3">
      <c r="B50" s="1">
        <f t="shared" si="0"/>
        <v>3862</v>
      </c>
      <c r="C50" s="11">
        <v>43</v>
      </c>
      <c r="D50" s="1">
        <v>16138</v>
      </c>
      <c r="E50" s="1">
        <v>464</v>
      </c>
      <c r="F50" s="1">
        <v>0</v>
      </c>
      <c r="G50" s="1">
        <v>3310</v>
      </c>
      <c r="H50" s="1">
        <v>0</v>
      </c>
      <c r="I50" s="1">
        <v>88</v>
      </c>
      <c r="J50" s="3">
        <v>29.23</v>
      </c>
      <c r="K50" s="3">
        <v>0.98</v>
      </c>
      <c r="L50" s="6">
        <v>25.4</v>
      </c>
      <c r="M50" s="3">
        <v>1.1000000000000001</v>
      </c>
      <c r="N50" s="1">
        <v>1047</v>
      </c>
      <c r="O50" s="1">
        <v>630</v>
      </c>
      <c r="P50" s="1">
        <v>11</v>
      </c>
      <c r="Q50" s="1">
        <v>608</v>
      </c>
      <c r="R50" s="1">
        <v>11</v>
      </c>
      <c r="S50" s="1">
        <v>415</v>
      </c>
      <c r="T50" s="1">
        <v>38</v>
      </c>
      <c r="U50" s="1">
        <f t="shared" si="8"/>
        <v>-38</v>
      </c>
      <c r="V50" s="1">
        <f t="shared" si="9"/>
        <v>43</v>
      </c>
      <c r="W50" s="1">
        <f t="shared" si="9"/>
        <v>0</v>
      </c>
      <c r="X50" s="1">
        <f t="shared" si="9"/>
        <v>3</v>
      </c>
      <c r="Y50" s="1">
        <f t="shared" si="10"/>
        <v>8</v>
      </c>
      <c r="Z50" s="3">
        <f t="shared" si="1"/>
        <v>0.245</v>
      </c>
      <c r="AA50" s="14">
        <f t="shared" si="2"/>
        <v>2.2786121180735371E-2</v>
      </c>
      <c r="AB50" s="14">
        <f t="shared" si="3"/>
        <v>0.19309999999999999</v>
      </c>
      <c r="AC50" s="14">
        <f t="shared" si="4"/>
        <v>2.3199999999999998E-2</v>
      </c>
      <c r="AD50" s="14">
        <f t="shared" si="5"/>
        <v>0.16550000000000001</v>
      </c>
      <c r="AE50" s="14">
        <f t="shared" si="6"/>
        <v>4.4000000000000003E-3</v>
      </c>
      <c r="AF50" s="14">
        <f t="shared" si="7"/>
        <v>4.0000000000000002E-4</v>
      </c>
    </row>
    <row r="51" spans="2:32" x14ac:dyDescent="0.3">
      <c r="B51" s="1">
        <f t="shared" si="0"/>
        <v>3867</v>
      </c>
      <c r="C51" s="11">
        <v>44</v>
      </c>
      <c r="D51" s="1">
        <v>16133</v>
      </c>
      <c r="E51" s="1">
        <v>445</v>
      </c>
      <c r="F51" s="1">
        <v>0</v>
      </c>
      <c r="G51" s="1">
        <v>3333</v>
      </c>
      <c r="H51" s="1">
        <v>0</v>
      </c>
      <c r="I51" s="1">
        <v>89</v>
      </c>
      <c r="J51" s="3">
        <v>29.24</v>
      </c>
      <c r="K51" s="3">
        <v>0.98</v>
      </c>
      <c r="L51" s="6">
        <v>25.5</v>
      </c>
      <c r="M51" s="3">
        <v>1.1000000000000001</v>
      </c>
      <c r="N51" s="1">
        <v>1052</v>
      </c>
      <c r="O51" s="1">
        <v>630</v>
      </c>
      <c r="P51" s="1">
        <v>5</v>
      </c>
      <c r="Q51" s="1">
        <v>614</v>
      </c>
      <c r="R51" s="1">
        <v>11</v>
      </c>
      <c r="S51" s="1">
        <v>397</v>
      </c>
      <c r="T51" s="1">
        <v>41</v>
      </c>
      <c r="U51" s="1">
        <f t="shared" si="8"/>
        <v>-19</v>
      </c>
      <c r="V51" s="1">
        <f t="shared" si="9"/>
        <v>23</v>
      </c>
      <c r="W51" s="1">
        <f t="shared" si="9"/>
        <v>0</v>
      </c>
      <c r="X51" s="1">
        <f t="shared" si="9"/>
        <v>1</v>
      </c>
      <c r="Y51" s="1">
        <f t="shared" si="10"/>
        <v>5</v>
      </c>
      <c r="Z51" s="3">
        <f t="shared" si="1"/>
        <v>0.245</v>
      </c>
      <c r="AA51" s="14">
        <f t="shared" si="2"/>
        <v>2.3015257305404706E-2</v>
      </c>
      <c r="AB51" s="14">
        <f t="shared" si="3"/>
        <v>0.19334999999999999</v>
      </c>
      <c r="AC51" s="14">
        <f t="shared" si="4"/>
        <v>2.2249999999999999E-2</v>
      </c>
      <c r="AD51" s="14">
        <f t="shared" si="5"/>
        <v>0.16664999999999999</v>
      </c>
      <c r="AE51" s="14">
        <f t="shared" si="6"/>
        <v>4.45E-3</v>
      </c>
      <c r="AF51" s="14">
        <f t="shared" si="7"/>
        <v>2.5000000000000001E-4</v>
      </c>
    </row>
    <row r="52" spans="2:32" x14ac:dyDescent="0.3">
      <c r="B52" s="1">
        <f t="shared" si="0"/>
        <v>3870</v>
      </c>
      <c r="C52" s="11">
        <v>45</v>
      </c>
      <c r="D52" s="1">
        <v>16130</v>
      </c>
      <c r="E52" s="1">
        <v>421</v>
      </c>
      <c r="F52" s="1">
        <v>0</v>
      </c>
      <c r="G52" s="1">
        <v>3359</v>
      </c>
      <c r="H52" s="1">
        <v>0</v>
      </c>
      <c r="I52" s="1">
        <v>90</v>
      </c>
      <c r="J52" s="3">
        <v>29.24</v>
      </c>
      <c r="K52" s="3">
        <v>0.98</v>
      </c>
      <c r="L52" s="6">
        <v>25.5</v>
      </c>
      <c r="M52" s="3">
        <v>1.0900000000000001</v>
      </c>
      <c r="N52" s="1">
        <v>1055</v>
      </c>
      <c r="O52" s="1">
        <v>630</v>
      </c>
      <c r="P52" s="1">
        <v>1</v>
      </c>
      <c r="Q52" s="1">
        <v>618</v>
      </c>
      <c r="R52" s="1">
        <v>11</v>
      </c>
      <c r="S52" s="1">
        <v>378</v>
      </c>
      <c r="T52" s="1">
        <v>37</v>
      </c>
      <c r="U52" s="1">
        <f t="shared" si="8"/>
        <v>-24</v>
      </c>
      <c r="V52" s="1">
        <f t="shared" si="9"/>
        <v>26</v>
      </c>
      <c r="W52" s="1">
        <f t="shared" si="9"/>
        <v>0</v>
      </c>
      <c r="X52" s="1">
        <f t="shared" si="9"/>
        <v>1</v>
      </c>
      <c r="Y52" s="1">
        <f t="shared" si="10"/>
        <v>3</v>
      </c>
      <c r="Z52" s="3">
        <f t="shared" si="1"/>
        <v>0.245</v>
      </c>
      <c r="AA52" s="14">
        <f t="shared" si="2"/>
        <v>2.3255813953488372E-2</v>
      </c>
      <c r="AB52" s="14">
        <f t="shared" si="3"/>
        <v>0.19350000000000001</v>
      </c>
      <c r="AC52" s="14">
        <f t="shared" si="4"/>
        <v>2.1049999999999999E-2</v>
      </c>
      <c r="AD52" s="14">
        <f t="shared" si="5"/>
        <v>0.16794999999999999</v>
      </c>
      <c r="AE52" s="14">
        <f t="shared" si="6"/>
        <v>4.4999999999999997E-3</v>
      </c>
      <c r="AF52" s="14">
        <f t="shared" si="7"/>
        <v>1.4999999999999999E-4</v>
      </c>
    </row>
    <row r="53" spans="2:32" x14ac:dyDescent="0.3">
      <c r="B53" s="1">
        <f t="shared" si="0"/>
        <v>3875</v>
      </c>
      <c r="C53" s="11">
        <v>46</v>
      </c>
      <c r="D53" s="1">
        <v>16125</v>
      </c>
      <c r="E53" s="1">
        <v>400</v>
      </c>
      <c r="F53" s="1">
        <v>0</v>
      </c>
      <c r="G53" s="1">
        <v>3383</v>
      </c>
      <c r="H53" s="1">
        <v>0</v>
      </c>
      <c r="I53" s="1">
        <v>92</v>
      </c>
      <c r="J53" s="3">
        <v>29.24</v>
      </c>
      <c r="K53" s="3">
        <v>0.98</v>
      </c>
      <c r="L53" s="6">
        <v>25.5</v>
      </c>
      <c r="M53" s="3">
        <v>1.0900000000000001</v>
      </c>
      <c r="N53" s="1">
        <v>1060</v>
      </c>
      <c r="O53" s="1">
        <v>630</v>
      </c>
      <c r="P53" s="1">
        <v>0</v>
      </c>
      <c r="Q53" s="1">
        <v>619</v>
      </c>
      <c r="R53" s="1">
        <v>11</v>
      </c>
      <c r="S53" s="1">
        <v>360</v>
      </c>
      <c r="T53" s="1">
        <v>33</v>
      </c>
      <c r="U53" s="1">
        <f t="shared" si="8"/>
        <v>-21</v>
      </c>
      <c r="V53" s="1">
        <f t="shared" si="9"/>
        <v>24</v>
      </c>
      <c r="W53" s="1">
        <f t="shared" si="9"/>
        <v>0</v>
      </c>
      <c r="X53" s="1">
        <f t="shared" si="9"/>
        <v>2</v>
      </c>
      <c r="Y53" s="1">
        <f t="shared" si="10"/>
        <v>5</v>
      </c>
      <c r="Z53" s="3">
        <f t="shared" si="1"/>
        <v>0.245</v>
      </c>
      <c r="AA53" s="14">
        <f t="shared" si="2"/>
        <v>2.3741935483870966E-2</v>
      </c>
      <c r="AB53" s="14">
        <f t="shared" si="3"/>
        <v>0.19375000000000001</v>
      </c>
      <c r="AC53" s="14">
        <f t="shared" si="4"/>
        <v>0.02</v>
      </c>
      <c r="AD53" s="14">
        <f t="shared" si="5"/>
        <v>0.16914999999999999</v>
      </c>
      <c r="AE53" s="14">
        <f t="shared" si="6"/>
        <v>4.5999999999999999E-3</v>
      </c>
      <c r="AF53" s="14">
        <f t="shared" si="7"/>
        <v>2.5000000000000001E-4</v>
      </c>
    </row>
    <row r="54" spans="2:32" x14ac:dyDescent="0.3">
      <c r="B54" s="1">
        <f t="shared" si="0"/>
        <v>3879</v>
      </c>
      <c r="C54" s="11">
        <v>47</v>
      </c>
      <c r="D54" s="1">
        <v>16121</v>
      </c>
      <c r="E54" s="1">
        <v>382</v>
      </c>
      <c r="F54" s="1">
        <v>0</v>
      </c>
      <c r="G54" s="1">
        <v>3405</v>
      </c>
      <c r="H54" s="1">
        <v>0</v>
      </c>
      <c r="I54" s="1">
        <v>92</v>
      </c>
      <c r="J54" s="3">
        <v>29.24</v>
      </c>
      <c r="K54" s="3">
        <v>0.98</v>
      </c>
      <c r="L54" s="6">
        <v>25.5</v>
      </c>
      <c r="M54" s="3">
        <v>1.08</v>
      </c>
      <c r="N54" s="1">
        <v>1064</v>
      </c>
      <c r="O54" s="1">
        <v>630</v>
      </c>
      <c r="P54" s="1">
        <v>0</v>
      </c>
      <c r="Q54" s="1">
        <v>619</v>
      </c>
      <c r="R54" s="1">
        <v>11</v>
      </c>
      <c r="S54" s="1">
        <v>350</v>
      </c>
      <c r="T54" s="1">
        <v>32</v>
      </c>
      <c r="U54" s="1">
        <f t="shared" si="8"/>
        <v>-18</v>
      </c>
      <c r="V54" s="1">
        <f t="shared" si="9"/>
        <v>22</v>
      </c>
      <c r="W54" s="1">
        <f t="shared" si="9"/>
        <v>0</v>
      </c>
      <c r="X54" s="1">
        <f t="shared" si="9"/>
        <v>0</v>
      </c>
      <c r="Y54" s="1">
        <f t="shared" si="10"/>
        <v>4</v>
      </c>
      <c r="Z54" s="3">
        <f t="shared" si="1"/>
        <v>0.245</v>
      </c>
      <c r="AA54" s="14">
        <f t="shared" si="2"/>
        <v>2.3717452951791698E-2</v>
      </c>
      <c r="AB54" s="14">
        <f t="shared" si="3"/>
        <v>0.19395000000000001</v>
      </c>
      <c r="AC54" s="14">
        <f t="shared" si="4"/>
        <v>1.9099999999999999E-2</v>
      </c>
      <c r="AD54" s="14">
        <f t="shared" si="5"/>
        <v>0.17025000000000001</v>
      </c>
      <c r="AE54" s="14">
        <f t="shared" si="6"/>
        <v>4.5999999999999999E-3</v>
      </c>
      <c r="AF54" s="14">
        <f t="shared" si="7"/>
        <v>2.0000000000000001E-4</v>
      </c>
    </row>
    <row r="55" spans="2:32" x14ac:dyDescent="0.3">
      <c r="B55" s="1">
        <f t="shared" si="0"/>
        <v>3881</v>
      </c>
      <c r="C55" s="11">
        <v>48</v>
      </c>
      <c r="D55" s="1">
        <v>16119</v>
      </c>
      <c r="E55" s="1">
        <v>357</v>
      </c>
      <c r="F55" s="1">
        <v>0</v>
      </c>
      <c r="G55" s="1">
        <v>3428</v>
      </c>
      <c r="H55" s="1">
        <v>0</v>
      </c>
      <c r="I55" s="1">
        <v>96</v>
      </c>
      <c r="J55" s="3">
        <v>29.24</v>
      </c>
      <c r="K55" s="3">
        <v>0.98</v>
      </c>
      <c r="L55" s="6">
        <v>25.5</v>
      </c>
      <c r="M55" s="3">
        <v>1.08</v>
      </c>
      <c r="N55" s="1">
        <v>1066</v>
      </c>
      <c r="O55" s="1">
        <v>630</v>
      </c>
      <c r="P55" s="1">
        <v>0</v>
      </c>
      <c r="Q55" s="1">
        <v>619</v>
      </c>
      <c r="R55" s="1">
        <v>11</v>
      </c>
      <c r="S55" s="1">
        <v>330</v>
      </c>
      <c r="T55" s="1">
        <v>29</v>
      </c>
      <c r="U55" s="1">
        <f t="shared" si="8"/>
        <v>-25</v>
      </c>
      <c r="V55" s="1">
        <f t="shared" si="9"/>
        <v>23</v>
      </c>
      <c r="W55" s="1">
        <f t="shared" si="9"/>
        <v>0</v>
      </c>
      <c r="X55" s="1">
        <f t="shared" si="9"/>
        <v>4</v>
      </c>
      <c r="Y55" s="1">
        <f t="shared" si="10"/>
        <v>2</v>
      </c>
      <c r="Z55" s="3">
        <f t="shared" si="1"/>
        <v>0.245</v>
      </c>
      <c r="AA55" s="14">
        <f t="shared" si="2"/>
        <v>2.4735892811131151E-2</v>
      </c>
      <c r="AB55" s="14">
        <f t="shared" si="3"/>
        <v>0.19405</v>
      </c>
      <c r="AC55" s="14">
        <f t="shared" si="4"/>
        <v>1.7850000000000001E-2</v>
      </c>
      <c r="AD55" s="14">
        <f t="shared" si="5"/>
        <v>0.1714</v>
      </c>
      <c r="AE55" s="14">
        <f t="shared" si="6"/>
        <v>4.7999999999999996E-3</v>
      </c>
      <c r="AF55" s="14">
        <f t="shared" si="7"/>
        <v>1E-4</v>
      </c>
    </row>
    <row r="56" spans="2:32" x14ac:dyDescent="0.3">
      <c r="B56" s="1">
        <f t="shared" si="0"/>
        <v>3882</v>
      </c>
      <c r="C56" s="11">
        <v>49</v>
      </c>
      <c r="D56" s="1">
        <v>16118</v>
      </c>
      <c r="E56" s="1">
        <v>331</v>
      </c>
      <c r="F56" s="1">
        <v>0</v>
      </c>
      <c r="G56" s="1">
        <v>3453</v>
      </c>
      <c r="H56" s="1">
        <v>0</v>
      </c>
      <c r="I56" s="1">
        <v>98</v>
      </c>
      <c r="J56" s="3">
        <v>29.25</v>
      </c>
      <c r="K56" s="3">
        <v>0.98</v>
      </c>
      <c r="L56" s="6">
        <v>25.5</v>
      </c>
      <c r="M56" s="3">
        <v>1.07</v>
      </c>
      <c r="N56" s="1">
        <v>1067</v>
      </c>
      <c r="O56" s="1">
        <v>630</v>
      </c>
      <c r="P56" s="1">
        <v>0</v>
      </c>
      <c r="Q56" s="1">
        <v>619</v>
      </c>
      <c r="R56" s="1">
        <v>11</v>
      </c>
      <c r="S56" s="1">
        <v>311</v>
      </c>
      <c r="T56" s="1">
        <v>25</v>
      </c>
      <c r="U56" s="1">
        <f t="shared" si="8"/>
        <v>-26</v>
      </c>
      <c r="V56" s="1">
        <f t="shared" si="9"/>
        <v>25</v>
      </c>
      <c r="W56" s="1">
        <f t="shared" si="9"/>
        <v>0</v>
      </c>
      <c r="X56" s="1">
        <f t="shared" si="9"/>
        <v>2</v>
      </c>
      <c r="Y56" s="1">
        <f t="shared" si="10"/>
        <v>1</v>
      </c>
      <c r="Z56" s="3">
        <f t="shared" si="1"/>
        <v>0.245</v>
      </c>
      <c r="AA56" s="14">
        <f t="shared" si="2"/>
        <v>2.5244719216898505E-2</v>
      </c>
      <c r="AB56" s="14">
        <f t="shared" si="3"/>
        <v>0.19409999999999999</v>
      </c>
      <c r="AC56" s="14">
        <f t="shared" si="4"/>
        <v>1.6549999999999999E-2</v>
      </c>
      <c r="AD56" s="14">
        <f t="shared" si="5"/>
        <v>0.17265</v>
      </c>
      <c r="AE56" s="14">
        <f t="shared" si="6"/>
        <v>4.8999999999999998E-3</v>
      </c>
      <c r="AF56" s="14">
        <f t="shared" si="7"/>
        <v>5.0000000000000002E-5</v>
      </c>
    </row>
    <row r="57" spans="2:32" x14ac:dyDescent="0.3">
      <c r="B57" s="1">
        <f t="shared" si="0"/>
        <v>3883</v>
      </c>
      <c r="C57" s="11">
        <v>50</v>
      </c>
      <c r="D57" s="1">
        <v>16117</v>
      </c>
      <c r="E57" s="1">
        <v>303</v>
      </c>
      <c r="F57" s="1">
        <v>0</v>
      </c>
      <c r="G57" s="1">
        <v>3482</v>
      </c>
      <c r="H57" s="1">
        <v>0</v>
      </c>
      <c r="I57" s="1">
        <v>98</v>
      </c>
      <c r="J57" s="3">
        <v>29.25</v>
      </c>
      <c r="K57" s="3">
        <v>0.97</v>
      </c>
      <c r="L57" s="6">
        <v>25.6</v>
      </c>
      <c r="M57" s="3">
        <v>1.06</v>
      </c>
      <c r="N57" s="1">
        <v>1068</v>
      </c>
      <c r="O57" s="1">
        <v>630</v>
      </c>
      <c r="P57" s="1">
        <v>0</v>
      </c>
      <c r="Q57" s="1">
        <v>619</v>
      </c>
      <c r="R57" s="1">
        <v>11</v>
      </c>
      <c r="S57" s="1">
        <v>287</v>
      </c>
      <c r="T57" s="1">
        <v>24</v>
      </c>
      <c r="U57" s="1">
        <f t="shared" si="8"/>
        <v>-28</v>
      </c>
      <c r="V57" s="1">
        <f t="shared" si="9"/>
        <v>29</v>
      </c>
      <c r="W57" s="1">
        <f t="shared" si="9"/>
        <v>0</v>
      </c>
      <c r="X57" s="1">
        <f t="shared" si="9"/>
        <v>0</v>
      </c>
      <c r="Y57" s="1">
        <f t="shared" si="10"/>
        <v>1</v>
      </c>
      <c r="Z57" s="3">
        <f t="shared" si="1"/>
        <v>0.24249999999999999</v>
      </c>
      <c r="AA57" s="14">
        <f t="shared" si="2"/>
        <v>2.523821787277878E-2</v>
      </c>
      <c r="AB57" s="14">
        <f t="shared" si="3"/>
        <v>0.19414999999999999</v>
      </c>
      <c r="AC57" s="14">
        <f t="shared" si="4"/>
        <v>1.515E-2</v>
      </c>
      <c r="AD57" s="14">
        <f t="shared" si="5"/>
        <v>0.1741</v>
      </c>
      <c r="AE57" s="14">
        <f t="shared" si="6"/>
        <v>4.8999999999999998E-3</v>
      </c>
      <c r="AF57" s="14">
        <f t="shared" si="7"/>
        <v>5.0000000000000002E-5</v>
      </c>
    </row>
    <row r="58" spans="2:32" x14ac:dyDescent="0.3">
      <c r="B58" s="1">
        <f t="shared" si="0"/>
        <v>3885</v>
      </c>
      <c r="C58" s="11">
        <v>51</v>
      </c>
      <c r="D58" s="1">
        <v>16115</v>
      </c>
      <c r="E58" s="1">
        <v>279</v>
      </c>
      <c r="F58" s="1">
        <v>0</v>
      </c>
      <c r="G58" s="1">
        <v>3506</v>
      </c>
      <c r="H58" s="1">
        <v>0</v>
      </c>
      <c r="I58" s="1">
        <v>100</v>
      </c>
      <c r="J58" s="3">
        <v>29.25</v>
      </c>
      <c r="K58" s="3">
        <v>0.98</v>
      </c>
      <c r="L58" s="6">
        <v>25.6</v>
      </c>
      <c r="M58" s="3">
        <v>1.06</v>
      </c>
      <c r="N58" s="1">
        <v>1070</v>
      </c>
      <c r="O58" s="1">
        <v>630</v>
      </c>
      <c r="P58" s="1">
        <v>0</v>
      </c>
      <c r="Q58" s="1">
        <v>619</v>
      </c>
      <c r="R58" s="1">
        <v>11</v>
      </c>
      <c r="S58" s="1">
        <v>264</v>
      </c>
      <c r="T58" s="1">
        <v>22</v>
      </c>
      <c r="U58" s="1">
        <f t="shared" si="8"/>
        <v>-24</v>
      </c>
      <c r="V58" s="1">
        <f t="shared" si="9"/>
        <v>24</v>
      </c>
      <c r="W58" s="1">
        <f t="shared" si="9"/>
        <v>0</v>
      </c>
      <c r="X58" s="1">
        <f t="shared" si="9"/>
        <v>2</v>
      </c>
      <c r="Y58" s="1">
        <f t="shared" si="10"/>
        <v>2</v>
      </c>
      <c r="Z58" s="3">
        <f t="shared" si="1"/>
        <v>0.245</v>
      </c>
      <c r="AA58" s="14">
        <f t="shared" si="2"/>
        <v>2.5740025740025738E-2</v>
      </c>
      <c r="AB58" s="14">
        <f t="shared" si="3"/>
        <v>0.19425000000000001</v>
      </c>
      <c r="AC58" s="14">
        <f t="shared" si="4"/>
        <v>1.3950000000000001E-2</v>
      </c>
      <c r="AD58" s="14">
        <f t="shared" si="5"/>
        <v>0.17530000000000001</v>
      </c>
      <c r="AE58" s="14">
        <f t="shared" si="6"/>
        <v>5.0000000000000001E-3</v>
      </c>
      <c r="AF58" s="14">
        <f t="shared" si="7"/>
        <v>1E-4</v>
      </c>
    </row>
    <row r="59" spans="2:32" x14ac:dyDescent="0.3">
      <c r="B59" s="1">
        <f t="shared" si="0"/>
        <v>3888</v>
      </c>
      <c r="C59" s="11">
        <v>52</v>
      </c>
      <c r="D59" s="1">
        <v>16112</v>
      </c>
      <c r="E59" s="1">
        <v>258</v>
      </c>
      <c r="F59" s="1">
        <v>0</v>
      </c>
      <c r="G59" s="1">
        <v>3529</v>
      </c>
      <c r="H59" s="1">
        <v>0</v>
      </c>
      <c r="I59" s="1">
        <v>101</v>
      </c>
      <c r="J59" s="3">
        <v>29.25</v>
      </c>
      <c r="K59" s="3">
        <v>0.98</v>
      </c>
      <c r="L59" s="6">
        <v>25.6</v>
      </c>
      <c r="M59" s="3">
        <v>1.05</v>
      </c>
      <c r="N59" s="1">
        <v>1073</v>
      </c>
      <c r="O59" s="1">
        <v>630</v>
      </c>
      <c r="P59" s="1">
        <v>0</v>
      </c>
      <c r="Q59" s="1">
        <v>619</v>
      </c>
      <c r="R59" s="1">
        <v>11</v>
      </c>
      <c r="S59" s="1">
        <v>245</v>
      </c>
      <c r="T59" s="1">
        <v>19</v>
      </c>
      <c r="U59" s="1">
        <f t="shared" si="8"/>
        <v>-21</v>
      </c>
      <c r="V59" s="1">
        <f t="shared" si="9"/>
        <v>23</v>
      </c>
      <c r="W59" s="1">
        <f t="shared" si="9"/>
        <v>0</v>
      </c>
      <c r="X59" s="1">
        <f t="shared" si="9"/>
        <v>1</v>
      </c>
      <c r="Y59" s="1">
        <f t="shared" si="10"/>
        <v>3</v>
      </c>
      <c r="Z59" s="3">
        <f t="shared" si="1"/>
        <v>0.245</v>
      </c>
      <c r="AA59" s="14">
        <f t="shared" si="2"/>
        <v>2.5977366255144033E-2</v>
      </c>
      <c r="AB59" s="14">
        <f t="shared" si="3"/>
        <v>0.19439999999999999</v>
      </c>
      <c r="AC59" s="14">
        <f t="shared" si="4"/>
        <v>1.29E-2</v>
      </c>
      <c r="AD59" s="14">
        <f t="shared" si="5"/>
        <v>0.17645</v>
      </c>
      <c r="AE59" s="14">
        <f t="shared" si="6"/>
        <v>5.0499999999999998E-3</v>
      </c>
      <c r="AF59" s="14">
        <f t="shared" si="7"/>
        <v>1.4999999999999999E-4</v>
      </c>
    </row>
    <row r="60" spans="2:32" x14ac:dyDescent="0.3">
      <c r="B60" s="1">
        <f t="shared" si="0"/>
        <v>3893</v>
      </c>
      <c r="C60" s="11">
        <v>53</v>
      </c>
      <c r="D60" s="1">
        <v>16107</v>
      </c>
      <c r="E60" s="1">
        <v>245</v>
      </c>
      <c r="F60" s="1">
        <v>0</v>
      </c>
      <c r="G60" s="1">
        <v>3546</v>
      </c>
      <c r="H60" s="1">
        <v>0</v>
      </c>
      <c r="I60" s="1">
        <v>102</v>
      </c>
      <c r="J60" s="3">
        <v>29.25</v>
      </c>
      <c r="K60" s="3">
        <v>0.98</v>
      </c>
      <c r="L60" s="6">
        <v>25.6</v>
      </c>
      <c r="M60" s="3">
        <v>1.05</v>
      </c>
      <c r="N60" s="1">
        <v>1078</v>
      </c>
      <c r="O60" s="1">
        <v>630</v>
      </c>
      <c r="P60" s="1">
        <v>0</v>
      </c>
      <c r="Q60" s="1">
        <v>619</v>
      </c>
      <c r="R60" s="1">
        <v>11</v>
      </c>
      <c r="S60" s="1">
        <v>231</v>
      </c>
      <c r="T60" s="1">
        <v>20</v>
      </c>
      <c r="U60" s="1">
        <f t="shared" si="8"/>
        <v>-13</v>
      </c>
      <c r="V60" s="1">
        <f t="shared" si="9"/>
        <v>17</v>
      </c>
      <c r="W60" s="1">
        <f t="shared" si="9"/>
        <v>0</v>
      </c>
      <c r="X60" s="1">
        <f t="shared" si="9"/>
        <v>1</v>
      </c>
      <c r="Y60" s="1">
        <f t="shared" si="10"/>
        <v>5</v>
      </c>
      <c r="Z60" s="3">
        <f t="shared" si="1"/>
        <v>0.245</v>
      </c>
      <c r="AA60" s="14">
        <f t="shared" si="2"/>
        <v>2.6200873362445413E-2</v>
      </c>
      <c r="AB60" s="14">
        <f t="shared" si="3"/>
        <v>0.19464999999999999</v>
      </c>
      <c r="AC60" s="14">
        <f t="shared" si="4"/>
        <v>1.225E-2</v>
      </c>
      <c r="AD60" s="14">
        <f t="shared" si="5"/>
        <v>0.17730000000000001</v>
      </c>
      <c r="AE60" s="14">
        <f t="shared" si="6"/>
        <v>5.1000000000000004E-3</v>
      </c>
      <c r="AF60" s="14">
        <f t="shared" si="7"/>
        <v>2.5000000000000001E-4</v>
      </c>
    </row>
    <row r="61" spans="2:32" x14ac:dyDescent="0.3">
      <c r="B61" s="1">
        <f t="shared" si="0"/>
        <v>3896</v>
      </c>
      <c r="C61" s="11">
        <v>54</v>
      </c>
      <c r="D61" s="1">
        <v>16104</v>
      </c>
      <c r="E61" s="1">
        <v>226</v>
      </c>
      <c r="F61" s="1">
        <v>0</v>
      </c>
      <c r="G61" s="1">
        <v>3567</v>
      </c>
      <c r="H61" s="1">
        <v>0</v>
      </c>
      <c r="I61" s="1">
        <v>103</v>
      </c>
      <c r="J61" s="3">
        <v>29.26</v>
      </c>
      <c r="K61" s="3">
        <v>0.97</v>
      </c>
      <c r="L61" s="6">
        <v>25.6</v>
      </c>
      <c r="M61" s="3">
        <v>1.05</v>
      </c>
      <c r="N61" s="1">
        <v>1081</v>
      </c>
      <c r="O61" s="1">
        <v>630</v>
      </c>
      <c r="P61" s="1">
        <v>0</v>
      </c>
      <c r="Q61" s="1">
        <v>619</v>
      </c>
      <c r="R61" s="1">
        <v>11</v>
      </c>
      <c r="S61" s="1">
        <v>211</v>
      </c>
      <c r="T61" s="1">
        <v>19</v>
      </c>
      <c r="U61" s="1">
        <f t="shared" si="8"/>
        <v>-19</v>
      </c>
      <c r="V61" s="1">
        <f t="shared" si="9"/>
        <v>21</v>
      </c>
      <c r="W61" s="1">
        <f t="shared" si="9"/>
        <v>0</v>
      </c>
      <c r="X61" s="1">
        <f t="shared" si="9"/>
        <v>1</v>
      </c>
      <c r="Y61" s="1">
        <f t="shared" si="10"/>
        <v>3</v>
      </c>
      <c r="Z61" s="3">
        <f t="shared" si="1"/>
        <v>0.24249999999999999</v>
      </c>
      <c r="AA61" s="14">
        <f t="shared" si="2"/>
        <v>2.6437371663244353E-2</v>
      </c>
      <c r="AB61" s="14">
        <f t="shared" si="3"/>
        <v>0.1948</v>
      </c>
      <c r="AC61" s="14">
        <f t="shared" si="4"/>
        <v>1.1299999999999999E-2</v>
      </c>
      <c r="AD61" s="14">
        <f t="shared" si="5"/>
        <v>0.17835000000000001</v>
      </c>
      <c r="AE61" s="14">
        <f t="shared" si="6"/>
        <v>5.1500000000000001E-3</v>
      </c>
      <c r="AF61" s="14">
        <f t="shared" si="7"/>
        <v>1.4999999999999999E-4</v>
      </c>
    </row>
    <row r="62" spans="2:32" x14ac:dyDescent="0.3">
      <c r="B62" s="1">
        <f t="shared" si="0"/>
        <v>3900</v>
      </c>
      <c r="C62" s="11">
        <v>55</v>
      </c>
      <c r="D62" s="1">
        <v>16100</v>
      </c>
      <c r="E62" s="1">
        <v>210</v>
      </c>
      <c r="F62" s="1">
        <v>0</v>
      </c>
      <c r="G62" s="1">
        <v>3587</v>
      </c>
      <c r="H62" s="1">
        <v>0</v>
      </c>
      <c r="I62" s="1">
        <v>103</v>
      </c>
      <c r="J62" s="3">
        <v>29.26</v>
      </c>
      <c r="K62" s="3">
        <v>0.97</v>
      </c>
      <c r="L62" s="6">
        <v>25.6</v>
      </c>
      <c r="M62" s="3">
        <v>1.04</v>
      </c>
      <c r="N62" s="1">
        <v>1085</v>
      </c>
      <c r="O62" s="1">
        <v>630</v>
      </c>
      <c r="P62" s="1">
        <v>0</v>
      </c>
      <c r="Q62" s="1">
        <v>619</v>
      </c>
      <c r="R62" s="1">
        <v>11</v>
      </c>
      <c r="S62" s="1">
        <v>192</v>
      </c>
      <c r="T62" s="1">
        <v>16</v>
      </c>
      <c r="U62" s="1">
        <f t="shared" si="8"/>
        <v>-16</v>
      </c>
      <c r="V62" s="1">
        <f t="shared" si="9"/>
        <v>20</v>
      </c>
      <c r="W62" s="1">
        <f t="shared" si="9"/>
        <v>0</v>
      </c>
      <c r="X62" s="1">
        <f t="shared" si="9"/>
        <v>0</v>
      </c>
      <c r="Y62" s="1">
        <f t="shared" si="10"/>
        <v>4</v>
      </c>
      <c r="Z62" s="3">
        <f t="shared" si="1"/>
        <v>0.24249999999999999</v>
      </c>
      <c r="AA62" s="14">
        <f t="shared" si="2"/>
        <v>2.6410256410256409E-2</v>
      </c>
      <c r="AB62" s="14">
        <f t="shared" si="3"/>
        <v>0.19500000000000001</v>
      </c>
      <c r="AC62" s="14">
        <f t="shared" si="4"/>
        <v>1.0500000000000001E-2</v>
      </c>
      <c r="AD62" s="14">
        <f t="shared" si="5"/>
        <v>0.17935000000000001</v>
      </c>
      <c r="AE62" s="14">
        <f t="shared" si="6"/>
        <v>5.1500000000000001E-3</v>
      </c>
      <c r="AF62" s="14">
        <f t="shared" si="7"/>
        <v>2.0000000000000001E-4</v>
      </c>
    </row>
    <row r="63" spans="2:32" x14ac:dyDescent="0.3">
      <c r="B63" s="1">
        <f t="shared" si="0"/>
        <v>3903</v>
      </c>
      <c r="C63" s="11">
        <v>56</v>
      </c>
      <c r="D63" s="1">
        <v>16097</v>
      </c>
      <c r="E63" s="1">
        <v>192</v>
      </c>
      <c r="F63" s="1">
        <v>0</v>
      </c>
      <c r="G63" s="1">
        <v>3606</v>
      </c>
      <c r="H63" s="1">
        <v>0</v>
      </c>
      <c r="I63" s="1">
        <v>105</v>
      </c>
      <c r="J63" s="3">
        <v>29.26</v>
      </c>
      <c r="K63" s="3">
        <v>0.97</v>
      </c>
      <c r="L63" s="6">
        <v>25.7</v>
      </c>
      <c r="M63" s="3">
        <v>1.04</v>
      </c>
      <c r="N63" s="1">
        <v>1088</v>
      </c>
      <c r="O63" s="1">
        <v>630</v>
      </c>
      <c r="P63" s="1">
        <v>0</v>
      </c>
      <c r="Q63" s="1">
        <v>619</v>
      </c>
      <c r="R63" s="1">
        <v>11</v>
      </c>
      <c r="S63" s="1">
        <v>172</v>
      </c>
      <c r="T63" s="1">
        <v>12</v>
      </c>
      <c r="U63" s="1">
        <f t="shared" si="8"/>
        <v>-18</v>
      </c>
      <c r="V63" s="1">
        <f t="shared" si="9"/>
        <v>19</v>
      </c>
      <c r="W63" s="1">
        <f t="shared" si="9"/>
        <v>0</v>
      </c>
      <c r="X63" s="1">
        <f t="shared" si="9"/>
        <v>2</v>
      </c>
      <c r="Y63" s="1">
        <f t="shared" si="10"/>
        <v>3</v>
      </c>
      <c r="Z63" s="3">
        <f t="shared" si="1"/>
        <v>0.24249999999999999</v>
      </c>
      <c r="AA63" s="14">
        <f t="shared" si="2"/>
        <v>2.6902382782475018E-2</v>
      </c>
      <c r="AB63" s="14">
        <f t="shared" si="3"/>
        <v>0.19514999999999999</v>
      </c>
      <c r="AC63" s="14">
        <f t="shared" si="4"/>
        <v>9.5999999999999992E-3</v>
      </c>
      <c r="AD63" s="14">
        <f t="shared" si="5"/>
        <v>0.18029999999999999</v>
      </c>
      <c r="AE63" s="14">
        <f t="shared" si="6"/>
        <v>5.2500000000000003E-3</v>
      </c>
      <c r="AF63" s="14">
        <f t="shared" si="7"/>
        <v>1.4999999999999999E-4</v>
      </c>
    </row>
    <row r="64" spans="2:32" x14ac:dyDescent="0.3">
      <c r="B64" s="1">
        <f t="shared" si="0"/>
        <v>3905</v>
      </c>
      <c r="C64" s="11">
        <v>57</v>
      </c>
      <c r="D64" s="1">
        <v>16095</v>
      </c>
      <c r="E64" s="1">
        <v>184</v>
      </c>
      <c r="F64" s="1">
        <v>0</v>
      </c>
      <c r="G64" s="1">
        <v>3615</v>
      </c>
      <c r="H64" s="1">
        <v>0</v>
      </c>
      <c r="I64" s="1">
        <v>106</v>
      </c>
      <c r="J64" s="3">
        <v>29.26</v>
      </c>
      <c r="K64" s="3">
        <v>0.97</v>
      </c>
      <c r="L64" s="6">
        <v>25.7</v>
      </c>
      <c r="M64" s="3">
        <v>1.04</v>
      </c>
      <c r="N64" s="1">
        <v>1090</v>
      </c>
      <c r="O64" s="1">
        <v>630</v>
      </c>
      <c r="P64" s="1">
        <v>0</v>
      </c>
      <c r="Q64" s="1">
        <v>619</v>
      </c>
      <c r="R64" s="1">
        <v>11</v>
      </c>
      <c r="S64" s="1">
        <v>164</v>
      </c>
      <c r="T64" s="1">
        <v>11</v>
      </c>
      <c r="U64" s="1">
        <f t="shared" si="8"/>
        <v>-8</v>
      </c>
      <c r="V64" s="1">
        <f t="shared" si="9"/>
        <v>9</v>
      </c>
      <c r="W64" s="1">
        <f t="shared" si="9"/>
        <v>0</v>
      </c>
      <c r="X64" s="1">
        <f t="shared" si="9"/>
        <v>1</v>
      </c>
      <c r="Y64" s="1">
        <f t="shared" si="10"/>
        <v>2</v>
      </c>
      <c r="Z64" s="3">
        <f t="shared" si="1"/>
        <v>0.24249999999999999</v>
      </c>
      <c r="AA64" s="14">
        <f t="shared" si="2"/>
        <v>2.7144686299615878E-2</v>
      </c>
      <c r="AB64" s="14">
        <f t="shared" si="3"/>
        <v>0.19525000000000001</v>
      </c>
      <c r="AC64" s="14">
        <f t="shared" si="4"/>
        <v>9.1999999999999998E-3</v>
      </c>
      <c r="AD64" s="14">
        <f t="shared" si="5"/>
        <v>0.18074999999999999</v>
      </c>
      <c r="AE64" s="14">
        <f t="shared" si="6"/>
        <v>5.3E-3</v>
      </c>
      <c r="AF64" s="14">
        <f t="shared" si="7"/>
        <v>1E-4</v>
      </c>
    </row>
    <row r="65" spans="2:32" x14ac:dyDescent="0.3">
      <c r="B65" s="1">
        <f t="shared" si="0"/>
        <v>3908</v>
      </c>
      <c r="C65" s="11">
        <v>58</v>
      </c>
      <c r="D65" s="1">
        <v>16092</v>
      </c>
      <c r="E65" s="1">
        <v>166</v>
      </c>
      <c r="F65" s="1">
        <v>0</v>
      </c>
      <c r="G65" s="1">
        <v>3634</v>
      </c>
      <c r="H65" s="1">
        <v>0</v>
      </c>
      <c r="I65" s="1">
        <v>108</v>
      </c>
      <c r="J65" s="3">
        <v>29.26</v>
      </c>
      <c r="K65" s="3">
        <v>0.97</v>
      </c>
      <c r="L65" s="6">
        <v>25.7</v>
      </c>
      <c r="M65" s="3">
        <v>1.03</v>
      </c>
      <c r="N65" s="1">
        <v>1093</v>
      </c>
      <c r="O65" s="1">
        <v>630</v>
      </c>
      <c r="P65" s="1">
        <v>0</v>
      </c>
      <c r="Q65" s="1">
        <v>619</v>
      </c>
      <c r="R65" s="1">
        <v>11</v>
      </c>
      <c r="S65" s="1">
        <v>146</v>
      </c>
      <c r="T65" s="1">
        <v>11</v>
      </c>
      <c r="U65" s="1">
        <f t="shared" si="8"/>
        <v>-18</v>
      </c>
      <c r="V65" s="1">
        <f t="shared" si="9"/>
        <v>19</v>
      </c>
      <c r="W65" s="1">
        <f t="shared" si="9"/>
        <v>0</v>
      </c>
      <c r="X65" s="1">
        <f t="shared" si="9"/>
        <v>2</v>
      </c>
      <c r="Y65" s="1">
        <f t="shared" si="10"/>
        <v>3</v>
      </c>
      <c r="Z65" s="3">
        <f t="shared" si="1"/>
        <v>0.24249999999999999</v>
      </c>
      <c r="AA65" s="14">
        <f t="shared" si="2"/>
        <v>2.7635619242579325E-2</v>
      </c>
      <c r="AB65" s="14">
        <f t="shared" si="3"/>
        <v>0.19539999999999999</v>
      </c>
      <c r="AC65" s="14">
        <f t="shared" si="4"/>
        <v>8.3000000000000001E-3</v>
      </c>
      <c r="AD65" s="14">
        <f t="shared" si="5"/>
        <v>0.1817</v>
      </c>
      <c r="AE65" s="14">
        <f t="shared" si="6"/>
        <v>5.4000000000000003E-3</v>
      </c>
      <c r="AF65" s="14">
        <f t="shared" si="7"/>
        <v>1.4999999999999999E-4</v>
      </c>
    </row>
    <row r="66" spans="2:32" x14ac:dyDescent="0.3">
      <c r="B66" s="1">
        <f t="shared" si="0"/>
        <v>3910</v>
      </c>
      <c r="C66" s="11">
        <v>59</v>
      </c>
      <c r="D66" s="1">
        <v>16090</v>
      </c>
      <c r="E66" s="1">
        <v>156</v>
      </c>
      <c r="F66" s="1">
        <v>0</v>
      </c>
      <c r="G66" s="1">
        <v>3646</v>
      </c>
      <c r="H66" s="1">
        <v>0</v>
      </c>
      <c r="I66" s="1">
        <v>108</v>
      </c>
      <c r="J66" s="3">
        <v>29.26</v>
      </c>
      <c r="K66" s="3">
        <v>0.97</v>
      </c>
      <c r="L66" s="6">
        <v>25.7</v>
      </c>
      <c r="M66" s="3">
        <v>1.03</v>
      </c>
      <c r="N66" s="1">
        <v>1095</v>
      </c>
      <c r="O66" s="1">
        <v>630</v>
      </c>
      <c r="P66" s="1">
        <v>0</v>
      </c>
      <c r="Q66" s="1">
        <v>619</v>
      </c>
      <c r="R66" s="1">
        <v>11</v>
      </c>
      <c r="S66" s="1">
        <v>139</v>
      </c>
      <c r="T66" s="1">
        <v>11</v>
      </c>
      <c r="U66" s="1">
        <f t="shared" si="8"/>
        <v>-10</v>
      </c>
      <c r="V66" s="1">
        <f t="shared" si="9"/>
        <v>12</v>
      </c>
      <c r="W66" s="1">
        <f t="shared" si="9"/>
        <v>0</v>
      </c>
      <c r="X66" s="1">
        <f t="shared" si="9"/>
        <v>0</v>
      </c>
      <c r="Y66" s="1">
        <f t="shared" si="10"/>
        <v>2</v>
      </c>
      <c r="Z66" s="3">
        <f t="shared" si="1"/>
        <v>0.24249999999999999</v>
      </c>
      <c r="AA66" s="14">
        <f t="shared" si="2"/>
        <v>2.7621483375959079E-2</v>
      </c>
      <c r="AB66" s="14">
        <f t="shared" si="3"/>
        <v>0.19550000000000001</v>
      </c>
      <c r="AC66" s="14">
        <f t="shared" si="4"/>
        <v>7.7999999999999996E-3</v>
      </c>
      <c r="AD66" s="14">
        <f t="shared" si="5"/>
        <v>0.18229999999999999</v>
      </c>
      <c r="AE66" s="14">
        <f t="shared" si="6"/>
        <v>5.4000000000000003E-3</v>
      </c>
      <c r="AF66" s="14">
        <f t="shared" si="7"/>
        <v>1E-4</v>
      </c>
    </row>
    <row r="67" spans="2:32" x14ac:dyDescent="0.3">
      <c r="B67" s="1">
        <f t="shared" si="0"/>
        <v>3911</v>
      </c>
      <c r="C67" s="11">
        <v>60</v>
      </c>
      <c r="D67" s="1">
        <v>16089</v>
      </c>
      <c r="E67" s="1">
        <v>143</v>
      </c>
      <c r="F67" s="1">
        <v>0</v>
      </c>
      <c r="G67" s="1">
        <v>3659</v>
      </c>
      <c r="H67" s="1">
        <v>0</v>
      </c>
      <c r="I67" s="1">
        <v>109</v>
      </c>
      <c r="J67" s="3">
        <v>29.27</v>
      </c>
      <c r="K67" s="3">
        <v>0.97</v>
      </c>
      <c r="L67" s="6">
        <v>25.7</v>
      </c>
      <c r="M67" s="3">
        <v>1.03</v>
      </c>
      <c r="N67" s="1">
        <v>1096</v>
      </c>
      <c r="O67" s="1">
        <v>630</v>
      </c>
      <c r="P67" s="1">
        <v>0</v>
      </c>
      <c r="Q67" s="1">
        <v>619</v>
      </c>
      <c r="R67" s="1">
        <v>11</v>
      </c>
      <c r="S67" s="1">
        <v>128</v>
      </c>
      <c r="T67" s="1">
        <v>11</v>
      </c>
      <c r="U67" s="1">
        <f t="shared" si="8"/>
        <v>-13</v>
      </c>
      <c r="V67" s="1">
        <f t="shared" si="9"/>
        <v>13</v>
      </c>
      <c r="W67" s="1">
        <f t="shared" si="9"/>
        <v>0</v>
      </c>
      <c r="X67" s="1">
        <f t="shared" si="9"/>
        <v>1</v>
      </c>
      <c r="Y67" s="1">
        <f t="shared" si="10"/>
        <v>1</v>
      </c>
      <c r="Z67" s="3">
        <f t="shared" si="1"/>
        <v>0.24249999999999999</v>
      </c>
      <c r="AA67" s="14">
        <f t="shared" si="2"/>
        <v>2.7870109946305292E-2</v>
      </c>
      <c r="AB67" s="14">
        <f t="shared" si="3"/>
        <v>0.19555</v>
      </c>
      <c r="AC67" s="14">
        <f t="shared" si="4"/>
        <v>7.1500000000000001E-3</v>
      </c>
      <c r="AD67" s="14">
        <f t="shared" si="5"/>
        <v>0.18295</v>
      </c>
      <c r="AE67" s="14">
        <f t="shared" si="6"/>
        <v>5.45E-3</v>
      </c>
      <c r="AF67" s="14">
        <f t="shared" si="7"/>
        <v>5.0000000000000002E-5</v>
      </c>
    </row>
    <row r="68" spans="2:32" x14ac:dyDescent="0.3">
      <c r="B68" s="1">
        <f t="shared" si="0"/>
        <v>3915</v>
      </c>
      <c r="C68" s="11">
        <v>61</v>
      </c>
      <c r="D68" s="1">
        <v>16085</v>
      </c>
      <c r="E68" s="1">
        <v>136</v>
      </c>
      <c r="F68" s="1">
        <v>0</v>
      </c>
      <c r="G68" s="1">
        <v>3670</v>
      </c>
      <c r="H68" s="1">
        <v>0</v>
      </c>
      <c r="I68" s="1">
        <v>109</v>
      </c>
      <c r="J68" s="3">
        <v>29.27</v>
      </c>
      <c r="K68" s="3">
        <v>0.97</v>
      </c>
      <c r="L68" s="6">
        <v>25.7</v>
      </c>
      <c r="M68" s="3">
        <v>1.03</v>
      </c>
      <c r="N68" s="1">
        <v>1100</v>
      </c>
      <c r="O68" s="1">
        <v>630</v>
      </c>
      <c r="P68" s="1">
        <v>0</v>
      </c>
      <c r="Q68" s="1">
        <v>619</v>
      </c>
      <c r="R68" s="1">
        <v>11</v>
      </c>
      <c r="S68" s="1">
        <v>121</v>
      </c>
      <c r="T68" s="1">
        <v>10</v>
      </c>
      <c r="U68" s="1">
        <f t="shared" si="8"/>
        <v>-7</v>
      </c>
      <c r="V68" s="1">
        <f t="shared" si="9"/>
        <v>11</v>
      </c>
      <c r="W68" s="1">
        <f t="shared" si="9"/>
        <v>0</v>
      </c>
      <c r="X68" s="1">
        <f t="shared" si="9"/>
        <v>0</v>
      </c>
      <c r="Y68" s="1">
        <f t="shared" si="10"/>
        <v>4</v>
      </c>
      <c r="Z68" s="3">
        <f t="shared" si="1"/>
        <v>0.24249999999999999</v>
      </c>
      <c r="AA68" s="14">
        <f t="shared" si="2"/>
        <v>2.7841634738186464E-2</v>
      </c>
      <c r="AB68" s="14">
        <f t="shared" si="3"/>
        <v>0.19575000000000001</v>
      </c>
      <c r="AC68" s="14">
        <f t="shared" si="4"/>
        <v>6.7999999999999996E-3</v>
      </c>
      <c r="AD68" s="14">
        <f t="shared" si="5"/>
        <v>0.1835</v>
      </c>
      <c r="AE68" s="14">
        <f t="shared" si="6"/>
        <v>5.45E-3</v>
      </c>
      <c r="AF68" s="14">
        <f t="shared" si="7"/>
        <v>2.0000000000000001E-4</v>
      </c>
    </row>
    <row r="69" spans="2:32" x14ac:dyDescent="0.3">
      <c r="B69" s="1">
        <f t="shared" si="0"/>
        <v>3917</v>
      </c>
      <c r="C69" s="11">
        <v>62</v>
      </c>
      <c r="D69" s="1">
        <v>16083</v>
      </c>
      <c r="E69" s="1">
        <v>130</v>
      </c>
      <c r="F69" s="1">
        <v>0</v>
      </c>
      <c r="G69" s="1">
        <v>3678</v>
      </c>
      <c r="H69" s="1">
        <v>0</v>
      </c>
      <c r="I69" s="1">
        <v>109</v>
      </c>
      <c r="J69" s="3">
        <v>29.27</v>
      </c>
      <c r="K69" s="3">
        <v>0.97</v>
      </c>
      <c r="L69" s="6">
        <v>25.7</v>
      </c>
      <c r="M69" s="3">
        <v>1.02</v>
      </c>
      <c r="N69" s="1">
        <v>1102</v>
      </c>
      <c r="O69" s="1">
        <v>630</v>
      </c>
      <c r="P69" s="1">
        <v>0</v>
      </c>
      <c r="Q69" s="1">
        <v>619</v>
      </c>
      <c r="R69" s="1">
        <v>11</v>
      </c>
      <c r="S69" s="1">
        <v>116</v>
      </c>
      <c r="T69" s="1">
        <v>9</v>
      </c>
      <c r="U69" s="1">
        <f t="shared" si="8"/>
        <v>-6</v>
      </c>
      <c r="V69" s="1">
        <f t="shared" si="9"/>
        <v>8</v>
      </c>
      <c r="W69" s="1">
        <f t="shared" si="9"/>
        <v>0</v>
      </c>
      <c r="X69" s="1">
        <f t="shared" si="9"/>
        <v>0</v>
      </c>
      <c r="Y69" s="1">
        <f t="shared" si="10"/>
        <v>2</v>
      </c>
      <c r="Z69" s="3">
        <f t="shared" si="1"/>
        <v>0.24249999999999999</v>
      </c>
      <c r="AA69" s="14">
        <f t="shared" si="2"/>
        <v>2.7827418943068675E-2</v>
      </c>
      <c r="AB69" s="14">
        <f t="shared" si="3"/>
        <v>0.19585</v>
      </c>
      <c r="AC69" s="14">
        <f t="shared" si="4"/>
        <v>6.4999999999999997E-3</v>
      </c>
      <c r="AD69" s="14">
        <f t="shared" si="5"/>
        <v>0.18390000000000001</v>
      </c>
      <c r="AE69" s="14">
        <f t="shared" si="6"/>
        <v>5.45E-3</v>
      </c>
      <c r="AF69" s="14">
        <f t="shared" si="7"/>
        <v>1E-4</v>
      </c>
    </row>
    <row r="70" spans="2:32" x14ac:dyDescent="0.3">
      <c r="B70" s="1">
        <f t="shared" si="0"/>
        <v>3918</v>
      </c>
      <c r="C70" s="11">
        <v>63</v>
      </c>
      <c r="D70" s="1">
        <v>16082</v>
      </c>
      <c r="E70" s="1">
        <v>112</v>
      </c>
      <c r="F70" s="1">
        <v>0</v>
      </c>
      <c r="G70" s="1">
        <v>3696</v>
      </c>
      <c r="H70" s="1">
        <v>0</v>
      </c>
      <c r="I70" s="1">
        <v>110</v>
      </c>
      <c r="J70" s="3">
        <v>29.27</v>
      </c>
      <c r="K70" s="3">
        <v>0.97</v>
      </c>
      <c r="L70" s="6">
        <v>25.7</v>
      </c>
      <c r="M70" s="3">
        <v>1.02</v>
      </c>
      <c r="N70" s="1">
        <v>1103</v>
      </c>
      <c r="O70" s="1">
        <v>630</v>
      </c>
      <c r="P70" s="1">
        <v>0</v>
      </c>
      <c r="Q70" s="1">
        <v>619</v>
      </c>
      <c r="R70" s="1">
        <v>11</v>
      </c>
      <c r="S70" s="1">
        <v>99</v>
      </c>
      <c r="T70" s="1">
        <v>9</v>
      </c>
      <c r="U70" s="1">
        <f t="shared" si="8"/>
        <v>-18</v>
      </c>
      <c r="V70" s="1">
        <f t="shared" si="9"/>
        <v>18</v>
      </c>
      <c r="W70" s="1">
        <f t="shared" si="9"/>
        <v>0</v>
      </c>
      <c r="X70" s="1">
        <f t="shared" si="9"/>
        <v>1</v>
      </c>
      <c r="Y70" s="1">
        <f t="shared" si="10"/>
        <v>1</v>
      </c>
      <c r="Z70" s="3">
        <f t="shared" si="1"/>
        <v>0.24249999999999999</v>
      </c>
      <c r="AA70" s="14">
        <f t="shared" si="2"/>
        <v>2.8075548749361919E-2</v>
      </c>
      <c r="AB70" s="14">
        <f t="shared" si="3"/>
        <v>0.19589999999999999</v>
      </c>
      <c r="AC70" s="14">
        <f t="shared" si="4"/>
        <v>5.5999999999999999E-3</v>
      </c>
      <c r="AD70" s="14">
        <f t="shared" si="5"/>
        <v>0.18479999999999999</v>
      </c>
      <c r="AE70" s="14">
        <f t="shared" si="6"/>
        <v>5.4999999999999997E-3</v>
      </c>
      <c r="AF70" s="14">
        <f t="shared" si="7"/>
        <v>5.0000000000000002E-5</v>
      </c>
    </row>
    <row r="71" spans="2:32" x14ac:dyDescent="0.3">
      <c r="B71" s="1">
        <f t="shared" si="0"/>
        <v>3919</v>
      </c>
      <c r="C71" s="11">
        <v>64</v>
      </c>
      <c r="D71" s="1">
        <v>16081</v>
      </c>
      <c r="E71" s="1">
        <v>105</v>
      </c>
      <c r="F71" s="1">
        <v>0</v>
      </c>
      <c r="G71" s="1">
        <v>3704</v>
      </c>
      <c r="H71" s="1">
        <v>0</v>
      </c>
      <c r="I71" s="1">
        <v>110</v>
      </c>
      <c r="J71" s="3">
        <v>29.27</v>
      </c>
      <c r="K71" s="3">
        <v>0.97</v>
      </c>
      <c r="L71" s="6">
        <v>25.7</v>
      </c>
      <c r="M71" s="3">
        <v>1.02</v>
      </c>
      <c r="N71" s="1">
        <v>1104</v>
      </c>
      <c r="O71" s="1">
        <v>630</v>
      </c>
      <c r="P71" s="1">
        <v>0</v>
      </c>
      <c r="Q71" s="1">
        <v>619</v>
      </c>
      <c r="R71" s="1">
        <v>11</v>
      </c>
      <c r="S71" s="1">
        <v>94</v>
      </c>
      <c r="T71" s="1">
        <v>10</v>
      </c>
      <c r="U71" s="1">
        <f t="shared" si="8"/>
        <v>-7</v>
      </c>
      <c r="V71" s="1">
        <f t="shared" si="9"/>
        <v>8</v>
      </c>
      <c r="W71" s="1">
        <f t="shared" si="9"/>
        <v>0</v>
      </c>
      <c r="X71" s="1">
        <f t="shared" si="9"/>
        <v>0</v>
      </c>
      <c r="Y71" s="1">
        <f t="shared" si="10"/>
        <v>1</v>
      </c>
      <c r="Z71" s="3">
        <f t="shared" si="1"/>
        <v>0.24249999999999999</v>
      </c>
      <c r="AA71" s="14">
        <f t="shared" si="2"/>
        <v>2.8068384792038787E-2</v>
      </c>
      <c r="AB71" s="14">
        <f t="shared" si="3"/>
        <v>0.19595000000000001</v>
      </c>
      <c r="AC71" s="14">
        <f t="shared" si="4"/>
        <v>5.2500000000000003E-3</v>
      </c>
      <c r="AD71" s="14">
        <f t="shared" si="5"/>
        <v>0.1852</v>
      </c>
      <c r="AE71" s="14">
        <f t="shared" si="6"/>
        <v>5.4999999999999997E-3</v>
      </c>
      <c r="AF71" s="14">
        <f t="shared" si="7"/>
        <v>5.0000000000000002E-5</v>
      </c>
    </row>
    <row r="72" spans="2:32" x14ac:dyDescent="0.3">
      <c r="B72" s="1">
        <f t="shared" ref="B72:B135" si="11">IF(C72="",NA(),E72+G72+H72+I72)</f>
        <v>3920</v>
      </c>
      <c r="C72" s="11">
        <v>65</v>
      </c>
      <c r="D72" s="1">
        <v>16080</v>
      </c>
      <c r="E72" s="1">
        <v>94</v>
      </c>
      <c r="F72" s="1">
        <v>0</v>
      </c>
      <c r="G72" s="1">
        <v>3716</v>
      </c>
      <c r="H72" s="1">
        <v>0</v>
      </c>
      <c r="I72" s="1">
        <v>110</v>
      </c>
      <c r="J72" s="3">
        <v>29.27</v>
      </c>
      <c r="K72" s="3">
        <v>0.97</v>
      </c>
      <c r="L72" s="6">
        <v>25.7</v>
      </c>
      <c r="M72" s="3">
        <v>1.02</v>
      </c>
      <c r="N72" s="1">
        <v>1105</v>
      </c>
      <c r="O72" s="1">
        <v>630</v>
      </c>
      <c r="P72" s="1">
        <v>0</v>
      </c>
      <c r="Q72" s="1">
        <v>619</v>
      </c>
      <c r="R72" s="1">
        <v>11</v>
      </c>
      <c r="S72" s="1">
        <v>84</v>
      </c>
      <c r="T72" s="1">
        <v>10</v>
      </c>
      <c r="U72" s="1">
        <f t="shared" si="8"/>
        <v>-11</v>
      </c>
      <c r="V72" s="1">
        <f t="shared" si="9"/>
        <v>12</v>
      </c>
      <c r="W72" s="1">
        <f t="shared" si="9"/>
        <v>0</v>
      </c>
      <c r="X72" s="1">
        <f t="shared" si="9"/>
        <v>0</v>
      </c>
      <c r="Y72" s="1">
        <f t="shared" si="10"/>
        <v>1</v>
      </c>
      <c r="Z72" s="3">
        <f t="shared" ref="Z72:Z135" si="12">$B$2*K72*$B$1</f>
        <v>0.24249999999999999</v>
      </c>
      <c r="AA72" s="14">
        <f t="shared" ref="AA72:AA135" si="13">IF(OR(ISNA(B72),B72=0),NA(),I72/B72)</f>
        <v>2.8061224489795918E-2</v>
      </c>
      <c r="AB72" s="14">
        <f t="shared" si="3"/>
        <v>0.19600000000000001</v>
      </c>
      <c r="AC72" s="14">
        <f t="shared" si="4"/>
        <v>4.7000000000000002E-3</v>
      </c>
      <c r="AD72" s="14">
        <f t="shared" si="5"/>
        <v>0.18579999999999999</v>
      </c>
      <c r="AE72" s="14">
        <f t="shared" si="6"/>
        <v>5.4999999999999997E-3</v>
      </c>
      <c r="AF72" s="14">
        <f t="shared" si="7"/>
        <v>5.0000000000000002E-5</v>
      </c>
    </row>
    <row r="73" spans="2:32" x14ac:dyDescent="0.3">
      <c r="B73" s="1">
        <f t="shared" si="11"/>
        <v>3920</v>
      </c>
      <c r="C73" s="11">
        <v>66</v>
      </c>
      <c r="D73" s="1">
        <v>16080</v>
      </c>
      <c r="E73" s="1">
        <v>81</v>
      </c>
      <c r="F73" s="1">
        <v>0</v>
      </c>
      <c r="G73" s="1">
        <v>3729</v>
      </c>
      <c r="H73" s="1">
        <v>0</v>
      </c>
      <c r="I73" s="1">
        <v>110</v>
      </c>
      <c r="J73" s="3">
        <v>29.27</v>
      </c>
      <c r="K73" s="3">
        <v>0.97</v>
      </c>
      <c r="L73" s="6">
        <v>25.7</v>
      </c>
      <c r="M73" s="3">
        <v>1.01</v>
      </c>
      <c r="N73" s="1">
        <v>1105</v>
      </c>
      <c r="O73" s="1">
        <v>630</v>
      </c>
      <c r="P73" s="1">
        <v>0</v>
      </c>
      <c r="Q73" s="1">
        <v>619</v>
      </c>
      <c r="R73" s="1">
        <v>11</v>
      </c>
      <c r="S73" s="1">
        <v>72</v>
      </c>
      <c r="T73" s="1">
        <v>9</v>
      </c>
      <c r="U73" s="1">
        <f t="shared" si="8"/>
        <v>-13</v>
      </c>
      <c r="V73" s="1">
        <f t="shared" si="9"/>
        <v>13</v>
      </c>
      <c r="W73" s="1">
        <f t="shared" si="9"/>
        <v>0</v>
      </c>
      <c r="X73" s="1">
        <f t="shared" si="9"/>
        <v>0</v>
      </c>
      <c r="Y73" s="1">
        <f t="shared" si="10"/>
        <v>0</v>
      </c>
      <c r="Z73" s="3">
        <f t="shared" si="12"/>
        <v>0.24249999999999999</v>
      </c>
      <c r="AA73" s="14">
        <f t="shared" si="13"/>
        <v>2.8061224489795918E-2</v>
      </c>
      <c r="AB73" s="14">
        <f t="shared" ref="AB73:AB136" si="14">IF(OR(ISNA(B73),B73=0),NA(),B73/$B$5)</f>
        <v>0.19600000000000001</v>
      </c>
      <c r="AC73" s="14">
        <f t="shared" ref="AC73:AC136" si="15">IF(OR(ISNA(B73),B73=0),NA(),E73/$B$5)</f>
        <v>4.0499999999999998E-3</v>
      </c>
      <c r="AD73" s="14">
        <f t="shared" ref="AD73:AD136" si="16">IF(OR(ISNA(B73),B73=0),NA(),G73/$B$5)</f>
        <v>0.18645</v>
      </c>
      <c r="AE73" s="14">
        <f t="shared" ref="AE73:AE136" si="17">IF(OR(ISNA(B73),B73=0),NA(),I73/$B$5)</f>
        <v>5.4999999999999997E-3</v>
      </c>
      <c r="AF73" s="14">
        <f t="shared" ref="AF73:AF136" si="18">+IF(OR(ISNA(B73),B73=0),NA(),Y73/$B$5)</f>
        <v>0</v>
      </c>
    </row>
    <row r="74" spans="2:32" x14ac:dyDescent="0.3">
      <c r="B74" s="1">
        <f t="shared" si="11"/>
        <v>3921</v>
      </c>
      <c r="C74" s="11">
        <v>67</v>
      </c>
      <c r="D74" s="1">
        <v>16079</v>
      </c>
      <c r="E74" s="1">
        <v>76</v>
      </c>
      <c r="F74" s="1">
        <v>0</v>
      </c>
      <c r="G74" s="1">
        <v>3735</v>
      </c>
      <c r="H74" s="1">
        <v>0</v>
      </c>
      <c r="I74" s="1">
        <v>110</v>
      </c>
      <c r="J74" s="3">
        <v>29.27</v>
      </c>
      <c r="K74" s="3">
        <v>0.97</v>
      </c>
      <c r="L74" s="6">
        <v>25.7</v>
      </c>
      <c r="M74" s="3">
        <v>1.01</v>
      </c>
      <c r="N74" s="1">
        <v>1106</v>
      </c>
      <c r="O74" s="1">
        <v>630</v>
      </c>
      <c r="P74" s="1">
        <v>0</v>
      </c>
      <c r="Q74" s="1">
        <v>619</v>
      </c>
      <c r="R74" s="1">
        <v>11</v>
      </c>
      <c r="S74" s="1">
        <v>70</v>
      </c>
      <c r="T74" s="1">
        <v>9</v>
      </c>
      <c r="U74" s="1">
        <f t="shared" ref="U74:U137" si="19">IF($C74="","",E74-E73)</f>
        <v>-5</v>
      </c>
      <c r="V74" s="1">
        <f t="shared" ref="V74:X137" si="20">IF($C74="","",G74-G73)</f>
        <v>6</v>
      </c>
      <c r="W74" s="1">
        <f t="shared" si="20"/>
        <v>0</v>
      </c>
      <c r="X74" s="1">
        <f t="shared" si="20"/>
        <v>0</v>
      </c>
      <c r="Y74" s="1">
        <f t="shared" ref="Y74:Y137" si="21">IF(OR($C74="",ISNA($C74)),NA(),U74+V74+W74+X74)</f>
        <v>1</v>
      </c>
      <c r="Z74" s="3">
        <f t="shared" si="12"/>
        <v>0.24249999999999999</v>
      </c>
      <c r="AA74" s="14">
        <f t="shared" si="13"/>
        <v>2.8054067839836775E-2</v>
      </c>
      <c r="AB74" s="14">
        <f t="shared" si="14"/>
        <v>0.19605</v>
      </c>
      <c r="AC74" s="14">
        <f t="shared" si="15"/>
        <v>3.8E-3</v>
      </c>
      <c r="AD74" s="14">
        <f t="shared" si="16"/>
        <v>0.18675</v>
      </c>
      <c r="AE74" s="14">
        <f t="shared" si="17"/>
        <v>5.4999999999999997E-3</v>
      </c>
      <c r="AF74" s="14">
        <f t="shared" si="18"/>
        <v>5.0000000000000002E-5</v>
      </c>
    </row>
    <row r="75" spans="2:32" x14ac:dyDescent="0.3">
      <c r="B75" s="1">
        <f t="shared" si="11"/>
        <v>3921</v>
      </c>
      <c r="C75" s="11">
        <v>68</v>
      </c>
      <c r="D75" s="1">
        <v>16079</v>
      </c>
      <c r="E75" s="1">
        <v>73</v>
      </c>
      <c r="F75" s="1">
        <v>0</v>
      </c>
      <c r="G75" s="1">
        <v>3738</v>
      </c>
      <c r="H75" s="1">
        <v>0</v>
      </c>
      <c r="I75" s="1">
        <v>110</v>
      </c>
      <c r="J75" s="3">
        <v>29.27</v>
      </c>
      <c r="K75" s="3">
        <v>0.97</v>
      </c>
      <c r="L75" s="6">
        <v>25.7</v>
      </c>
      <c r="M75" s="3">
        <v>1.01</v>
      </c>
      <c r="N75" s="1">
        <v>1106</v>
      </c>
      <c r="O75" s="1">
        <v>630</v>
      </c>
      <c r="P75" s="1">
        <v>0</v>
      </c>
      <c r="Q75" s="1">
        <v>619</v>
      </c>
      <c r="R75" s="1">
        <v>11</v>
      </c>
      <c r="S75" s="1">
        <v>69</v>
      </c>
      <c r="T75" s="1">
        <v>8</v>
      </c>
      <c r="U75" s="1">
        <f t="shared" si="19"/>
        <v>-3</v>
      </c>
      <c r="V75" s="1">
        <f t="shared" si="20"/>
        <v>3</v>
      </c>
      <c r="W75" s="1">
        <f t="shared" si="20"/>
        <v>0</v>
      </c>
      <c r="X75" s="1">
        <f t="shared" si="20"/>
        <v>0</v>
      </c>
      <c r="Y75" s="1">
        <f t="shared" si="21"/>
        <v>0</v>
      </c>
      <c r="Z75" s="3">
        <f t="shared" si="12"/>
        <v>0.24249999999999999</v>
      </c>
      <c r="AA75" s="14">
        <f t="shared" si="13"/>
        <v>2.8054067839836775E-2</v>
      </c>
      <c r="AB75" s="14">
        <f t="shared" si="14"/>
        <v>0.19605</v>
      </c>
      <c r="AC75" s="14">
        <f t="shared" si="15"/>
        <v>3.65E-3</v>
      </c>
      <c r="AD75" s="14">
        <f t="shared" si="16"/>
        <v>0.18690000000000001</v>
      </c>
      <c r="AE75" s="14">
        <f t="shared" si="17"/>
        <v>5.4999999999999997E-3</v>
      </c>
      <c r="AF75" s="14">
        <f t="shared" si="18"/>
        <v>0</v>
      </c>
    </row>
    <row r="76" spans="2:32" x14ac:dyDescent="0.3">
      <c r="B76" s="1">
        <f t="shared" si="11"/>
        <v>3922</v>
      </c>
      <c r="C76" s="11">
        <v>69</v>
      </c>
      <c r="D76" s="1">
        <v>16078</v>
      </c>
      <c r="E76" s="1">
        <v>68</v>
      </c>
      <c r="F76" s="1">
        <v>0</v>
      </c>
      <c r="G76" s="1">
        <v>3744</v>
      </c>
      <c r="H76" s="1">
        <v>0</v>
      </c>
      <c r="I76" s="1">
        <v>110</v>
      </c>
      <c r="J76" s="3">
        <v>29.27</v>
      </c>
      <c r="K76" s="3">
        <v>0.97</v>
      </c>
      <c r="L76" s="6">
        <v>25.7</v>
      </c>
      <c r="M76" s="3">
        <v>1.01</v>
      </c>
      <c r="N76" s="1">
        <v>1107</v>
      </c>
      <c r="O76" s="1">
        <v>630</v>
      </c>
      <c r="P76" s="1">
        <v>0</v>
      </c>
      <c r="Q76" s="1">
        <v>619</v>
      </c>
      <c r="R76" s="1">
        <v>11</v>
      </c>
      <c r="S76" s="1">
        <v>64</v>
      </c>
      <c r="T76" s="1">
        <v>6</v>
      </c>
      <c r="U76" s="1">
        <f t="shared" si="19"/>
        <v>-5</v>
      </c>
      <c r="V76" s="1">
        <f t="shared" si="20"/>
        <v>6</v>
      </c>
      <c r="W76" s="1">
        <f t="shared" si="20"/>
        <v>0</v>
      </c>
      <c r="X76" s="1">
        <f t="shared" si="20"/>
        <v>0</v>
      </c>
      <c r="Y76" s="1">
        <f t="shared" si="21"/>
        <v>1</v>
      </c>
      <c r="Z76" s="3">
        <f t="shared" si="12"/>
        <v>0.24249999999999999</v>
      </c>
      <c r="AA76" s="14">
        <f t="shared" si="13"/>
        <v>2.8046914839367668E-2</v>
      </c>
      <c r="AB76" s="14">
        <f t="shared" si="14"/>
        <v>0.1961</v>
      </c>
      <c r="AC76" s="14">
        <f t="shared" si="15"/>
        <v>3.3999999999999998E-3</v>
      </c>
      <c r="AD76" s="14">
        <f t="shared" si="16"/>
        <v>0.18720000000000001</v>
      </c>
      <c r="AE76" s="14">
        <f t="shared" si="17"/>
        <v>5.4999999999999997E-3</v>
      </c>
      <c r="AF76" s="14">
        <f t="shared" si="18"/>
        <v>5.0000000000000002E-5</v>
      </c>
    </row>
    <row r="77" spans="2:32" x14ac:dyDescent="0.3">
      <c r="B77" s="1">
        <f t="shared" si="11"/>
        <v>3923</v>
      </c>
      <c r="C77" s="11">
        <v>70</v>
      </c>
      <c r="D77" s="1">
        <v>16077</v>
      </c>
      <c r="E77" s="1">
        <v>66</v>
      </c>
      <c r="F77" s="1">
        <v>0</v>
      </c>
      <c r="G77" s="1">
        <v>3747</v>
      </c>
      <c r="H77" s="1">
        <v>0</v>
      </c>
      <c r="I77" s="1">
        <v>110</v>
      </c>
      <c r="J77" s="3">
        <v>29.27</v>
      </c>
      <c r="K77" s="3">
        <v>0.97</v>
      </c>
      <c r="L77" s="6">
        <v>25.7</v>
      </c>
      <c r="M77" s="3">
        <v>1.01</v>
      </c>
      <c r="N77" s="1">
        <v>1108</v>
      </c>
      <c r="O77" s="1">
        <v>630</v>
      </c>
      <c r="P77" s="1">
        <v>0</v>
      </c>
      <c r="Q77" s="1">
        <v>619</v>
      </c>
      <c r="R77" s="1">
        <v>11</v>
      </c>
      <c r="S77" s="1">
        <v>62</v>
      </c>
      <c r="T77" s="1">
        <v>6</v>
      </c>
      <c r="U77" s="1">
        <f t="shared" si="19"/>
        <v>-2</v>
      </c>
      <c r="V77" s="1">
        <f t="shared" si="20"/>
        <v>3</v>
      </c>
      <c r="W77" s="1">
        <f t="shared" si="20"/>
        <v>0</v>
      </c>
      <c r="X77" s="1">
        <f t="shared" si="20"/>
        <v>0</v>
      </c>
      <c r="Y77" s="1">
        <f t="shared" si="21"/>
        <v>1</v>
      </c>
      <c r="Z77" s="3">
        <f t="shared" si="12"/>
        <v>0.24249999999999999</v>
      </c>
      <c r="AA77" s="14">
        <f t="shared" si="13"/>
        <v>2.8039765485597758E-2</v>
      </c>
      <c r="AB77" s="14">
        <f t="shared" si="14"/>
        <v>0.19614999999999999</v>
      </c>
      <c r="AC77" s="14">
        <f t="shared" si="15"/>
        <v>3.3E-3</v>
      </c>
      <c r="AD77" s="14">
        <f t="shared" si="16"/>
        <v>0.18734999999999999</v>
      </c>
      <c r="AE77" s="14">
        <f t="shared" si="17"/>
        <v>5.4999999999999997E-3</v>
      </c>
      <c r="AF77" s="14">
        <f t="shared" si="18"/>
        <v>5.0000000000000002E-5</v>
      </c>
    </row>
    <row r="78" spans="2:32" x14ac:dyDescent="0.3">
      <c r="B78" s="1">
        <f t="shared" si="11"/>
        <v>3924</v>
      </c>
      <c r="C78" s="11">
        <v>71</v>
      </c>
      <c r="D78" s="1">
        <v>16076</v>
      </c>
      <c r="E78" s="1">
        <v>57</v>
      </c>
      <c r="F78" s="1">
        <v>0</v>
      </c>
      <c r="G78" s="1">
        <v>3756</v>
      </c>
      <c r="H78" s="1">
        <v>0</v>
      </c>
      <c r="I78" s="1">
        <v>111</v>
      </c>
      <c r="J78" s="3">
        <v>29.27</v>
      </c>
      <c r="K78" s="3">
        <v>0.97</v>
      </c>
      <c r="L78" s="6">
        <v>25.7</v>
      </c>
      <c r="M78" s="3">
        <v>1.01</v>
      </c>
      <c r="N78" s="1">
        <v>1109</v>
      </c>
      <c r="O78" s="1">
        <v>630</v>
      </c>
      <c r="P78" s="1">
        <v>0</v>
      </c>
      <c r="Q78" s="1">
        <v>619</v>
      </c>
      <c r="R78" s="1">
        <v>11</v>
      </c>
      <c r="S78" s="1">
        <v>53</v>
      </c>
      <c r="T78" s="1">
        <v>6</v>
      </c>
      <c r="U78" s="1">
        <f t="shared" si="19"/>
        <v>-9</v>
      </c>
      <c r="V78" s="1">
        <f t="shared" si="20"/>
        <v>9</v>
      </c>
      <c r="W78" s="1">
        <f t="shared" si="20"/>
        <v>0</v>
      </c>
      <c r="X78" s="1">
        <f t="shared" si="20"/>
        <v>1</v>
      </c>
      <c r="Y78" s="1">
        <f t="shared" si="21"/>
        <v>1</v>
      </c>
      <c r="Z78" s="3">
        <f t="shared" si="12"/>
        <v>0.24249999999999999</v>
      </c>
      <c r="AA78" s="14">
        <f t="shared" si="13"/>
        <v>2.8287461773700305E-2</v>
      </c>
      <c r="AB78" s="14">
        <f t="shared" si="14"/>
        <v>0.19620000000000001</v>
      </c>
      <c r="AC78" s="14">
        <f t="shared" si="15"/>
        <v>2.8500000000000001E-3</v>
      </c>
      <c r="AD78" s="14">
        <f t="shared" si="16"/>
        <v>0.18779999999999999</v>
      </c>
      <c r="AE78" s="14">
        <f t="shared" si="17"/>
        <v>5.5500000000000002E-3</v>
      </c>
      <c r="AF78" s="14">
        <f t="shared" si="18"/>
        <v>5.0000000000000002E-5</v>
      </c>
    </row>
    <row r="79" spans="2:32" x14ac:dyDescent="0.3">
      <c r="B79" s="1">
        <f t="shared" si="11"/>
        <v>3924</v>
      </c>
      <c r="C79" s="11">
        <v>72</v>
      </c>
      <c r="D79" s="1">
        <v>16076</v>
      </c>
      <c r="E79" s="1">
        <v>51</v>
      </c>
      <c r="F79" s="1">
        <v>0</v>
      </c>
      <c r="G79" s="1">
        <v>3762</v>
      </c>
      <c r="H79" s="1">
        <v>0</v>
      </c>
      <c r="I79" s="1">
        <v>111</v>
      </c>
      <c r="J79" s="3">
        <v>29.27</v>
      </c>
      <c r="K79" s="3">
        <v>0.97</v>
      </c>
      <c r="L79" s="6">
        <v>25.7</v>
      </c>
      <c r="M79" s="3">
        <v>1.01</v>
      </c>
      <c r="N79" s="1">
        <v>1109</v>
      </c>
      <c r="O79" s="1">
        <v>630</v>
      </c>
      <c r="P79" s="1">
        <v>0</v>
      </c>
      <c r="Q79" s="1">
        <v>619</v>
      </c>
      <c r="R79" s="1">
        <v>11</v>
      </c>
      <c r="S79" s="1">
        <v>47</v>
      </c>
      <c r="T79" s="1">
        <v>6</v>
      </c>
      <c r="U79" s="1">
        <f t="shared" si="19"/>
        <v>-6</v>
      </c>
      <c r="V79" s="1">
        <f t="shared" si="20"/>
        <v>6</v>
      </c>
      <c r="W79" s="1">
        <f t="shared" si="20"/>
        <v>0</v>
      </c>
      <c r="X79" s="1">
        <f t="shared" si="20"/>
        <v>0</v>
      </c>
      <c r="Y79" s="1">
        <f t="shared" si="21"/>
        <v>0</v>
      </c>
      <c r="Z79" s="3">
        <f t="shared" si="12"/>
        <v>0.24249999999999999</v>
      </c>
      <c r="AA79" s="14">
        <f t="shared" si="13"/>
        <v>2.8287461773700305E-2</v>
      </c>
      <c r="AB79" s="14">
        <f t="shared" si="14"/>
        <v>0.19620000000000001</v>
      </c>
      <c r="AC79" s="14">
        <f t="shared" si="15"/>
        <v>2.5500000000000002E-3</v>
      </c>
      <c r="AD79" s="14">
        <f t="shared" si="16"/>
        <v>0.18809999999999999</v>
      </c>
      <c r="AE79" s="14">
        <f t="shared" si="17"/>
        <v>5.5500000000000002E-3</v>
      </c>
      <c r="AF79" s="14">
        <f t="shared" si="18"/>
        <v>0</v>
      </c>
    </row>
    <row r="80" spans="2:32" x14ac:dyDescent="0.3">
      <c r="B80" s="1">
        <f t="shared" si="11"/>
        <v>3925</v>
      </c>
      <c r="C80" s="11">
        <v>73</v>
      </c>
      <c r="D80" s="1">
        <v>16075</v>
      </c>
      <c r="E80" s="1">
        <v>50</v>
      </c>
      <c r="F80" s="1">
        <v>0</v>
      </c>
      <c r="G80" s="1">
        <v>3764</v>
      </c>
      <c r="H80" s="1">
        <v>0</v>
      </c>
      <c r="I80" s="1">
        <v>111</v>
      </c>
      <c r="J80" s="3">
        <v>29.27</v>
      </c>
      <c r="K80" s="3">
        <v>0.97</v>
      </c>
      <c r="L80" s="6">
        <v>25.7</v>
      </c>
      <c r="M80" s="3">
        <v>1.01</v>
      </c>
      <c r="N80" s="1">
        <v>1110</v>
      </c>
      <c r="O80" s="1">
        <v>630</v>
      </c>
      <c r="P80" s="1">
        <v>0</v>
      </c>
      <c r="Q80" s="1">
        <v>619</v>
      </c>
      <c r="R80" s="1">
        <v>11</v>
      </c>
      <c r="S80" s="1">
        <v>46</v>
      </c>
      <c r="T80" s="1">
        <v>6</v>
      </c>
      <c r="U80" s="1">
        <f t="shared" si="19"/>
        <v>-1</v>
      </c>
      <c r="V80" s="1">
        <f t="shared" si="20"/>
        <v>2</v>
      </c>
      <c r="W80" s="1">
        <f t="shared" si="20"/>
        <v>0</v>
      </c>
      <c r="X80" s="1">
        <f t="shared" si="20"/>
        <v>0</v>
      </c>
      <c r="Y80" s="1">
        <f t="shared" si="21"/>
        <v>1</v>
      </c>
      <c r="Z80" s="3">
        <f t="shared" si="12"/>
        <v>0.24249999999999999</v>
      </c>
      <c r="AA80" s="14">
        <f t="shared" si="13"/>
        <v>2.8280254777070062E-2</v>
      </c>
      <c r="AB80" s="14">
        <f t="shared" si="14"/>
        <v>0.19625000000000001</v>
      </c>
      <c r="AC80" s="14">
        <f t="shared" si="15"/>
        <v>2.5000000000000001E-3</v>
      </c>
      <c r="AD80" s="14">
        <f t="shared" si="16"/>
        <v>0.18820000000000001</v>
      </c>
      <c r="AE80" s="14">
        <f t="shared" si="17"/>
        <v>5.5500000000000002E-3</v>
      </c>
      <c r="AF80" s="14">
        <f t="shared" si="18"/>
        <v>5.0000000000000002E-5</v>
      </c>
    </row>
    <row r="81" spans="2:32" x14ac:dyDescent="0.3">
      <c r="B81" s="1">
        <f t="shared" si="11"/>
        <v>3929</v>
      </c>
      <c r="C81" s="11">
        <v>74</v>
      </c>
      <c r="D81" s="1">
        <v>16071</v>
      </c>
      <c r="E81" s="1">
        <v>51</v>
      </c>
      <c r="F81" s="1">
        <v>0</v>
      </c>
      <c r="G81" s="1">
        <v>3767</v>
      </c>
      <c r="H81" s="1">
        <v>0</v>
      </c>
      <c r="I81" s="1">
        <v>111</v>
      </c>
      <c r="J81" s="3">
        <v>29.27</v>
      </c>
      <c r="K81" s="3">
        <v>0.97</v>
      </c>
      <c r="L81" s="6">
        <v>25.8</v>
      </c>
      <c r="M81" s="3">
        <v>1.01</v>
      </c>
      <c r="N81" s="1">
        <v>1114</v>
      </c>
      <c r="O81" s="1">
        <v>630</v>
      </c>
      <c r="P81" s="1">
        <v>0</v>
      </c>
      <c r="Q81" s="1">
        <v>619</v>
      </c>
      <c r="R81" s="1">
        <v>11</v>
      </c>
      <c r="S81" s="1">
        <v>43</v>
      </c>
      <c r="T81" s="1">
        <v>5</v>
      </c>
      <c r="U81" s="1">
        <f t="shared" si="19"/>
        <v>1</v>
      </c>
      <c r="V81" s="1">
        <f t="shared" si="20"/>
        <v>3</v>
      </c>
      <c r="W81" s="1">
        <f t="shared" si="20"/>
        <v>0</v>
      </c>
      <c r="X81" s="1">
        <f t="shared" si="20"/>
        <v>0</v>
      </c>
      <c r="Y81" s="1">
        <f t="shared" si="21"/>
        <v>4</v>
      </c>
      <c r="Z81" s="3">
        <f t="shared" si="12"/>
        <v>0.24249999999999999</v>
      </c>
      <c r="AA81" s="14">
        <f t="shared" si="13"/>
        <v>2.8251463476711633E-2</v>
      </c>
      <c r="AB81" s="14">
        <f t="shared" si="14"/>
        <v>0.19645000000000001</v>
      </c>
      <c r="AC81" s="14">
        <f t="shared" si="15"/>
        <v>2.5500000000000002E-3</v>
      </c>
      <c r="AD81" s="14">
        <f t="shared" si="16"/>
        <v>0.18834999999999999</v>
      </c>
      <c r="AE81" s="14">
        <f t="shared" si="17"/>
        <v>5.5500000000000002E-3</v>
      </c>
      <c r="AF81" s="14">
        <f t="shared" si="18"/>
        <v>2.0000000000000001E-4</v>
      </c>
    </row>
    <row r="82" spans="2:32" x14ac:dyDescent="0.3">
      <c r="B82" s="1">
        <f t="shared" si="11"/>
        <v>3930</v>
      </c>
      <c r="C82" s="11">
        <v>75</v>
      </c>
      <c r="D82" s="1">
        <v>16070</v>
      </c>
      <c r="E82" s="1">
        <v>49</v>
      </c>
      <c r="F82" s="1">
        <v>0</v>
      </c>
      <c r="G82" s="1">
        <v>3770</v>
      </c>
      <c r="H82" s="1">
        <v>0</v>
      </c>
      <c r="I82" s="1">
        <v>111</v>
      </c>
      <c r="J82" s="3">
        <v>29.28</v>
      </c>
      <c r="K82" s="3">
        <v>0.97</v>
      </c>
      <c r="L82" s="6">
        <v>25.8</v>
      </c>
      <c r="M82" s="3">
        <v>1.01</v>
      </c>
      <c r="N82" s="1">
        <v>1115</v>
      </c>
      <c r="O82" s="1">
        <v>630</v>
      </c>
      <c r="P82" s="1">
        <v>0</v>
      </c>
      <c r="Q82" s="1">
        <v>619</v>
      </c>
      <c r="R82" s="1">
        <v>11</v>
      </c>
      <c r="S82" s="1">
        <v>41</v>
      </c>
      <c r="T82" s="1">
        <v>4</v>
      </c>
      <c r="U82" s="1">
        <f t="shared" si="19"/>
        <v>-2</v>
      </c>
      <c r="V82" s="1">
        <f t="shared" si="20"/>
        <v>3</v>
      </c>
      <c r="W82" s="1">
        <f t="shared" si="20"/>
        <v>0</v>
      </c>
      <c r="X82" s="1">
        <f t="shared" si="20"/>
        <v>0</v>
      </c>
      <c r="Y82" s="1">
        <f t="shared" si="21"/>
        <v>1</v>
      </c>
      <c r="Z82" s="3">
        <f t="shared" si="12"/>
        <v>0.24249999999999999</v>
      </c>
      <c r="AA82" s="14">
        <f t="shared" si="13"/>
        <v>2.8244274809160305E-2</v>
      </c>
      <c r="AB82" s="14">
        <f t="shared" si="14"/>
        <v>0.19650000000000001</v>
      </c>
      <c r="AC82" s="14">
        <f t="shared" si="15"/>
        <v>2.4499999999999999E-3</v>
      </c>
      <c r="AD82" s="14">
        <f t="shared" si="16"/>
        <v>0.1885</v>
      </c>
      <c r="AE82" s="14">
        <f t="shared" si="17"/>
        <v>5.5500000000000002E-3</v>
      </c>
      <c r="AF82" s="14">
        <f t="shared" si="18"/>
        <v>5.0000000000000002E-5</v>
      </c>
    </row>
    <row r="83" spans="2:32" x14ac:dyDescent="0.3">
      <c r="B83" s="1">
        <f t="shared" si="11"/>
        <v>3931</v>
      </c>
      <c r="C83" s="11">
        <v>76</v>
      </c>
      <c r="D83" s="1">
        <v>16069</v>
      </c>
      <c r="E83" s="1">
        <v>46</v>
      </c>
      <c r="F83" s="1">
        <v>0</v>
      </c>
      <c r="G83" s="1">
        <v>3773</v>
      </c>
      <c r="H83" s="1">
        <v>0</v>
      </c>
      <c r="I83" s="1">
        <v>112</v>
      </c>
      <c r="J83" s="3">
        <v>29.28</v>
      </c>
      <c r="K83" s="3">
        <v>0.97</v>
      </c>
      <c r="L83" s="6">
        <v>25.8</v>
      </c>
      <c r="M83" s="3">
        <v>1.01</v>
      </c>
      <c r="N83" s="1">
        <v>1116</v>
      </c>
      <c r="O83" s="1">
        <v>630</v>
      </c>
      <c r="P83" s="1">
        <v>0</v>
      </c>
      <c r="Q83" s="1">
        <v>619</v>
      </c>
      <c r="R83" s="1">
        <v>11</v>
      </c>
      <c r="S83" s="1">
        <v>38</v>
      </c>
      <c r="T83" s="1">
        <v>4</v>
      </c>
      <c r="U83" s="1">
        <f t="shared" si="19"/>
        <v>-3</v>
      </c>
      <c r="V83" s="1">
        <f t="shared" si="20"/>
        <v>3</v>
      </c>
      <c r="W83" s="1">
        <f t="shared" si="20"/>
        <v>0</v>
      </c>
      <c r="X83" s="1">
        <f t="shared" si="20"/>
        <v>1</v>
      </c>
      <c r="Y83" s="1">
        <f t="shared" si="21"/>
        <v>1</v>
      </c>
      <c r="Z83" s="3">
        <f t="shared" si="12"/>
        <v>0.24249999999999999</v>
      </c>
      <c r="AA83" s="14">
        <f t="shared" si="13"/>
        <v>2.8491477995421014E-2</v>
      </c>
      <c r="AB83" s="14">
        <f t="shared" si="14"/>
        <v>0.19655</v>
      </c>
      <c r="AC83" s="14">
        <f t="shared" si="15"/>
        <v>2.3E-3</v>
      </c>
      <c r="AD83" s="14">
        <f t="shared" si="16"/>
        <v>0.18865000000000001</v>
      </c>
      <c r="AE83" s="14">
        <f t="shared" si="17"/>
        <v>5.5999999999999999E-3</v>
      </c>
      <c r="AF83" s="14">
        <f t="shared" si="18"/>
        <v>5.0000000000000002E-5</v>
      </c>
    </row>
    <row r="84" spans="2:32" x14ac:dyDescent="0.3">
      <c r="B84" s="1">
        <f t="shared" si="11"/>
        <v>3931</v>
      </c>
      <c r="C84" s="11">
        <v>77</v>
      </c>
      <c r="D84" s="1">
        <v>16069</v>
      </c>
      <c r="E84" s="1">
        <v>45</v>
      </c>
      <c r="F84" s="1">
        <v>0</v>
      </c>
      <c r="G84" s="1">
        <v>3774</v>
      </c>
      <c r="H84" s="1">
        <v>0</v>
      </c>
      <c r="I84" s="1">
        <v>112</v>
      </c>
      <c r="J84" s="3">
        <v>29.28</v>
      </c>
      <c r="K84" s="3">
        <v>0.97</v>
      </c>
      <c r="L84" s="6">
        <v>25.8</v>
      </c>
      <c r="M84" s="3">
        <v>1.01</v>
      </c>
      <c r="N84" s="1">
        <v>1116</v>
      </c>
      <c r="O84" s="1">
        <v>630</v>
      </c>
      <c r="P84" s="1">
        <v>0</v>
      </c>
      <c r="Q84" s="1">
        <v>619</v>
      </c>
      <c r="R84" s="1">
        <v>11</v>
      </c>
      <c r="S84" s="1">
        <v>38</v>
      </c>
      <c r="T84" s="1">
        <v>4</v>
      </c>
      <c r="U84" s="1">
        <f t="shared" si="19"/>
        <v>-1</v>
      </c>
      <c r="V84" s="1">
        <f t="shared" si="20"/>
        <v>1</v>
      </c>
      <c r="W84" s="1">
        <f t="shared" si="20"/>
        <v>0</v>
      </c>
      <c r="X84" s="1">
        <f t="shared" si="20"/>
        <v>0</v>
      </c>
      <c r="Y84" s="1">
        <f t="shared" si="21"/>
        <v>0</v>
      </c>
      <c r="Z84" s="3">
        <f t="shared" si="12"/>
        <v>0.24249999999999999</v>
      </c>
      <c r="AA84" s="14">
        <f t="shared" si="13"/>
        <v>2.8491477995421014E-2</v>
      </c>
      <c r="AB84" s="14">
        <f t="shared" si="14"/>
        <v>0.19655</v>
      </c>
      <c r="AC84" s="14">
        <f t="shared" si="15"/>
        <v>2.2499999999999998E-3</v>
      </c>
      <c r="AD84" s="14">
        <f t="shared" si="16"/>
        <v>0.18870000000000001</v>
      </c>
      <c r="AE84" s="14">
        <f t="shared" si="17"/>
        <v>5.5999999999999999E-3</v>
      </c>
      <c r="AF84" s="14">
        <f t="shared" si="18"/>
        <v>0</v>
      </c>
    </row>
    <row r="85" spans="2:32" x14ac:dyDescent="0.3">
      <c r="B85" s="1">
        <f t="shared" si="11"/>
        <v>3932</v>
      </c>
      <c r="C85" s="11">
        <v>78</v>
      </c>
      <c r="D85" s="1">
        <v>16068</v>
      </c>
      <c r="E85" s="1">
        <v>44</v>
      </c>
      <c r="F85" s="1">
        <v>0</v>
      </c>
      <c r="G85" s="1">
        <v>3776</v>
      </c>
      <c r="H85" s="1">
        <v>0</v>
      </c>
      <c r="I85" s="1">
        <v>112</v>
      </c>
      <c r="J85" s="3">
        <v>29.28</v>
      </c>
      <c r="K85" s="3">
        <v>0.97</v>
      </c>
      <c r="L85" s="6">
        <v>25.8</v>
      </c>
      <c r="M85" s="3">
        <v>1.01</v>
      </c>
      <c r="N85" s="1">
        <v>1117</v>
      </c>
      <c r="O85" s="1">
        <v>630</v>
      </c>
      <c r="P85" s="1">
        <v>0</v>
      </c>
      <c r="Q85" s="1">
        <v>619</v>
      </c>
      <c r="R85" s="1">
        <v>11</v>
      </c>
      <c r="S85" s="1">
        <v>36</v>
      </c>
      <c r="T85" s="1">
        <v>3</v>
      </c>
      <c r="U85" s="1">
        <f t="shared" si="19"/>
        <v>-1</v>
      </c>
      <c r="V85" s="1">
        <f t="shared" si="20"/>
        <v>2</v>
      </c>
      <c r="W85" s="1">
        <f t="shared" si="20"/>
        <v>0</v>
      </c>
      <c r="X85" s="1">
        <f t="shared" si="20"/>
        <v>0</v>
      </c>
      <c r="Y85" s="1">
        <f t="shared" si="21"/>
        <v>1</v>
      </c>
      <c r="Z85" s="3">
        <f t="shared" si="12"/>
        <v>0.24249999999999999</v>
      </c>
      <c r="AA85" s="14">
        <f t="shared" si="13"/>
        <v>2.8484231943031537E-2</v>
      </c>
      <c r="AB85" s="14">
        <f t="shared" si="14"/>
        <v>0.1966</v>
      </c>
      <c r="AC85" s="14">
        <f t="shared" si="15"/>
        <v>2.2000000000000001E-3</v>
      </c>
      <c r="AD85" s="14">
        <f t="shared" si="16"/>
        <v>0.1888</v>
      </c>
      <c r="AE85" s="14">
        <f t="shared" si="17"/>
        <v>5.5999999999999999E-3</v>
      </c>
      <c r="AF85" s="14">
        <f t="shared" si="18"/>
        <v>5.0000000000000002E-5</v>
      </c>
    </row>
    <row r="86" spans="2:32" x14ac:dyDescent="0.3">
      <c r="B86" s="1">
        <f t="shared" si="11"/>
        <v>3932</v>
      </c>
      <c r="C86" s="11">
        <v>79</v>
      </c>
      <c r="D86" s="1">
        <v>16068</v>
      </c>
      <c r="E86" s="1">
        <v>41</v>
      </c>
      <c r="F86" s="1">
        <v>0</v>
      </c>
      <c r="G86" s="1">
        <v>3779</v>
      </c>
      <c r="H86" s="1">
        <v>0</v>
      </c>
      <c r="I86" s="1">
        <v>112</v>
      </c>
      <c r="J86" s="3">
        <v>29.28</v>
      </c>
      <c r="K86" s="3">
        <v>0.97</v>
      </c>
      <c r="L86" s="6">
        <v>25.8</v>
      </c>
      <c r="M86" s="3">
        <v>1.01</v>
      </c>
      <c r="N86" s="1">
        <v>1117</v>
      </c>
      <c r="O86" s="1">
        <v>630</v>
      </c>
      <c r="P86" s="1">
        <v>0</v>
      </c>
      <c r="Q86" s="1">
        <v>619</v>
      </c>
      <c r="R86" s="1">
        <v>11</v>
      </c>
      <c r="S86" s="1">
        <v>34</v>
      </c>
      <c r="T86" s="1">
        <v>2</v>
      </c>
      <c r="U86" s="1">
        <f t="shared" si="19"/>
        <v>-3</v>
      </c>
      <c r="V86" s="1">
        <f t="shared" si="20"/>
        <v>3</v>
      </c>
      <c r="W86" s="1">
        <f t="shared" si="20"/>
        <v>0</v>
      </c>
      <c r="X86" s="1">
        <f t="shared" si="20"/>
        <v>0</v>
      </c>
      <c r="Y86" s="1">
        <f t="shared" si="21"/>
        <v>0</v>
      </c>
      <c r="Z86" s="3">
        <f t="shared" si="12"/>
        <v>0.24249999999999999</v>
      </c>
      <c r="AA86" s="14">
        <f t="shared" si="13"/>
        <v>2.8484231943031537E-2</v>
      </c>
      <c r="AB86" s="14">
        <f t="shared" si="14"/>
        <v>0.1966</v>
      </c>
      <c r="AC86" s="14">
        <f t="shared" si="15"/>
        <v>2.0500000000000002E-3</v>
      </c>
      <c r="AD86" s="14">
        <f t="shared" si="16"/>
        <v>0.18895000000000001</v>
      </c>
      <c r="AE86" s="14">
        <f t="shared" si="17"/>
        <v>5.5999999999999999E-3</v>
      </c>
      <c r="AF86" s="14">
        <f t="shared" si="18"/>
        <v>0</v>
      </c>
    </row>
    <row r="87" spans="2:32" x14ac:dyDescent="0.3">
      <c r="B87" s="1">
        <f t="shared" si="11"/>
        <v>3932</v>
      </c>
      <c r="C87" s="11">
        <v>80</v>
      </c>
      <c r="D87" s="1">
        <v>16068</v>
      </c>
      <c r="E87" s="1">
        <v>39</v>
      </c>
      <c r="F87" s="1">
        <v>0</v>
      </c>
      <c r="G87" s="1">
        <v>3781</v>
      </c>
      <c r="H87" s="1">
        <v>0</v>
      </c>
      <c r="I87" s="1">
        <v>112</v>
      </c>
      <c r="J87" s="3">
        <v>29.28</v>
      </c>
      <c r="K87" s="3">
        <v>0.97</v>
      </c>
      <c r="L87" s="6">
        <v>25.8</v>
      </c>
      <c r="M87" s="3">
        <v>1.01</v>
      </c>
      <c r="N87" s="1">
        <v>1117</v>
      </c>
      <c r="O87" s="1">
        <v>630</v>
      </c>
      <c r="P87" s="1">
        <v>0</v>
      </c>
      <c r="Q87" s="1">
        <v>619</v>
      </c>
      <c r="R87" s="1">
        <v>11</v>
      </c>
      <c r="S87" s="1">
        <v>36</v>
      </c>
      <c r="T87" s="1">
        <v>2</v>
      </c>
      <c r="U87" s="1">
        <f t="shared" si="19"/>
        <v>-2</v>
      </c>
      <c r="V87" s="1">
        <f t="shared" si="20"/>
        <v>2</v>
      </c>
      <c r="W87" s="1">
        <f t="shared" si="20"/>
        <v>0</v>
      </c>
      <c r="X87" s="1">
        <f t="shared" si="20"/>
        <v>0</v>
      </c>
      <c r="Y87" s="1">
        <f t="shared" si="21"/>
        <v>0</v>
      </c>
      <c r="Z87" s="3">
        <f t="shared" si="12"/>
        <v>0.24249999999999999</v>
      </c>
      <c r="AA87" s="14">
        <f t="shared" si="13"/>
        <v>2.8484231943031537E-2</v>
      </c>
      <c r="AB87" s="14">
        <f t="shared" si="14"/>
        <v>0.1966</v>
      </c>
      <c r="AC87" s="14">
        <f t="shared" si="15"/>
        <v>1.9499999999999999E-3</v>
      </c>
      <c r="AD87" s="14">
        <f t="shared" si="16"/>
        <v>0.18905</v>
      </c>
      <c r="AE87" s="14">
        <f t="shared" si="17"/>
        <v>5.5999999999999999E-3</v>
      </c>
      <c r="AF87" s="14">
        <f t="shared" si="18"/>
        <v>0</v>
      </c>
    </row>
    <row r="88" spans="2:32" x14ac:dyDescent="0.3">
      <c r="B88" s="1">
        <f t="shared" si="11"/>
        <v>3933</v>
      </c>
      <c r="C88" s="11">
        <v>81</v>
      </c>
      <c r="D88" s="1">
        <v>16067</v>
      </c>
      <c r="E88" s="1">
        <v>37</v>
      </c>
      <c r="F88" s="1">
        <v>0</v>
      </c>
      <c r="G88" s="1">
        <v>3784</v>
      </c>
      <c r="H88" s="1">
        <v>0</v>
      </c>
      <c r="I88" s="1">
        <v>112</v>
      </c>
      <c r="J88" s="3">
        <v>29.28</v>
      </c>
      <c r="K88" s="3">
        <v>0.97</v>
      </c>
      <c r="L88" s="6">
        <v>25.8</v>
      </c>
      <c r="M88" s="3">
        <v>1.01</v>
      </c>
      <c r="N88" s="1">
        <v>1118</v>
      </c>
      <c r="O88" s="1">
        <v>630</v>
      </c>
      <c r="P88" s="1">
        <v>0</v>
      </c>
      <c r="Q88" s="1">
        <v>619</v>
      </c>
      <c r="R88" s="1">
        <v>11</v>
      </c>
      <c r="S88" s="1">
        <v>34</v>
      </c>
      <c r="T88" s="1">
        <v>2</v>
      </c>
      <c r="U88" s="1">
        <f t="shared" si="19"/>
        <v>-2</v>
      </c>
      <c r="V88" s="1">
        <f t="shared" si="20"/>
        <v>3</v>
      </c>
      <c r="W88" s="1">
        <f t="shared" si="20"/>
        <v>0</v>
      </c>
      <c r="X88" s="1">
        <f t="shared" si="20"/>
        <v>0</v>
      </c>
      <c r="Y88" s="1">
        <f t="shared" si="21"/>
        <v>1</v>
      </c>
      <c r="Z88" s="3">
        <f t="shared" si="12"/>
        <v>0.24249999999999999</v>
      </c>
      <c r="AA88" s="14">
        <f t="shared" si="13"/>
        <v>2.8476989575387746E-2</v>
      </c>
      <c r="AB88" s="14">
        <f t="shared" si="14"/>
        <v>0.19664999999999999</v>
      </c>
      <c r="AC88" s="14">
        <f t="shared" si="15"/>
        <v>1.8500000000000001E-3</v>
      </c>
      <c r="AD88" s="14">
        <f t="shared" si="16"/>
        <v>0.18920000000000001</v>
      </c>
      <c r="AE88" s="14">
        <f t="shared" si="17"/>
        <v>5.5999999999999999E-3</v>
      </c>
      <c r="AF88" s="14">
        <f t="shared" si="18"/>
        <v>5.0000000000000002E-5</v>
      </c>
    </row>
    <row r="89" spans="2:32" x14ac:dyDescent="0.3">
      <c r="B89" s="1">
        <f t="shared" si="11"/>
        <v>3933</v>
      </c>
      <c r="C89" s="11">
        <v>82</v>
      </c>
      <c r="D89" s="1">
        <v>16067</v>
      </c>
      <c r="E89" s="1">
        <v>35</v>
      </c>
      <c r="F89" s="1">
        <v>0</v>
      </c>
      <c r="G89" s="1">
        <v>3786</v>
      </c>
      <c r="H89" s="1">
        <v>0</v>
      </c>
      <c r="I89" s="1">
        <v>112</v>
      </c>
      <c r="J89" s="3">
        <v>29.29</v>
      </c>
      <c r="K89" s="3">
        <v>0.97</v>
      </c>
      <c r="L89" s="6">
        <v>25.8</v>
      </c>
      <c r="M89" s="3">
        <v>1.01</v>
      </c>
      <c r="N89" s="1">
        <v>1118</v>
      </c>
      <c r="O89" s="1">
        <v>630</v>
      </c>
      <c r="P89" s="1">
        <v>0</v>
      </c>
      <c r="Q89" s="1">
        <v>619</v>
      </c>
      <c r="R89" s="1">
        <v>11</v>
      </c>
      <c r="S89" s="1">
        <v>33</v>
      </c>
      <c r="T89" s="1">
        <v>1</v>
      </c>
      <c r="U89" s="1">
        <f t="shared" si="19"/>
        <v>-2</v>
      </c>
      <c r="V89" s="1">
        <f t="shared" si="20"/>
        <v>2</v>
      </c>
      <c r="W89" s="1">
        <f t="shared" si="20"/>
        <v>0</v>
      </c>
      <c r="X89" s="1">
        <f t="shared" si="20"/>
        <v>0</v>
      </c>
      <c r="Y89" s="1">
        <f t="shared" si="21"/>
        <v>0</v>
      </c>
      <c r="Z89" s="3">
        <f t="shared" si="12"/>
        <v>0.24249999999999999</v>
      </c>
      <c r="AA89" s="14">
        <f t="shared" si="13"/>
        <v>2.8476989575387746E-2</v>
      </c>
      <c r="AB89" s="14">
        <f t="shared" si="14"/>
        <v>0.19664999999999999</v>
      </c>
      <c r="AC89" s="14">
        <f t="shared" si="15"/>
        <v>1.75E-3</v>
      </c>
      <c r="AD89" s="14">
        <f t="shared" si="16"/>
        <v>0.1893</v>
      </c>
      <c r="AE89" s="14">
        <f t="shared" si="17"/>
        <v>5.5999999999999999E-3</v>
      </c>
      <c r="AF89" s="14">
        <f t="shared" si="18"/>
        <v>0</v>
      </c>
    </row>
    <row r="90" spans="2:32" x14ac:dyDescent="0.3">
      <c r="B90" s="1">
        <f t="shared" si="11"/>
        <v>3933</v>
      </c>
      <c r="C90" s="11">
        <v>83</v>
      </c>
      <c r="D90" s="1">
        <v>16067</v>
      </c>
      <c r="E90" s="1">
        <v>33</v>
      </c>
      <c r="F90" s="1">
        <v>0</v>
      </c>
      <c r="G90" s="1">
        <v>3788</v>
      </c>
      <c r="H90" s="1">
        <v>0</v>
      </c>
      <c r="I90" s="1">
        <v>112</v>
      </c>
      <c r="J90" s="3">
        <v>29.29</v>
      </c>
      <c r="K90" s="3">
        <v>0.97</v>
      </c>
      <c r="L90" s="6">
        <v>25.8</v>
      </c>
      <c r="M90" s="3">
        <v>1.01</v>
      </c>
      <c r="N90" s="1">
        <v>1118</v>
      </c>
      <c r="O90" s="1">
        <v>630</v>
      </c>
      <c r="P90" s="1">
        <v>0</v>
      </c>
      <c r="Q90" s="1">
        <v>619</v>
      </c>
      <c r="R90" s="1">
        <v>11</v>
      </c>
      <c r="S90" s="1">
        <v>31</v>
      </c>
      <c r="T90" s="1">
        <v>1</v>
      </c>
      <c r="U90" s="1">
        <f t="shared" si="19"/>
        <v>-2</v>
      </c>
      <c r="V90" s="1">
        <f t="shared" si="20"/>
        <v>2</v>
      </c>
      <c r="W90" s="1">
        <f t="shared" si="20"/>
        <v>0</v>
      </c>
      <c r="X90" s="1">
        <f t="shared" si="20"/>
        <v>0</v>
      </c>
      <c r="Y90" s="1">
        <f t="shared" si="21"/>
        <v>0</v>
      </c>
      <c r="Z90" s="3">
        <f t="shared" si="12"/>
        <v>0.24249999999999999</v>
      </c>
      <c r="AA90" s="14">
        <f t="shared" si="13"/>
        <v>2.8476989575387746E-2</v>
      </c>
      <c r="AB90" s="14">
        <f t="shared" si="14"/>
        <v>0.19664999999999999</v>
      </c>
      <c r="AC90" s="14">
        <f t="shared" si="15"/>
        <v>1.65E-3</v>
      </c>
      <c r="AD90" s="14">
        <f t="shared" si="16"/>
        <v>0.18940000000000001</v>
      </c>
      <c r="AE90" s="14">
        <f t="shared" si="17"/>
        <v>5.5999999999999999E-3</v>
      </c>
      <c r="AF90" s="14">
        <f t="shared" si="18"/>
        <v>0</v>
      </c>
    </row>
    <row r="91" spans="2:32" x14ac:dyDescent="0.3">
      <c r="B91" s="1">
        <f t="shared" si="11"/>
        <v>3933</v>
      </c>
      <c r="C91" s="11">
        <v>84</v>
      </c>
      <c r="D91" s="1">
        <v>16067</v>
      </c>
      <c r="E91" s="1">
        <v>32</v>
      </c>
      <c r="F91" s="1">
        <v>0</v>
      </c>
      <c r="G91" s="1">
        <v>3789</v>
      </c>
      <c r="H91" s="1">
        <v>0</v>
      </c>
      <c r="I91" s="1">
        <v>112</v>
      </c>
      <c r="J91" s="3">
        <v>29.29</v>
      </c>
      <c r="K91" s="3">
        <v>0.97</v>
      </c>
      <c r="L91" s="6">
        <v>25.8</v>
      </c>
      <c r="M91" s="3">
        <v>1.01</v>
      </c>
      <c r="N91" s="1">
        <v>1118</v>
      </c>
      <c r="O91" s="1">
        <v>630</v>
      </c>
      <c r="P91" s="1">
        <v>0</v>
      </c>
      <c r="Q91" s="1">
        <v>619</v>
      </c>
      <c r="R91" s="1">
        <v>11</v>
      </c>
      <c r="S91" s="1">
        <v>31</v>
      </c>
      <c r="T91" s="1">
        <v>1</v>
      </c>
      <c r="U91" s="1">
        <f t="shared" si="19"/>
        <v>-1</v>
      </c>
      <c r="V91" s="1">
        <f t="shared" si="20"/>
        <v>1</v>
      </c>
      <c r="W91" s="1">
        <f t="shared" si="20"/>
        <v>0</v>
      </c>
      <c r="X91" s="1">
        <f t="shared" si="20"/>
        <v>0</v>
      </c>
      <c r="Y91" s="1">
        <f t="shared" si="21"/>
        <v>0</v>
      </c>
      <c r="Z91" s="3">
        <f t="shared" si="12"/>
        <v>0.24249999999999999</v>
      </c>
      <c r="AA91" s="14">
        <f t="shared" si="13"/>
        <v>2.8476989575387746E-2</v>
      </c>
      <c r="AB91" s="14">
        <f t="shared" si="14"/>
        <v>0.19664999999999999</v>
      </c>
      <c r="AC91" s="14">
        <f t="shared" si="15"/>
        <v>1.6000000000000001E-3</v>
      </c>
      <c r="AD91" s="14">
        <f t="shared" si="16"/>
        <v>0.18945000000000001</v>
      </c>
      <c r="AE91" s="14">
        <f t="shared" si="17"/>
        <v>5.5999999999999999E-3</v>
      </c>
      <c r="AF91" s="14">
        <f t="shared" si="18"/>
        <v>0</v>
      </c>
    </row>
    <row r="92" spans="2:32" x14ac:dyDescent="0.3">
      <c r="B92" s="1">
        <f t="shared" si="11"/>
        <v>3933</v>
      </c>
      <c r="C92" s="11">
        <v>85</v>
      </c>
      <c r="D92" s="1">
        <v>16067</v>
      </c>
      <c r="E92" s="1">
        <v>31</v>
      </c>
      <c r="F92" s="1">
        <v>0</v>
      </c>
      <c r="G92" s="1">
        <v>3790</v>
      </c>
      <c r="H92" s="1">
        <v>0</v>
      </c>
      <c r="I92" s="1">
        <v>112</v>
      </c>
      <c r="J92" s="3">
        <v>29.29</v>
      </c>
      <c r="K92" s="3">
        <v>0.97</v>
      </c>
      <c r="L92" s="6">
        <v>25.8</v>
      </c>
      <c r="M92" s="3">
        <v>1.01</v>
      </c>
      <c r="N92" s="1">
        <v>1118</v>
      </c>
      <c r="O92" s="1">
        <v>630</v>
      </c>
      <c r="P92" s="1">
        <v>0</v>
      </c>
      <c r="Q92" s="1">
        <v>619</v>
      </c>
      <c r="R92" s="1">
        <v>11</v>
      </c>
      <c r="S92" s="1">
        <v>30</v>
      </c>
      <c r="T92" s="1">
        <v>1</v>
      </c>
      <c r="U92" s="1">
        <f t="shared" si="19"/>
        <v>-1</v>
      </c>
      <c r="V92" s="1">
        <f t="shared" si="20"/>
        <v>1</v>
      </c>
      <c r="W92" s="1">
        <f t="shared" si="20"/>
        <v>0</v>
      </c>
      <c r="X92" s="1">
        <f t="shared" si="20"/>
        <v>0</v>
      </c>
      <c r="Y92" s="1">
        <f t="shared" si="21"/>
        <v>0</v>
      </c>
      <c r="Z92" s="3">
        <f t="shared" si="12"/>
        <v>0.24249999999999999</v>
      </c>
      <c r="AA92" s="14">
        <f t="shared" si="13"/>
        <v>2.8476989575387746E-2</v>
      </c>
      <c r="AB92" s="14">
        <f t="shared" si="14"/>
        <v>0.19664999999999999</v>
      </c>
      <c r="AC92" s="14">
        <f t="shared" si="15"/>
        <v>1.5499999999999999E-3</v>
      </c>
      <c r="AD92" s="14">
        <f t="shared" si="16"/>
        <v>0.1895</v>
      </c>
      <c r="AE92" s="14">
        <f t="shared" si="17"/>
        <v>5.5999999999999999E-3</v>
      </c>
      <c r="AF92" s="14">
        <f t="shared" si="18"/>
        <v>0</v>
      </c>
    </row>
    <row r="93" spans="2:32" x14ac:dyDescent="0.3">
      <c r="B93" s="1">
        <f t="shared" si="11"/>
        <v>3933</v>
      </c>
      <c r="C93" s="11">
        <v>86</v>
      </c>
      <c r="D93" s="1">
        <v>16067</v>
      </c>
      <c r="E93" s="1">
        <v>28</v>
      </c>
      <c r="F93" s="1">
        <v>0</v>
      </c>
      <c r="G93" s="1">
        <v>3793</v>
      </c>
      <c r="H93" s="1">
        <v>0</v>
      </c>
      <c r="I93" s="1">
        <v>112</v>
      </c>
      <c r="J93" s="3">
        <v>29.29</v>
      </c>
      <c r="K93" s="3">
        <v>0.97</v>
      </c>
      <c r="L93" s="6">
        <v>25.8</v>
      </c>
      <c r="M93" s="3">
        <v>1</v>
      </c>
      <c r="N93" s="1">
        <v>1118</v>
      </c>
      <c r="O93" s="1">
        <v>630</v>
      </c>
      <c r="P93" s="1">
        <v>0</v>
      </c>
      <c r="Q93" s="1">
        <v>619</v>
      </c>
      <c r="R93" s="1">
        <v>11</v>
      </c>
      <c r="S93" s="1">
        <v>27</v>
      </c>
      <c r="T93" s="1">
        <v>1</v>
      </c>
      <c r="U93" s="1">
        <f t="shared" si="19"/>
        <v>-3</v>
      </c>
      <c r="V93" s="1">
        <f t="shared" si="20"/>
        <v>3</v>
      </c>
      <c r="W93" s="1">
        <f t="shared" si="20"/>
        <v>0</v>
      </c>
      <c r="X93" s="1">
        <f t="shared" si="20"/>
        <v>0</v>
      </c>
      <c r="Y93" s="1">
        <f t="shared" si="21"/>
        <v>0</v>
      </c>
      <c r="Z93" s="3">
        <f t="shared" si="12"/>
        <v>0.24249999999999999</v>
      </c>
      <c r="AA93" s="14">
        <f t="shared" si="13"/>
        <v>2.8476989575387746E-2</v>
      </c>
      <c r="AB93" s="14">
        <f t="shared" si="14"/>
        <v>0.19664999999999999</v>
      </c>
      <c r="AC93" s="14">
        <f t="shared" si="15"/>
        <v>1.4E-3</v>
      </c>
      <c r="AD93" s="14">
        <f t="shared" si="16"/>
        <v>0.18965000000000001</v>
      </c>
      <c r="AE93" s="14">
        <f t="shared" si="17"/>
        <v>5.5999999999999999E-3</v>
      </c>
      <c r="AF93" s="14">
        <f t="shared" si="18"/>
        <v>0</v>
      </c>
    </row>
    <row r="94" spans="2:32" x14ac:dyDescent="0.3">
      <c r="B94" s="1">
        <f t="shared" si="11"/>
        <v>3933</v>
      </c>
      <c r="C94" s="11">
        <v>87</v>
      </c>
      <c r="D94" s="1">
        <v>16067</v>
      </c>
      <c r="E94" s="1">
        <v>26</v>
      </c>
      <c r="F94" s="1">
        <v>0</v>
      </c>
      <c r="G94" s="1">
        <v>3795</v>
      </c>
      <c r="H94" s="1">
        <v>0</v>
      </c>
      <c r="I94" s="1">
        <v>112</v>
      </c>
      <c r="J94" s="3">
        <v>29.29</v>
      </c>
      <c r="K94" s="3">
        <v>0.97</v>
      </c>
      <c r="L94" s="6">
        <v>25.8</v>
      </c>
      <c r="M94" s="3">
        <v>1</v>
      </c>
      <c r="N94" s="1">
        <v>1118</v>
      </c>
      <c r="O94" s="1">
        <v>630</v>
      </c>
      <c r="P94" s="1">
        <v>0</v>
      </c>
      <c r="Q94" s="1">
        <v>619</v>
      </c>
      <c r="R94" s="1">
        <v>11</v>
      </c>
      <c r="S94" s="1">
        <v>26</v>
      </c>
      <c r="T94" s="1">
        <v>1</v>
      </c>
      <c r="U94" s="1">
        <f t="shared" si="19"/>
        <v>-2</v>
      </c>
      <c r="V94" s="1">
        <f t="shared" si="20"/>
        <v>2</v>
      </c>
      <c r="W94" s="1">
        <f t="shared" si="20"/>
        <v>0</v>
      </c>
      <c r="X94" s="1">
        <f t="shared" si="20"/>
        <v>0</v>
      </c>
      <c r="Y94" s="1">
        <f t="shared" si="21"/>
        <v>0</v>
      </c>
      <c r="Z94" s="3">
        <f t="shared" si="12"/>
        <v>0.24249999999999999</v>
      </c>
      <c r="AA94" s="14">
        <f t="shared" si="13"/>
        <v>2.8476989575387746E-2</v>
      </c>
      <c r="AB94" s="14">
        <f t="shared" si="14"/>
        <v>0.19664999999999999</v>
      </c>
      <c r="AC94" s="14">
        <f t="shared" si="15"/>
        <v>1.2999999999999999E-3</v>
      </c>
      <c r="AD94" s="14">
        <f t="shared" si="16"/>
        <v>0.18975</v>
      </c>
      <c r="AE94" s="14">
        <f t="shared" si="17"/>
        <v>5.5999999999999999E-3</v>
      </c>
      <c r="AF94" s="14">
        <f t="shared" si="18"/>
        <v>0</v>
      </c>
    </row>
    <row r="95" spans="2:32" x14ac:dyDescent="0.3">
      <c r="B95" s="1">
        <f t="shared" si="11"/>
        <v>3933</v>
      </c>
      <c r="C95" s="11">
        <v>88</v>
      </c>
      <c r="D95" s="1">
        <v>16067</v>
      </c>
      <c r="E95" s="1">
        <v>23</v>
      </c>
      <c r="F95" s="1">
        <v>0</v>
      </c>
      <c r="G95" s="1">
        <v>3798</v>
      </c>
      <c r="H95" s="1">
        <v>0</v>
      </c>
      <c r="I95" s="1">
        <v>112</v>
      </c>
      <c r="J95" s="3">
        <v>29.29</v>
      </c>
      <c r="K95" s="3">
        <v>0.97</v>
      </c>
      <c r="L95" s="6">
        <v>25.8</v>
      </c>
      <c r="M95" s="3">
        <v>1</v>
      </c>
      <c r="N95" s="1">
        <v>1118</v>
      </c>
      <c r="O95" s="1">
        <v>630</v>
      </c>
      <c r="P95" s="1">
        <v>0</v>
      </c>
      <c r="Q95" s="1">
        <v>619</v>
      </c>
      <c r="R95" s="1">
        <v>11</v>
      </c>
      <c r="S95" s="1">
        <v>23</v>
      </c>
      <c r="T95" s="1">
        <v>1</v>
      </c>
      <c r="U95" s="1">
        <f t="shared" si="19"/>
        <v>-3</v>
      </c>
      <c r="V95" s="1">
        <f t="shared" si="20"/>
        <v>3</v>
      </c>
      <c r="W95" s="1">
        <f t="shared" si="20"/>
        <v>0</v>
      </c>
      <c r="X95" s="1">
        <f t="shared" si="20"/>
        <v>0</v>
      </c>
      <c r="Y95" s="1">
        <f t="shared" si="21"/>
        <v>0</v>
      </c>
      <c r="Z95" s="3">
        <f t="shared" si="12"/>
        <v>0.24249999999999999</v>
      </c>
      <c r="AA95" s="14">
        <f t="shared" si="13"/>
        <v>2.8476989575387746E-2</v>
      </c>
      <c r="AB95" s="14">
        <f t="shared" si="14"/>
        <v>0.19664999999999999</v>
      </c>
      <c r="AC95" s="14">
        <f t="shared" si="15"/>
        <v>1.15E-3</v>
      </c>
      <c r="AD95" s="14">
        <f t="shared" si="16"/>
        <v>0.18990000000000001</v>
      </c>
      <c r="AE95" s="14">
        <f t="shared" si="17"/>
        <v>5.5999999999999999E-3</v>
      </c>
      <c r="AF95" s="14">
        <f t="shared" si="18"/>
        <v>0</v>
      </c>
    </row>
    <row r="96" spans="2:32" x14ac:dyDescent="0.3">
      <c r="B96" s="1">
        <f t="shared" si="11"/>
        <v>3934</v>
      </c>
      <c r="C96" s="11">
        <v>89</v>
      </c>
      <c r="D96" s="1">
        <v>16066</v>
      </c>
      <c r="E96" s="1">
        <v>21</v>
      </c>
      <c r="F96" s="1">
        <v>0</v>
      </c>
      <c r="G96" s="1">
        <v>3801</v>
      </c>
      <c r="H96" s="1">
        <v>0</v>
      </c>
      <c r="I96" s="1">
        <v>112</v>
      </c>
      <c r="J96" s="3">
        <v>29.3</v>
      </c>
      <c r="K96" s="3">
        <v>0.97</v>
      </c>
      <c r="L96" s="6">
        <v>25.8</v>
      </c>
      <c r="M96" s="3">
        <v>1</v>
      </c>
      <c r="N96" s="1">
        <v>1119</v>
      </c>
      <c r="O96" s="1">
        <v>630</v>
      </c>
      <c r="P96" s="1">
        <v>0</v>
      </c>
      <c r="Q96" s="1">
        <v>619</v>
      </c>
      <c r="R96" s="1">
        <v>11</v>
      </c>
      <c r="S96" s="1">
        <v>20</v>
      </c>
      <c r="T96" s="1">
        <v>0</v>
      </c>
      <c r="U96" s="1">
        <f t="shared" si="19"/>
        <v>-2</v>
      </c>
      <c r="V96" s="1">
        <f t="shared" si="20"/>
        <v>3</v>
      </c>
      <c r="W96" s="1">
        <f t="shared" si="20"/>
        <v>0</v>
      </c>
      <c r="X96" s="1">
        <f t="shared" si="20"/>
        <v>0</v>
      </c>
      <c r="Y96" s="1">
        <f t="shared" si="21"/>
        <v>1</v>
      </c>
      <c r="Z96" s="3">
        <f t="shared" si="12"/>
        <v>0.24249999999999999</v>
      </c>
      <c r="AA96" s="14">
        <f t="shared" si="13"/>
        <v>2.8469750889679714E-2</v>
      </c>
      <c r="AB96" s="14">
        <f t="shared" si="14"/>
        <v>0.19670000000000001</v>
      </c>
      <c r="AC96" s="14">
        <f t="shared" si="15"/>
        <v>1.0499999999999999E-3</v>
      </c>
      <c r="AD96" s="14">
        <f t="shared" si="16"/>
        <v>0.19005</v>
      </c>
      <c r="AE96" s="14">
        <f t="shared" si="17"/>
        <v>5.5999999999999999E-3</v>
      </c>
      <c r="AF96" s="14">
        <f t="shared" si="18"/>
        <v>5.0000000000000002E-5</v>
      </c>
    </row>
    <row r="97" spans="2:32" x14ac:dyDescent="0.3">
      <c r="B97" s="1">
        <f t="shared" si="11"/>
        <v>3934</v>
      </c>
      <c r="C97" s="11">
        <v>90</v>
      </c>
      <c r="D97" s="1">
        <v>16066</v>
      </c>
      <c r="E97" s="1">
        <v>19</v>
      </c>
      <c r="F97" s="1">
        <v>0</v>
      </c>
      <c r="G97" s="1">
        <v>3803</v>
      </c>
      <c r="H97" s="1">
        <v>0</v>
      </c>
      <c r="I97" s="1">
        <v>112</v>
      </c>
      <c r="J97" s="3">
        <v>29.3</v>
      </c>
      <c r="K97" s="3">
        <v>0.97</v>
      </c>
      <c r="L97" s="6">
        <v>25.8</v>
      </c>
      <c r="M97" s="3">
        <v>1</v>
      </c>
      <c r="N97" s="1">
        <v>1119</v>
      </c>
      <c r="O97" s="1">
        <v>630</v>
      </c>
      <c r="P97" s="1">
        <v>0</v>
      </c>
      <c r="Q97" s="1">
        <v>619</v>
      </c>
      <c r="R97" s="1">
        <v>11</v>
      </c>
      <c r="S97" s="1">
        <v>18</v>
      </c>
      <c r="T97" s="1">
        <v>0</v>
      </c>
      <c r="U97" s="1">
        <f t="shared" si="19"/>
        <v>-2</v>
      </c>
      <c r="V97" s="1">
        <f t="shared" si="20"/>
        <v>2</v>
      </c>
      <c r="W97" s="1">
        <f t="shared" si="20"/>
        <v>0</v>
      </c>
      <c r="X97" s="1">
        <f t="shared" si="20"/>
        <v>0</v>
      </c>
      <c r="Y97" s="1">
        <f t="shared" si="21"/>
        <v>0</v>
      </c>
      <c r="Z97" s="3">
        <f t="shared" si="12"/>
        <v>0.24249999999999999</v>
      </c>
      <c r="AA97" s="14">
        <f t="shared" si="13"/>
        <v>2.8469750889679714E-2</v>
      </c>
      <c r="AB97" s="14">
        <f t="shared" si="14"/>
        <v>0.19670000000000001</v>
      </c>
      <c r="AC97" s="14">
        <f t="shared" si="15"/>
        <v>9.5E-4</v>
      </c>
      <c r="AD97" s="14">
        <f t="shared" si="16"/>
        <v>0.19015000000000001</v>
      </c>
      <c r="AE97" s="14">
        <f t="shared" si="17"/>
        <v>5.5999999999999999E-3</v>
      </c>
      <c r="AF97" s="14">
        <f t="shared" si="18"/>
        <v>0</v>
      </c>
    </row>
    <row r="98" spans="2:32" x14ac:dyDescent="0.3">
      <c r="B98" s="1">
        <f t="shared" si="11"/>
        <v>3934</v>
      </c>
      <c r="C98" s="11">
        <v>91</v>
      </c>
      <c r="D98" s="1">
        <v>16066</v>
      </c>
      <c r="E98" s="1">
        <v>17</v>
      </c>
      <c r="F98" s="1">
        <v>0</v>
      </c>
      <c r="G98" s="1">
        <v>3805</v>
      </c>
      <c r="H98" s="1">
        <v>0</v>
      </c>
      <c r="I98" s="1">
        <v>112</v>
      </c>
      <c r="J98" s="3">
        <v>29.3</v>
      </c>
      <c r="K98" s="3">
        <v>0.97</v>
      </c>
      <c r="L98" s="6">
        <v>25.8</v>
      </c>
      <c r="M98" s="3">
        <v>1</v>
      </c>
      <c r="N98" s="1">
        <v>1119</v>
      </c>
      <c r="O98" s="1">
        <v>630</v>
      </c>
      <c r="P98" s="1">
        <v>0</v>
      </c>
      <c r="Q98" s="1">
        <v>619</v>
      </c>
      <c r="R98" s="1">
        <v>11</v>
      </c>
      <c r="S98" s="1">
        <v>16</v>
      </c>
      <c r="T98" s="1">
        <v>0</v>
      </c>
      <c r="U98" s="1">
        <f t="shared" si="19"/>
        <v>-2</v>
      </c>
      <c r="V98" s="1">
        <f t="shared" si="20"/>
        <v>2</v>
      </c>
      <c r="W98" s="1">
        <f t="shared" si="20"/>
        <v>0</v>
      </c>
      <c r="X98" s="1">
        <f t="shared" si="20"/>
        <v>0</v>
      </c>
      <c r="Y98" s="1">
        <f t="shared" si="21"/>
        <v>0</v>
      </c>
      <c r="Z98" s="3">
        <f t="shared" si="12"/>
        <v>0.24249999999999999</v>
      </c>
      <c r="AA98" s="14">
        <f t="shared" si="13"/>
        <v>2.8469750889679714E-2</v>
      </c>
      <c r="AB98" s="14">
        <f t="shared" si="14"/>
        <v>0.19670000000000001</v>
      </c>
      <c r="AC98" s="14">
        <f t="shared" si="15"/>
        <v>8.4999999999999995E-4</v>
      </c>
      <c r="AD98" s="14">
        <f t="shared" si="16"/>
        <v>0.19025</v>
      </c>
      <c r="AE98" s="14">
        <f t="shared" si="17"/>
        <v>5.5999999999999999E-3</v>
      </c>
      <c r="AF98" s="14">
        <f t="shared" si="18"/>
        <v>0</v>
      </c>
    </row>
    <row r="99" spans="2:32" x14ac:dyDescent="0.3">
      <c r="B99" s="1">
        <f t="shared" si="11"/>
        <v>3934</v>
      </c>
      <c r="C99" s="11">
        <v>92</v>
      </c>
      <c r="D99" s="1">
        <v>16066</v>
      </c>
      <c r="E99" s="1">
        <v>14</v>
      </c>
      <c r="F99" s="1">
        <v>0</v>
      </c>
      <c r="G99" s="1">
        <v>3808</v>
      </c>
      <c r="H99" s="1">
        <v>0</v>
      </c>
      <c r="I99" s="1">
        <v>112</v>
      </c>
      <c r="J99" s="3">
        <v>29.3</v>
      </c>
      <c r="K99" s="3">
        <v>0.97</v>
      </c>
      <c r="L99" s="6">
        <v>25.8</v>
      </c>
      <c r="M99" s="3">
        <v>1</v>
      </c>
      <c r="N99" s="1">
        <v>1119</v>
      </c>
      <c r="O99" s="1">
        <v>630</v>
      </c>
      <c r="P99" s="1">
        <v>0</v>
      </c>
      <c r="Q99" s="1">
        <v>619</v>
      </c>
      <c r="R99" s="1">
        <v>11</v>
      </c>
      <c r="S99" s="1">
        <v>13</v>
      </c>
      <c r="T99" s="1">
        <v>0</v>
      </c>
      <c r="U99" s="1">
        <f t="shared" si="19"/>
        <v>-3</v>
      </c>
      <c r="V99" s="1">
        <f t="shared" si="20"/>
        <v>3</v>
      </c>
      <c r="W99" s="1">
        <f t="shared" si="20"/>
        <v>0</v>
      </c>
      <c r="X99" s="1">
        <f t="shared" si="20"/>
        <v>0</v>
      </c>
      <c r="Y99" s="1">
        <f t="shared" si="21"/>
        <v>0</v>
      </c>
      <c r="Z99" s="3">
        <f t="shared" si="12"/>
        <v>0.24249999999999999</v>
      </c>
      <c r="AA99" s="14">
        <f t="shared" si="13"/>
        <v>2.8469750889679714E-2</v>
      </c>
      <c r="AB99" s="14">
        <f t="shared" si="14"/>
        <v>0.19670000000000001</v>
      </c>
      <c r="AC99" s="14">
        <f t="shared" si="15"/>
        <v>6.9999999999999999E-4</v>
      </c>
      <c r="AD99" s="14">
        <f t="shared" si="16"/>
        <v>0.19040000000000001</v>
      </c>
      <c r="AE99" s="14">
        <f t="shared" si="17"/>
        <v>5.5999999999999999E-3</v>
      </c>
      <c r="AF99" s="14">
        <f t="shared" si="18"/>
        <v>0</v>
      </c>
    </row>
    <row r="100" spans="2:32" x14ac:dyDescent="0.3">
      <c r="B100" s="1">
        <f t="shared" si="11"/>
        <v>3934</v>
      </c>
      <c r="C100" s="11">
        <v>93</v>
      </c>
      <c r="D100" s="1">
        <v>16066</v>
      </c>
      <c r="E100" s="1">
        <v>13</v>
      </c>
      <c r="F100" s="1">
        <v>0</v>
      </c>
      <c r="G100" s="1">
        <v>3809</v>
      </c>
      <c r="H100" s="1">
        <v>0</v>
      </c>
      <c r="I100" s="1">
        <v>112</v>
      </c>
      <c r="J100" s="3">
        <v>29.3</v>
      </c>
      <c r="K100" s="3">
        <v>0.97</v>
      </c>
      <c r="L100" s="6">
        <v>25.8</v>
      </c>
      <c r="M100" s="3">
        <v>1</v>
      </c>
      <c r="N100" s="1">
        <v>1119</v>
      </c>
      <c r="O100" s="1">
        <v>630</v>
      </c>
      <c r="P100" s="1">
        <v>0</v>
      </c>
      <c r="Q100" s="1">
        <v>619</v>
      </c>
      <c r="R100" s="1">
        <v>11</v>
      </c>
      <c r="S100" s="1">
        <v>12</v>
      </c>
      <c r="T100" s="1">
        <v>0</v>
      </c>
      <c r="U100" s="1">
        <f t="shared" si="19"/>
        <v>-1</v>
      </c>
      <c r="V100" s="1">
        <f t="shared" si="20"/>
        <v>1</v>
      </c>
      <c r="W100" s="1">
        <f t="shared" si="20"/>
        <v>0</v>
      </c>
      <c r="X100" s="1">
        <f t="shared" si="20"/>
        <v>0</v>
      </c>
      <c r="Y100" s="1">
        <f t="shared" si="21"/>
        <v>0</v>
      </c>
      <c r="Z100" s="3">
        <f t="shared" si="12"/>
        <v>0.24249999999999999</v>
      </c>
      <c r="AA100" s="14">
        <f t="shared" si="13"/>
        <v>2.8469750889679714E-2</v>
      </c>
      <c r="AB100" s="14">
        <f t="shared" si="14"/>
        <v>0.19670000000000001</v>
      </c>
      <c r="AC100" s="14">
        <f t="shared" si="15"/>
        <v>6.4999999999999997E-4</v>
      </c>
      <c r="AD100" s="14">
        <f t="shared" si="16"/>
        <v>0.19045000000000001</v>
      </c>
      <c r="AE100" s="14">
        <f t="shared" si="17"/>
        <v>5.5999999999999999E-3</v>
      </c>
      <c r="AF100" s="14">
        <f t="shared" si="18"/>
        <v>0</v>
      </c>
    </row>
    <row r="101" spans="2:32" x14ac:dyDescent="0.3">
      <c r="B101" s="1">
        <f t="shared" si="11"/>
        <v>3934</v>
      </c>
      <c r="C101" s="11">
        <v>94</v>
      </c>
      <c r="D101" s="1">
        <v>16066</v>
      </c>
      <c r="E101" s="1">
        <v>12</v>
      </c>
      <c r="F101" s="1">
        <v>0</v>
      </c>
      <c r="G101" s="1">
        <v>3810</v>
      </c>
      <c r="H101" s="1">
        <v>0</v>
      </c>
      <c r="I101" s="1">
        <v>112</v>
      </c>
      <c r="J101" s="3">
        <v>29.3</v>
      </c>
      <c r="K101" s="3">
        <v>0.97</v>
      </c>
      <c r="L101" s="6">
        <v>25.8</v>
      </c>
      <c r="M101" s="3">
        <v>1</v>
      </c>
      <c r="N101" s="1">
        <v>1119</v>
      </c>
      <c r="O101" s="1">
        <v>630</v>
      </c>
      <c r="P101" s="1">
        <v>0</v>
      </c>
      <c r="Q101" s="1">
        <v>619</v>
      </c>
      <c r="R101" s="1">
        <v>11</v>
      </c>
      <c r="S101" s="1">
        <v>11</v>
      </c>
      <c r="T101" s="1">
        <v>0</v>
      </c>
      <c r="U101" s="1">
        <f t="shared" si="19"/>
        <v>-1</v>
      </c>
      <c r="V101" s="1">
        <f t="shared" si="20"/>
        <v>1</v>
      </c>
      <c r="W101" s="1">
        <f t="shared" si="20"/>
        <v>0</v>
      </c>
      <c r="X101" s="1">
        <f t="shared" si="20"/>
        <v>0</v>
      </c>
      <c r="Y101" s="1">
        <f t="shared" si="21"/>
        <v>0</v>
      </c>
      <c r="Z101" s="3">
        <f t="shared" si="12"/>
        <v>0.24249999999999999</v>
      </c>
      <c r="AA101" s="14">
        <f t="shared" si="13"/>
        <v>2.8469750889679714E-2</v>
      </c>
      <c r="AB101" s="14">
        <f t="shared" si="14"/>
        <v>0.19670000000000001</v>
      </c>
      <c r="AC101" s="14">
        <f t="shared" si="15"/>
        <v>5.9999999999999995E-4</v>
      </c>
      <c r="AD101" s="14">
        <f t="shared" si="16"/>
        <v>0.1905</v>
      </c>
      <c r="AE101" s="14">
        <f t="shared" si="17"/>
        <v>5.5999999999999999E-3</v>
      </c>
      <c r="AF101" s="14">
        <f t="shared" si="18"/>
        <v>0</v>
      </c>
    </row>
    <row r="102" spans="2:32" x14ac:dyDescent="0.3">
      <c r="B102" s="1">
        <f t="shared" si="11"/>
        <v>3934</v>
      </c>
      <c r="C102" s="11">
        <v>95</v>
      </c>
      <c r="D102" s="1">
        <v>16066</v>
      </c>
      <c r="E102" s="1">
        <v>12</v>
      </c>
      <c r="F102" s="1">
        <v>0</v>
      </c>
      <c r="G102" s="1">
        <v>3810</v>
      </c>
      <c r="H102" s="1">
        <v>0</v>
      </c>
      <c r="I102" s="1">
        <v>112</v>
      </c>
      <c r="J102" s="3">
        <v>29.29</v>
      </c>
      <c r="K102" s="3">
        <v>0.97</v>
      </c>
      <c r="L102" s="6">
        <v>25.8</v>
      </c>
      <c r="M102" s="3">
        <v>1</v>
      </c>
      <c r="N102" s="1">
        <v>1119</v>
      </c>
      <c r="O102" s="1">
        <v>630</v>
      </c>
      <c r="P102" s="1">
        <v>0</v>
      </c>
      <c r="Q102" s="1">
        <v>619</v>
      </c>
      <c r="R102" s="1">
        <v>11</v>
      </c>
      <c r="S102" s="1">
        <v>12</v>
      </c>
      <c r="T102" s="1">
        <v>0</v>
      </c>
      <c r="U102" s="1">
        <f t="shared" si="19"/>
        <v>0</v>
      </c>
      <c r="V102" s="1">
        <f t="shared" si="20"/>
        <v>0</v>
      </c>
      <c r="W102" s="1">
        <f t="shared" si="20"/>
        <v>0</v>
      </c>
      <c r="X102" s="1">
        <f t="shared" si="20"/>
        <v>0</v>
      </c>
      <c r="Y102" s="1">
        <f t="shared" si="21"/>
        <v>0</v>
      </c>
      <c r="Z102" s="3">
        <f t="shared" si="12"/>
        <v>0.24249999999999999</v>
      </c>
      <c r="AA102" s="14">
        <f t="shared" si="13"/>
        <v>2.8469750889679714E-2</v>
      </c>
      <c r="AB102" s="14">
        <f t="shared" si="14"/>
        <v>0.19670000000000001</v>
      </c>
      <c r="AC102" s="14">
        <f t="shared" si="15"/>
        <v>5.9999999999999995E-4</v>
      </c>
      <c r="AD102" s="14">
        <f t="shared" si="16"/>
        <v>0.1905</v>
      </c>
      <c r="AE102" s="14">
        <f t="shared" si="17"/>
        <v>5.5999999999999999E-3</v>
      </c>
      <c r="AF102" s="14">
        <f t="shared" si="18"/>
        <v>0</v>
      </c>
    </row>
    <row r="103" spans="2:32" x14ac:dyDescent="0.3">
      <c r="B103" s="1">
        <f t="shared" si="11"/>
        <v>3934</v>
      </c>
      <c r="C103" s="11">
        <v>96</v>
      </c>
      <c r="D103" s="1">
        <v>16066</v>
      </c>
      <c r="E103" s="1">
        <v>12</v>
      </c>
      <c r="F103" s="1">
        <v>0</v>
      </c>
      <c r="G103" s="1">
        <v>3810</v>
      </c>
      <c r="H103" s="1">
        <v>0</v>
      </c>
      <c r="I103" s="1">
        <v>112</v>
      </c>
      <c r="J103" s="3">
        <v>29.29</v>
      </c>
      <c r="K103" s="3">
        <v>0.97</v>
      </c>
      <c r="L103" s="6">
        <v>25.8</v>
      </c>
      <c r="M103" s="3">
        <v>1</v>
      </c>
      <c r="N103" s="1">
        <v>1119</v>
      </c>
      <c r="O103" s="1">
        <v>630</v>
      </c>
      <c r="P103" s="1">
        <v>0</v>
      </c>
      <c r="Q103" s="1">
        <v>619</v>
      </c>
      <c r="R103" s="1">
        <v>11</v>
      </c>
      <c r="S103" s="1">
        <v>12</v>
      </c>
      <c r="T103" s="1">
        <v>0</v>
      </c>
      <c r="U103" s="1">
        <f t="shared" si="19"/>
        <v>0</v>
      </c>
      <c r="V103" s="1">
        <f t="shared" si="20"/>
        <v>0</v>
      </c>
      <c r="W103" s="1">
        <f t="shared" si="20"/>
        <v>0</v>
      </c>
      <c r="X103" s="1">
        <f t="shared" si="20"/>
        <v>0</v>
      </c>
      <c r="Y103" s="1">
        <f t="shared" si="21"/>
        <v>0</v>
      </c>
      <c r="Z103" s="3">
        <f t="shared" si="12"/>
        <v>0.24249999999999999</v>
      </c>
      <c r="AA103" s="14">
        <f t="shared" si="13"/>
        <v>2.8469750889679714E-2</v>
      </c>
      <c r="AB103" s="14">
        <f t="shared" si="14"/>
        <v>0.19670000000000001</v>
      </c>
      <c r="AC103" s="14">
        <f t="shared" si="15"/>
        <v>5.9999999999999995E-4</v>
      </c>
      <c r="AD103" s="14">
        <f t="shared" si="16"/>
        <v>0.1905</v>
      </c>
      <c r="AE103" s="14">
        <f t="shared" si="17"/>
        <v>5.5999999999999999E-3</v>
      </c>
      <c r="AF103" s="14">
        <f t="shared" si="18"/>
        <v>0</v>
      </c>
    </row>
    <row r="104" spans="2:32" x14ac:dyDescent="0.3">
      <c r="B104" s="1">
        <f t="shared" si="11"/>
        <v>3934</v>
      </c>
      <c r="C104" s="11">
        <v>97</v>
      </c>
      <c r="D104" s="1">
        <v>16066</v>
      </c>
      <c r="E104" s="1">
        <v>11</v>
      </c>
      <c r="F104" s="1">
        <v>0</v>
      </c>
      <c r="G104" s="1">
        <v>3811</v>
      </c>
      <c r="H104" s="1">
        <v>0</v>
      </c>
      <c r="I104" s="1">
        <v>112</v>
      </c>
      <c r="J104" s="3">
        <v>29.29</v>
      </c>
      <c r="K104" s="3">
        <v>0.97</v>
      </c>
      <c r="L104" s="6">
        <v>25.8</v>
      </c>
      <c r="M104" s="3">
        <v>1</v>
      </c>
      <c r="N104" s="1">
        <v>1119</v>
      </c>
      <c r="O104" s="1">
        <v>630</v>
      </c>
      <c r="P104" s="1">
        <v>0</v>
      </c>
      <c r="Q104" s="1">
        <v>619</v>
      </c>
      <c r="R104" s="1">
        <v>11</v>
      </c>
      <c r="S104" s="1">
        <v>11</v>
      </c>
      <c r="T104" s="1">
        <v>0</v>
      </c>
      <c r="U104" s="1">
        <f t="shared" si="19"/>
        <v>-1</v>
      </c>
      <c r="V104" s="1">
        <f t="shared" si="20"/>
        <v>1</v>
      </c>
      <c r="W104" s="1">
        <f t="shared" si="20"/>
        <v>0</v>
      </c>
      <c r="X104" s="1">
        <f t="shared" si="20"/>
        <v>0</v>
      </c>
      <c r="Y104" s="1">
        <f t="shared" si="21"/>
        <v>0</v>
      </c>
      <c r="Z104" s="3">
        <f t="shared" si="12"/>
        <v>0.24249999999999999</v>
      </c>
      <c r="AA104" s="14">
        <f t="shared" si="13"/>
        <v>2.8469750889679714E-2</v>
      </c>
      <c r="AB104" s="14">
        <f t="shared" si="14"/>
        <v>0.19670000000000001</v>
      </c>
      <c r="AC104" s="14">
        <f t="shared" si="15"/>
        <v>5.5000000000000003E-4</v>
      </c>
      <c r="AD104" s="14">
        <f t="shared" si="16"/>
        <v>0.19055</v>
      </c>
      <c r="AE104" s="14">
        <f t="shared" si="17"/>
        <v>5.5999999999999999E-3</v>
      </c>
      <c r="AF104" s="14">
        <f t="shared" si="18"/>
        <v>0</v>
      </c>
    </row>
    <row r="105" spans="2:32" x14ac:dyDescent="0.3">
      <c r="B105" s="1">
        <f t="shared" si="11"/>
        <v>3934</v>
      </c>
      <c r="C105" s="11">
        <v>98</v>
      </c>
      <c r="D105" s="1">
        <v>16066</v>
      </c>
      <c r="E105" s="1">
        <v>9</v>
      </c>
      <c r="F105" s="1">
        <v>0</v>
      </c>
      <c r="G105" s="1">
        <v>3813</v>
      </c>
      <c r="H105" s="1">
        <v>0</v>
      </c>
      <c r="I105" s="1">
        <v>112</v>
      </c>
      <c r="J105" s="3">
        <v>29.3</v>
      </c>
      <c r="K105" s="3">
        <v>0.97</v>
      </c>
      <c r="L105" s="6">
        <v>25.8</v>
      </c>
      <c r="M105" s="3">
        <v>1</v>
      </c>
      <c r="N105" s="1">
        <v>1119</v>
      </c>
      <c r="O105" s="1">
        <v>630</v>
      </c>
      <c r="P105" s="1">
        <v>0</v>
      </c>
      <c r="Q105" s="1">
        <v>619</v>
      </c>
      <c r="R105" s="1">
        <v>11</v>
      </c>
      <c r="S105" s="1">
        <v>9</v>
      </c>
      <c r="T105" s="1">
        <v>0</v>
      </c>
      <c r="U105" s="1">
        <f t="shared" si="19"/>
        <v>-2</v>
      </c>
      <c r="V105" s="1">
        <f t="shared" si="20"/>
        <v>2</v>
      </c>
      <c r="W105" s="1">
        <f t="shared" si="20"/>
        <v>0</v>
      </c>
      <c r="X105" s="1">
        <f t="shared" si="20"/>
        <v>0</v>
      </c>
      <c r="Y105" s="1">
        <f t="shared" si="21"/>
        <v>0</v>
      </c>
      <c r="Z105" s="3">
        <f t="shared" si="12"/>
        <v>0.24249999999999999</v>
      </c>
      <c r="AA105" s="14">
        <f t="shared" si="13"/>
        <v>2.8469750889679714E-2</v>
      </c>
      <c r="AB105" s="14">
        <f t="shared" si="14"/>
        <v>0.19670000000000001</v>
      </c>
      <c r="AC105" s="14">
        <f t="shared" si="15"/>
        <v>4.4999999999999999E-4</v>
      </c>
      <c r="AD105" s="14">
        <f t="shared" si="16"/>
        <v>0.19064999999999999</v>
      </c>
      <c r="AE105" s="14">
        <f t="shared" si="17"/>
        <v>5.5999999999999999E-3</v>
      </c>
      <c r="AF105" s="14">
        <f t="shared" si="18"/>
        <v>0</v>
      </c>
    </row>
    <row r="106" spans="2:32" x14ac:dyDescent="0.3">
      <c r="B106" s="1">
        <f t="shared" si="11"/>
        <v>3934</v>
      </c>
      <c r="C106" s="11">
        <v>99</v>
      </c>
      <c r="D106" s="1">
        <v>16066</v>
      </c>
      <c r="E106" s="1">
        <v>9</v>
      </c>
      <c r="F106" s="1">
        <v>0</v>
      </c>
      <c r="G106" s="1">
        <v>3813</v>
      </c>
      <c r="H106" s="1">
        <v>0</v>
      </c>
      <c r="I106" s="1">
        <v>112</v>
      </c>
      <c r="J106" s="3">
        <v>29.3</v>
      </c>
      <c r="K106" s="3">
        <v>0.97</v>
      </c>
      <c r="L106" s="6">
        <v>25.8</v>
      </c>
      <c r="M106" s="3">
        <v>1</v>
      </c>
      <c r="N106" s="1">
        <v>1119</v>
      </c>
      <c r="O106" s="1">
        <v>630</v>
      </c>
      <c r="P106" s="1">
        <v>0</v>
      </c>
      <c r="Q106" s="1">
        <v>619</v>
      </c>
      <c r="R106" s="1">
        <v>11</v>
      </c>
      <c r="S106" s="1">
        <v>9</v>
      </c>
      <c r="T106" s="1">
        <v>0</v>
      </c>
      <c r="U106" s="1">
        <f t="shared" si="19"/>
        <v>0</v>
      </c>
      <c r="V106" s="1">
        <f t="shared" si="20"/>
        <v>0</v>
      </c>
      <c r="W106" s="1">
        <f t="shared" si="20"/>
        <v>0</v>
      </c>
      <c r="X106" s="1">
        <f t="shared" si="20"/>
        <v>0</v>
      </c>
      <c r="Y106" s="1">
        <f t="shared" si="21"/>
        <v>0</v>
      </c>
      <c r="Z106" s="3">
        <f t="shared" si="12"/>
        <v>0.24249999999999999</v>
      </c>
      <c r="AA106" s="14">
        <f t="shared" si="13"/>
        <v>2.8469750889679714E-2</v>
      </c>
      <c r="AB106" s="14">
        <f t="shared" si="14"/>
        <v>0.19670000000000001</v>
      </c>
      <c r="AC106" s="14">
        <f t="shared" si="15"/>
        <v>4.4999999999999999E-4</v>
      </c>
      <c r="AD106" s="14">
        <f t="shared" si="16"/>
        <v>0.19064999999999999</v>
      </c>
      <c r="AE106" s="14">
        <f t="shared" si="17"/>
        <v>5.5999999999999999E-3</v>
      </c>
      <c r="AF106" s="14">
        <f t="shared" si="18"/>
        <v>0</v>
      </c>
    </row>
    <row r="107" spans="2:32" x14ac:dyDescent="0.3">
      <c r="B107" s="1">
        <f t="shared" si="11"/>
        <v>3934</v>
      </c>
      <c r="C107" s="11">
        <v>100</v>
      </c>
      <c r="D107" s="1">
        <v>16066</v>
      </c>
      <c r="E107" s="1">
        <v>8</v>
      </c>
      <c r="F107" s="1">
        <v>0</v>
      </c>
      <c r="G107" s="1">
        <v>3814</v>
      </c>
      <c r="H107" s="1">
        <v>0</v>
      </c>
      <c r="I107" s="1">
        <v>112</v>
      </c>
      <c r="J107" s="3">
        <v>29.3</v>
      </c>
      <c r="K107" s="3">
        <v>0.97</v>
      </c>
      <c r="L107" s="6">
        <v>25.8</v>
      </c>
      <c r="M107" s="3">
        <v>1</v>
      </c>
      <c r="N107" s="1">
        <v>1119</v>
      </c>
      <c r="O107" s="1">
        <v>630</v>
      </c>
      <c r="P107" s="1">
        <v>0</v>
      </c>
      <c r="Q107" s="1">
        <v>619</v>
      </c>
      <c r="R107" s="1">
        <v>11</v>
      </c>
      <c r="S107" s="1">
        <v>8</v>
      </c>
      <c r="T107" s="1">
        <v>0</v>
      </c>
      <c r="U107" s="1">
        <f t="shared" si="19"/>
        <v>-1</v>
      </c>
      <c r="V107" s="1">
        <f t="shared" si="20"/>
        <v>1</v>
      </c>
      <c r="W107" s="1">
        <f t="shared" si="20"/>
        <v>0</v>
      </c>
      <c r="X107" s="1">
        <f t="shared" si="20"/>
        <v>0</v>
      </c>
      <c r="Y107" s="1">
        <f t="shared" si="21"/>
        <v>0</v>
      </c>
      <c r="Z107" s="3">
        <f t="shared" si="12"/>
        <v>0.24249999999999999</v>
      </c>
      <c r="AA107" s="14">
        <f t="shared" si="13"/>
        <v>2.8469750889679714E-2</v>
      </c>
      <c r="AB107" s="14">
        <f t="shared" si="14"/>
        <v>0.19670000000000001</v>
      </c>
      <c r="AC107" s="14">
        <f t="shared" si="15"/>
        <v>4.0000000000000002E-4</v>
      </c>
      <c r="AD107" s="14">
        <f t="shared" si="16"/>
        <v>0.19070000000000001</v>
      </c>
      <c r="AE107" s="14">
        <f t="shared" si="17"/>
        <v>5.5999999999999999E-3</v>
      </c>
      <c r="AF107" s="14">
        <f t="shared" si="18"/>
        <v>0</v>
      </c>
    </row>
    <row r="108" spans="2:32" x14ac:dyDescent="0.3">
      <c r="B108" s="1">
        <f t="shared" si="11"/>
        <v>3934</v>
      </c>
      <c r="C108" s="11">
        <v>101</v>
      </c>
      <c r="D108" s="1">
        <v>16066</v>
      </c>
      <c r="E108" s="1">
        <v>8</v>
      </c>
      <c r="F108" s="1">
        <v>0</v>
      </c>
      <c r="G108" s="1">
        <v>3814</v>
      </c>
      <c r="H108" s="1">
        <v>0</v>
      </c>
      <c r="I108" s="1">
        <v>112</v>
      </c>
      <c r="J108" s="3">
        <v>29.3</v>
      </c>
      <c r="K108" s="3">
        <v>0.97</v>
      </c>
      <c r="L108" s="6">
        <v>25.8</v>
      </c>
      <c r="M108" s="3">
        <v>1</v>
      </c>
      <c r="N108" s="1">
        <v>1119</v>
      </c>
      <c r="O108" s="1">
        <v>630</v>
      </c>
      <c r="P108" s="1">
        <v>0</v>
      </c>
      <c r="Q108" s="1">
        <v>619</v>
      </c>
      <c r="R108" s="1">
        <v>11</v>
      </c>
      <c r="S108" s="1">
        <v>8</v>
      </c>
      <c r="T108" s="1">
        <v>0</v>
      </c>
      <c r="U108" s="1">
        <f t="shared" si="19"/>
        <v>0</v>
      </c>
      <c r="V108" s="1">
        <f t="shared" si="20"/>
        <v>0</v>
      </c>
      <c r="W108" s="1">
        <f t="shared" si="20"/>
        <v>0</v>
      </c>
      <c r="X108" s="1">
        <f t="shared" si="20"/>
        <v>0</v>
      </c>
      <c r="Y108" s="1">
        <f t="shared" si="21"/>
        <v>0</v>
      </c>
      <c r="Z108" s="3">
        <f t="shared" si="12"/>
        <v>0.24249999999999999</v>
      </c>
      <c r="AA108" s="14">
        <f t="shared" si="13"/>
        <v>2.8469750889679714E-2</v>
      </c>
      <c r="AB108" s="14">
        <f t="shared" si="14"/>
        <v>0.19670000000000001</v>
      </c>
      <c r="AC108" s="14">
        <f t="shared" si="15"/>
        <v>4.0000000000000002E-4</v>
      </c>
      <c r="AD108" s="14">
        <f t="shared" si="16"/>
        <v>0.19070000000000001</v>
      </c>
      <c r="AE108" s="14">
        <f t="shared" si="17"/>
        <v>5.5999999999999999E-3</v>
      </c>
      <c r="AF108" s="14">
        <f t="shared" si="18"/>
        <v>0</v>
      </c>
    </row>
    <row r="109" spans="2:32" x14ac:dyDescent="0.3">
      <c r="B109" s="1">
        <f t="shared" si="11"/>
        <v>3934</v>
      </c>
      <c r="C109" s="11">
        <v>102</v>
      </c>
      <c r="D109" s="1">
        <v>16066</v>
      </c>
      <c r="E109" s="1">
        <v>7</v>
      </c>
      <c r="F109" s="1">
        <v>0</v>
      </c>
      <c r="G109" s="1">
        <v>3815</v>
      </c>
      <c r="H109" s="1">
        <v>0</v>
      </c>
      <c r="I109" s="1">
        <v>112</v>
      </c>
      <c r="J109" s="3">
        <v>29.3</v>
      </c>
      <c r="K109" s="3">
        <v>0.97</v>
      </c>
      <c r="L109" s="6">
        <v>25.8</v>
      </c>
      <c r="M109" s="3">
        <v>1</v>
      </c>
      <c r="N109" s="1">
        <v>1119</v>
      </c>
      <c r="O109" s="1">
        <v>630</v>
      </c>
      <c r="P109" s="1">
        <v>0</v>
      </c>
      <c r="Q109" s="1">
        <v>619</v>
      </c>
      <c r="R109" s="1">
        <v>11</v>
      </c>
      <c r="S109" s="1">
        <v>7</v>
      </c>
      <c r="T109" s="1">
        <v>0</v>
      </c>
      <c r="U109" s="1">
        <f t="shared" si="19"/>
        <v>-1</v>
      </c>
      <c r="V109" s="1">
        <f t="shared" si="20"/>
        <v>1</v>
      </c>
      <c r="W109" s="1">
        <f t="shared" si="20"/>
        <v>0</v>
      </c>
      <c r="X109" s="1">
        <f t="shared" si="20"/>
        <v>0</v>
      </c>
      <c r="Y109" s="1">
        <f t="shared" si="21"/>
        <v>0</v>
      </c>
      <c r="Z109" s="3">
        <f t="shared" si="12"/>
        <v>0.24249999999999999</v>
      </c>
      <c r="AA109" s="14">
        <f t="shared" si="13"/>
        <v>2.8469750889679714E-2</v>
      </c>
      <c r="AB109" s="14">
        <f t="shared" si="14"/>
        <v>0.19670000000000001</v>
      </c>
      <c r="AC109" s="14">
        <f t="shared" si="15"/>
        <v>3.5E-4</v>
      </c>
      <c r="AD109" s="14">
        <f t="shared" si="16"/>
        <v>0.19075</v>
      </c>
      <c r="AE109" s="14">
        <f t="shared" si="17"/>
        <v>5.5999999999999999E-3</v>
      </c>
      <c r="AF109" s="14">
        <f t="shared" si="18"/>
        <v>0</v>
      </c>
    </row>
    <row r="110" spans="2:32" x14ac:dyDescent="0.3">
      <c r="B110" s="1">
        <f t="shared" si="11"/>
        <v>3934</v>
      </c>
      <c r="C110" s="11">
        <v>103</v>
      </c>
      <c r="D110" s="1">
        <v>16066</v>
      </c>
      <c r="E110" s="1">
        <v>7</v>
      </c>
      <c r="F110" s="1">
        <v>0</v>
      </c>
      <c r="G110" s="1">
        <v>3815</v>
      </c>
      <c r="H110" s="1">
        <v>0</v>
      </c>
      <c r="I110" s="1">
        <v>112</v>
      </c>
      <c r="J110" s="3">
        <v>29.3</v>
      </c>
      <c r="K110" s="3">
        <v>0.97</v>
      </c>
      <c r="L110" s="6">
        <v>25.8</v>
      </c>
      <c r="M110" s="3">
        <v>1</v>
      </c>
      <c r="N110" s="1">
        <v>1119</v>
      </c>
      <c r="O110" s="1">
        <v>630</v>
      </c>
      <c r="P110" s="1">
        <v>0</v>
      </c>
      <c r="Q110" s="1">
        <v>619</v>
      </c>
      <c r="R110" s="1">
        <v>11</v>
      </c>
      <c r="S110" s="1">
        <v>7</v>
      </c>
      <c r="T110" s="1">
        <v>0</v>
      </c>
      <c r="U110" s="1">
        <f t="shared" si="19"/>
        <v>0</v>
      </c>
      <c r="V110" s="1">
        <f t="shared" si="20"/>
        <v>0</v>
      </c>
      <c r="W110" s="1">
        <f t="shared" si="20"/>
        <v>0</v>
      </c>
      <c r="X110" s="1">
        <f t="shared" si="20"/>
        <v>0</v>
      </c>
      <c r="Y110" s="1">
        <f t="shared" si="21"/>
        <v>0</v>
      </c>
      <c r="Z110" s="3">
        <f t="shared" si="12"/>
        <v>0.24249999999999999</v>
      </c>
      <c r="AA110" s="14">
        <f t="shared" si="13"/>
        <v>2.8469750889679714E-2</v>
      </c>
      <c r="AB110" s="14">
        <f t="shared" si="14"/>
        <v>0.19670000000000001</v>
      </c>
      <c r="AC110" s="14">
        <f t="shared" si="15"/>
        <v>3.5E-4</v>
      </c>
      <c r="AD110" s="14">
        <f t="shared" si="16"/>
        <v>0.19075</v>
      </c>
      <c r="AE110" s="14">
        <f t="shared" si="17"/>
        <v>5.5999999999999999E-3</v>
      </c>
      <c r="AF110" s="14">
        <f t="shared" si="18"/>
        <v>0</v>
      </c>
    </row>
    <row r="111" spans="2:32" x14ac:dyDescent="0.3">
      <c r="B111" s="1">
        <f t="shared" si="11"/>
        <v>3934</v>
      </c>
      <c r="C111" s="11">
        <v>104</v>
      </c>
      <c r="D111" s="1">
        <v>16066</v>
      </c>
      <c r="E111" s="1">
        <v>5</v>
      </c>
      <c r="F111" s="1">
        <v>0</v>
      </c>
      <c r="G111" s="1">
        <v>3817</v>
      </c>
      <c r="H111" s="1">
        <v>0</v>
      </c>
      <c r="I111" s="1">
        <v>112</v>
      </c>
      <c r="J111" s="3">
        <v>29.3</v>
      </c>
      <c r="K111" s="3">
        <v>0.97</v>
      </c>
      <c r="L111" s="6">
        <v>25.8</v>
      </c>
      <c r="M111" s="3">
        <v>1</v>
      </c>
      <c r="N111" s="1">
        <v>1119</v>
      </c>
      <c r="O111" s="1">
        <v>630</v>
      </c>
      <c r="P111" s="1">
        <v>0</v>
      </c>
      <c r="Q111" s="1">
        <v>619</v>
      </c>
      <c r="R111" s="1">
        <v>11</v>
      </c>
      <c r="S111" s="1">
        <v>5</v>
      </c>
      <c r="T111" s="1">
        <v>0</v>
      </c>
      <c r="U111" s="1">
        <f t="shared" si="19"/>
        <v>-2</v>
      </c>
      <c r="V111" s="1">
        <f t="shared" si="20"/>
        <v>2</v>
      </c>
      <c r="W111" s="1">
        <f t="shared" si="20"/>
        <v>0</v>
      </c>
      <c r="X111" s="1">
        <f t="shared" si="20"/>
        <v>0</v>
      </c>
      <c r="Y111" s="1">
        <f t="shared" si="21"/>
        <v>0</v>
      </c>
      <c r="Z111" s="3">
        <f t="shared" si="12"/>
        <v>0.24249999999999999</v>
      </c>
      <c r="AA111" s="14">
        <f t="shared" si="13"/>
        <v>2.8469750889679714E-2</v>
      </c>
      <c r="AB111" s="14">
        <f t="shared" si="14"/>
        <v>0.19670000000000001</v>
      </c>
      <c r="AC111" s="14">
        <f t="shared" si="15"/>
        <v>2.5000000000000001E-4</v>
      </c>
      <c r="AD111" s="14">
        <f t="shared" si="16"/>
        <v>0.19084999999999999</v>
      </c>
      <c r="AE111" s="14">
        <f t="shared" si="17"/>
        <v>5.5999999999999999E-3</v>
      </c>
      <c r="AF111" s="14">
        <f t="shared" si="18"/>
        <v>0</v>
      </c>
    </row>
    <row r="112" spans="2:32" x14ac:dyDescent="0.3">
      <c r="B112" s="1">
        <f t="shared" si="11"/>
        <v>3934</v>
      </c>
      <c r="C112" s="11">
        <v>105</v>
      </c>
      <c r="D112" s="1">
        <v>16066</v>
      </c>
      <c r="E112" s="1">
        <v>3</v>
      </c>
      <c r="F112" s="1">
        <v>0</v>
      </c>
      <c r="G112" s="1">
        <v>3819</v>
      </c>
      <c r="H112" s="1">
        <v>0</v>
      </c>
      <c r="I112" s="1">
        <v>112</v>
      </c>
      <c r="J112" s="3">
        <v>29.3</v>
      </c>
      <c r="K112" s="3">
        <v>0.97</v>
      </c>
      <c r="L112" s="6">
        <v>25.8</v>
      </c>
      <c r="M112" s="3">
        <v>1</v>
      </c>
      <c r="N112" s="1">
        <v>1119</v>
      </c>
      <c r="O112" s="1">
        <v>630</v>
      </c>
      <c r="P112" s="1">
        <v>0</v>
      </c>
      <c r="Q112" s="1">
        <v>619</v>
      </c>
      <c r="R112" s="1">
        <v>11</v>
      </c>
      <c r="S112" s="1">
        <v>3</v>
      </c>
      <c r="T112" s="1">
        <v>0</v>
      </c>
      <c r="U112" s="1">
        <f t="shared" si="19"/>
        <v>-2</v>
      </c>
      <c r="V112" s="1">
        <f t="shared" si="20"/>
        <v>2</v>
      </c>
      <c r="W112" s="1">
        <f t="shared" si="20"/>
        <v>0</v>
      </c>
      <c r="X112" s="1">
        <f t="shared" si="20"/>
        <v>0</v>
      </c>
      <c r="Y112" s="1">
        <f t="shared" si="21"/>
        <v>0</v>
      </c>
      <c r="Z112" s="3">
        <f t="shared" si="12"/>
        <v>0.24249999999999999</v>
      </c>
      <c r="AA112" s="14">
        <f t="shared" si="13"/>
        <v>2.8469750889679714E-2</v>
      </c>
      <c r="AB112" s="14">
        <f t="shared" si="14"/>
        <v>0.19670000000000001</v>
      </c>
      <c r="AC112" s="14">
        <f t="shared" si="15"/>
        <v>1.4999999999999999E-4</v>
      </c>
      <c r="AD112" s="14">
        <f t="shared" si="16"/>
        <v>0.19095000000000001</v>
      </c>
      <c r="AE112" s="14">
        <f t="shared" si="17"/>
        <v>5.5999999999999999E-3</v>
      </c>
      <c r="AF112" s="14">
        <f t="shared" si="18"/>
        <v>0</v>
      </c>
    </row>
    <row r="113" spans="2:32" x14ac:dyDescent="0.3">
      <c r="B113" s="1">
        <f t="shared" si="11"/>
        <v>3934</v>
      </c>
      <c r="C113" s="11">
        <v>106</v>
      </c>
      <c r="D113" s="1">
        <v>16066</v>
      </c>
      <c r="E113" s="1">
        <v>2</v>
      </c>
      <c r="F113" s="1">
        <v>0</v>
      </c>
      <c r="G113" s="1">
        <v>3820</v>
      </c>
      <c r="H113" s="1">
        <v>0</v>
      </c>
      <c r="I113" s="1">
        <v>112</v>
      </c>
      <c r="J113" s="3">
        <v>29.31</v>
      </c>
      <c r="K113" s="3">
        <v>0.97</v>
      </c>
      <c r="L113" s="6">
        <v>25.8</v>
      </c>
      <c r="M113" s="3">
        <v>1</v>
      </c>
      <c r="N113" s="1">
        <v>1119</v>
      </c>
      <c r="O113" s="1">
        <v>630</v>
      </c>
      <c r="P113" s="1">
        <v>0</v>
      </c>
      <c r="Q113" s="1">
        <v>619</v>
      </c>
      <c r="R113" s="1">
        <v>11</v>
      </c>
      <c r="S113" s="1">
        <v>2</v>
      </c>
      <c r="T113" s="1">
        <v>0</v>
      </c>
      <c r="U113" s="1">
        <f t="shared" si="19"/>
        <v>-1</v>
      </c>
      <c r="V113" s="1">
        <f t="shared" si="20"/>
        <v>1</v>
      </c>
      <c r="W113" s="1">
        <f t="shared" si="20"/>
        <v>0</v>
      </c>
      <c r="X113" s="1">
        <f t="shared" si="20"/>
        <v>0</v>
      </c>
      <c r="Y113" s="1">
        <f t="shared" si="21"/>
        <v>0</v>
      </c>
      <c r="Z113" s="3">
        <f t="shared" si="12"/>
        <v>0.24249999999999999</v>
      </c>
      <c r="AA113" s="14">
        <f t="shared" si="13"/>
        <v>2.8469750889679714E-2</v>
      </c>
      <c r="AB113" s="14">
        <f t="shared" si="14"/>
        <v>0.19670000000000001</v>
      </c>
      <c r="AC113" s="14">
        <f t="shared" si="15"/>
        <v>1E-4</v>
      </c>
      <c r="AD113" s="14">
        <f t="shared" si="16"/>
        <v>0.191</v>
      </c>
      <c r="AE113" s="14">
        <f t="shared" si="17"/>
        <v>5.5999999999999999E-3</v>
      </c>
      <c r="AF113" s="14">
        <f t="shared" si="18"/>
        <v>0</v>
      </c>
    </row>
    <row r="114" spans="2:32" x14ac:dyDescent="0.3">
      <c r="B114" s="1">
        <f t="shared" si="11"/>
        <v>3934</v>
      </c>
      <c r="C114" s="11">
        <v>107</v>
      </c>
      <c r="D114" s="1">
        <v>16066</v>
      </c>
      <c r="E114" s="1">
        <v>2</v>
      </c>
      <c r="F114" s="1">
        <v>0</v>
      </c>
      <c r="G114" s="1">
        <v>3820</v>
      </c>
      <c r="H114" s="1">
        <v>0</v>
      </c>
      <c r="I114" s="1">
        <v>112</v>
      </c>
      <c r="J114" s="3">
        <v>29.31</v>
      </c>
      <c r="K114" s="3">
        <v>0.97</v>
      </c>
      <c r="L114" s="6">
        <v>25.8</v>
      </c>
      <c r="M114" s="3">
        <v>1</v>
      </c>
      <c r="N114" s="1">
        <v>1119</v>
      </c>
      <c r="O114" s="1">
        <v>630</v>
      </c>
      <c r="P114" s="1">
        <v>0</v>
      </c>
      <c r="Q114" s="1">
        <v>619</v>
      </c>
      <c r="R114" s="1">
        <v>11</v>
      </c>
      <c r="S114" s="1">
        <v>2</v>
      </c>
      <c r="T114" s="1">
        <v>0</v>
      </c>
      <c r="U114" s="1">
        <f t="shared" si="19"/>
        <v>0</v>
      </c>
      <c r="V114" s="1">
        <f t="shared" si="20"/>
        <v>0</v>
      </c>
      <c r="W114" s="1">
        <f t="shared" si="20"/>
        <v>0</v>
      </c>
      <c r="X114" s="1">
        <f t="shared" si="20"/>
        <v>0</v>
      </c>
      <c r="Y114" s="1">
        <f t="shared" si="21"/>
        <v>0</v>
      </c>
      <c r="Z114" s="3">
        <f t="shared" si="12"/>
        <v>0.24249999999999999</v>
      </c>
      <c r="AA114" s="14">
        <f t="shared" si="13"/>
        <v>2.8469750889679714E-2</v>
      </c>
      <c r="AB114" s="14">
        <f t="shared" si="14"/>
        <v>0.19670000000000001</v>
      </c>
      <c r="AC114" s="14">
        <f t="shared" si="15"/>
        <v>1E-4</v>
      </c>
      <c r="AD114" s="14">
        <f t="shared" si="16"/>
        <v>0.191</v>
      </c>
      <c r="AE114" s="14">
        <f t="shared" si="17"/>
        <v>5.5999999999999999E-3</v>
      </c>
      <c r="AF114" s="14">
        <f t="shared" si="18"/>
        <v>0</v>
      </c>
    </row>
    <row r="115" spans="2:32" x14ac:dyDescent="0.3">
      <c r="B115" s="1">
        <f t="shared" si="11"/>
        <v>3934</v>
      </c>
      <c r="C115" s="11">
        <v>108</v>
      </c>
      <c r="D115" s="1">
        <v>16066</v>
      </c>
      <c r="E115" s="1">
        <v>1</v>
      </c>
      <c r="F115" s="1">
        <v>0</v>
      </c>
      <c r="G115" s="1">
        <v>3821</v>
      </c>
      <c r="H115" s="1">
        <v>0</v>
      </c>
      <c r="I115" s="1">
        <v>112</v>
      </c>
      <c r="J115" s="3">
        <v>29.31</v>
      </c>
      <c r="K115" s="3">
        <v>0.97</v>
      </c>
      <c r="L115" s="6">
        <v>25.8</v>
      </c>
      <c r="M115" s="3">
        <v>1</v>
      </c>
      <c r="N115" s="1">
        <v>1119</v>
      </c>
      <c r="O115" s="1">
        <v>630</v>
      </c>
      <c r="P115" s="1">
        <v>0</v>
      </c>
      <c r="Q115" s="1">
        <v>619</v>
      </c>
      <c r="R115" s="1">
        <v>11</v>
      </c>
      <c r="S115" s="1">
        <v>1</v>
      </c>
      <c r="T115" s="1">
        <v>0</v>
      </c>
      <c r="U115" s="1">
        <f t="shared" si="19"/>
        <v>-1</v>
      </c>
      <c r="V115" s="1">
        <f t="shared" si="20"/>
        <v>1</v>
      </c>
      <c r="W115" s="1">
        <f t="shared" si="20"/>
        <v>0</v>
      </c>
      <c r="X115" s="1">
        <f t="shared" si="20"/>
        <v>0</v>
      </c>
      <c r="Y115" s="1">
        <f t="shared" si="21"/>
        <v>0</v>
      </c>
      <c r="Z115" s="3">
        <f t="shared" si="12"/>
        <v>0.24249999999999999</v>
      </c>
      <c r="AA115" s="14">
        <f t="shared" si="13"/>
        <v>2.8469750889679714E-2</v>
      </c>
      <c r="AB115" s="14">
        <f t="shared" si="14"/>
        <v>0.19670000000000001</v>
      </c>
      <c r="AC115" s="14">
        <f t="shared" si="15"/>
        <v>5.0000000000000002E-5</v>
      </c>
      <c r="AD115" s="14">
        <f t="shared" si="16"/>
        <v>0.19105</v>
      </c>
      <c r="AE115" s="14">
        <f t="shared" si="17"/>
        <v>5.5999999999999999E-3</v>
      </c>
      <c r="AF115" s="14">
        <f t="shared" si="18"/>
        <v>0</v>
      </c>
    </row>
    <row r="116" spans="2:32" x14ac:dyDescent="0.3">
      <c r="B116" s="1">
        <f t="shared" si="11"/>
        <v>3934</v>
      </c>
      <c r="C116" s="11">
        <v>109</v>
      </c>
      <c r="D116" s="1">
        <v>16066</v>
      </c>
      <c r="E116" s="1">
        <v>1</v>
      </c>
      <c r="F116" s="1">
        <v>0</v>
      </c>
      <c r="G116" s="1">
        <v>3821</v>
      </c>
      <c r="H116" s="1">
        <v>0</v>
      </c>
      <c r="I116" s="1">
        <v>112</v>
      </c>
      <c r="J116" s="3">
        <v>29.31</v>
      </c>
      <c r="K116" s="3">
        <v>0.97</v>
      </c>
      <c r="L116" s="6">
        <v>25.8</v>
      </c>
      <c r="M116" s="3">
        <v>1</v>
      </c>
      <c r="N116" s="1">
        <v>1119</v>
      </c>
      <c r="O116" s="1">
        <v>630</v>
      </c>
      <c r="P116" s="1">
        <v>0</v>
      </c>
      <c r="Q116" s="1">
        <v>619</v>
      </c>
      <c r="R116" s="1">
        <v>11</v>
      </c>
      <c r="S116" s="1">
        <v>1</v>
      </c>
      <c r="T116" s="1">
        <v>0</v>
      </c>
      <c r="U116" s="1">
        <f t="shared" si="19"/>
        <v>0</v>
      </c>
      <c r="V116" s="1">
        <f t="shared" si="20"/>
        <v>0</v>
      </c>
      <c r="W116" s="1">
        <f t="shared" si="20"/>
        <v>0</v>
      </c>
      <c r="X116" s="1">
        <f t="shared" si="20"/>
        <v>0</v>
      </c>
      <c r="Y116" s="1">
        <f t="shared" si="21"/>
        <v>0</v>
      </c>
      <c r="Z116" s="3">
        <f t="shared" si="12"/>
        <v>0.24249999999999999</v>
      </c>
      <c r="AA116" s="14">
        <f t="shared" si="13"/>
        <v>2.8469750889679714E-2</v>
      </c>
      <c r="AB116" s="14">
        <f t="shared" si="14"/>
        <v>0.19670000000000001</v>
      </c>
      <c r="AC116" s="14">
        <f t="shared" si="15"/>
        <v>5.0000000000000002E-5</v>
      </c>
      <c r="AD116" s="14">
        <f t="shared" si="16"/>
        <v>0.19105</v>
      </c>
      <c r="AE116" s="14">
        <f t="shared" si="17"/>
        <v>5.5999999999999999E-3</v>
      </c>
      <c r="AF116" s="14">
        <f t="shared" si="18"/>
        <v>0</v>
      </c>
    </row>
    <row r="117" spans="2:32" x14ac:dyDescent="0.3">
      <c r="B117" s="1">
        <f t="shared" si="11"/>
        <v>3934</v>
      </c>
      <c r="C117" s="11">
        <v>110</v>
      </c>
      <c r="D117" s="1">
        <v>16066</v>
      </c>
      <c r="E117" s="1">
        <v>1</v>
      </c>
      <c r="F117" s="1">
        <v>0</v>
      </c>
      <c r="G117" s="1">
        <v>3821</v>
      </c>
      <c r="H117" s="1">
        <v>0</v>
      </c>
      <c r="I117" s="1">
        <v>112</v>
      </c>
      <c r="J117" s="3">
        <v>29.31</v>
      </c>
      <c r="K117" s="3">
        <v>0.97</v>
      </c>
      <c r="L117" s="6">
        <v>25.8</v>
      </c>
      <c r="M117" s="3">
        <v>1</v>
      </c>
      <c r="N117" s="1">
        <v>1119</v>
      </c>
      <c r="O117" s="1">
        <v>630</v>
      </c>
      <c r="P117" s="1">
        <v>0</v>
      </c>
      <c r="Q117" s="1">
        <v>619</v>
      </c>
      <c r="R117" s="1">
        <v>11</v>
      </c>
      <c r="S117" s="1">
        <v>1</v>
      </c>
      <c r="T117" s="1">
        <v>0</v>
      </c>
      <c r="U117" s="1">
        <f t="shared" si="19"/>
        <v>0</v>
      </c>
      <c r="V117" s="1">
        <f t="shared" si="20"/>
        <v>0</v>
      </c>
      <c r="W117" s="1">
        <f t="shared" si="20"/>
        <v>0</v>
      </c>
      <c r="X117" s="1">
        <f t="shared" si="20"/>
        <v>0</v>
      </c>
      <c r="Y117" s="1">
        <f t="shared" si="21"/>
        <v>0</v>
      </c>
      <c r="Z117" s="3">
        <f t="shared" si="12"/>
        <v>0.24249999999999999</v>
      </c>
      <c r="AA117" s="14">
        <f t="shared" si="13"/>
        <v>2.8469750889679714E-2</v>
      </c>
      <c r="AB117" s="14">
        <f t="shared" si="14"/>
        <v>0.19670000000000001</v>
      </c>
      <c r="AC117" s="14">
        <f t="shared" si="15"/>
        <v>5.0000000000000002E-5</v>
      </c>
      <c r="AD117" s="14">
        <f t="shared" si="16"/>
        <v>0.19105</v>
      </c>
      <c r="AE117" s="14">
        <f t="shared" si="17"/>
        <v>5.5999999999999999E-3</v>
      </c>
      <c r="AF117" s="14">
        <f t="shared" si="18"/>
        <v>0</v>
      </c>
    </row>
    <row r="118" spans="2:32" x14ac:dyDescent="0.3">
      <c r="B118" s="1">
        <f t="shared" si="11"/>
        <v>3934</v>
      </c>
      <c r="C118" s="11">
        <v>111</v>
      </c>
      <c r="D118" s="1">
        <v>16066</v>
      </c>
      <c r="E118" s="1">
        <v>1</v>
      </c>
      <c r="F118" s="1">
        <v>0</v>
      </c>
      <c r="G118" s="1">
        <v>3821</v>
      </c>
      <c r="H118" s="1">
        <v>0</v>
      </c>
      <c r="I118" s="1">
        <v>112</v>
      </c>
      <c r="J118" s="3">
        <v>29.31</v>
      </c>
      <c r="K118" s="3">
        <v>0.97</v>
      </c>
      <c r="L118" s="6">
        <v>25.8</v>
      </c>
      <c r="M118" s="3">
        <v>1</v>
      </c>
      <c r="N118" s="1">
        <v>1119</v>
      </c>
      <c r="O118" s="1">
        <v>630</v>
      </c>
      <c r="P118" s="1">
        <v>0</v>
      </c>
      <c r="Q118" s="1">
        <v>619</v>
      </c>
      <c r="R118" s="1">
        <v>11</v>
      </c>
      <c r="S118" s="1">
        <v>1</v>
      </c>
      <c r="T118" s="1">
        <v>0</v>
      </c>
      <c r="U118" s="1">
        <f t="shared" si="19"/>
        <v>0</v>
      </c>
      <c r="V118" s="1">
        <f t="shared" si="20"/>
        <v>0</v>
      </c>
      <c r="W118" s="1">
        <f t="shared" si="20"/>
        <v>0</v>
      </c>
      <c r="X118" s="1">
        <f t="shared" si="20"/>
        <v>0</v>
      </c>
      <c r="Y118" s="1">
        <f t="shared" si="21"/>
        <v>0</v>
      </c>
      <c r="Z118" s="3">
        <f t="shared" si="12"/>
        <v>0.24249999999999999</v>
      </c>
      <c r="AA118" s="14">
        <f t="shared" si="13"/>
        <v>2.8469750889679714E-2</v>
      </c>
      <c r="AB118" s="14">
        <f t="shared" si="14"/>
        <v>0.19670000000000001</v>
      </c>
      <c r="AC118" s="14">
        <f t="shared" si="15"/>
        <v>5.0000000000000002E-5</v>
      </c>
      <c r="AD118" s="14">
        <f t="shared" si="16"/>
        <v>0.19105</v>
      </c>
      <c r="AE118" s="14">
        <f t="shared" si="17"/>
        <v>5.5999999999999999E-3</v>
      </c>
      <c r="AF118" s="14">
        <f t="shared" si="18"/>
        <v>0</v>
      </c>
    </row>
    <row r="119" spans="2:32" x14ac:dyDescent="0.3">
      <c r="B119" s="1">
        <f t="shared" si="11"/>
        <v>3934</v>
      </c>
      <c r="C119" s="11">
        <v>112</v>
      </c>
      <c r="D119" s="1">
        <v>16066</v>
      </c>
      <c r="E119" s="1">
        <v>1</v>
      </c>
      <c r="F119" s="1">
        <v>0</v>
      </c>
      <c r="G119" s="1">
        <v>3821</v>
      </c>
      <c r="H119" s="1">
        <v>0</v>
      </c>
      <c r="I119" s="1">
        <v>112</v>
      </c>
      <c r="J119" s="3">
        <v>29.31</v>
      </c>
      <c r="K119" s="3">
        <v>0.97</v>
      </c>
      <c r="L119" s="6">
        <v>25.8</v>
      </c>
      <c r="M119" s="3">
        <v>1</v>
      </c>
      <c r="N119" s="1">
        <v>1119</v>
      </c>
      <c r="O119" s="1">
        <v>630</v>
      </c>
      <c r="P119" s="1">
        <v>0</v>
      </c>
      <c r="Q119" s="1">
        <v>619</v>
      </c>
      <c r="R119" s="1">
        <v>11</v>
      </c>
      <c r="S119" s="1">
        <v>1</v>
      </c>
      <c r="T119" s="1">
        <v>0</v>
      </c>
      <c r="U119" s="1">
        <f t="shared" si="19"/>
        <v>0</v>
      </c>
      <c r="V119" s="1">
        <f t="shared" si="20"/>
        <v>0</v>
      </c>
      <c r="W119" s="1">
        <f t="shared" si="20"/>
        <v>0</v>
      </c>
      <c r="X119" s="1">
        <f t="shared" si="20"/>
        <v>0</v>
      </c>
      <c r="Y119" s="1">
        <f t="shared" si="21"/>
        <v>0</v>
      </c>
      <c r="Z119" s="3">
        <f t="shared" si="12"/>
        <v>0.24249999999999999</v>
      </c>
      <c r="AA119" s="14">
        <f t="shared" si="13"/>
        <v>2.8469750889679714E-2</v>
      </c>
      <c r="AB119" s="14">
        <f t="shared" si="14"/>
        <v>0.19670000000000001</v>
      </c>
      <c r="AC119" s="14">
        <f t="shared" si="15"/>
        <v>5.0000000000000002E-5</v>
      </c>
      <c r="AD119" s="14">
        <f t="shared" si="16"/>
        <v>0.19105</v>
      </c>
      <c r="AE119" s="14">
        <f t="shared" si="17"/>
        <v>5.5999999999999999E-3</v>
      </c>
      <c r="AF119" s="14">
        <f t="shared" si="18"/>
        <v>0</v>
      </c>
    </row>
    <row r="120" spans="2:32" x14ac:dyDescent="0.3">
      <c r="B120" s="1">
        <f t="shared" si="11"/>
        <v>3934</v>
      </c>
      <c r="C120" s="11">
        <v>113</v>
      </c>
      <c r="D120" s="1">
        <v>16066</v>
      </c>
      <c r="E120" s="1">
        <v>1</v>
      </c>
      <c r="F120" s="1">
        <v>0</v>
      </c>
      <c r="G120" s="1">
        <v>3821</v>
      </c>
      <c r="H120" s="1">
        <v>0</v>
      </c>
      <c r="I120" s="1">
        <v>112</v>
      </c>
      <c r="J120" s="3">
        <v>29.31</v>
      </c>
      <c r="K120" s="3">
        <v>0.97</v>
      </c>
      <c r="L120" s="6">
        <v>25.8</v>
      </c>
      <c r="M120" s="3">
        <v>1</v>
      </c>
      <c r="N120" s="1">
        <v>1119</v>
      </c>
      <c r="O120" s="1">
        <v>630</v>
      </c>
      <c r="P120" s="1">
        <v>0</v>
      </c>
      <c r="Q120" s="1">
        <v>619</v>
      </c>
      <c r="R120" s="1">
        <v>11</v>
      </c>
      <c r="S120" s="1">
        <v>1</v>
      </c>
      <c r="T120" s="1">
        <v>0</v>
      </c>
      <c r="U120" s="1">
        <f t="shared" si="19"/>
        <v>0</v>
      </c>
      <c r="V120" s="1">
        <f t="shared" si="20"/>
        <v>0</v>
      </c>
      <c r="W120" s="1">
        <f t="shared" si="20"/>
        <v>0</v>
      </c>
      <c r="X120" s="1">
        <f t="shared" si="20"/>
        <v>0</v>
      </c>
      <c r="Y120" s="1">
        <f t="shared" si="21"/>
        <v>0</v>
      </c>
      <c r="Z120" s="3">
        <f t="shared" si="12"/>
        <v>0.24249999999999999</v>
      </c>
      <c r="AA120" s="14">
        <f t="shared" si="13"/>
        <v>2.8469750889679714E-2</v>
      </c>
      <c r="AB120" s="14">
        <f t="shared" si="14"/>
        <v>0.19670000000000001</v>
      </c>
      <c r="AC120" s="14">
        <f t="shared" si="15"/>
        <v>5.0000000000000002E-5</v>
      </c>
      <c r="AD120" s="14">
        <f t="shared" si="16"/>
        <v>0.19105</v>
      </c>
      <c r="AE120" s="14">
        <f t="shared" si="17"/>
        <v>5.5999999999999999E-3</v>
      </c>
      <c r="AF120" s="14">
        <f t="shared" si="18"/>
        <v>0</v>
      </c>
    </row>
    <row r="121" spans="2:32" x14ac:dyDescent="0.3">
      <c r="B121" s="1">
        <f t="shared" si="11"/>
        <v>3934</v>
      </c>
      <c r="C121" s="11">
        <v>114</v>
      </c>
      <c r="D121" s="1">
        <v>16066</v>
      </c>
      <c r="E121" s="1">
        <v>1</v>
      </c>
      <c r="F121" s="1">
        <v>0</v>
      </c>
      <c r="G121" s="1">
        <v>3821</v>
      </c>
      <c r="H121" s="1">
        <v>0</v>
      </c>
      <c r="I121" s="1">
        <v>112</v>
      </c>
      <c r="J121" s="3">
        <v>29.31</v>
      </c>
      <c r="K121" s="3">
        <v>0.97</v>
      </c>
      <c r="L121" s="6">
        <v>25.8</v>
      </c>
      <c r="M121" s="3">
        <v>1</v>
      </c>
      <c r="N121" s="1">
        <v>1119</v>
      </c>
      <c r="O121" s="1">
        <v>630</v>
      </c>
      <c r="P121" s="1">
        <v>0</v>
      </c>
      <c r="Q121" s="1">
        <v>619</v>
      </c>
      <c r="R121" s="1">
        <v>11</v>
      </c>
      <c r="S121" s="1">
        <v>1</v>
      </c>
      <c r="T121" s="1">
        <v>0</v>
      </c>
      <c r="U121" s="1">
        <f t="shared" si="19"/>
        <v>0</v>
      </c>
      <c r="V121" s="1">
        <f t="shared" si="20"/>
        <v>0</v>
      </c>
      <c r="W121" s="1">
        <f t="shared" si="20"/>
        <v>0</v>
      </c>
      <c r="X121" s="1">
        <f t="shared" si="20"/>
        <v>0</v>
      </c>
      <c r="Y121" s="1">
        <f t="shared" si="21"/>
        <v>0</v>
      </c>
      <c r="Z121" s="3">
        <f t="shared" si="12"/>
        <v>0.24249999999999999</v>
      </c>
      <c r="AA121" s="14">
        <f t="shared" si="13"/>
        <v>2.8469750889679714E-2</v>
      </c>
      <c r="AB121" s="14">
        <f t="shared" si="14"/>
        <v>0.19670000000000001</v>
      </c>
      <c r="AC121" s="14">
        <f t="shared" si="15"/>
        <v>5.0000000000000002E-5</v>
      </c>
      <c r="AD121" s="14">
        <f t="shared" si="16"/>
        <v>0.19105</v>
      </c>
      <c r="AE121" s="14">
        <f t="shared" si="17"/>
        <v>5.5999999999999999E-3</v>
      </c>
      <c r="AF121" s="14">
        <f t="shared" si="18"/>
        <v>0</v>
      </c>
    </row>
    <row r="122" spans="2:32" x14ac:dyDescent="0.3">
      <c r="B122" s="1">
        <f t="shared" si="11"/>
        <v>3934</v>
      </c>
      <c r="C122" s="11">
        <v>115</v>
      </c>
      <c r="D122" s="1">
        <v>16066</v>
      </c>
      <c r="E122" s="1">
        <v>1</v>
      </c>
      <c r="F122" s="1">
        <v>0</v>
      </c>
      <c r="G122" s="1">
        <v>3821</v>
      </c>
      <c r="H122" s="1">
        <v>0</v>
      </c>
      <c r="I122" s="1">
        <v>112</v>
      </c>
      <c r="J122" s="3">
        <v>29.31</v>
      </c>
      <c r="K122" s="3">
        <v>0.97</v>
      </c>
      <c r="L122" s="6">
        <v>25.8</v>
      </c>
      <c r="M122" s="3">
        <v>1</v>
      </c>
      <c r="N122" s="1">
        <v>1119</v>
      </c>
      <c r="O122" s="1">
        <v>630</v>
      </c>
      <c r="P122" s="1">
        <v>0</v>
      </c>
      <c r="Q122" s="1">
        <v>619</v>
      </c>
      <c r="R122" s="1">
        <v>11</v>
      </c>
      <c r="S122" s="1">
        <v>1</v>
      </c>
      <c r="T122" s="1">
        <v>0</v>
      </c>
      <c r="U122" s="1">
        <f t="shared" si="19"/>
        <v>0</v>
      </c>
      <c r="V122" s="1">
        <f t="shared" si="20"/>
        <v>0</v>
      </c>
      <c r="W122" s="1">
        <f t="shared" si="20"/>
        <v>0</v>
      </c>
      <c r="X122" s="1">
        <f t="shared" si="20"/>
        <v>0</v>
      </c>
      <c r="Y122" s="1">
        <f t="shared" si="21"/>
        <v>0</v>
      </c>
      <c r="Z122" s="3">
        <f t="shared" si="12"/>
        <v>0.24249999999999999</v>
      </c>
      <c r="AA122" s="14">
        <f t="shared" si="13"/>
        <v>2.8469750889679714E-2</v>
      </c>
      <c r="AB122" s="14">
        <f t="shared" si="14"/>
        <v>0.19670000000000001</v>
      </c>
      <c r="AC122" s="14">
        <f t="shared" si="15"/>
        <v>5.0000000000000002E-5</v>
      </c>
      <c r="AD122" s="14">
        <f t="shared" si="16"/>
        <v>0.19105</v>
      </c>
      <c r="AE122" s="14">
        <f t="shared" si="17"/>
        <v>5.5999999999999999E-3</v>
      </c>
      <c r="AF122" s="14">
        <f t="shared" si="18"/>
        <v>0</v>
      </c>
    </row>
    <row r="123" spans="2:32" x14ac:dyDescent="0.3">
      <c r="B123" s="1">
        <f t="shared" si="11"/>
        <v>3934</v>
      </c>
      <c r="C123" s="11">
        <v>116</v>
      </c>
      <c r="D123" s="1">
        <v>16066</v>
      </c>
      <c r="E123" s="1">
        <v>1</v>
      </c>
      <c r="F123" s="1">
        <v>0</v>
      </c>
      <c r="G123" s="1">
        <v>3821</v>
      </c>
      <c r="H123" s="1">
        <v>0</v>
      </c>
      <c r="I123" s="1">
        <v>112</v>
      </c>
      <c r="J123" s="3">
        <v>29.31</v>
      </c>
      <c r="K123" s="3">
        <v>0.97</v>
      </c>
      <c r="L123" s="6">
        <v>25.8</v>
      </c>
      <c r="M123" s="3">
        <v>1</v>
      </c>
      <c r="N123" s="1">
        <v>1119</v>
      </c>
      <c r="O123" s="1">
        <v>630</v>
      </c>
      <c r="P123" s="1">
        <v>0</v>
      </c>
      <c r="Q123" s="1">
        <v>619</v>
      </c>
      <c r="R123" s="1">
        <v>11</v>
      </c>
      <c r="S123" s="1">
        <v>1</v>
      </c>
      <c r="T123" s="1">
        <v>0</v>
      </c>
      <c r="U123" s="1">
        <f t="shared" si="19"/>
        <v>0</v>
      </c>
      <c r="V123" s="1">
        <f t="shared" si="20"/>
        <v>0</v>
      </c>
      <c r="W123" s="1">
        <f t="shared" si="20"/>
        <v>0</v>
      </c>
      <c r="X123" s="1">
        <f t="shared" si="20"/>
        <v>0</v>
      </c>
      <c r="Y123" s="1">
        <f t="shared" si="21"/>
        <v>0</v>
      </c>
      <c r="Z123" s="3">
        <f t="shared" si="12"/>
        <v>0.24249999999999999</v>
      </c>
      <c r="AA123" s="14">
        <f t="shared" si="13"/>
        <v>2.8469750889679714E-2</v>
      </c>
      <c r="AB123" s="14">
        <f t="shared" si="14"/>
        <v>0.19670000000000001</v>
      </c>
      <c r="AC123" s="14">
        <f t="shared" si="15"/>
        <v>5.0000000000000002E-5</v>
      </c>
      <c r="AD123" s="14">
        <f t="shared" si="16"/>
        <v>0.19105</v>
      </c>
      <c r="AE123" s="14">
        <f t="shared" si="17"/>
        <v>5.5999999999999999E-3</v>
      </c>
      <c r="AF123" s="14">
        <f t="shared" si="18"/>
        <v>0</v>
      </c>
    </row>
    <row r="124" spans="2:32" x14ac:dyDescent="0.3">
      <c r="B124" s="1">
        <f t="shared" si="11"/>
        <v>3934</v>
      </c>
      <c r="C124" s="11">
        <v>117</v>
      </c>
      <c r="D124" s="1">
        <v>16066</v>
      </c>
      <c r="E124" s="1">
        <v>1</v>
      </c>
      <c r="F124" s="1">
        <v>0</v>
      </c>
      <c r="G124" s="1">
        <v>3821</v>
      </c>
      <c r="H124" s="1">
        <v>0</v>
      </c>
      <c r="I124" s="1">
        <v>112</v>
      </c>
      <c r="J124" s="3">
        <v>29.31</v>
      </c>
      <c r="K124" s="3">
        <v>0.97</v>
      </c>
      <c r="L124" s="6">
        <v>25.8</v>
      </c>
      <c r="M124" s="3">
        <v>1</v>
      </c>
      <c r="N124" s="1">
        <v>1119</v>
      </c>
      <c r="O124" s="1">
        <v>630</v>
      </c>
      <c r="P124" s="1">
        <v>0</v>
      </c>
      <c r="Q124" s="1">
        <v>619</v>
      </c>
      <c r="R124" s="1">
        <v>11</v>
      </c>
      <c r="S124" s="1">
        <v>1</v>
      </c>
      <c r="T124" s="1">
        <v>0</v>
      </c>
      <c r="U124" s="1">
        <f t="shared" si="19"/>
        <v>0</v>
      </c>
      <c r="V124" s="1">
        <f t="shared" si="20"/>
        <v>0</v>
      </c>
      <c r="W124" s="1">
        <f t="shared" si="20"/>
        <v>0</v>
      </c>
      <c r="X124" s="1">
        <f t="shared" si="20"/>
        <v>0</v>
      </c>
      <c r="Y124" s="1">
        <f t="shared" si="21"/>
        <v>0</v>
      </c>
      <c r="Z124" s="3">
        <f t="shared" si="12"/>
        <v>0.24249999999999999</v>
      </c>
      <c r="AA124" s="14">
        <f t="shared" si="13"/>
        <v>2.8469750889679714E-2</v>
      </c>
      <c r="AB124" s="14">
        <f t="shared" si="14"/>
        <v>0.19670000000000001</v>
      </c>
      <c r="AC124" s="14">
        <f t="shared" si="15"/>
        <v>5.0000000000000002E-5</v>
      </c>
      <c r="AD124" s="14">
        <f t="shared" si="16"/>
        <v>0.19105</v>
      </c>
      <c r="AE124" s="14">
        <f t="shared" si="17"/>
        <v>5.5999999999999999E-3</v>
      </c>
      <c r="AF124" s="14">
        <f t="shared" si="18"/>
        <v>0</v>
      </c>
    </row>
    <row r="125" spans="2:32" x14ac:dyDescent="0.3">
      <c r="B125" s="1">
        <f t="shared" si="11"/>
        <v>3934</v>
      </c>
      <c r="C125" s="11">
        <v>118</v>
      </c>
      <c r="D125" s="1">
        <v>16066</v>
      </c>
      <c r="E125" s="1">
        <v>1</v>
      </c>
      <c r="F125" s="1">
        <v>0</v>
      </c>
      <c r="G125" s="1">
        <v>3821</v>
      </c>
      <c r="H125" s="1">
        <v>0</v>
      </c>
      <c r="I125" s="1">
        <v>112</v>
      </c>
      <c r="J125" s="3">
        <v>29.31</v>
      </c>
      <c r="K125" s="3">
        <v>0.97</v>
      </c>
      <c r="L125" s="6">
        <v>25.8</v>
      </c>
      <c r="M125" s="3">
        <v>1</v>
      </c>
      <c r="N125" s="1">
        <v>1119</v>
      </c>
      <c r="O125" s="1">
        <v>630</v>
      </c>
      <c r="P125" s="1">
        <v>0</v>
      </c>
      <c r="Q125" s="1">
        <v>619</v>
      </c>
      <c r="R125" s="1">
        <v>11</v>
      </c>
      <c r="S125" s="1">
        <v>1</v>
      </c>
      <c r="T125" s="1">
        <v>0</v>
      </c>
      <c r="U125" s="1">
        <f t="shared" si="19"/>
        <v>0</v>
      </c>
      <c r="V125" s="1">
        <f t="shared" si="20"/>
        <v>0</v>
      </c>
      <c r="W125" s="1">
        <f t="shared" si="20"/>
        <v>0</v>
      </c>
      <c r="X125" s="1">
        <f t="shared" si="20"/>
        <v>0</v>
      </c>
      <c r="Y125" s="1">
        <f t="shared" si="21"/>
        <v>0</v>
      </c>
      <c r="Z125" s="3">
        <f t="shared" si="12"/>
        <v>0.24249999999999999</v>
      </c>
      <c r="AA125" s="14">
        <f t="shared" si="13"/>
        <v>2.8469750889679714E-2</v>
      </c>
      <c r="AB125" s="14">
        <f t="shared" si="14"/>
        <v>0.19670000000000001</v>
      </c>
      <c r="AC125" s="14">
        <f t="shared" si="15"/>
        <v>5.0000000000000002E-5</v>
      </c>
      <c r="AD125" s="14">
        <f t="shared" si="16"/>
        <v>0.19105</v>
      </c>
      <c r="AE125" s="14">
        <f t="shared" si="17"/>
        <v>5.5999999999999999E-3</v>
      </c>
      <c r="AF125" s="14">
        <f t="shared" si="18"/>
        <v>0</v>
      </c>
    </row>
    <row r="126" spans="2:32" x14ac:dyDescent="0.3">
      <c r="B126" s="1">
        <f t="shared" si="11"/>
        <v>3934</v>
      </c>
      <c r="C126" s="11">
        <v>119</v>
      </c>
      <c r="D126" s="1">
        <v>16066</v>
      </c>
      <c r="E126" s="1">
        <v>1</v>
      </c>
      <c r="F126" s="1">
        <v>0</v>
      </c>
      <c r="G126" s="1">
        <v>3821</v>
      </c>
      <c r="H126" s="1">
        <v>0</v>
      </c>
      <c r="I126" s="1">
        <v>112</v>
      </c>
      <c r="J126" s="3">
        <v>29.32</v>
      </c>
      <c r="K126" s="3">
        <v>0.97</v>
      </c>
      <c r="L126" s="6">
        <v>25.8</v>
      </c>
      <c r="M126" s="3">
        <v>1</v>
      </c>
      <c r="N126" s="1">
        <v>1119</v>
      </c>
      <c r="O126" s="1">
        <v>630</v>
      </c>
      <c r="P126" s="1">
        <v>0</v>
      </c>
      <c r="Q126" s="1">
        <v>619</v>
      </c>
      <c r="R126" s="1">
        <v>11</v>
      </c>
      <c r="S126" s="1">
        <v>1</v>
      </c>
      <c r="T126" s="1">
        <v>0</v>
      </c>
      <c r="U126" s="1">
        <f t="shared" si="19"/>
        <v>0</v>
      </c>
      <c r="V126" s="1">
        <f t="shared" si="20"/>
        <v>0</v>
      </c>
      <c r="W126" s="1">
        <f t="shared" si="20"/>
        <v>0</v>
      </c>
      <c r="X126" s="1">
        <f t="shared" si="20"/>
        <v>0</v>
      </c>
      <c r="Y126" s="1">
        <f t="shared" si="21"/>
        <v>0</v>
      </c>
      <c r="Z126" s="3">
        <f t="shared" si="12"/>
        <v>0.24249999999999999</v>
      </c>
      <c r="AA126" s="14">
        <f t="shared" si="13"/>
        <v>2.8469750889679714E-2</v>
      </c>
      <c r="AB126" s="14">
        <f t="shared" si="14"/>
        <v>0.19670000000000001</v>
      </c>
      <c r="AC126" s="14">
        <f t="shared" si="15"/>
        <v>5.0000000000000002E-5</v>
      </c>
      <c r="AD126" s="14">
        <f t="shared" si="16"/>
        <v>0.19105</v>
      </c>
      <c r="AE126" s="14">
        <f t="shared" si="17"/>
        <v>5.5999999999999999E-3</v>
      </c>
      <c r="AF126" s="14">
        <f t="shared" si="18"/>
        <v>0</v>
      </c>
    </row>
    <row r="127" spans="2:32" x14ac:dyDescent="0.3">
      <c r="B127" s="1">
        <f t="shared" si="11"/>
        <v>3934</v>
      </c>
      <c r="C127" s="11">
        <v>120</v>
      </c>
      <c r="D127" s="1">
        <v>16066</v>
      </c>
      <c r="E127" s="1">
        <v>0</v>
      </c>
      <c r="F127" s="1">
        <v>0</v>
      </c>
      <c r="G127" s="1">
        <v>3822</v>
      </c>
      <c r="H127" s="1">
        <v>0</v>
      </c>
      <c r="I127" s="1">
        <v>112</v>
      </c>
      <c r="J127" s="3">
        <v>29.32</v>
      </c>
      <c r="K127" s="3">
        <v>0.97</v>
      </c>
      <c r="L127" s="6">
        <v>25.8</v>
      </c>
      <c r="M127" s="3">
        <v>1</v>
      </c>
      <c r="N127" s="1">
        <v>1119</v>
      </c>
      <c r="O127" s="1">
        <v>630</v>
      </c>
      <c r="P127" s="1">
        <v>0</v>
      </c>
      <c r="Q127" s="1">
        <v>619</v>
      </c>
      <c r="R127" s="1">
        <v>11</v>
      </c>
      <c r="S127" s="1">
        <v>0</v>
      </c>
      <c r="T127" s="1">
        <v>0</v>
      </c>
      <c r="U127" s="1">
        <f t="shared" si="19"/>
        <v>-1</v>
      </c>
      <c r="V127" s="1">
        <f t="shared" si="20"/>
        <v>1</v>
      </c>
      <c r="W127" s="1">
        <f t="shared" si="20"/>
        <v>0</v>
      </c>
      <c r="X127" s="1">
        <f t="shared" si="20"/>
        <v>0</v>
      </c>
      <c r="Y127" s="1">
        <f t="shared" si="21"/>
        <v>0</v>
      </c>
      <c r="Z127" s="3">
        <f t="shared" si="12"/>
        <v>0.24249999999999999</v>
      </c>
      <c r="AA127" s="14">
        <f t="shared" si="13"/>
        <v>2.8469750889679714E-2</v>
      </c>
      <c r="AB127" s="14">
        <f t="shared" si="14"/>
        <v>0.19670000000000001</v>
      </c>
      <c r="AC127" s="14">
        <f t="shared" si="15"/>
        <v>0</v>
      </c>
      <c r="AD127" s="14">
        <f t="shared" si="16"/>
        <v>0.19109999999999999</v>
      </c>
      <c r="AE127" s="14">
        <f t="shared" si="17"/>
        <v>5.5999999999999999E-3</v>
      </c>
      <c r="AF127" s="14">
        <f t="shared" si="18"/>
        <v>0</v>
      </c>
    </row>
    <row r="128" spans="2:32" x14ac:dyDescent="0.3">
      <c r="B128" s="1" t="e">
        <f t="shared" si="11"/>
        <v>#N/A</v>
      </c>
      <c r="U128" s="1" t="str">
        <f t="shared" si="19"/>
        <v/>
      </c>
      <c r="V128" s="1" t="str">
        <f t="shared" si="20"/>
        <v/>
      </c>
      <c r="W128" s="1" t="str">
        <f t="shared" si="20"/>
        <v/>
      </c>
      <c r="X128" s="1" t="str">
        <f t="shared" si="20"/>
        <v/>
      </c>
      <c r="Y128" s="1" t="e">
        <f t="shared" si="21"/>
        <v>#N/A</v>
      </c>
      <c r="Z128" s="3">
        <f t="shared" si="12"/>
        <v>0</v>
      </c>
      <c r="AA128" s="14" t="e">
        <f t="shared" si="13"/>
        <v>#N/A</v>
      </c>
      <c r="AB128" s="14" t="e">
        <f t="shared" si="14"/>
        <v>#N/A</v>
      </c>
      <c r="AC128" s="14" t="e">
        <f t="shared" si="15"/>
        <v>#N/A</v>
      </c>
      <c r="AD128" s="14" t="e">
        <f t="shared" si="16"/>
        <v>#N/A</v>
      </c>
      <c r="AE128" s="14" t="e">
        <f t="shared" si="17"/>
        <v>#N/A</v>
      </c>
      <c r="AF128" s="14" t="e">
        <f t="shared" si="18"/>
        <v>#N/A</v>
      </c>
    </row>
    <row r="129" spans="2:32" x14ac:dyDescent="0.3">
      <c r="B129" s="1" t="e">
        <f t="shared" si="11"/>
        <v>#N/A</v>
      </c>
      <c r="U129" s="1" t="str">
        <f t="shared" si="19"/>
        <v/>
      </c>
      <c r="V129" s="1" t="str">
        <f t="shared" si="20"/>
        <v/>
      </c>
      <c r="W129" s="1" t="str">
        <f t="shared" si="20"/>
        <v/>
      </c>
      <c r="X129" s="1" t="str">
        <f t="shared" si="20"/>
        <v/>
      </c>
      <c r="Y129" s="1" t="e">
        <f t="shared" si="21"/>
        <v>#N/A</v>
      </c>
      <c r="Z129" s="3">
        <f t="shared" si="12"/>
        <v>0</v>
      </c>
      <c r="AA129" s="14" t="e">
        <f t="shared" si="13"/>
        <v>#N/A</v>
      </c>
      <c r="AB129" s="14" t="e">
        <f t="shared" si="14"/>
        <v>#N/A</v>
      </c>
      <c r="AC129" s="14" t="e">
        <f t="shared" si="15"/>
        <v>#N/A</v>
      </c>
      <c r="AD129" s="14" t="e">
        <f t="shared" si="16"/>
        <v>#N/A</v>
      </c>
      <c r="AE129" s="14" t="e">
        <f t="shared" si="17"/>
        <v>#N/A</v>
      </c>
      <c r="AF129" s="14" t="e">
        <f t="shared" si="18"/>
        <v>#N/A</v>
      </c>
    </row>
    <row r="130" spans="2:32" x14ac:dyDescent="0.3">
      <c r="B130" s="1" t="e">
        <f t="shared" si="11"/>
        <v>#N/A</v>
      </c>
      <c r="U130" s="1" t="str">
        <f t="shared" si="19"/>
        <v/>
      </c>
      <c r="V130" s="1" t="str">
        <f t="shared" si="20"/>
        <v/>
      </c>
      <c r="W130" s="1" t="str">
        <f t="shared" si="20"/>
        <v/>
      </c>
      <c r="X130" s="1" t="str">
        <f t="shared" si="20"/>
        <v/>
      </c>
      <c r="Y130" s="1" t="e">
        <f t="shared" si="21"/>
        <v>#N/A</v>
      </c>
      <c r="Z130" s="3">
        <f t="shared" si="12"/>
        <v>0</v>
      </c>
      <c r="AA130" s="14" t="e">
        <f t="shared" si="13"/>
        <v>#N/A</v>
      </c>
      <c r="AB130" s="14" t="e">
        <f t="shared" si="14"/>
        <v>#N/A</v>
      </c>
      <c r="AC130" s="14" t="e">
        <f t="shared" si="15"/>
        <v>#N/A</v>
      </c>
      <c r="AD130" s="14" t="e">
        <f t="shared" si="16"/>
        <v>#N/A</v>
      </c>
      <c r="AE130" s="14" t="e">
        <f t="shared" si="17"/>
        <v>#N/A</v>
      </c>
      <c r="AF130" s="14" t="e">
        <f t="shared" si="18"/>
        <v>#N/A</v>
      </c>
    </row>
    <row r="131" spans="2:32" x14ac:dyDescent="0.3">
      <c r="B131" s="1" t="e">
        <f t="shared" si="11"/>
        <v>#N/A</v>
      </c>
      <c r="U131" s="1" t="str">
        <f t="shared" si="19"/>
        <v/>
      </c>
      <c r="V131" s="1" t="str">
        <f t="shared" si="20"/>
        <v/>
      </c>
      <c r="W131" s="1" t="str">
        <f t="shared" si="20"/>
        <v/>
      </c>
      <c r="X131" s="1" t="str">
        <f t="shared" si="20"/>
        <v/>
      </c>
      <c r="Y131" s="1" t="e">
        <f t="shared" si="21"/>
        <v>#N/A</v>
      </c>
      <c r="Z131" s="3">
        <f t="shared" si="12"/>
        <v>0</v>
      </c>
      <c r="AA131" s="14" t="e">
        <f t="shared" si="13"/>
        <v>#N/A</v>
      </c>
      <c r="AB131" s="14" t="e">
        <f t="shared" si="14"/>
        <v>#N/A</v>
      </c>
      <c r="AC131" s="14" t="e">
        <f t="shared" si="15"/>
        <v>#N/A</v>
      </c>
      <c r="AD131" s="14" t="e">
        <f t="shared" si="16"/>
        <v>#N/A</v>
      </c>
      <c r="AE131" s="14" t="e">
        <f t="shared" si="17"/>
        <v>#N/A</v>
      </c>
      <c r="AF131" s="14" t="e">
        <f t="shared" si="18"/>
        <v>#N/A</v>
      </c>
    </row>
    <row r="132" spans="2:32" x14ac:dyDescent="0.3">
      <c r="B132" s="1" t="e">
        <f t="shared" si="11"/>
        <v>#N/A</v>
      </c>
      <c r="U132" s="1" t="str">
        <f t="shared" si="19"/>
        <v/>
      </c>
      <c r="V132" s="1" t="str">
        <f t="shared" si="20"/>
        <v/>
      </c>
      <c r="W132" s="1" t="str">
        <f t="shared" si="20"/>
        <v/>
      </c>
      <c r="X132" s="1" t="str">
        <f t="shared" si="20"/>
        <v/>
      </c>
      <c r="Y132" s="1" t="e">
        <f t="shared" si="21"/>
        <v>#N/A</v>
      </c>
      <c r="Z132" s="3">
        <f t="shared" si="12"/>
        <v>0</v>
      </c>
      <c r="AA132" s="14" t="e">
        <f t="shared" si="13"/>
        <v>#N/A</v>
      </c>
      <c r="AB132" s="14" t="e">
        <f t="shared" si="14"/>
        <v>#N/A</v>
      </c>
      <c r="AC132" s="14" t="e">
        <f t="shared" si="15"/>
        <v>#N/A</v>
      </c>
      <c r="AD132" s="14" t="e">
        <f t="shared" si="16"/>
        <v>#N/A</v>
      </c>
      <c r="AE132" s="14" t="e">
        <f t="shared" si="17"/>
        <v>#N/A</v>
      </c>
      <c r="AF132" s="14" t="e">
        <f t="shared" si="18"/>
        <v>#N/A</v>
      </c>
    </row>
    <row r="133" spans="2:32" x14ac:dyDescent="0.3">
      <c r="B133" s="1" t="e">
        <f t="shared" si="11"/>
        <v>#N/A</v>
      </c>
      <c r="U133" s="1" t="str">
        <f t="shared" si="19"/>
        <v/>
      </c>
      <c r="V133" s="1" t="str">
        <f t="shared" si="20"/>
        <v/>
      </c>
      <c r="W133" s="1" t="str">
        <f t="shared" si="20"/>
        <v/>
      </c>
      <c r="X133" s="1" t="str">
        <f t="shared" si="20"/>
        <v/>
      </c>
      <c r="Y133" s="1" t="e">
        <f t="shared" si="21"/>
        <v>#N/A</v>
      </c>
      <c r="Z133" s="3">
        <f t="shared" si="12"/>
        <v>0</v>
      </c>
      <c r="AA133" s="14" t="e">
        <f t="shared" si="13"/>
        <v>#N/A</v>
      </c>
      <c r="AB133" s="14" t="e">
        <f t="shared" si="14"/>
        <v>#N/A</v>
      </c>
      <c r="AC133" s="14" t="e">
        <f t="shared" si="15"/>
        <v>#N/A</v>
      </c>
      <c r="AD133" s="14" t="e">
        <f t="shared" si="16"/>
        <v>#N/A</v>
      </c>
      <c r="AE133" s="14" t="e">
        <f t="shared" si="17"/>
        <v>#N/A</v>
      </c>
      <c r="AF133" s="14" t="e">
        <f t="shared" si="18"/>
        <v>#N/A</v>
      </c>
    </row>
    <row r="134" spans="2:32" x14ac:dyDescent="0.3">
      <c r="B134" s="1" t="e">
        <f t="shared" si="11"/>
        <v>#N/A</v>
      </c>
      <c r="U134" s="1" t="str">
        <f t="shared" si="19"/>
        <v/>
      </c>
      <c r="V134" s="1" t="str">
        <f t="shared" si="20"/>
        <v/>
      </c>
      <c r="W134" s="1" t="str">
        <f t="shared" si="20"/>
        <v/>
      </c>
      <c r="X134" s="1" t="str">
        <f t="shared" si="20"/>
        <v/>
      </c>
      <c r="Y134" s="1" t="e">
        <f t="shared" si="21"/>
        <v>#N/A</v>
      </c>
      <c r="Z134" s="3">
        <f t="shared" si="12"/>
        <v>0</v>
      </c>
      <c r="AA134" s="14" t="e">
        <f t="shared" si="13"/>
        <v>#N/A</v>
      </c>
      <c r="AB134" s="14" t="e">
        <f t="shared" si="14"/>
        <v>#N/A</v>
      </c>
      <c r="AC134" s="14" t="e">
        <f t="shared" si="15"/>
        <v>#N/A</v>
      </c>
      <c r="AD134" s="14" t="e">
        <f t="shared" si="16"/>
        <v>#N/A</v>
      </c>
      <c r="AE134" s="14" t="e">
        <f t="shared" si="17"/>
        <v>#N/A</v>
      </c>
      <c r="AF134" s="14" t="e">
        <f t="shared" si="18"/>
        <v>#N/A</v>
      </c>
    </row>
    <row r="135" spans="2:32" x14ac:dyDescent="0.3">
      <c r="B135" s="1" t="e">
        <f t="shared" si="11"/>
        <v>#N/A</v>
      </c>
      <c r="U135" s="1" t="str">
        <f t="shared" si="19"/>
        <v/>
      </c>
      <c r="V135" s="1" t="str">
        <f t="shared" si="20"/>
        <v/>
      </c>
      <c r="W135" s="1" t="str">
        <f t="shared" si="20"/>
        <v/>
      </c>
      <c r="X135" s="1" t="str">
        <f t="shared" si="20"/>
        <v/>
      </c>
      <c r="Y135" s="1" t="e">
        <f t="shared" si="21"/>
        <v>#N/A</v>
      </c>
      <c r="Z135" s="3">
        <f t="shared" si="12"/>
        <v>0</v>
      </c>
      <c r="AA135" s="14" t="e">
        <f t="shared" si="13"/>
        <v>#N/A</v>
      </c>
      <c r="AB135" s="14" t="e">
        <f t="shared" si="14"/>
        <v>#N/A</v>
      </c>
      <c r="AC135" s="14" t="e">
        <f t="shared" si="15"/>
        <v>#N/A</v>
      </c>
      <c r="AD135" s="14" t="e">
        <f t="shared" si="16"/>
        <v>#N/A</v>
      </c>
      <c r="AE135" s="14" t="e">
        <f t="shared" si="17"/>
        <v>#N/A</v>
      </c>
      <c r="AF135" s="14" t="e">
        <f t="shared" si="18"/>
        <v>#N/A</v>
      </c>
    </row>
    <row r="136" spans="2:32" x14ac:dyDescent="0.3">
      <c r="B136" s="1" t="e">
        <f t="shared" ref="B136:B199" si="22">IF(C136="",NA(),E136+G136+H136+I136)</f>
        <v>#N/A</v>
      </c>
      <c r="U136" s="1" t="str">
        <f t="shared" si="19"/>
        <v/>
      </c>
      <c r="V136" s="1" t="str">
        <f t="shared" si="20"/>
        <v/>
      </c>
      <c r="W136" s="1" t="str">
        <f t="shared" si="20"/>
        <v/>
      </c>
      <c r="X136" s="1" t="str">
        <f t="shared" si="20"/>
        <v/>
      </c>
      <c r="Y136" s="1" t="e">
        <f t="shared" si="21"/>
        <v>#N/A</v>
      </c>
      <c r="Z136" s="3">
        <f t="shared" ref="Z136:Z199" si="23">$B$2*K136*$B$1</f>
        <v>0</v>
      </c>
      <c r="AA136" s="14" t="e">
        <f t="shared" ref="AA136:AA199" si="24">IF(OR(ISNA(B136),B136=0),NA(),I136/B136)</f>
        <v>#N/A</v>
      </c>
      <c r="AB136" s="14" t="e">
        <f t="shared" si="14"/>
        <v>#N/A</v>
      </c>
      <c r="AC136" s="14" t="e">
        <f t="shared" si="15"/>
        <v>#N/A</v>
      </c>
      <c r="AD136" s="14" t="e">
        <f t="shared" si="16"/>
        <v>#N/A</v>
      </c>
      <c r="AE136" s="14" t="e">
        <f t="shared" si="17"/>
        <v>#N/A</v>
      </c>
      <c r="AF136" s="14" t="e">
        <f t="shared" si="18"/>
        <v>#N/A</v>
      </c>
    </row>
    <row r="137" spans="2:32" x14ac:dyDescent="0.3">
      <c r="B137" s="1" t="e">
        <f t="shared" si="22"/>
        <v>#N/A</v>
      </c>
      <c r="U137" s="1" t="str">
        <f t="shared" si="19"/>
        <v/>
      </c>
      <c r="V137" s="1" t="str">
        <f t="shared" si="20"/>
        <v/>
      </c>
      <c r="W137" s="1" t="str">
        <f t="shared" si="20"/>
        <v/>
      </c>
      <c r="X137" s="1" t="str">
        <f t="shared" si="20"/>
        <v/>
      </c>
      <c r="Y137" s="1" t="e">
        <f t="shared" si="21"/>
        <v>#N/A</v>
      </c>
      <c r="Z137" s="3">
        <f t="shared" si="23"/>
        <v>0</v>
      </c>
      <c r="AA137" s="14" t="e">
        <f t="shared" si="24"/>
        <v>#N/A</v>
      </c>
      <c r="AB137" s="14" t="e">
        <f t="shared" ref="AB137:AB200" si="25">IF(OR(ISNA(B137),B137=0),NA(),B137/$B$5)</f>
        <v>#N/A</v>
      </c>
      <c r="AC137" s="14" t="e">
        <f t="shared" ref="AC137:AC200" si="26">IF(OR(ISNA(B137),B137=0),NA(),E137/$B$5)</f>
        <v>#N/A</v>
      </c>
      <c r="AD137" s="14" t="e">
        <f t="shared" ref="AD137:AD200" si="27">IF(OR(ISNA(B137),B137=0),NA(),G137/$B$5)</f>
        <v>#N/A</v>
      </c>
      <c r="AE137" s="14" t="e">
        <f t="shared" ref="AE137:AE200" si="28">IF(OR(ISNA(B137),B137=0),NA(),I137/$B$5)</f>
        <v>#N/A</v>
      </c>
      <c r="AF137" s="14" t="e">
        <f t="shared" ref="AF137:AF200" si="29">+IF(OR(ISNA(B137),B137=0),NA(),Y137/$B$5)</f>
        <v>#N/A</v>
      </c>
    </row>
    <row r="138" spans="2:32" x14ac:dyDescent="0.3">
      <c r="B138" s="1" t="e">
        <f t="shared" si="22"/>
        <v>#N/A</v>
      </c>
      <c r="U138" s="1" t="str">
        <f t="shared" ref="U138:U201" si="30">IF($C138="","",E138-E137)</f>
        <v/>
      </c>
      <c r="V138" s="1" t="str">
        <f t="shared" ref="V138:X201" si="31">IF($C138="","",G138-G137)</f>
        <v/>
      </c>
      <c r="W138" s="1" t="str">
        <f t="shared" si="31"/>
        <v/>
      </c>
      <c r="X138" s="1" t="str">
        <f t="shared" si="31"/>
        <v/>
      </c>
      <c r="Y138" s="1" t="e">
        <f t="shared" ref="Y138:Y201" si="32">IF(OR($C138="",ISNA($C138)),NA(),U138+V138+W138+X138)</f>
        <v>#N/A</v>
      </c>
      <c r="Z138" s="3">
        <f t="shared" si="23"/>
        <v>0</v>
      </c>
      <c r="AA138" s="14" t="e">
        <f t="shared" si="24"/>
        <v>#N/A</v>
      </c>
      <c r="AB138" s="14" t="e">
        <f t="shared" si="25"/>
        <v>#N/A</v>
      </c>
      <c r="AC138" s="14" t="e">
        <f t="shared" si="26"/>
        <v>#N/A</v>
      </c>
      <c r="AD138" s="14" t="e">
        <f t="shared" si="27"/>
        <v>#N/A</v>
      </c>
      <c r="AE138" s="14" t="e">
        <f t="shared" si="28"/>
        <v>#N/A</v>
      </c>
      <c r="AF138" s="14" t="e">
        <f t="shared" si="29"/>
        <v>#N/A</v>
      </c>
    </row>
    <row r="139" spans="2:32" x14ac:dyDescent="0.3">
      <c r="B139" s="1" t="e">
        <f t="shared" si="22"/>
        <v>#N/A</v>
      </c>
      <c r="U139" s="1" t="str">
        <f t="shared" si="30"/>
        <v/>
      </c>
      <c r="V139" s="1" t="str">
        <f t="shared" si="31"/>
        <v/>
      </c>
      <c r="W139" s="1" t="str">
        <f t="shared" si="31"/>
        <v/>
      </c>
      <c r="X139" s="1" t="str">
        <f t="shared" si="31"/>
        <v/>
      </c>
      <c r="Y139" s="1" t="e">
        <f t="shared" si="32"/>
        <v>#N/A</v>
      </c>
      <c r="Z139" s="3">
        <f t="shared" si="23"/>
        <v>0</v>
      </c>
      <c r="AA139" s="14" t="e">
        <f t="shared" si="24"/>
        <v>#N/A</v>
      </c>
      <c r="AB139" s="14" t="e">
        <f t="shared" si="25"/>
        <v>#N/A</v>
      </c>
      <c r="AC139" s="14" t="e">
        <f t="shared" si="26"/>
        <v>#N/A</v>
      </c>
      <c r="AD139" s="14" t="e">
        <f t="shared" si="27"/>
        <v>#N/A</v>
      </c>
      <c r="AE139" s="14" t="e">
        <f t="shared" si="28"/>
        <v>#N/A</v>
      </c>
      <c r="AF139" s="14" t="e">
        <f t="shared" si="29"/>
        <v>#N/A</v>
      </c>
    </row>
    <row r="140" spans="2:32" x14ac:dyDescent="0.3">
      <c r="B140" s="1" t="e">
        <f t="shared" si="22"/>
        <v>#N/A</v>
      </c>
      <c r="U140" s="1" t="str">
        <f t="shared" si="30"/>
        <v/>
      </c>
      <c r="V140" s="1" t="str">
        <f t="shared" si="31"/>
        <v/>
      </c>
      <c r="W140" s="1" t="str">
        <f t="shared" si="31"/>
        <v/>
      </c>
      <c r="X140" s="1" t="str">
        <f t="shared" si="31"/>
        <v/>
      </c>
      <c r="Y140" s="1" t="e">
        <f t="shared" si="32"/>
        <v>#N/A</v>
      </c>
      <c r="Z140" s="3">
        <f t="shared" si="23"/>
        <v>0</v>
      </c>
      <c r="AA140" s="14" t="e">
        <f t="shared" si="24"/>
        <v>#N/A</v>
      </c>
      <c r="AB140" s="14" t="e">
        <f t="shared" si="25"/>
        <v>#N/A</v>
      </c>
      <c r="AC140" s="14" t="e">
        <f t="shared" si="26"/>
        <v>#N/A</v>
      </c>
      <c r="AD140" s="14" t="e">
        <f t="shared" si="27"/>
        <v>#N/A</v>
      </c>
      <c r="AE140" s="14" t="e">
        <f t="shared" si="28"/>
        <v>#N/A</v>
      </c>
      <c r="AF140" s="14" t="e">
        <f t="shared" si="29"/>
        <v>#N/A</v>
      </c>
    </row>
    <row r="141" spans="2:32" x14ac:dyDescent="0.3">
      <c r="B141" s="1" t="e">
        <f t="shared" si="22"/>
        <v>#N/A</v>
      </c>
      <c r="U141" s="1" t="str">
        <f t="shared" si="30"/>
        <v/>
      </c>
      <c r="V141" s="1" t="str">
        <f t="shared" si="31"/>
        <v/>
      </c>
      <c r="W141" s="1" t="str">
        <f t="shared" si="31"/>
        <v/>
      </c>
      <c r="X141" s="1" t="str">
        <f t="shared" si="31"/>
        <v/>
      </c>
      <c r="Y141" s="1" t="e">
        <f t="shared" si="32"/>
        <v>#N/A</v>
      </c>
      <c r="Z141" s="3">
        <f t="shared" si="23"/>
        <v>0</v>
      </c>
      <c r="AA141" s="14" t="e">
        <f t="shared" si="24"/>
        <v>#N/A</v>
      </c>
      <c r="AB141" s="14" t="e">
        <f t="shared" si="25"/>
        <v>#N/A</v>
      </c>
      <c r="AC141" s="14" t="e">
        <f t="shared" si="26"/>
        <v>#N/A</v>
      </c>
      <c r="AD141" s="14" t="e">
        <f t="shared" si="27"/>
        <v>#N/A</v>
      </c>
      <c r="AE141" s="14" t="e">
        <f t="shared" si="28"/>
        <v>#N/A</v>
      </c>
      <c r="AF141" s="14" t="e">
        <f t="shared" si="29"/>
        <v>#N/A</v>
      </c>
    </row>
    <row r="142" spans="2:32" x14ac:dyDescent="0.3">
      <c r="B142" s="1" t="e">
        <f t="shared" si="22"/>
        <v>#N/A</v>
      </c>
      <c r="U142" s="1" t="str">
        <f t="shared" si="30"/>
        <v/>
      </c>
      <c r="V142" s="1" t="str">
        <f t="shared" si="31"/>
        <v/>
      </c>
      <c r="W142" s="1" t="str">
        <f t="shared" si="31"/>
        <v/>
      </c>
      <c r="X142" s="1" t="str">
        <f t="shared" si="31"/>
        <v/>
      </c>
      <c r="Y142" s="1" t="e">
        <f t="shared" si="32"/>
        <v>#N/A</v>
      </c>
      <c r="Z142" s="3">
        <f t="shared" si="23"/>
        <v>0</v>
      </c>
      <c r="AA142" s="14" t="e">
        <f t="shared" si="24"/>
        <v>#N/A</v>
      </c>
      <c r="AB142" s="14" t="e">
        <f t="shared" si="25"/>
        <v>#N/A</v>
      </c>
      <c r="AC142" s="14" t="e">
        <f t="shared" si="26"/>
        <v>#N/A</v>
      </c>
      <c r="AD142" s="14" t="e">
        <f t="shared" si="27"/>
        <v>#N/A</v>
      </c>
      <c r="AE142" s="14" t="e">
        <f t="shared" si="28"/>
        <v>#N/A</v>
      </c>
      <c r="AF142" s="14" t="e">
        <f t="shared" si="29"/>
        <v>#N/A</v>
      </c>
    </row>
    <row r="143" spans="2:32" x14ac:dyDescent="0.3">
      <c r="B143" s="1" t="e">
        <f t="shared" si="22"/>
        <v>#N/A</v>
      </c>
      <c r="U143" s="1" t="str">
        <f t="shared" si="30"/>
        <v/>
      </c>
      <c r="V143" s="1" t="str">
        <f t="shared" si="31"/>
        <v/>
      </c>
      <c r="W143" s="1" t="str">
        <f t="shared" si="31"/>
        <v/>
      </c>
      <c r="X143" s="1" t="str">
        <f t="shared" si="31"/>
        <v/>
      </c>
      <c r="Y143" s="1" t="e">
        <f t="shared" si="32"/>
        <v>#N/A</v>
      </c>
      <c r="Z143" s="3">
        <f t="shared" si="23"/>
        <v>0</v>
      </c>
      <c r="AA143" s="14" t="e">
        <f t="shared" si="24"/>
        <v>#N/A</v>
      </c>
      <c r="AB143" s="14" t="e">
        <f t="shared" si="25"/>
        <v>#N/A</v>
      </c>
      <c r="AC143" s="14" t="e">
        <f t="shared" si="26"/>
        <v>#N/A</v>
      </c>
      <c r="AD143" s="14" t="e">
        <f t="shared" si="27"/>
        <v>#N/A</v>
      </c>
      <c r="AE143" s="14" t="e">
        <f t="shared" si="28"/>
        <v>#N/A</v>
      </c>
      <c r="AF143" s="14" t="e">
        <f t="shared" si="29"/>
        <v>#N/A</v>
      </c>
    </row>
    <row r="144" spans="2:32" x14ac:dyDescent="0.3">
      <c r="B144" s="1" t="e">
        <f t="shared" si="22"/>
        <v>#N/A</v>
      </c>
      <c r="U144" s="1" t="str">
        <f t="shared" si="30"/>
        <v/>
      </c>
      <c r="V144" s="1" t="str">
        <f t="shared" si="31"/>
        <v/>
      </c>
      <c r="W144" s="1" t="str">
        <f t="shared" si="31"/>
        <v/>
      </c>
      <c r="X144" s="1" t="str">
        <f t="shared" si="31"/>
        <v/>
      </c>
      <c r="Y144" s="1" t="e">
        <f t="shared" si="32"/>
        <v>#N/A</v>
      </c>
      <c r="Z144" s="3">
        <f t="shared" si="23"/>
        <v>0</v>
      </c>
      <c r="AA144" s="14" t="e">
        <f t="shared" si="24"/>
        <v>#N/A</v>
      </c>
      <c r="AB144" s="14" t="e">
        <f t="shared" si="25"/>
        <v>#N/A</v>
      </c>
      <c r="AC144" s="14" t="e">
        <f t="shared" si="26"/>
        <v>#N/A</v>
      </c>
      <c r="AD144" s="14" t="e">
        <f t="shared" si="27"/>
        <v>#N/A</v>
      </c>
      <c r="AE144" s="14" t="e">
        <f t="shared" si="28"/>
        <v>#N/A</v>
      </c>
      <c r="AF144" s="14" t="e">
        <f t="shared" si="29"/>
        <v>#N/A</v>
      </c>
    </row>
    <row r="145" spans="2:32" x14ac:dyDescent="0.3">
      <c r="B145" s="1" t="e">
        <f t="shared" si="22"/>
        <v>#N/A</v>
      </c>
      <c r="U145" s="1" t="str">
        <f t="shared" si="30"/>
        <v/>
      </c>
      <c r="V145" s="1" t="str">
        <f t="shared" si="31"/>
        <v/>
      </c>
      <c r="W145" s="1" t="str">
        <f t="shared" si="31"/>
        <v/>
      </c>
      <c r="X145" s="1" t="str">
        <f t="shared" si="31"/>
        <v/>
      </c>
      <c r="Y145" s="1" t="e">
        <f t="shared" si="32"/>
        <v>#N/A</v>
      </c>
      <c r="Z145" s="3">
        <f t="shared" si="23"/>
        <v>0</v>
      </c>
      <c r="AA145" s="14" t="e">
        <f t="shared" si="24"/>
        <v>#N/A</v>
      </c>
      <c r="AB145" s="14" t="e">
        <f t="shared" si="25"/>
        <v>#N/A</v>
      </c>
      <c r="AC145" s="14" t="e">
        <f t="shared" si="26"/>
        <v>#N/A</v>
      </c>
      <c r="AD145" s="14" t="e">
        <f t="shared" si="27"/>
        <v>#N/A</v>
      </c>
      <c r="AE145" s="14" t="e">
        <f t="shared" si="28"/>
        <v>#N/A</v>
      </c>
      <c r="AF145" s="14" t="e">
        <f t="shared" si="29"/>
        <v>#N/A</v>
      </c>
    </row>
    <row r="146" spans="2:32" x14ac:dyDescent="0.3">
      <c r="B146" s="1" t="e">
        <f t="shared" si="22"/>
        <v>#N/A</v>
      </c>
      <c r="U146" s="1" t="str">
        <f t="shared" si="30"/>
        <v/>
      </c>
      <c r="V146" s="1" t="str">
        <f t="shared" si="31"/>
        <v/>
      </c>
      <c r="W146" s="1" t="str">
        <f t="shared" si="31"/>
        <v/>
      </c>
      <c r="X146" s="1" t="str">
        <f t="shared" si="31"/>
        <v/>
      </c>
      <c r="Y146" s="1" t="e">
        <f t="shared" si="32"/>
        <v>#N/A</v>
      </c>
      <c r="Z146" s="3">
        <f t="shared" si="23"/>
        <v>0</v>
      </c>
      <c r="AA146" s="14" t="e">
        <f t="shared" si="24"/>
        <v>#N/A</v>
      </c>
      <c r="AB146" s="14" t="e">
        <f t="shared" si="25"/>
        <v>#N/A</v>
      </c>
      <c r="AC146" s="14" t="e">
        <f t="shared" si="26"/>
        <v>#N/A</v>
      </c>
      <c r="AD146" s="14" t="e">
        <f t="shared" si="27"/>
        <v>#N/A</v>
      </c>
      <c r="AE146" s="14" t="e">
        <f t="shared" si="28"/>
        <v>#N/A</v>
      </c>
      <c r="AF146" s="14" t="e">
        <f t="shared" si="29"/>
        <v>#N/A</v>
      </c>
    </row>
    <row r="147" spans="2:32" x14ac:dyDescent="0.3">
      <c r="B147" s="1" t="e">
        <f t="shared" si="22"/>
        <v>#N/A</v>
      </c>
      <c r="U147" s="1" t="str">
        <f t="shared" si="30"/>
        <v/>
      </c>
      <c r="V147" s="1" t="str">
        <f t="shared" si="31"/>
        <v/>
      </c>
      <c r="W147" s="1" t="str">
        <f t="shared" si="31"/>
        <v/>
      </c>
      <c r="X147" s="1" t="str">
        <f t="shared" si="31"/>
        <v/>
      </c>
      <c r="Y147" s="1" t="e">
        <f t="shared" si="32"/>
        <v>#N/A</v>
      </c>
      <c r="Z147" s="3">
        <f t="shared" si="23"/>
        <v>0</v>
      </c>
      <c r="AA147" s="14" t="e">
        <f t="shared" si="24"/>
        <v>#N/A</v>
      </c>
      <c r="AB147" s="14" t="e">
        <f t="shared" si="25"/>
        <v>#N/A</v>
      </c>
      <c r="AC147" s="14" t="e">
        <f t="shared" si="26"/>
        <v>#N/A</v>
      </c>
      <c r="AD147" s="14" t="e">
        <f t="shared" si="27"/>
        <v>#N/A</v>
      </c>
      <c r="AE147" s="14" t="e">
        <f t="shared" si="28"/>
        <v>#N/A</v>
      </c>
      <c r="AF147" s="14" t="e">
        <f t="shared" si="29"/>
        <v>#N/A</v>
      </c>
    </row>
    <row r="148" spans="2:32" x14ac:dyDescent="0.3">
      <c r="B148" s="1" t="e">
        <f t="shared" si="22"/>
        <v>#N/A</v>
      </c>
      <c r="U148" s="1" t="str">
        <f t="shared" si="30"/>
        <v/>
      </c>
      <c r="V148" s="1" t="str">
        <f t="shared" si="31"/>
        <v/>
      </c>
      <c r="W148" s="1" t="str">
        <f t="shared" si="31"/>
        <v/>
      </c>
      <c r="X148" s="1" t="str">
        <f t="shared" si="31"/>
        <v/>
      </c>
      <c r="Y148" s="1" t="e">
        <f t="shared" si="32"/>
        <v>#N/A</v>
      </c>
      <c r="Z148" s="3">
        <f t="shared" si="23"/>
        <v>0</v>
      </c>
      <c r="AA148" s="14" t="e">
        <f t="shared" si="24"/>
        <v>#N/A</v>
      </c>
      <c r="AB148" s="14" t="e">
        <f t="shared" si="25"/>
        <v>#N/A</v>
      </c>
      <c r="AC148" s="14" t="e">
        <f t="shared" si="26"/>
        <v>#N/A</v>
      </c>
      <c r="AD148" s="14" t="e">
        <f t="shared" si="27"/>
        <v>#N/A</v>
      </c>
      <c r="AE148" s="14" t="e">
        <f t="shared" si="28"/>
        <v>#N/A</v>
      </c>
      <c r="AF148" s="14" t="e">
        <f t="shared" si="29"/>
        <v>#N/A</v>
      </c>
    </row>
    <row r="149" spans="2:32" x14ac:dyDescent="0.3">
      <c r="B149" s="1" t="e">
        <f t="shared" si="22"/>
        <v>#N/A</v>
      </c>
      <c r="U149" s="1" t="str">
        <f t="shared" si="30"/>
        <v/>
      </c>
      <c r="V149" s="1" t="str">
        <f t="shared" si="31"/>
        <v/>
      </c>
      <c r="W149" s="1" t="str">
        <f t="shared" si="31"/>
        <v/>
      </c>
      <c r="X149" s="1" t="str">
        <f t="shared" si="31"/>
        <v/>
      </c>
      <c r="Y149" s="1" t="e">
        <f t="shared" si="32"/>
        <v>#N/A</v>
      </c>
      <c r="Z149" s="3">
        <f t="shared" si="23"/>
        <v>0</v>
      </c>
      <c r="AA149" s="14" t="e">
        <f t="shared" si="24"/>
        <v>#N/A</v>
      </c>
      <c r="AB149" s="14" t="e">
        <f t="shared" si="25"/>
        <v>#N/A</v>
      </c>
      <c r="AC149" s="14" t="e">
        <f t="shared" si="26"/>
        <v>#N/A</v>
      </c>
      <c r="AD149" s="14" t="e">
        <f t="shared" si="27"/>
        <v>#N/A</v>
      </c>
      <c r="AE149" s="14" t="e">
        <f t="shared" si="28"/>
        <v>#N/A</v>
      </c>
      <c r="AF149" s="14" t="e">
        <f t="shared" si="29"/>
        <v>#N/A</v>
      </c>
    </row>
    <row r="150" spans="2:32" x14ac:dyDescent="0.3">
      <c r="B150" s="1" t="e">
        <f t="shared" si="22"/>
        <v>#N/A</v>
      </c>
      <c r="U150" s="1" t="str">
        <f t="shared" si="30"/>
        <v/>
      </c>
      <c r="V150" s="1" t="str">
        <f t="shared" si="31"/>
        <v/>
      </c>
      <c r="W150" s="1" t="str">
        <f t="shared" si="31"/>
        <v/>
      </c>
      <c r="X150" s="1" t="str">
        <f t="shared" si="31"/>
        <v/>
      </c>
      <c r="Y150" s="1" t="e">
        <f t="shared" si="32"/>
        <v>#N/A</v>
      </c>
      <c r="Z150" s="3">
        <f t="shared" si="23"/>
        <v>0</v>
      </c>
      <c r="AA150" s="14" t="e">
        <f t="shared" si="24"/>
        <v>#N/A</v>
      </c>
      <c r="AB150" s="14" t="e">
        <f t="shared" si="25"/>
        <v>#N/A</v>
      </c>
      <c r="AC150" s="14" t="e">
        <f t="shared" si="26"/>
        <v>#N/A</v>
      </c>
      <c r="AD150" s="14" t="e">
        <f t="shared" si="27"/>
        <v>#N/A</v>
      </c>
      <c r="AE150" s="14" t="e">
        <f t="shared" si="28"/>
        <v>#N/A</v>
      </c>
      <c r="AF150" s="14" t="e">
        <f t="shared" si="29"/>
        <v>#N/A</v>
      </c>
    </row>
    <row r="151" spans="2:32" x14ac:dyDescent="0.3">
      <c r="B151" s="1" t="e">
        <f t="shared" si="22"/>
        <v>#N/A</v>
      </c>
      <c r="U151" s="1" t="str">
        <f t="shared" si="30"/>
        <v/>
      </c>
      <c r="V151" s="1" t="str">
        <f t="shared" si="31"/>
        <v/>
      </c>
      <c r="W151" s="1" t="str">
        <f t="shared" si="31"/>
        <v/>
      </c>
      <c r="X151" s="1" t="str">
        <f t="shared" si="31"/>
        <v/>
      </c>
      <c r="Y151" s="1" t="e">
        <f t="shared" si="32"/>
        <v>#N/A</v>
      </c>
      <c r="Z151" s="3">
        <f t="shared" si="23"/>
        <v>0</v>
      </c>
      <c r="AA151" s="14" t="e">
        <f t="shared" si="24"/>
        <v>#N/A</v>
      </c>
      <c r="AB151" s="14" t="e">
        <f t="shared" si="25"/>
        <v>#N/A</v>
      </c>
      <c r="AC151" s="14" t="e">
        <f t="shared" si="26"/>
        <v>#N/A</v>
      </c>
      <c r="AD151" s="14" t="e">
        <f t="shared" si="27"/>
        <v>#N/A</v>
      </c>
      <c r="AE151" s="14" t="e">
        <f t="shared" si="28"/>
        <v>#N/A</v>
      </c>
      <c r="AF151" s="14" t="e">
        <f t="shared" si="29"/>
        <v>#N/A</v>
      </c>
    </row>
    <row r="152" spans="2:32" x14ac:dyDescent="0.3">
      <c r="B152" s="1" t="e">
        <f t="shared" si="22"/>
        <v>#N/A</v>
      </c>
      <c r="U152" s="1" t="str">
        <f t="shared" si="30"/>
        <v/>
      </c>
      <c r="V152" s="1" t="str">
        <f t="shared" si="31"/>
        <v/>
      </c>
      <c r="W152" s="1" t="str">
        <f t="shared" si="31"/>
        <v/>
      </c>
      <c r="X152" s="1" t="str">
        <f t="shared" si="31"/>
        <v/>
      </c>
      <c r="Y152" s="1" t="e">
        <f t="shared" si="32"/>
        <v>#N/A</v>
      </c>
      <c r="Z152" s="3">
        <f t="shared" si="23"/>
        <v>0</v>
      </c>
      <c r="AA152" s="14" t="e">
        <f t="shared" si="24"/>
        <v>#N/A</v>
      </c>
      <c r="AB152" s="14" t="e">
        <f t="shared" si="25"/>
        <v>#N/A</v>
      </c>
      <c r="AC152" s="14" t="e">
        <f t="shared" si="26"/>
        <v>#N/A</v>
      </c>
      <c r="AD152" s="14" t="e">
        <f t="shared" si="27"/>
        <v>#N/A</v>
      </c>
      <c r="AE152" s="14" t="e">
        <f t="shared" si="28"/>
        <v>#N/A</v>
      </c>
      <c r="AF152" s="14" t="e">
        <f t="shared" si="29"/>
        <v>#N/A</v>
      </c>
    </row>
    <row r="153" spans="2:32" x14ac:dyDescent="0.3">
      <c r="B153" s="1" t="e">
        <f t="shared" si="22"/>
        <v>#N/A</v>
      </c>
      <c r="U153" s="1" t="str">
        <f t="shared" si="30"/>
        <v/>
      </c>
      <c r="V153" s="1" t="str">
        <f t="shared" si="31"/>
        <v/>
      </c>
      <c r="W153" s="1" t="str">
        <f t="shared" si="31"/>
        <v/>
      </c>
      <c r="X153" s="1" t="str">
        <f t="shared" si="31"/>
        <v/>
      </c>
      <c r="Y153" s="1" t="e">
        <f t="shared" si="32"/>
        <v>#N/A</v>
      </c>
      <c r="Z153" s="3">
        <f t="shared" si="23"/>
        <v>0</v>
      </c>
      <c r="AA153" s="14" t="e">
        <f t="shared" si="24"/>
        <v>#N/A</v>
      </c>
      <c r="AB153" s="14" t="e">
        <f t="shared" si="25"/>
        <v>#N/A</v>
      </c>
      <c r="AC153" s="14" t="e">
        <f t="shared" si="26"/>
        <v>#N/A</v>
      </c>
      <c r="AD153" s="14" t="e">
        <f t="shared" si="27"/>
        <v>#N/A</v>
      </c>
      <c r="AE153" s="14" t="e">
        <f t="shared" si="28"/>
        <v>#N/A</v>
      </c>
      <c r="AF153" s="14" t="e">
        <f t="shared" si="29"/>
        <v>#N/A</v>
      </c>
    </row>
    <row r="154" spans="2:32" x14ac:dyDescent="0.3">
      <c r="B154" s="1" t="e">
        <f t="shared" si="22"/>
        <v>#N/A</v>
      </c>
      <c r="U154" s="1" t="str">
        <f t="shared" si="30"/>
        <v/>
      </c>
      <c r="V154" s="1" t="str">
        <f t="shared" si="31"/>
        <v/>
      </c>
      <c r="W154" s="1" t="str">
        <f t="shared" si="31"/>
        <v/>
      </c>
      <c r="X154" s="1" t="str">
        <f t="shared" si="31"/>
        <v/>
      </c>
      <c r="Y154" s="1" t="e">
        <f t="shared" si="32"/>
        <v>#N/A</v>
      </c>
      <c r="Z154" s="3">
        <f t="shared" si="23"/>
        <v>0</v>
      </c>
      <c r="AA154" s="14" t="e">
        <f t="shared" si="24"/>
        <v>#N/A</v>
      </c>
      <c r="AB154" s="14" t="e">
        <f t="shared" si="25"/>
        <v>#N/A</v>
      </c>
      <c r="AC154" s="14" t="e">
        <f t="shared" si="26"/>
        <v>#N/A</v>
      </c>
      <c r="AD154" s="14" t="e">
        <f t="shared" si="27"/>
        <v>#N/A</v>
      </c>
      <c r="AE154" s="14" t="e">
        <f t="shared" si="28"/>
        <v>#N/A</v>
      </c>
      <c r="AF154" s="14" t="e">
        <f t="shared" si="29"/>
        <v>#N/A</v>
      </c>
    </row>
    <row r="155" spans="2:32" x14ac:dyDescent="0.3">
      <c r="B155" s="1" t="e">
        <f t="shared" si="22"/>
        <v>#N/A</v>
      </c>
      <c r="U155" s="1" t="str">
        <f t="shared" si="30"/>
        <v/>
      </c>
      <c r="V155" s="1" t="str">
        <f t="shared" si="31"/>
        <v/>
      </c>
      <c r="W155" s="1" t="str">
        <f t="shared" si="31"/>
        <v/>
      </c>
      <c r="X155" s="1" t="str">
        <f t="shared" si="31"/>
        <v/>
      </c>
      <c r="Y155" s="1" t="e">
        <f t="shared" si="32"/>
        <v>#N/A</v>
      </c>
      <c r="Z155" s="3">
        <f t="shared" si="23"/>
        <v>0</v>
      </c>
      <c r="AA155" s="14" t="e">
        <f t="shared" si="24"/>
        <v>#N/A</v>
      </c>
      <c r="AB155" s="14" t="e">
        <f t="shared" si="25"/>
        <v>#N/A</v>
      </c>
      <c r="AC155" s="14" t="e">
        <f t="shared" si="26"/>
        <v>#N/A</v>
      </c>
      <c r="AD155" s="14" t="e">
        <f t="shared" si="27"/>
        <v>#N/A</v>
      </c>
      <c r="AE155" s="14" t="e">
        <f t="shared" si="28"/>
        <v>#N/A</v>
      </c>
      <c r="AF155" s="14" t="e">
        <f t="shared" si="29"/>
        <v>#N/A</v>
      </c>
    </row>
    <row r="156" spans="2:32" x14ac:dyDescent="0.3">
      <c r="B156" s="1" t="e">
        <f t="shared" si="22"/>
        <v>#N/A</v>
      </c>
      <c r="U156" s="1" t="str">
        <f t="shared" si="30"/>
        <v/>
      </c>
      <c r="V156" s="1" t="str">
        <f t="shared" si="31"/>
        <v/>
      </c>
      <c r="W156" s="1" t="str">
        <f t="shared" si="31"/>
        <v/>
      </c>
      <c r="X156" s="1" t="str">
        <f t="shared" si="31"/>
        <v/>
      </c>
      <c r="Y156" s="1" t="e">
        <f t="shared" si="32"/>
        <v>#N/A</v>
      </c>
      <c r="Z156" s="3">
        <f t="shared" si="23"/>
        <v>0</v>
      </c>
      <c r="AA156" s="14" t="e">
        <f t="shared" si="24"/>
        <v>#N/A</v>
      </c>
      <c r="AB156" s="14" t="e">
        <f t="shared" si="25"/>
        <v>#N/A</v>
      </c>
      <c r="AC156" s="14" t="e">
        <f t="shared" si="26"/>
        <v>#N/A</v>
      </c>
      <c r="AD156" s="14" t="e">
        <f t="shared" si="27"/>
        <v>#N/A</v>
      </c>
      <c r="AE156" s="14" t="e">
        <f t="shared" si="28"/>
        <v>#N/A</v>
      </c>
      <c r="AF156" s="14" t="e">
        <f t="shared" si="29"/>
        <v>#N/A</v>
      </c>
    </row>
    <row r="157" spans="2:32" x14ac:dyDescent="0.3">
      <c r="B157" s="1" t="e">
        <f t="shared" si="22"/>
        <v>#N/A</v>
      </c>
      <c r="U157" s="1" t="str">
        <f t="shared" si="30"/>
        <v/>
      </c>
      <c r="V157" s="1" t="str">
        <f t="shared" si="31"/>
        <v/>
      </c>
      <c r="W157" s="1" t="str">
        <f t="shared" si="31"/>
        <v/>
      </c>
      <c r="X157" s="1" t="str">
        <f t="shared" si="31"/>
        <v/>
      </c>
      <c r="Y157" s="1" t="e">
        <f t="shared" si="32"/>
        <v>#N/A</v>
      </c>
      <c r="Z157" s="3">
        <f t="shared" si="23"/>
        <v>0</v>
      </c>
      <c r="AA157" s="14" t="e">
        <f t="shared" si="24"/>
        <v>#N/A</v>
      </c>
      <c r="AB157" s="14" t="e">
        <f t="shared" si="25"/>
        <v>#N/A</v>
      </c>
      <c r="AC157" s="14" t="e">
        <f t="shared" si="26"/>
        <v>#N/A</v>
      </c>
      <c r="AD157" s="14" t="e">
        <f t="shared" si="27"/>
        <v>#N/A</v>
      </c>
      <c r="AE157" s="14" t="e">
        <f t="shared" si="28"/>
        <v>#N/A</v>
      </c>
      <c r="AF157" s="14" t="e">
        <f t="shared" si="29"/>
        <v>#N/A</v>
      </c>
    </row>
    <row r="158" spans="2:32" x14ac:dyDescent="0.3">
      <c r="B158" s="1" t="e">
        <f t="shared" si="22"/>
        <v>#N/A</v>
      </c>
      <c r="U158" s="1" t="str">
        <f t="shared" si="30"/>
        <v/>
      </c>
      <c r="V158" s="1" t="str">
        <f t="shared" si="31"/>
        <v/>
      </c>
      <c r="W158" s="1" t="str">
        <f t="shared" si="31"/>
        <v/>
      </c>
      <c r="X158" s="1" t="str">
        <f t="shared" si="31"/>
        <v/>
      </c>
      <c r="Y158" s="1" t="e">
        <f t="shared" si="32"/>
        <v>#N/A</v>
      </c>
      <c r="Z158" s="3">
        <f t="shared" si="23"/>
        <v>0</v>
      </c>
      <c r="AA158" s="14" t="e">
        <f t="shared" si="24"/>
        <v>#N/A</v>
      </c>
      <c r="AB158" s="14" t="e">
        <f t="shared" si="25"/>
        <v>#N/A</v>
      </c>
      <c r="AC158" s="14" t="e">
        <f t="shared" si="26"/>
        <v>#N/A</v>
      </c>
      <c r="AD158" s="14" t="e">
        <f t="shared" si="27"/>
        <v>#N/A</v>
      </c>
      <c r="AE158" s="14" t="e">
        <f t="shared" si="28"/>
        <v>#N/A</v>
      </c>
      <c r="AF158" s="14" t="e">
        <f t="shared" si="29"/>
        <v>#N/A</v>
      </c>
    </row>
    <row r="159" spans="2:32" x14ac:dyDescent="0.3">
      <c r="B159" s="1" t="e">
        <f t="shared" si="22"/>
        <v>#N/A</v>
      </c>
      <c r="U159" s="1" t="str">
        <f t="shared" si="30"/>
        <v/>
      </c>
      <c r="V159" s="1" t="str">
        <f t="shared" si="31"/>
        <v/>
      </c>
      <c r="W159" s="1" t="str">
        <f t="shared" si="31"/>
        <v/>
      </c>
      <c r="X159" s="1" t="str">
        <f t="shared" si="31"/>
        <v/>
      </c>
      <c r="Y159" s="1" t="e">
        <f t="shared" si="32"/>
        <v>#N/A</v>
      </c>
      <c r="Z159" s="3">
        <f t="shared" si="23"/>
        <v>0</v>
      </c>
      <c r="AA159" s="14" t="e">
        <f t="shared" si="24"/>
        <v>#N/A</v>
      </c>
      <c r="AB159" s="14" t="e">
        <f t="shared" si="25"/>
        <v>#N/A</v>
      </c>
      <c r="AC159" s="14" t="e">
        <f t="shared" si="26"/>
        <v>#N/A</v>
      </c>
      <c r="AD159" s="14" t="e">
        <f t="shared" si="27"/>
        <v>#N/A</v>
      </c>
      <c r="AE159" s="14" t="e">
        <f t="shared" si="28"/>
        <v>#N/A</v>
      </c>
      <c r="AF159" s="14" t="e">
        <f t="shared" si="29"/>
        <v>#N/A</v>
      </c>
    </row>
    <row r="160" spans="2:32" x14ac:dyDescent="0.3">
      <c r="B160" s="1" t="e">
        <f t="shared" si="22"/>
        <v>#N/A</v>
      </c>
      <c r="U160" s="1" t="str">
        <f t="shared" si="30"/>
        <v/>
      </c>
      <c r="V160" s="1" t="str">
        <f t="shared" si="31"/>
        <v/>
      </c>
      <c r="W160" s="1" t="str">
        <f t="shared" si="31"/>
        <v/>
      </c>
      <c r="X160" s="1" t="str">
        <f t="shared" si="31"/>
        <v/>
      </c>
      <c r="Y160" s="1" t="e">
        <f t="shared" si="32"/>
        <v>#N/A</v>
      </c>
      <c r="Z160" s="3">
        <f t="shared" si="23"/>
        <v>0</v>
      </c>
      <c r="AA160" s="14" t="e">
        <f t="shared" si="24"/>
        <v>#N/A</v>
      </c>
      <c r="AB160" s="14" t="e">
        <f t="shared" si="25"/>
        <v>#N/A</v>
      </c>
      <c r="AC160" s="14" t="e">
        <f t="shared" si="26"/>
        <v>#N/A</v>
      </c>
      <c r="AD160" s="14" t="e">
        <f t="shared" si="27"/>
        <v>#N/A</v>
      </c>
      <c r="AE160" s="14" t="e">
        <f t="shared" si="28"/>
        <v>#N/A</v>
      </c>
      <c r="AF160" s="14" t="e">
        <f t="shared" si="29"/>
        <v>#N/A</v>
      </c>
    </row>
    <row r="161" spans="2:32" x14ac:dyDescent="0.3">
      <c r="B161" s="1" t="e">
        <f t="shared" si="22"/>
        <v>#N/A</v>
      </c>
      <c r="U161" s="1" t="str">
        <f t="shared" si="30"/>
        <v/>
      </c>
      <c r="V161" s="1" t="str">
        <f t="shared" si="31"/>
        <v/>
      </c>
      <c r="W161" s="1" t="str">
        <f t="shared" si="31"/>
        <v/>
      </c>
      <c r="X161" s="1" t="str">
        <f t="shared" si="31"/>
        <v/>
      </c>
      <c r="Y161" s="1" t="e">
        <f t="shared" si="32"/>
        <v>#N/A</v>
      </c>
      <c r="Z161" s="3">
        <f t="shared" si="23"/>
        <v>0</v>
      </c>
      <c r="AA161" s="14" t="e">
        <f t="shared" si="24"/>
        <v>#N/A</v>
      </c>
      <c r="AB161" s="14" t="e">
        <f t="shared" si="25"/>
        <v>#N/A</v>
      </c>
      <c r="AC161" s="14" t="e">
        <f t="shared" si="26"/>
        <v>#N/A</v>
      </c>
      <c r="AD161" s="14" t="e">
        <f t="shared" si="27"/>
        <v>#N/A</v>
      </c>
      <c r="AE161" s="14" t="e">
        <f t="shared" si="28"/>
        <v>#N/A</v>
      </c>
      <c r="AF161" s="14" t="e">
        <f t="shared" si="29"/>
        <v>#N/A</v>
      </c>
    </row>
    <row r="162" spans="2:32" x14ac:dyDescent="0.3">
      <c r="B162" s="1" t="e">
        <f t="shared" si="22"/>
        <v>#N/A</v>
      </c>
      <c r="U162" s="1" t="str">
        <f t="shared" si="30"/>
        <v/>
      </c>
      <c r="V162" s="1" t="str">
        <f t="shared" si="31"/>
        <v/>
      </c>
      <c r="W162" s="1" t="str">
        <f t="shared" si="31"/>
        <v/>
      </c>
      <c r="X162" s="1" t="str">
        <f t="shared" si="31"/>
        <v/>
      </c>
      <c r="Y162" s="1" t="e">
        <f t="shared" si="32"/>
        <v>#N/A</v>
      </c>
      <c r="Z162" s="3">
        <f t="shared" si="23"/>
        <v>0</v>
      </c>
      <c r="AA162" s="14" t="e">
        <f t="shared" si="24"/>
        <v>#N/A</v>
      </c>
      <c r="AB162" s="14" t="e">
        <f t="shared" si="25"/>
        <v>#N/A</v>
      </c>
      <c r="AC162" s="14" t="e">
        <f t="shared" si="26"/>
        <v>#N/A</v>
      </c>
      <c r="AD162" s="14" t="e">
        <f t="shared" si="27"/>
        <v>#N/A</v>
      </c>
      <c r="AE162" s="14" t="e">
        <f t="shared" si="28"/>
        <v>#N/A</v>
      </c>
      <c r="AF162" s="14" t="e">
        <f t="shared" si="29"/>
        <v>#N/A</v>
      </c>
    </row>
    <row r="163" spans="2:32" x14ac:dyDescent="0.3">
      <c r="B163" s="1" t="e">
        <f t="shared" si="22"/>
        <v>#N/A</v>
      </c>
      <c r="U163" s="1" t="str">
        <f t="shared" si="30"/>
        <v/>
      </c>
      <c r="V163" s="1" t="str">
        <f t="shared" si="31"/>
        <v/>
      </c>
      <c r="W163" s="1" t="str">
        <f t="shared" si="31"/>
        <v/>
      </c>
      <c r="X163" s="1" t="str">
        <f t="shared" si="31"/>
        <v/>
      </c>
      <c r="Y163" s="1" t="e">
        <f t="shared" si="32"/>
        <v>#N/A</v>
      </c>
      <c r="Z163" s="3">
        <f t="shared" si="23"/>
        <v>0</v>
      </c>
      <c r="AA163" s="14" t="e">
        <f t="shared" si="24"/>
        <v>#N/A</v>
      </c>
      <c r="AB163" s="14" t="e">
        <f t="shared" si="25"/>
        <v>#N/A</v>
      </c>
      <c r="AC163" s="14" t="e">
        <f t="shared" si="26"/>
        <v>#N/A</v>
      </c>
      <c r="AD163" s="14" t="e">
        <f t="shared" si="27"/>
        <v>#N/A</v>
      </c>
      <c r="AE163" s="14" t="e">
        <f t="shared" si="28"/>
        <v>#N/A</v>
      </c>
      <c r="AF163" s="14" t="e">
        <f t="shared" si="29"/>
        <v>#N/A</v>
      </c>
    </row>
    <row r="164" spans="2:32" x14ac:dyDescent="0.3">
      <c r="B164" s="1" t="e">
        <f t="shared" si="22"/>
        <v>#N/A</v>
      </c>
      <c r="U164" s="1" t="str">
        <f t="shared" si="30"/>
        <v/>
      </c>
      <c r="V164" s="1" t="str">
        <f t="shared" si="31"/>
        <v/>
      </c>
      <c r="W164" s="1" t="str">
        <f t="shared" si="31"/>
        <v/>
      </c>
      <c r="X164" s="1" t="str">
        <f t="shared" si="31"/>
        <v/>
      </c>
      <c r="Y164" s="1" t="e">
        <f t="shared" si="32"/>
        <v>#N/A</v>
      </c>
      <c r="Z164" s="3">
        <f t="shared" si="23"/>
        <v>0</v>
      </c>
      <c r="AA164" s="14" t="e">
        <f t="shared" si="24"/>
        <v>#N/A</v>
      </c>
      <c r="AB164" s="14" t="e">
        <f t="shared" si="25"/>
        <v>#N/A</v>
      </c>
      <c r="AC164" s="14" t="e">
        <f t="shared" si="26"/>
        <v>#N/A</v>
      </c>
      <c r="AD164" s="14" t="e">
        <f t="shared" si="27"/>
        <v>#N/A</v>
      </c>
      <c r="AE164" s="14" t="e">
        <f t="shared" si="28"/>
        <v>#N/A</v>
      </c>
      <c r="AF164" s="14" t="e">
        <f t="shared" si="29"/>
        <v>#N/A</v>
      </c>
    </row>
    <row r="165" spans="2:32" x14ac:dyDescent="0.3">
      <c r="B165" s="1" t="e">
        <f t="shared" si="22"/>
        <v>#N/A</v>
      </c>
      <c r="U165" s="1" t="str">
        <f t="shared" si="30"/>
        <v/>
      </c>
      <c r="V165" s="1" t="str">
        <f t="shared" si="31"/>
        <v/>
      </c>
      <c r="W165" s="1" t="str">
        <f t="shared" si="31"/>
        <v/>
      </c>
      <c r="X165" s="1" t="str">
        <f t="shared" si="31"/>
        <v/>
      </c>
      <c r="Y165" s="1" t="e">
        <f t="shared" si="32"/>
        <v>#N/A</v>
      </c>
      <c r="Z165" s="3">
        <f t="shared" si="23"/>
        <v>0</v>
      </c>
      <c r="AA165" s="14" t="e">
        <f t="shared" si="24"/>
        <v>#N/A</v>
      </c>
      <c r="AB165" s="14" t="e">
        <f t="shared" si="25"/>
        <v>#N/A</v>
      </c>
      <c r="AC165" s="14" t="e">
        <f t="shared" si="26"/>
        <v>#N/A</v>
      </c>
      <c r="AD165" s="14" t="e">
        <f t="shared" si="27"/>
        <v>#N/A</v>
      </c>
      <c r="AE165" s="14" t="e">
        <f t="shared" si="28"/>
        <v>#N/A</v>
      </c>
      <c r="AF165" s="14" t="e">
        <f t="shared" si="29"/>
        <v>#N/A</v>
      </c>
    </row>
    <row r="166" spans="2:32" x14ac:dyDescent="0.3">
      <c r="B166" s="1" t="e">
        <f t="shared" si="22"/>
        <v>#N/A</v>
      </c>
      <c r="U166" s="1" t="str">
        <f t="shared" si="30"/>
        <v/>
      </c>
      <c r="V166" s="1" t="str">
        <f t="shared" si="31"/>
        <v/>
      </c>
      <c r="W166" s="1" t="str">
        <f t="shared" si="31"/>
        <v/>
      </c>
      <c r="X166" s="1" t="str">
        <f t="shared" si="31"/>
        <v/>
      </c>
      <c r="Y166" s="1" t="e">
        <f t="shared" si="32"/>
        <v>#N/A</v>
      </c>
      <c r="Z166" s="3">
        <f t="shared" si="23"/>
        <v>0</v>
      </c>
      <c r="AA166" s="14" t="e">
        <f t="shared" si="24"/>
        <v>#N/A</v>
      </c>
      <c r="AB166" s="14" t="e">
        <f t="shared" si="25"/>
        <v>#N/A</v>
      </c>
      <c r="AC166" s="14" t="e">
        <f t="shared" si="26"/>
        <v>#N/A</v>
      </c>
      <c r="AD166" s="14" t="e">
        <f t="shared" si="27"/>
        <v>#N/A</v>
      </c>
      <c r="AE166" s="14" t="e">
        <f t="shared" si="28"/>
        <v>#N/A</v>
      </c>
      <c r="AF166" s="14" t="e">
        <f t="shared" si="29"/>
        <v>#N/A</v>
      </c>
    </row>
    <row r="167" spans="2:32" x14ac:dyDescent="0.3">
      <c r="B167" s="1" t="e">
        <f t="shared" si="22"/>
        <v>#N/A</v>
      </c>
      <c r="U167" s="1" t="str">
        <f t="shared" si="30"/>
        <v/>
      </c>
      <c r="V167" s="1" t="str">
        <f t="shared" si="31"/>
        <v/>
      </c>
      <c r="W167" s="1" t="str">
        <f t="shared" si="31"/>
        <v/>
      </c>
      <c r="X167" s="1" t="str">
        <f t="shared" si="31"/>
        <v/>
      </c>
      <c r="Y167" s="1" t="e">
        <f t="shared" si="32"/>
        <v>#N/A</v>
      </c>
      <c r="Z167" s="3">
        <f t="shared" si="23"/>
        <v>0</v>
      </c>
      <c r="AA167" s="14" t="e">
        <f t="shared" si="24"/>
        <v>#N/A</v>
      </c>
      <c r="AB167" s="14" t="e">
        <f t="shared" si="25"/>
        <v>#N/A</v>
      </c>
      <c r="AC167" s="14" t="e">
        <f t="shared" si="26"/>
        <v>#N/A</v>
      </c>
      <c r="AD167" s="14" t="e">
        <f t="shared" si="27"/>
        <v>#N/A</v>
      </c>
      <c r="AE167" s="14" t="e">
        <f t="shared" si="28"/>
        <v>#N/A</v>
      </c>
      <c r="AF167" s="14" t="e">
        <f t="shared" si="29"/>
        <v>#N/A</v>
      </c>
    </row>
    <row r="168" spans="2:32" x14ac:dyDescent="0.3">
      <c r="B168" s="1" t="e">
        <f t="shared" si="22"/>
        <v>#N/A</v>
      </c>
      <c r="U168" s="1" t="str">
        <f t="shared" si="30"/>
        <v/>
      </c>
      <c r="V168" s="1" t="str">
        <f t="shared" si="31"/>
        <v/>
      </c>
      <c r="W168" s="1" t="str">
        <f t="shared" si="31"/>
        <v/>
      </c>
      <c r="X168" s="1" t="str">
        <f t="shared" si="31"/>
        <v/>
      </c>
      <c r="Y168" s="1" t="e">
        <f t="shared" si="32"/>
        <v>#N/A</v>
      </c>
      <c r="Z168" s="3">
        <f t="shared" si="23"/>
        <v>0</v>
      </c>
      <c r="AA168" s="14" t="e">
        <f t="shared" si="24"/>
        <v>#N/A</v>
      </c>
      <c r="AB168" s="14" t="e">
        <f t="shared" si="25"/>
        <v>#N/A</v>
      </c>
      <c r="AC168" s="14" t="e">
        <f t="shared" si="26"/>
        <v>#N/A</v>
      </c>
      <c r="AD168" s="14" t="e">
        <f t="shared" si="27"/>
        <v>#N/A</v>
      </c>
      <c r="AE168" s="14" t="e">
        <f t="shared" si="28"/>
        <v>#N/A</v>
      </c>
      <c r="AF168" s="14" t="e">
        <f t="shared" si="29"/>
        <v>#N/A</v>
      </c>
    </row>
    <row r="169" spans="2:32" x14ac:dyDescent="0.3">
      <c r="B169" s="1" t="e">
        <f t="shared" si="22"/>
        <v>#N/A</v>
      </c>
      <c r="U169" s="1" t="str">
        <f t="shared" si="30"/>
        <v/>
      </c>
      <c r="V169" s="1" t="str">
        <f t="shared" si="31"/>
        <v/>
      </c>
      <c r="W169" s="1" t="str">
        <f t="shared" si="31"/>
        <v/>
      </c>
      <c r="X169" s="1" t="str">
        <f t="shared" si="31"/>
        <v/>
      </c>
      <c r="Y169" s="1" t="e">
        <f t="shared" si="32"/>
        <v>#N/A</v>
      </c>
      <c r="Z169" s="3">
        <f t="shared" si="23"/>
        <v>0</v>
      </c>
      <c r="AA169" s="14" t="e">
        <f t="shared" si="24"/>
        <v>#N/A</v>
      </c>
      <c r="AB169" s="14" t="e">
        <f t="shared" si="25"/>
        <v>#N/A</v>
      </c>
      <c r="AC169" s="14" t="e">
        <f t="shared" si="26"/>
        <v>#N/A</v>
      </c>
      <c r="AD169" s="14" t="e">
        <f t="shared" si="27"/>
        <v>#N/A</v>
      </c>
      <c r="AE169" s="14" t="e">
        <f t="shared" si="28"/>
        <v>#N/A</v>
      </c>
      <c r="AF169" s="14" t="e">
        <f t="shared" si="29"/>
        <v>#N/A</v>
      </c>
    </row>
    <row r="170" spans="2:32" x14ac:dyDescent="0.3">
      <c r="B170" s="1" t="e">
        <f t="shared" si="22"/>
        <v>#N/A</v>
      </c>
      <c r="U170" s="1" t="str">
        <f t="shared" si="30"/>
        <v/>
      </c>
      <c r="V170" s="1" t="str">
        <f t="shared" si="31"/>
        <v/>
      </c>
      <c r="W170" s="1" t="str">
        <f t="shared" si="31"/>
        <v/>
      </c>
      <c r="X170" s="1" t="str">
        <f t="shared" si="31"/>
        <v/>
      </c>
      <c r="Y170" s="1" t="e">
        <f t="shared" si="32"/>
        <v>#N/A</v>
      </c>
      <c r="Z170" s="3">
        <f t="shared" si="23"/>
        <v>0</v>
      </c>
      <c r="AA170" s="14" t="e">
        <f t="shared" si="24"/>
        <v>#N/A</v>
      </c>
      <c r="AB170" s="14" t="e">
        <f t="shared" si="25"/>
        <v>#N/A</v>
      </c>
      <c r="AC170" s="14" t="e">
        <f t="shared" si="26"/>
        <v>#N/A</v>
      </c>
      <c r="AD170" s="14" t="e">
        <f t="shared" si="27"/>
        <v>#N/A</v>
      </c>
      <c r="AE170" s="14" t="e">
        <f t="shared" si="28"/>
        <v>#N/A</v>
      </c>
      <c r="AF170" s="14" t="e">
        <f t="shared" si="29"/>
        <v>#N/A</v>
      </c>
    </row>
    <row r="171" spans="2:32" x14ac:dyDescent="0.3">
      <c r="B171" s="1" t="e">
        <f t="shared" si="22"/>
        <v>#N/A</v>
      </c>
      <c r="U171" s="1" t="str">
        <f t="shared" si="30"/>
        <v/>
      </c>
      <c r="V171" s="1" t="str">
        <f t="shared" si="31"/>
        <v/>
      </c>
      <c r="W171" s="1" t="str">
        <f t="shared" si="31"/>
        <v/>
      </c>
      <c r="X171" s="1" t="str">
        <f t="shared" si="31"/>
        <v/>
      </c>
      <c r="Y171" s="1" t="e">
        <f t="shared" si="32"/>
        <v>#N/A</v>
      </c>
      <c r="Z171" s="3">
        <f t="shared" si="23"/>
        <v>0</v>
      </c>
      <c r="AA171" s="14" t="e">
        <f t="shared" si="24"/>
        <v>#N/A</v>
      </c>
      <c r="AB171" s="14" t="e">
        <f t="shared" si="25"/>
        <v>#N/A</v>
      </c>
      <c r="AC171" s="14" t="e">
        <f t="shared" si="26"/>
        <v>#N/A</v>
      </c>
      <c r="AD171" s="14" t="e">
        <f t="shared" si="27"/>
        <v>#N/A</v>
      </c>
      <c r="AE171" s="14" t="e">
        <f t="shared" si="28"/>
        <v>#N/A</v>
      </c>
      <c r="AF171" s="14" t="e">
        <f t="shared" si="29"/>
        <v>#N/A</v>
      </c>
    </row>
    <row r="172" spans="2:32" x14ac:dyDescent="0.3">
      <c r="B172" s="1" t="e">
        <f t="shared" si="22"/>
        <v>#N/A</v>
      </c>
      <c r="U172" s="1" t="str">
        <f t="shared" si="30"/>
        <v/>
      </c>
      <c r="V172" s="1" t="str">
        <f t="shared" si="31"/>
        <v/>
      </c>
      <c r="W172" s="1" t="str">
        <f t="shared" si="31"/>
        <v/>
      </c>
      <c r="X172" s="1" t="str">
        <f t="shared" si="31"/>
        <v/>
      </c>
      <c r="Y172" s="1" t="e">
        <f t="shared" si="32"/>
        <v>#N/A</v>
      </c>
      <c r="Z172" s="3">
        <f t="shared" si="23"/>
        <v>0</v>
      </c>
      <c r="AA172" s="14" t="e">
        <f t="shared" si="24"/>
        <v>#N/A</v>
      </c>
      <c r="AB172" s="14" t="e">
        <f t="shared" si="25"/>
        <v>#N/A</v>
      </c>
      <c r="AC172" s="14" t="e">
        <f t="shared" si="26"/>
        <v>#N/A</v>
      </c>
      <c r="AD172" s="14" t="e">
        <f t="shared" si="27"/>
        <v>#N/A</v>
      </c>
      <c r="AE172" s="14" t="e">
        <f t="shared" si="28"/>
        <v>#N/A</v>
      </c>
      <c r="AF172" s="14" t="e">
        <f t="shared" si="29"/>
        <v>#N/A</v>
      </c>
    </row>
    <row r="173" spans="2:32" x14ac:dyDescent="0.3">
      <c r="B173" s="1" t="e">
        <f t="shared" si="22"/>
        <v>#N/A</v>
      </c>
      <c r="U173" s="1" t="str">
        <f t="shared" si="30"/>
        <v/>
      </c>
      <c r="V173" s="1" t="str">
        <f t="shared" si="31"/>
        <v/>
      </c>
      <c r="W173" s="1" t="str">
        <f t="shared" si="31"/>
        <v/>
      </c>
      <c r="X173" s="1" t="str">
        <f t="shared" si="31"/>
        <v/>
      </c>
      <c r="Y173" s="1" t="e">
        <f t="shared" si="32"/>
        <v>#N/A</v>
      </c>
      <c r="Z173" s="3">
        <f t="shared" si="23"/>
        <v>0</v>
      </c>
      <c r="AA173" s="14" t="e">
        <f t="shared" si="24"/>
        <v>#N/A</v>
      </c>
      <c r="AB173" s="14" t="e">
        <f t="shared" si="25"/>
        <v>#N/A</v>
      </c>
      <c r="AC173" s="14" t="e">
        <f t="shared" si="26"/>
        <v>#N/A</v>
      </c>
      <c r="AD173" s="14" t="e">
        <f t="shared" si="27"/>
        <v>#N/A</v>
      </c>
      <c r="AE173" s="14" t="e">
        <f t="shared" si="28"/>
        <v>#N/A</v>
      </c>
      <c r="AF173" s="14" t="e">
        <f t="shared" si="29"/>
        <v>#N/A</v>
      </c>
    </row>
    <row r="174" spans="2:32" x14ac:dyDescent="0.3">
      <c r="B174" s="1" t="e">
        <f t="shared" si="22"/>
        <v>#N/A</v>
      </c>
      <c r="U174" s="1" t="str">
        <f t="shared" si="30"/>
        <v/>
      </c>
      <c r="V174" s="1" t="str">
        <f t="shared" si="31"/>
        <v/>
      </c>
      <c r="W174" s="1" t="str">
        <f t="shared" si="31"/>
        <v/>
      </c>
      <c r="X174" s="1" t="str">
        <f t="shared" si="31"/>
        <v/>
      </c>
      <c r="Y174" s="1" t="e">
        <f t="shared" si="32"/>
        <v>#N/A</v>
      </c>
      <c r="Z174" s="3">
        <f t="shared" si="23"/>
        <v>0</v>
      </c>
      <c r="AA174" s="14" t="e">
        <f t="shared" si="24"/>
        <v>#N/A</v>
      </c>
      <c r="AB174" s="14" t="e">
        <f t="shared" si="25"/>
        <v>#N/A</v>
      </c>
      <c r="AC174" s="14" t="e">
        <f t="shared" si="26"/>
        <v>#N/A</v>
      </c>
      <c r="AD174" s="14" t="e">
        <f t="shared" si="27"/>
        <v>#N/A</v>
      </c>
      <c r="AE174" s="14" t="e">
        <f t="shared" si="28"/>
        <v>#N/A</v>
      </c>
      <c r="AF174" s="14" t="e">
        <f t="shared" si="29"/>
        <v>#N/A</v>
      </c>
    </row>
    <row r="175" spans="2:32" x14ac:dyDescent="0.3">
      <c r="B175" s="1" t="e">
        <f t="shared" si="22"/>
        <v>#N/A</v>
      </c>
      <c r="U175" s="1" t="str">
        <f t="shared" si="30"/>
        <v/>
      </c>
      <c r="V175" s="1" t="str">
        <f t="shared" si="31"/>
        <v/>
      </c>
      <c r="W175" s="1" t="str">
        <f t="shared" si="31"/>
        <v/>
      </c>
      <c r="X175" s="1" t="str">
        <f t="shared" si="31"/>
        <v/>
      </c>
      <c r="Y175" s="1" t="e">
        <f t="shared" si="32"/>
        <v>#N/A</v>
      </c>
      <c r="Z175" s="3">
        <f t="shared" si="23"/>
        <v>0</v>
      </c>
      <c r="AA175" s="14" t="e">
        <f t="shared" si="24"/>
        <v>#N/A</v>
      </c>
      <c r="AB175" s="14" t="e">
        <f t="shared" si="25"/>
        <v>#N/A</v>
      </c>
      <c r="AC175" s="14" t="e">
        <f t="shared" si="26"/>
        <v>#N/A</v>
      </c>
      <c r="AD175" s="14" t="e">
        <f t="shared" si="27"/>
        <v>#N/A</v>
      </c>
      <c r="AE175" s="14" t="e">
        <f t="shared" si="28"/>
        <v>#N/A</v>
      </c>
      <c r="AF175" s="14" t="e">
        <f t="shared" si="29"/>
        <v>#N/A</v>
      </c>
    </row>
    <row r="176" spans="2:32" x14ac:dyDescent="0.3">
      <c r="B176" s="1" t="e">
        <f t="shared" si="22"/>
        <v>#N/A</v>
      </c>
      <c r="U176" s="1" t="str">
        <f t="shared" si="30"/>
        <v/>
      </c>
      <c r="V176" s="1" t="str">
        <f t="shared" si="31"/>
        <v/>
      </c>
      <c r="W176" s="1" t="str">
        <f t="shared" si="31"/>
        <v/>
      </c>
      <c r="X176" s="1" t="str">
        <f t="shared" si="31"/>
        <v/>
      </c>
      <c r="Y176" s="1" t="e">
        <f t="shared" si="32"/>
        <v>#N/A</v>
      </c>
      <c r="Z176" s="3">
        <f t="shared" si="23"/>
        <v>0</v>
      </c>
      <c r="AA176" s="14" t="e">
        <f t="shared" si="24"/>
        <v>#N/A</v>
      </c>
      <c r="AB176" s="14" t="e">
        <f t="shared" si="25"/>
        <v>#N/A</v>
      </c>
      <c r="AC176" s="14" t="e">
        <f t="shared" si="26"/>
        <v>#N/A</v>
      </c>
      <c r="AD176" s="14" t="e">
        <f t="shared" si="27"/>
        <v>#N/A</v>
      </c>
      <c r="AE176" s="14" t="e">
        <f t="shared" si="28"/>
        <v>#N/A</v>
      </c>
      <c r="AF176" s="14" t="e">
        <f t="shared" si="29"/>
        <v>#N/A</v>
      </c>
    </row>
    <row r="177" spans="2:32" x14ac:dyDescent="0.3">
      <c r="B177" s="1" t="e">
        <f t="shared" si="22"/>
        <v>#N/A</v>
      </c>
      <c r="U177" s="1" t="str">
        <f t="shared" si="30"/>
        <v/>
      </c>
      <c r="V177" s="1" t="str">
        <f t="shared" si="31"/>
        <v/>
      </c>
      <c r="W177" s="1" t="str">
        <f t="shared" si="31"/>
        <v/>
      </c>
      <c r="X177" s="1" t="str">
        <f t="shared" si="31"/>
        <v/>
      </c>
      <c r="Y177" s="1" t="e">
        <f t="shared" si="32"/>
        <v>#N/A</v>
      </c>
      <c r="Z177" s="3">
        <f t="shared" si="23"/>
        <v>0</v>
      </c>
      <c r="AA177" s="14" t="e">
        <f t="shared" si="24"/>
        <v>#N/A</v>
      </c>
      <c r="AB177" s="14" t="e">
        <f t="shared" si="25"/>
        <v>#N/A</v>
      </c>
      <c r="AC177" s="14" t="e">
        <f t="shared" si="26"/>
        <v>#N/A</v>
      </c>
      <c r="AD177" s="14" t="e">
        <f t="shared" si="27"/>
        <v>#N/A</v>
      </c>
      <c r="AE177" s="14" t="e">
        <f t="shared" si="28"/>
        <v>#N/A</v>
      </c>
      <c r="AF177" s="14" t="e">
        <f t="shared" si="29"/>
        <v>#N/A</v>
      </c>
    </row>
    <row r="178" spans="2:32" x14ac:dyDescent="0.3">
      <c r="B178" s="1" t="e">
        <f t="shared" si="22"/>
        <v>#N/A</v>
      </c>
      <c r="U178" s="1" t="str">
        <f t="shared" si="30"/>
        <v/>
      </c>
      <c r="V178" s="1" t="str">
        <f t="shared" si="31"/>
        <v/>
      </c>
      <c r="W178" s="1" t="str">
        <f t="shared" si="31"/>
        <v/>
      </c>
      <c r="X178" s="1" t="str">
        <f t="shared" si="31"/>
        <v/>
      </c>
      <c r="Y178" s="1" t="e">
        <f t="shared" si="32"/>
        <v>#N/A</v>
      </c>
      <c r="Z178" s="3">
        <f t="shared" si="23"/>
        <v>0</v>
      </c>
      <c r="AA178" s="14" t="e">
        <f t="shared" si="24"/>
        <v>#N/A</v>
      </c>
      <c r="AB178" s="14" t="e">
        <f t="shared" si="25"/>
        <v>#N/A</v>
      </c>
      <c r="AC178" s="14" t="e">
        <f t="shared" si="26"/>
        <v>#N/A</v>
      </c>
      <c r="AD178" s="14" t="e">
        <f t="shared" si="27"/>
        <v>#N/A</v>
      </c>
      <c r="AE178" s="14" t="e">
        <f t="shared" si="28"/>
        <v>#N/A</v>
      </c>
      <c r="AF178" s="14" t="e">
        <f t="shared" si="29"/>
        <v>#N/A</v>
      </c>
    </row>
    <row r="179" spans="2:32" x14ac:dyDescent="0.3">
      <c r="B179" s="1" t="e">
        <f t="shared" si="22"/>
        <v>#N/A</v>
      </c>
      <c r="U179" s="1" t="str">
        <f t="shared" si="30"/>
        <v/>
      </c>
      <c r="V179" s="1" t="str">
        <f t="shared" si="31"/>
        <v/>
      </c>
      <c r="W179" s="1" t="str">
        <f t="shared" si="31"/>
        <v/>
      </c>
      <c r="X179" s="1" t="str">
        <f t="shared" si="31"/>
        <v/>
      </c>
      <c r="Y179" s="1" t="e">
        <f t="shared" si="32"/>
        <v>#N/A</v>
      </c>
      <c r="Z179" s="3">
        <f t="shared" si="23"/>
        <v>0</v>
      </c>
      <c r="AA179" s="14" t="e">
        <f t="shared" si="24"/>
        <v>#N/A</v>
      </c>
      <c r="AB179" s="14" t="e">
        <f t="shared" si="25"/>
        <v>#N/A</v>
      </c>
      <c r="AC179" s="14" t="e">
        <f t="shared" si="26"/>
        <v>#N/A</v>
      </c>
      <c r="AD179" s="14" t="e">
        <f t="shared" si="27"/>
        <v>#N/A</v>
      </c>
      <c r="AE179" s="14" t="e">
        <f t="shared" si="28"/>
        <v>#N/A</v>
      </c>
      <c r="AF179" s="14" t="e">
        <f t="shared" si="29"/>
        <v>#N/A</v>
      </c>
    </row>
    <row r="180" spans="2:32" x14ac:dyDescent="0.3">
      <c r="B180" s="1" t="e">
        <f t="shared" si="22"/>
        <v>#N/A</v>
      </c>
      <c r="U180" s="1" t="str">
        <f t="shared" si="30"/>
        <v/>
      </c>
      <c r="V180" s="1" t="str">
        <f t="shared" si="31"/>
        <v/>
      </c>
      <c r="W180" s="1" t="str">
        <f t="shared" si="31"/>
        <v/>
      </c>
      <c r="X180" s="1" t="str">
        <f t="shared" si="31"/>
        <v/>
      </c>
      <c r="Y180" s="1" t="e">
        <f t="shared" si="32"/>
        <v>#N/A</v>
      </c>
      <c r="Z180" s="3">
        <f t="shared" si="23"/>
        <v>0</v>
      </c>
      <c r="AA180" s="14" t="e">
        <f t="shared" si="24"/>
        <v>#N/A</v>
      </c>
      <c r="AB180" s="14" t="e">
        <f t="shared" si="25"/>
        <v>#N/A</v>
      </c>
      <c r="AC180" s="14" t="e">
        <f t="shared" si="26"/>
        <v>#N/A</v>
      </c>
      <c r="AD180" s="14" t="e">
        <f t="shared" si="27"/>
        <v>#N/A</v>
      </c>
      <c r="AE180" s="14" t="e">
        <f t="shared" si="28"/>
        <v>#N/A</v>
      </c>
      <c r="AF180" s="14" t="e">
        <f t="shared" si="29"/>
        <v>#N/A</v>
      </c>
    </row>
    <row r="181" spans="2:32" x14ac:dyDescent="0.3">
      <c r="B181" s="1" t="e">
        <f t="shared" si="22"/>
        <v>#N/A</v>
      </c>
      <c r="U181" s="1" t="str">
        <f t="shared" si="30"/>
        <v/>
      </c>
      <c r="V181" s="1" t="str">
        <f t="shared" si="31"/>
        <v/>
      </c>
      <c r="W181" s="1" t="str">
        <f t="shared" si="31"/>
        <v/>
      </c>
      <c r="X181" s="1" t="str">
        <f t="shared" si="31"/>
        <v/>
      </c>
      <c r="Y181" s="1" t="e">
        <f t="shared" si="32"/>
        <v>#N/A</v>
      </c>
      <c r="Z181" s="3">
        <f t="shared" si="23"/>
        <v>0</v>
      </c>
      <c r="AA181" s="14" t="e">
        <f t="shared" si="24"/>
        <v>#N/A</v>
      </c>
      <c r="AB181" s="14" t="e">
        <f t="shared" si="25"/>
        <v>#N/A</v>
      </c>
      <c r="AC181" s="14" t="e">
        <f t="shared" si="26"/>
        <v>#N/A</v>
      </c>
      <c r="AD181" s="14" t="e">
        <f t="shared" si="27"/>
        <v>#N/A</v>
      </c>
      <c r="AE181" s="14" t="e">
        <f t="shared" si="28"/>
        <v>#N/A</v>
      </c>
      <c r="AF181" s="14" t="e">
        <f t="shared" si="29"/>
        <v>#N/A</v>
      </c>
    </row>
    <row r="182" spans="2:32" x14ac:dyDescent="0.3">
      <c r="B182" s="1" t="e">
        <f t="shared" si="22"/>
        <v>#N/A</v>
      </c>
      <c r="U182" s="1" t="str">
        <f t="shared" si="30"/>
        <v/>
      </c>
      <c r="V182" s="1" t="str">
        <f t="shared" si="31"/>
        <v/>
      </c>
      <c r="W182" s="1" t="str">
        <f t="shared" si="31"/>
        <v/>
      </c>
      <c r="X182" s="1" t="str">
        <f t="shared" si="31"/>
        <v/>
      </c>
      <c r="Y182" s="1" t="e">
        <f t="shared" si="32"/>
        <v>#N/A</v>
      </c>
      <c r="Z182" s="3">
        <f t="shared" si="23"/>
        <v>0</v>
      </c>
      <c r="AA182" s="14" t="e">
        <f t="shared" si="24"/>
        <v>#N/A</v>
      </c>
      <c r="AB182" s="14" t="e">
        <f t="shared" si="25"/>
        <v>#N/A</v>
      </c>
      <c r="AC182" s="14" t="e">
        <f t="shared" si="26"/>
        <v>#N/A</v>
      </c>
      <c r="AD182" s="14" t="e">
        <f t="shared" si="27"/>
        <v>#N/A</v>
      </c>
      <c r="AE182" s="14" t="e">
        <f t="shared" si="28"/>
        <v>#N/A</v>
      </c>
      <c r="AF182" s="14" t="e">
        <f t="shared" si="29"/>
        <v>#N/A</v>
      </c>
    </row>
    <row r="183" spans="2:32" x14ac:dyDescent="0.3">
      <c r="B183" s="1" t="e">
        <f t="shared" si="22"/>
        <v>#N/A</v>
      </c>
      <c r="U183" s="1" t="str">
        <f t="shared" si="30"/>
        <v/>
      </c>
      <c r="V183" s="1" t="str">
        <f t="shared" si="31"/>
        <v/>
      </c>
      <c r="W183" s="1" t="str">
        <f t="shared" si="31"/>
        <v/>
      </c>
      <c r="X183" s="1" t="str">
        <f t="shared" si="31"/>
        <v/>
      </c>
      <c r="Y183" s="1" t="e">
        <f t="shared" si="32"/>
        <v>#N/A</v>
      </c>
      <c r="Z183" s="3">
        <f t="shared" si="23"/>
        <v>0</v>
      </c>
      <c r="AA183" s="14" t="e">
        <f t="shared" si="24"/>
        <v>#N/A</v>
      </c>
      <c r="AB183" s="14" t="e">
        <f t="shared" si="25"/>
        <v>#N/A</v>
      </c>
      <c r="AC183" s="14" t="e">
        <f t="shared" si="26"/>
        <v>#N/A</v>
      </c>
      <c r="AD183" s="14" t="e">
        <f t="shared" si="27"/>
        <v>#N/A</v>
      </c>
      <c r="AE183" s="14" t="e">
        <f t="shared" si="28"/>
        <v>#N/A</v>
      </c>
      <c r="AF183" s="14" t="e">
        <f t="shared" si="29"/>
        <v>#N/A</v>
      </c>
    </row>
    <row r="184" spans="2:32" x14ac:dyDescent="0.3">
      <c r="B184" s="1" t="e">
        <f t="shared" si="22"/>
        <v>#N/A</v>
      </c>
      <c r="U184" s="1" t="str">
        <f t="shared" si="30"/>
        <v/>
      </c>
      <c r="V184" s="1" t="str">
        <f t="shared" si="31"/>
        <v/>
      </c>
      <c r="W184" s="1" t="str">
        <f t="shared" si="31"/>
        <v/>
      </c>
      <c r="X184" s="1" t="str">
        <f t="shared" si="31"/>
        <v/>
      </c>
      <c r="Y184" s="1" t="e">
        <f t="shared" si="32"/>
        <v>#N/A</v>
      </c>
      <c r="Z184" s="3">
        <f t="shared" si="23"/>
        <v>0</v>
      </c>
      <c r="AA184" s="14" t="e">
        <f t="shared" si="24"/>
        <v>#N/A</v>
      </c>
      <c r="AB184" s="14" t="e">
        <f t="shared" si="25"/>
        <v>#N/A</v>
      </c>
      <c r="AC184" s="14" t="e">
        <f t="shared" si="26"/>
        <v>#N/A</v>
      </c>
      <c r="AD184" s="14" t="e">
        <f t="shared" si="27"/>
        <v>#N/A</v>
      </c>
      <c r="AE184" s="14" t="e">
        <f t="shared" si="28"/>
        <v>#N/A</v>
      </c>
      <c r="AF184" s="14" t="e">
        <f t="shared" si="29"/>
        <v>#N/A</v>
      </c>
    </row>
    <row r="185" spans="2:32" x14ac:dyDescent="0.3">
      <c r="B185" s="1" t="e">
        <f t="shared" si="22"/>
        <v>#N/A</v>
      </c>
      <c r="U185" s="1" t="str">
        <f t="shared" si="30"/>
        <v/>
      </c>
      <c r="V185" s="1" t="str">
        <f t="shared" si="31"/>
        <v/>
      </c>
      <c r="W185" s="1" t="str">
        <f t="shared" si="31"/>
        <v/>
      </c>
      <c r="X185" s="1" t="str">
        <f t="shared" si="31"/>
        <v/>
      </c>
      <c r="Y185" s="1" t="e">
        <f t="shared" si="32"/>
        <v>#N/A</v>
      </c>
      <c r="Z185" s="3">
        <f t="shared" si="23"/>
        <v>0</v>
      </c>
      <c r="AA185" s="14" t="e">
        <f t="shared" si="24"/>
        <v>#N/A</v>
      </c>
      <c r="AB185" s="14" t="e">
        <f t="shared" si="25"/>
        <v>#N/A</v>
      </c>
      <c r="AC185" s="14" t="e">
        <f t="shared" si="26"/>
        <v>#N/A</v>
      </c>
      <c r="AD185" s="14" t="e">
        <f t="shared" si="27"/>
        <v>#N/A</v>
      </c>
      <c r="AE185" s="14" t="e">
        <f t="shared" si="28"/>
        <v>#N/A</v>
      </c>
      <c r="AF185" s="14" t="e">
        <f t="shared" si="29"/>
        <v>#N/A</v>
      </c>
    </row>
    <row r="186" spans="2:32" x14ac:dyDescent="0.3">
      <c r="B186" s="1" t="e">
        <f t="shared" si="22"/>
        <v>#N/A</v>
      </c>
      <c r="U186" s="1" t="str">
        <f t="shared" si="30"/>
        <v/>
      </c>
      <c r="V186" s="1" t="str">
        <f t="shared" si="31"/>
        <v/>
      </c>
      <c r="W186" s="1" t="str">
        <f t="shared" si="31"/>
        <v/>
      </c>
      <c r="X186" s="1" t="str">
        <f t="shared" si="31"/>
        <v/>
      </c>
      <c r="Y186" s="1" t="e">
        <f t="shared" si="32"/>
        <v>#N/A</v>
      </c>
      <c r="Z186" s="3">
        <f t="shared" si="23"/>
        <v>0</v>
      </c>
      <c r="AA186" s="14" t="e">
        <f t="shared" si="24"/>
        <v>#N/A</v>
      </c>
      <c r="AB186" s="14" t="e">
        <f t="shared" si="25"/>
        <v>#N/A</v>
      </c>
      <c r="AC186" s="14" t="e">
        <f t="shared" si="26"/>
        <v>#N/A</v>
      </c>
      <c r="AD186" s="14" t="e">
        <f t="shared" si="27"/>
        <v>#N/A</v>
      </c>
      <c r="AE186" s="14" t="e">
        <f t="shared" si="28"/>
        <v>#N/A</v>
      </c>
      <c r="AF186" s="14" t="e">
        <f t="shared" si="29"/>
        <v>#N/A</v>
      </c>
    </row>
    <row r="187" spans="2:32" x14ac:dyDescent="0.3">
      <c r="B187" s="1" t="e">
        <f t="shared" si="22"/>
        <v>#N/A</v>
      </c>
      <c r="U187" s="1" t="str">
        <f t="shared" si="30"/>
        <v/>
      </c>
      <c r="V187" s="1" t="str">
        <f t="shared" si="31"/>
        <v/>
      </c>
      <c r="W187" s="1" t="str">
        <f t="shared" si="31"/>
        <v/>
      </c>
      <c r="X187" s="1" t="str">
        <f t="shared" si="31"/>
        <v/>
      </c>
      <c r="Y187" s="1" t="e">
        <f t="shared" si="32"/>
        <v>#N/A</v>
      </c>
      <c r="Z187" s="3">
        <f t="shared" si="23"/>
        <v>0</v>
      </c>
      <c r="AA187" s="14" t="e">
        <f t="shared" si="24"/>
        <v>#N/A</v>
      </c>
      <c r="AB187" s="14" t="e">
        <f t="shared" si="25"/>
        <v>#N/A</v>
      </c>
      <c r="AC187" s="14" t="e">
        <f t="shared" si="26"/>
        <v>#N/A</v>
      </c>
      <c r="AD187" s="14" t="e">
        <f t="shared" si="27"/>
        <v>#N/A</v>
      </c>
      <c r="AE187" s="14" t="e">
        <f t="shared" si="28"/>
        <v>#N/A</v>
      </c>
      <c r="AF187" s="14" t="e">
        <f t="shared" si="29"/>
        <v>#N/A</v>
      </c>
    </row>
    <row r="188" spans="2:32" x14ac:dyDescent="0.3">
      <c r="B188" s="1" t="e">
        <f t="shared" si="22"/>
        <v>#N/A</v>
      </c>
      <c r="U188" s="1" t="str">
        <f t="shared" si="30"/>
        <v/>
      </c>
      <c r="V188" s="1" t="str">
        <f t="shared" si="31"/>
        <v/>
      </c>
      <c r="W188" s="1" t="str">
        <f t="shared" si="31"/>
        <v/>
      </c>
      <c r="X188" s="1" t="str">
        <f t="shared" si="31"/>
        <v/>
      </c>
      <c r="Y188" s="1" t="e">
        <f t="shared" si="32"/>
        <v>#N/A</v>
      </c>
      <c r="Z188" s="3">
        <f t="shared" si="23"/>
        <v>0</v>
      </c>
      <c r="AA188" s="14" t="e">
        <f t="shared" si="24"/>
        <v>#N/A</v>
      </c>
      <c r="AB188" s="14" t="e">
        <f t="shared" si="25"/>
        <v>#N/A</v>
      </c>
      <c r="AC188" s="14" t="e">
        <f t="shared" si="26"/>
        <v>#N/A</v>
      </c>
      <c r="AD188" s="14" t="e">
        <f t="shared" si="27"/>
        <v>#N/A</v>
      </c>
      <c r="AE188" s="14" t="e">
        <f t="shared" si="28"/>
        <v>#N/A</v>
      </c>
      <c r="AF188" s="14" t="e">
        <f t="shared" si="29"/>
        <v>#N/A</v>
      </c>
    </row>
    <row r="189" spans="2:32" x14ac:dyDescent="0.3">
      <c r="B189" s="1" t="e">
        <f t="shared" si="22"/>
        <v>#N/A</v>
      </c>
      <c r="U189" s="1" t="str">
        <f t="shared" si="30"/>
        <v/>
      </c>
      <c r="V189" s="1" t="str">
        <f t="shared" si="31"/>
        <v/>
      </c>
      <c r="W189" s="1" t="str">
        <f t="shared" si="31"/>
        <v/>
      </c>
      <c r="X189" s="1" t="str">
        <f t="shared" si="31"/>
        <v/>
      </c>
      <c r="Y189" s="1" t="e">
        <f t="shared" si="32"/>
        <v>#N/A</v>
      </c>
      <c r="Z189" s="3">
        <f t="shared" si="23"/>
        <v>0</v>
      </c>
      <c r="AA189" s="14" t="e">
        <f t="shared" si="24"/>
        <v>#N/A</v>
      </c>
      <c r="AB189" s="14" t="e">
        <f t="shared" si="25"/>
        <v>#N/A</v>
      </c>
      <c r="AC189" s="14" t="e">
        <f t="shared" si="26"/>
        <v>#N/A</v>
      </c>
      <c r="AD189" s="14" t="e">
        <f t="shared" si="27"/>
        <v>#N/A</v>
      </c>
      <c r="AE189" s="14" t="e">
        <f t="shared" si="28"/>
        <v>#N/A</v>
      </c>
      <c r="AF189" s="14" t="e">
        <f t="shared" si="29"/>
        <v>#N/A</v>
      </c>
    </row>
    <row r="190" spans="2:32" x14ac:dyDescent="0.3">
      <c r="B190" s="1" t="e">
        <f t="shared" si="22"/>
        <v>#N/A</v>
      </c>
      <c r="U190" s="1" t="str">
        <f t="shared" si="30"/>
        <v/>
      </c>
      <c r="V190" s="1" t="str">
        <f t="shared" si="31"/>
        <v/>
      </c>
      <c r="W190" s="1" t="str">
        <f t="shared" si="31"/>
        <v/>
      </c>
      <c r="X190" s="1" t="str">
        <f t="shared" si="31"/>
        <v/>
      </c>
      <c r="Y190" s="1" t="e">
        <f t="shared" si="32"/>
        <v>#N/A</v>
      </c>
      <c r="Z190" s="3">
        <f t="shared" si="23"/>
        <v>0</v>
      </c>
      <c r="AA190" s="14" t="e">
        <f t="shared" si="24"/>
        <v>#N/A</v>
      </c>
      <c r="AB190" s="14" t="e">
        <f t="shared" si="25"/>
        <v>#N/A</v>
      </c>
      <c r="AC190" s="14" t="e">
        <f t="shared" si="26"/>
        <v>#N/A</v>
      </c>
      <c r="AD190" s="14" t="e">
        <f t="shared" si="27"/>
        <v>#N/A</v>
      </c>
      <c r="AE190" s="14" t="e">
        <f t="shared" si="28"/>
        <v>#N/A</v>
      </c>
      <c r="AF190" s="14" t="e">
        <f t="shared" si="29"/>
        <v>#N/A</v>
      </c>
    </row>
    <row r="191" spans="2:32" x14ac:dyDescent="0.3">
      <c r="B191" s="1" t="e">
        <f t="shared" si="22"/>
        <v>#N/A</v>
      </c>
      <c r="U191" s="1" t="str">
        <f t="shared" si="30"/>
        <v/>
      </c>
      <c r="V191" s="1" t="str">
        <f t="shared" si="31"/>
        <v/>
      </c>
      <c r="W191" s="1" t="str">
        <f t="shared" si="31"/>
        <v/>
      </c>
      <c r="X191" s="1" t="str">
        <f t="shared" si="31"/>
        <v/>
      </c>
      <c r="Y191" s="1" t="e">
        <f t="shared" si="32"/>
        <v>#N/A</v>
      </c>
      <c r="Z191" s="3">
        <f t="shared" si="23"/>
        <v>0</v>
      </c>
      <c r="AA191" s="14" t="e">
        <f t="shared" si="24"/>
        <v>#N/A</v>
      </c>
      <c r="AB191" s="14" t="e">
        <f t="shared" si="25"/>
        <v>#N/A</v>
      </c>
      <c r="AC191" s="14" t="e">
        <f t="shared" si="26"/>
        <v>#N/A</v>
      </c>
      <c r="AD191" s="14" t="e">
        <f t="shared" si="27"/>
        <v>#N/A</v>
      </c>
      <c r="AE191" s="14" t="e">
        <f t="shared" si="28"/>
        <v>#N/A</v>
      </c>
      <c r="AF191" s="14" t="e">
        <f t="shared" si="29"/>
        <v>#N/A</v>
      </c>
    </row>
    <row r="192" spans="2:32" x14ac:dyDescent="0.3">
      <c r="B192" s="1" t="e">
        <f t="shared" si="22"/>
        <v>#N/A</v>
      </c>
      <c r="U192" s="1" t="str">
        <f t="shared" si="30"/>
        <v/>
      </c>
      <c r="V192" s="1" t="str">
        <f t="shared" si="31"/>
        <v/>
      </c>
      <c r="W192" s="1" t="str">
        <f t="shared" si="31"/>
        <v/>
      </c>
      <c r="X192" s="1" t="str">
        <f t="shared" si="31"/>
        <v/>
      </c>
      <c r="Y192" s="1" t="e">
        <f t="shared" si="32"/>
        <v>#N/A</v>
      </c>
      <c r="Z192" s="3">
        <f t="shared" si="23"/>
        <v>0</v>
      </c>
      <c r="AA192" s="14" t="e">
        <f t="shared" si="24"/>
        <v>#N/A</v>
      </c>
      <c r="AB192" s="14" t="e">
        <f t="shared" si="25"/>
        <v>#N/A</v>
      </c>
      <c r="AC192" s="14" t="e">
        <f t="shared" si="26"/>
        <v>#N/A</v>
      </c>
      <c r="AD192" s="14" t="e">
        <f t="shared" si="27"/>
        <v>#N/A</v>
      </c>
      <c r="AE192" s="14" t="e">
        <f t="shared" si="28"/>
        <v>#N/A</v>
      </c>
      <c r="AF192" s="14" t="e">
        <f t="shared" si="29"/>
        <v>#N/A</v>
      </c>
    </row>
    <row r="193" spans="2:32" x14ac:dyDescent="0.3">
      <c r="B193" s="1" t="e">
        <f t="shared" si="22"/>
        <v>#N/A</v>
      </c>
      <c r="U193" s="1" t="str">
        <f t="shared" si="30"/>
        <v/>
      </c>
      <c r="V193" s="1" t="str">
        <f t="shared" si="31"/>
        <v/>
      </c>
      <c r="W193" s="1" t="str">
        <f t="shared" si="31"/>
        <v/>
      </c>
      <c r="X193" s="1" t="str">
        <f t="shared" si="31"/>
        <v/>
      </c>
      <c r="Y193" s="1" t="e">
        <f t="shared" si="32"/>
        <v>#N/A</v>
      </c>
      <c r="Z193" s="3">
        <f t="shared" si="23"/>
        <v>0</v>
      </c>
      <c r="AA193" s="14" t="e">
        <f t="shared" si="24"/>
        <v>#N/A</v>
      </c>
      <c r="AB193" s="14" t="e">
        <f t="shared" si="25"/>
        <v>#N/A</v>
      </c>
      <c r="AC193" s="14" t="e">
        <f t="shared" si="26"/>
        <v>#N/A</v>
      </c>
      <c r="AD193" s="14" t="e">
        <f t="shared" si="27"/>
        <v>#N/A</v>
      </c>
      <c r="AE193" s="14" t="e">
        <f t="shared" si="28"/>
        <v>#N/A</v>
      </c>
      <c r="AF193" s="14" t="e">
        <f t="shared" si="29"/>
        <v>#N/A</v>
      </c>
    </row>
    <row r="194" spans="2:32" x14ac:dyDescent="0.3">
      <c r="B194" s="1" t="e">
        <f t="shared" si="22"/>
        <v>#N/A</v>
      </c>
      <c r="U194" s="1" t="str">
        <f t="shared" si="30"/>
        <v/>
      </c>
      <c r="V194" s="1" t="str">
        <f t="shared" si="31"/>
        <v/>
      </c>
      <c r="W194" s="1" t="str">
        <f t="shared" si="31"/>
        <v/>
      </c>
      <c r="X194" s="1" t="str">
        <f t="shared" si="31"/>
        <v/>
      </c>
      <c r="Y194" s="1" t="e">
        <f t="shared" si="32"/>
        <v>#N/A</v>
      </c>
      <c r="Z194" s="3">
        <f t="shared" si="23"/>
        <v>0</v>
      </c>
      <c r="AA194" s="14" t="e">
        <f t="shared" si="24"/>
        <v>#N/A</v>
      </c>
      <c r="AB194" s="14" t="e">
        <f t="shared" si="25"/>
        <v>#N/A</v>
      </c>
      <c r="AC194" s="14" t="e">
        <f t="shared" si="26"/>
        <v>#N/A</v>
      </c>
      <c r="AD194" s="14" t="e">
        <f t="shared" si="27"/>
        <v>#N/A</v>
      </c>
      <c r="AE194" s="14" t="e">
        <f t="shared" si="28"/>
        <v>#N/A</v>
      </c>
      <c r="AF194" s="14" t="e">
        <f t="shared" si="29"/>
        <v>#N/A</v>
      </c>
    </row>
    <row r="195" spans="2:32" x14ac:dyDescent="0.3">
      <c r="B195" s="1" t="e">
        <f t="shared" si="22"/>
        <v>#N/A</v>
      </c>
      <c r="U195" s="1" t="str">
        <f t="shared" si="30"/>
        <v/>
      </c>
      <c r="V195" s="1" t="str">
        <f t="shared" si="31"/>
        <v/>
      </c>
      <c r="W195" s="1" t="str">
        <f t="shared" si="31"/>
        <v/>
      </c>
      <c r="X195" s="1" t="str">
        <f t="shared" si="31"/>
        <v/>
      </c>
      <c r="Y195" s="1" t="e">
        <f t="shared" si="32"/>
        <v>#N/A</v>
      </c>
      <c r="Z195" s="3">
        <f t="shared" si="23"/>
        <v>0</v>
      </c>
      <c r="AA195" s="14" t="e">
        <f t="shared" si="24"/>
        <v>#N/A</v>
      </c>
      <c r="AB195" s="14" t="e">
        <f t="shared" si="25"/>
        <v>#N/A</v>
      </c>
      <c r="AC195" s="14" t="e">
        <f t="shared" si="26"/>
        <v>#N/A</v>
      </c>
      <c r="AD195" s="14" t="e">
        <f t="shared" si="27"/>
        <v>#N/A</v>
      </c>
      <c r="AE195" s="14" t="e">
        <f t="shared" si="28"/>
        <v>#N/A</v>
      </c>
      <c r="AF195" s="14" t="e">
        <f t="shared" si="29"/>
        <v>#N/A</v>
      </c>
    </row>
    <row r="196" spans="2:32" x14ac:dyDescent="0.3">
      <c r="B196" s="1" t="e">
        <f t="shared" si="22"/>
        <v>#N/A</v>
      </c>
      <c r="U196" s="1" t="str">
        <f t="shared" si="30"/>
        <v/>
      </c>
      <c r="V196" s="1" t="str">
        <f t="shared" si="31"/>
        <v/>
      </c>
      <c r="W196" s="1" t="str">
        <f t="shared" si="31"/>
        <v/>
      </c>
      <c r="X196" s="1" t="str">
        <f t="shared" si="31"/>
        <v/>
      </c>
      <c r="Y196" s="1" t="e">
        <f t="shared" si="32"/>
        <v>#N/A</v>
      </c>
      <c r="Z196" s="3">
        <f t="shared" si="23"/>
        <v>0</v>
      </c>
      <c r="AA196" s="14" t="e">
        <f t="shared" si="24"/>
        <v>#N/A</v>
      </c>
      <c r="AB196" s="14" t="e">
        <f t="shared" si="25"/>
        <v>#N/A</v>
      </c>
      <c r="AC196" s="14" t="e">
        <f t="shared" si="26"/>
        <v>#N/A</v>
      </c>
      <c r="AD196" s="14" t="e">
        <f t="shared" si="27"/>
        <v>#N/A</v>
      </c>
      <c r="AE196" s="14" t="e">
        <f t="shared" si="28"/>
        <v>#N/A</v>
      </c>
      <c r="AF196" s="14" t="e">
        <f t="shared" si="29"/>
        <v>#N/A</v>
      </c>
    </row>
    <row r="197" spans="2:32" x14ac:dyDescent="0.3">
      <c r="B197" s="1" t="e">
        <f t="shared" si="22"/>
        <v>#N/A</v>
      </c>
      <c r="U197" s="1" t="str">
        <f t="shared" si="30"/>
        <v/>
      </c>
      <c r="V197" s="1" t="str">
        <f t="shared" si="31"/>
        <v/>
      </c>
      <c r="W197" s="1" t="str">
        <f t="shared" si="31"/>
        <v/>
      </c>
      <c r="X197" s="1" t="str">
        <f t="shared" si="31"/>
        <v/>
      </c>
      <c r="Y197" s="1" t="e">
        <f t="shared" si="32"/>
        <v>#N/A</v>
      </c>
      <c r="Z197" s="3">
        <f t="shared" si="23"/>
        <v>0</v>
      </c>
      <c r="AA197" s="14" t="e">
        <f t="shared" si="24"/>
        <v>#N/A</v>
      </c>
      <c r="AB197" s="14" t="e">
        <f t="shared" si="25"/>
        <v>#N/A</v>
      </c>
      <c r="AC197" s="14" t="e">
        <f t="shared" si="26"/>
        <v>#N/A</v>
      </c>
      <c r="AD197" s="14" t="e">
        <f t="shared" si="27"/>
        <v>#N/A</v>
      </c>
      <c r="AE197" s="14" t="e">
        <f t="shared" si="28"/>
        <v>#N/A</v>
      </c>
      <c r="AF197" s="14" t="e">
        <f t="shared" si="29"/>
        <v>#N/A</v>
      </c>
    </row>
    <row r="198" spans="2:32" x14ac:dyDescent="0.3">
      <c r="B198" s="1" t="e">
        <f t="shared" si="22"/>
        <v>#N/A</v>
      </c>
      <c r="U198" s="1" t="str">
        <f t="shared" si="30"/>
        <v/>
      </c>
      <c r="V198" s="1" t="str">
        <f t="shared" si="31"/>
        <v/>
      </c>
      <c r="W198" s="1" t="str">
        <f t="shared" si="31"/>
        <v/>
      </c>
      <c r="X198" s="1" t="str">
        <f t="shared" si="31"/>
        <v/>
      </c>
      <c r="Y198" s="1" t="e">
        <f t="shared" si="32"/>
        <v>#N/A</v>
      </c>
      <c r="Z198" s="3">
        <f t="shared" si="23"/>
        <v>0</v>
      </c>
      <c r="AA198" s="14" t="e">
        <f t="shared" si="24"/>
        <v>#N/A</v>
      </c>
      <c r="AB198" s="14" t="e">
        <f t="shared" si="25"/>
        <v>#N/A</v>
      </c>
      <c r="AC198" s="14" t="e">
        <f t="shared" si="26"/>
        <v>#N/A</v>
      </c>
      <c r="AD198" s="14" t="e">
        <f t="shared" si="27"/>
        <v>#N/A</v>
      </c>
      <c r="AE198" s="14" t="e">
        <f t="shared" si="28"/>
        <v>#N/A</v>
      </c>
      <c r="AF198" s="14" t="e">
        <f t="shared" si="29"/>
        <v>#N/A</v>
      </c>
    </row>
    <row r="199" spans="2:32" x14ac:dyDescent="0.3">
      <c r="B199" s="1" t="e">
        <f t="shared" si="22"/>
        <v>#N/A</v>
      </c>
      <c r="U199" s="1" t="str">
        <f t="shared" si="30"/>
        <v/>
      </c>
      <c r="V199" s="1" t="str">
        <f t="shared" si="31"/>
        <v/>
      </c>
      <c r="W199" s="1" t="str">
        <f t="shared" si="31"/>
        <v/>
      </c>
      <c r="X199" s="1" t="str">
        <f t="shared" si="31"/>
        <v/>
      </c>
      <c r="Y199" s="1" t="e">
        <f t="shared" si="32"/>
        <v>#N/A</v>
      </c>
      <c r="Z199" s="3">
        <f t="shared" si="23"/>
        <v>0</v>
      </c>
      <c r="AA199" s="14" t="e">
        <f t="shared" si="24"/>
        <v>#N/A</v>
      </c>
      <c r="AB199" s="14" t="e">
        <f t="shared" si="25"/>
        <v>#N/A</v>
      </c>
      <c r="AC199" s="14" t="e">
        <f t="shared" si="26"/>
        <v>#N/A</v>
      </c>
      <c r="AD199" s="14" t="e">
        <f t="shared" si="27"/>
        <v>#N/A</v>
      </c>
      <c r="AE199" s="14" t="e">
        <f t="shared" si="28"/>
        <v>#N/A</v>
      </c>
      <c r="AF199" s="14" t="e">
        <f t="shared" si="29"/>
        <v>#N/A</v>
      </c>
    </row>
    <row r="200" spans="2:32" x14ac:dyDescent="0.3">
      <c r="B200" s="1" t="e">
        <f t="shared" ref="B200:B263" si="33">IF(C200="",NA(),E200+G200+H200+I200)</f>
        <v>#N/A</v>
      </c>
      <c r="U200" s="1" t="str">
        <f t="shared" si="30"/>
        <v/>
      </c>
      <c r="V200" s="1" t="str">
        <f t="shared" si="31"/>
        <v/>
      </c>
      <c r="W200" s="1" t="str">
        <f t="shared" si="31"/>
        <v/>
      </c>
      <c r="X200" s="1" t="str">
        <f t="shared" si="31"/>
        <v/>
      </c>
      <c r="Y200" s="1" t="e">
        <f t="shared" si="32"/>
        <v>#N/A</v>
      </c>
      <c r="Z200" s="3">
        <f t="shared" ref="Z200:Z263" si="34">$B$2*K200*$B$1</f>
        <v>0</v>
      </c>
      <c r="AA200" s="14" t="e">
        <f t="shared" ref="AA200:AA263" si="35">IF(OR(ISNA(B200),B200=0),NA(),I200/B200)</f>
        <v>#N/A</v>
      </c>
      <c r="AB200" s="14" t="e">
        <f t="shared" si="25"/>
        <v>#N/A</v>
      </c>
      <c r="AC200" s="14" t="e">
        <f t="shared" si="26"/>
        <v>#N/A</v>
      </c>
      <c r="AD200" s="14" t="e">
        <f t="shared" si="27"/>
        <v>#N/A</v>
      </c>
      <c r="AE200" s="14" t="e">
        <f t="shared" si="28"/>
        <v>#N/A</v>
      </c>
      <c r="AF200" s="14" t="e">
        <f t="shared" si="29"/>
        <v>#N/A</v>
      </c>
    </row>
    <row r="201" spans="2:32" x14ac:dyDescent="0.3">
      <c r="B201" s="1" t="e">
        <f t="shared" si="33"/>
        <v>#N/A</v>
      </c>
      <c r="U201" s="1" t="str">
        <f t="shared" si="30"/>
        <v/>
      </c>
      <c r="V201" s="1" t="str">
        <f t="shared" si="31"/>
        <v/>
      </c>
      <c r="W201" s="1" t="str">
        <f t="shared" si="31"/>
        <v/>
      </c>
      <c r="X201" s="1" t="str">
        <f t="shared" si="31"/>
        <v/>
      </c>
      <c r="Y201" s="1" t="e">
        <f t="shared" si="32"/>
        <v>#N/A</v>
      </c>
      <c r="Z201" s="3">
        <f t="shared" si="34"/>
        <v>0</v>
      </c>
      <c r="AA201" s="14" t="e">
        <f t="shared" si="35"/>
        <v>#N/A</v>
      </c>
      <c r="AB201" s="14" t="e">
        <f t="shared" ref="AB201:AB264" si="36">IF(OR(ISNA(B201),B201=0),NA(),B201/$B$5)</f>
        <v>#N/A</v>
      </c>
      <c r="AC201" s="14" t="e">
        <f t="shared" ref="AC201:AC264" si="37">IF(OR(ISNA(B201),B201=0),NA(),E201/$B$5)</f>
        <v>#N/A</v>
      </c>
      <c r="AD201" s="14" t="e">
        <f t="shared" ref="AD201:AD264" si="38">IF(OR(ISNA(B201),B201=0),NA(),G201/$B$5)</f>
        <v>#N/A</v>
      </c>
      <c r="AE201" s="14" t="e">
        <f t="shared" ref="AE201:AE264" si="39">IF(OR(ISNA(B201),B201=0),NA(),I201/$B$5)</f>
        <v>#N/A</v>
      </c>
      <c r="AF201" s="14" t="e">
        <f t="shared" ref="AF201:AF264" si="40">+IF(OR(ISNA(B201),B201=0),NA(),Y201/$B$5)</f>
        <v>#N/A</v>
      </c>
    </row>
    <row r="202" spans="2:32" x14ac:dyDescent="0.3">
      <c r="B202" s="1" t="e">
        <f t="shared" si="33"/>
        <v>#N/A</v>
      </c>
      <c r="U202" s="1" t="str">
        <f t="shared" ref="U202:U265" si="41">IF($C202="","",E202-E201)</f>
        <v/>
      </c>
      <c r="V202" s="1" t="str">
        <f t="shared" ref="V202:X265" si="42">IF($C202="","",G202-G201)</f>
        <v/>
      </c>
      <c r="W202" s="1" t="str">
        <f t="shared" si="42"/>
        <v/>
      </c>
      <c r="X202" s="1" t="str">
        <f t="shared" si="42"/>
        <v/>
      </c>
      <c r="Y202" s="1" t="e">
        <f t="shared" ref="Y202:Y265" si="43">IF(OR($C202="",ISNA($C202)),NA(),U202+V202+W202+X202)</f>
        <v>#N/A</v>
      </c>
      <c r="Z202" s="3">
        <f t="shared" si="34"/>
        <v>0</v>
      </c>
      <c r="AA202" s="14" t="e">
        <f t="shared" si="35"/>
        <v>#N/A</v>
      </c>
      <c r="AB202" s="14" t="e">
        <f t="shared" si="36"/>
        <v>#N/A</v>
      </c>
      <c r="AC202" s="14" t="e">
        <f t="shared" si="37"/>
        <v>#N/A</v>
      </c>
      <c r="AD202" s="14" t="e">
        <f t="shared" si="38"/>
        <v>#N/A</v>
      </c>
      <c r="AE202" s="14" t="e">
        <f t="shared" si="39"/>
        <v>#N/A</v>
      </c>
      <c r="AF202" s="14" t="e">
        <f t="shared" si="40"/>
        <v>#N/A</v>
      </c>
    </row>
    <row r="203" spans="2:32" x14ac:dyDescent="0.3">
      <c r="B203" s="1" t="e">
        <f t="shared" si="33"/>
        <v>#N/A</v>
      </c>
      <c r="U203" s="1" t="str">
        <f t="shared" si="41"/>
        <v/>
      </c>
      <c r="V203" s="1" t="str">
        <f t="shared" si="42"/>
        <v/>
      </c>
      <c r="W203" s="1" t="str">
        <f t="shared" si="42"/>
        <v/>
      </c>
      <c r="X203" s="1" t="str">
        <f t="shared" si="42"/>
        <v/>
      </c>
      <c r="Y203" s="1" t="e">
        <f t="shared" si="43"/>
        <v>#N/A</v>
      </c>
      <c r="Z203" s="3">
        <f t="shared" si="34"/>
        <v>0</v>
      </c>
      <c r="AA203" s="14" t="e">
        <f t="shared" si="35"/>
        <v>#N/A</v>
      </c>
      <c r="AB203" s="14" t="e">
        <f t="shared" si="36"/>
        <v>#N/A</v>
      </c>
      <c r="AC203" s="14" t="e">
        <f t="shared" si="37"/>
        <v>#N/A</v>
      </c>
      <c r="AD203" s="14" t="e">
        <f t="shared" si="38"/>
        <v>#N/A</v>
      </c>
      <c r="AE203" s="14" t="e">
        <f t="shared" si="39"/>
        <v>#N/A</v>
      </c>
      <c r="AF203" s="14" t="e">
        <f t="shared" si="40"/>
        <v>#N/A</v>
      </c>
    </row>
    <row r="204" spans="2:32" x14ac:dyDescent="0.3">
      <c r="B204" s="1" t="e">
        <f t="shared" si="33"/>
        <v>#N/A</v>
      </c>
      <c r="U204" s="1" t="str">
        <f t="shared" si="41"/>
        <v/>
      </c>
      <c r="V204" s="1" t="str">
        <f t="shared" si="42"/>
        <v/>
      </c>
      <c r="W204" s="1" t="str">
        <f t="shared" si="42"/>
        <v/>
      </c>
      <c r="X204" s="1" t="str">
        <f t="shared" si="42"/>
        <v/>
      </c>
      <c r="Y204" s="1" t="e">
        <f t="shared" si="43"/>
        <v>#N/A</v>
      </c>
      <c r="Z204" s="3">
        <f t="shared" si="34"/>
        <v>0</v>
      </c>
      <c r="AA204" s="14" t="e">
        <f t="shared" si="35"/>
        <v>#N/A</v>
      </c>
      <c r="AB204" s="14" t="e">
        <f t="shared" si="36"/>
        <v>#N/A</v>
      </c>
      <c r="AC204" s="14" t="e">
        <f t="shared" si="37"/>
        <v>#N/A</v>
      </c>
      <c r="AD204" s="14" t="e">
        <f t="shared" si="38"/>
        <v>#N/A</v>
      </c>
      <c r="AE204" s="14" t="e">
        <f t="shared" si="39"/>
        <v>#N/A</v>
      </c>
      <c r="AF204" s="14" t="e">
        <f t="shared" si="40"/>
        <v>#N/A</v>
      </c>
    </row>
    <row r="205" spans="2:32" x14ac:dyDescent="0.3">
      <c r="B205" s="1" t="e">
        <f t="shared" si="33"/>
        <v>#N/A</v>
      </c>
      <c r="U205" s="1" t="str">
        <f t="shared" si="41"/>
        <v/>
      </c>
      <c r="V205" s="1" t="str">
        <f t="shared" si="42"/>
        <v/>
      </c>
      <c r="W205" s="1" t="str">
        <f t="shared" si="42"/>
        <v/>
      </c>
      <c r="X205" s="1" t="str">
        <f t="shared" si="42"/>
        <v/>
      </c>
      <c r="Y205" s="1" t="e">
        <f t="shared" si="43"/>
        <v>#N/A</v>
      </c>
      <c r="Z205" s="3">
        <f t="shared" si="34"/>
        <v>0</v>
      </c>
      <c r="AA205" s="14" t="e">
        <f t="shared" si="35"/>
        <v>#N/A</v>
      </c>
      <c r="AB205" s="14" t="e">
        <f t="shared" si="36"/>
        <v>#N/A</v>
      </c>
      <c r="AC205" s="14" t="e">
        <f t="shared" si="37"/>
        <v>#N/A</v>
      </c>
      <c r="AD205" s="14" t="e">
        <f t="shared" si="38"/>
        <v>#N/A</v>
      </c>
      <c r="AE205" s="14" t="e">
        <f t="shared" si="39"/>
        <v>#N/A</v>
      </c>
      <c r="AF205" s="14" t="e">
        <f t="shared" si="40"/>
        <v>#N/A</v>
      </c>
    </row>
    <row r="206" spans="2:32" x14ac:dyDescent="0.3">
      <c r="B206" s="1" t="e">
        <f t="shared" si="33"/>
        <v>#N/A</v>
      </c>
      <c r="U206" s="1" t="str">
        <f t="shared" si="41"/>
        <v/>
      </c>
      <c r="V206" s="1" t="str">
        <f t="shared" si="42"/>
        <v/>
      </c>
      <c r="W206" s="1" t="str">
        <f t="shared" si="42"/>
        <v/>
      </c>
      <c r="X206" s="1" t="str">
        <f t="shared" si="42"/>
        <v/>
      </c>
      <c r="Y206" s="1" t="e">
        <f t="shared" si="43"/>
        <v>#N/A</v>
      </c>
      <c r="Z206" s="3">
        <f t="shared" si="34"/>
        <v>0</v>
      </c>
      <c r="AA206" s="14" t="e">
        <f t="shared" si="35"/>
        <v>#N/A</v>
      </c>
      <c r="AB206" s="14" t="e">
        <f t="shared" si="36"/>
        <v>#N/A</v>
      </c>
      <c r="AC206" s="14" t="e">
        <f t="shared" si="37"/>
        <v>#N/A</v>
      </c>
      <c r="AD206" s="14" t="e">
        <f t="shared" si="38"/>
        <v>#N/A</v>
      </c>
      <c r="AE206" s="14" t="e">
        <f t="shared" si="39"/>
        <v>#N/A</v>
      </c>
      <c r="AF206" s="14" t="e">
        <f t="shared" si="40"/>
        <v>#N/A</v>
      </c>
    </row>
    <row r="207" spans="2:32" x14ac:dyDescent="0.3">
      <c r="B207" s="1" t="e">
        <f t="shared" si="33"/>
        <v>#N/A</v>
      </c>
      <c r="U207" s="1" t="str">
        <f t="shared" si="41"/>
        <v/>
      </c>
      <c r="V207" s="1" t="str">
        <f t="shared" si="42"/>
        <v/>
      </c>
      <c r="W207" s="1" t="str">
        <f t="shared" si="42"/>
        <v/>
      </c>
      <c r="X207" s="1" t="str">
        <f t="shared" si="42"/>
        <v/>
      </c>
      <c r="Y207" s="1" t="e">
        <f t="shared" si="43"/>
        <v>#N/A</v>
      </c>
      <c r="Z207" s="3">
        <f t="shared" si="34"/>
        <v>0</v>
      </c>
      <c r="AA207" s="14" t="e">
        <f t="shared" si="35"/>
        <v>#N/A</v>
      </c>
      <c r="AB207" s="14" t="e">
        <f t="shared" si="36"/>
        <v>#N/A</v>
      </c>
      <c r="AC207" s="14" t="e">
        <f t="shared" si="37"/>
        <v>#N/A</v>
      </c>
      <c r="AD207" s="14" t="e">
        <f t="shared" si="38"/>
        <v>#N/A</v>
      </c>
      <c r="AE207" s="14" t="e">
        <f t="shared" si="39"/>
        <v>#N/A</v>
      </c>
      <c r="AF207" s="14" t="e">
        <f t="shared" si="40"/>
        <v>#N/A</v>
      </c>
    </row>
    <row r="208" spans="2:32" x14ac:dyDescent="0.3">
      <c r="B208" s="1" t="e">
        <f t="shared" si="33"/>
        <v>#N/A</v>
      </c>
      <c r="U208" s="1" t="str">
        <f t="shared" si="41"/>
        <v/>
      </c>
      <c r="V208" s="1" t="str">
        <f t="shared" si="42"/>
        <v/>
      </c>
      <c r="W208" s="1" t="str">
        <f t="shared" si="42"/>
        <v/>
      </c>
      <c r="X208" s="1" t="str">
        <f t="shared" si="42"/>
        <v/>
      </c>
      <c r="Y208" s="1" t="e">
        <f t="shared" si="43"/>
        <v>#N/A</v>
      </c>
      <c r="Z208" s="3">
        <f t="shared" si="34"/>
        <v>0</v>
      </c>
      <c r="AA208" s="14" t="e">
        <f t="shared" si="35"/>
        <v>#N/A</v>
      </c>
      <c r="AB208" s="14" t="e">
        <f t="shared" si="36"/>
        <v>#N/A</v>
      </c>
      <c r="AC208" s="14" t="e">
        <f t="shared" si="37"/>
        <v>#N/A</v>
      </c>
      <c r="AD208" s="14" t="e">
        <f t="shared" si="38"/>
        <v>#N/A</v>
      </c>
      <c r="AE208" s="14" t="e">
        <f t="shared" si="39"/>
        <v>#N/A</v>
      </c>
      <c r="AF208" s="14" t="e">
        <f t="shared" si="40"/>
        <v>#N/A</v>
      </c>
    </row>
    <row r="209" spans="2:32" x14ac:dyDescent="0.3">
      <c r="B209" s="1" t="e">
        <f t="shared" si="33"/>
        <v>#N/A</v>
      </c>
      <c r="U209" s="1" t="str">
        <f t="shared" si="41"/>
        <v/>
      </c>
      <c r="V209" s="1" t="str">
        <f t="shared" si="42"/>
        <v/>
      </c>
      <c r="W209" s="1" t="str">
        <f t="shared" si="42"/>
        <v/>
      </c>
      <c r="X209" s="1" t="str">
        <f t="shared" si="42"/>
        <v/>
      </c>
      <c r="Y209" s="1" t="e">
        <f t="shared" si="43"/>
        <v>#N/A</v>
      </c>
      <c r="Z209" s="3">
        <f t="shared" si="34"/>
        <v>0</v>
      </c>
      <c r="AA209" s="14" t="e">
        <f t="shared" si="35"/>
        <v>#N/A</v>
      </c>
      <c r="AB209" s="14" t="e">
        <f t="shared" si="36"/>
        <v>#N/A</v>
      </c>
      <c r="AC209" s="14" t="e">
        <f t="shared" si="37"/>
        <v>#N/A</v>
      </c>
      <c r="AD209" s="14" t="e">
        <f t="shared" si="38"/>
        <v>#N/A</v>
      </c>
      <c r="AE209" s="14" t="e">
        <f t="shared" si="39"/>
        <v>#N/A</v>
      </c>
      <c r="AF209" s="14" t="e">
        <f t="shared" si="40"/>
        <v>#N/A</v>
      </c>
    </row>
    <row r="210" spans="2:32" x14ac:dyDescent="0.3">
      <c r="B210" s="1" t="e">
        <f t="shared" si="33"/>
        <v>#N/A</v>
      </c>
      <c r="U210" s="1" t="str">
        <f t="shared" si="41"/>
        <v/>
      </c>
      <c r="V210" s="1" t="str">
        <f t="shared" si="42"/>
        <v/>
      </c>
      <c r="W210" s="1" t="str">
        <f t="shared" si="42"/>
        <v/>
      </c>
      <c r="X210" s="1" t="str">
        <f t="shared" si="42"/>
        <v/>
      </c>
      <c r="Y210" s="1" t="e">
        <f t="shared" si="43"/>
        <v>#N/A</v>
      </c>
      <c r="Z210" s="3">
        <f t="shared" si="34"/>
        <v>0</v>
      </c>
      <c r="AA210" s="14" t="e">
        <f t="shared" si="35"/>
        <v>#N/A</v>
      </c>
      <c r="AB210" s="14" t="e">
        <f t="shared" si="36"/>
        <v>#N/A</v>
      </c>
      <c r="AC210" s="14" t="e">
        <f t="shared" si="37"/>
        <v>#N/A</v>
      </c>
      <c r="AD210" s="14" t="e">
        <f t="shared" si="38"/>
        <v>#N/A</v>
      </c>
      <c r="AE210" s="14" t="e">
        <f t="shared" si="39"/>
        <v>#N/A</v>
      </c>
      <c r="AF210" s="14" t="e">
        <f t="shared" si="40"/>
        <v>#N/A</v>
      </c>
    </row>
    <row r="211" spans="2:32" x14ac:dyDescent="0.3">
      <c r="B211" s="1" t="e">
        <f t="shared" si="33"/>
        <v>#N/A</v>
      </c>
      <c r="U211" s="1" t="str">
        <f t="shared" si="41"/>
        <v/>
      </c>
      <c r="V211" s="1" t="str">
        <f t="shared" si="42"/>
        <v/>
      </c>
      <c r="W211" s="1" t="str">
        <f t="shared" si="42"/>
        <v/>
      </c>
      <c r="X211" s="1" t="str">
        <f t="shared" si="42"/>
        <v/>
      </c>
      <c r="Y211" s="1" t="e">
        <f t="shared" si="43"/>
        <v>#N/A</v>
      </c>
      <c r="Z211" s="3">
        <f t="shared" si="34"/>
        <v>0</v>
      </c>
      <c r="AA211" s="14" t="e">
        <f t="shared" si="35"/>
        <v>#N/A</v>
      </c>
      <c r="AB211" s="14" t="e">
        <f t="shared" si="36"/>
        <v>#N/A</v>
      </c>
      <c r="AC211" s="14" t="e">
        <f t="shared" si="37"/>
        <v>#N/A</v>
      </c>
      <c r="AD211" s="14" t="e">
        <f t="shared" si="38"/>
        <v>#N/A</v>
      </c>
      <c r="AE211" s="14" t="e">
        <f t="shared" si="39"/>
        <v>#N/A</v>
      </c>
      <c r="AF211" s="14" t="e">
        <f t="shared" si="40"/>
        <v>#N/A</v>
      </c>
    </row>
    <row r="212" spans="2:32" x14ac:dyDescent="0.3">
      <c r="B212" s="1" t="e">
        <f t="shared" si="33"/>
        <v>#N/A</v>
      </c>
      <c r="U212" s="1" t="str">
        <f t="shared" si="41"/>
        <v/>
      </c>
      <c r="V212" s="1" t="str">
        <f t="shared" si="42"/>
        <v/>
      </c>
      <c r="W212" s="1" t="str">
        <f t="shared" si="42"/>
        <v/>
      </c>
      <c r="X212" s="1" t="str">
        <f t="shared" si="42"/>
        <v/>
      </c>
      <c r="Y212" s="1" t="e">
        <f t="shared" si="43"/>
        <v>#N/A</v>
      </c>
      <c r="Z212" s="3">
        <f t="shared" si="34"/>
        <v>0</v>
      </c>
      <c r="AA212" s="14" t="e">
        <f t="shared" si="35"/>
        <v>#N/A</v>
      </c>
      <c r="AB212" s="14" t="e">
        <f t="shared" si="36"/>
        <v>#N/A</v>
      </c>
      <c r="AC212" s="14" t="e">
        <f t="shared" si="37"/>
        <v>#N/A</v>
      </c>
      <c r="AD212" s="14" t="e">
        <f t="shared" si="38"/>
        <v>#N/A</v>
      </c>
      <c r="AE212" s="14" t="e">
        <f t="shared" si="39"/>
        <v>#N/A</v>
      </c>
      <c r="AF212" s="14" t="e">
        <f t="shared" si="40"/>
        <v>#N/A</v>
      </c>
    </row>
    <row r="213" spans="2:32" x14ac:dyDescent="0.3">
      <c r="B213" s="1" t="e">
        <f t="shared" si="33"/>
        <v>#N/A</v>
      </c>
      <c r="U213" s="1" t="str">
        <f t="shared" si="41"/>
        <v/>
      </c>
      <c r="V213" s="1" t="str">
        <f t="shared" si="42"/>
        <v/>
      </c>
      <c r="W213" s="1" t="str">
        <f t="shared" si="42"/>
        <v/>
      </c>
      <c r="X213" s="1" t="str">
        <f t="shared" si="42"/>
        <v/>
      </c>
      <c r="Y213" s="1" t="e">
        <f t="shared" si="43"/>
        <v>#N/A</v>
      </c>
      <c r="Z213" s="3">
        <f t="shared" si="34"/>
        <v>0</v>
      </c>
      <c r="AA213" s="14" t="e">
        <f t="shared" si="35"/>
        <v>#N/A</v>
      </c>
      <c r="AB213" s="14" t="e">
        <f t="shared" si="36"/>
        <v>#N/A</v>
      </c>
      <c r="AC213" s="14" t="e">
        <f t="shared" si="37"/>
        <v>#N/A</v>
      </c>
      <c r="AD213" s="14" t="e">
        <f t="shared" si="38"/>
        <v>#N/A</v>
      </c>
      <c r="AE213" s="14" t="e">
        <f t="shared" si="39"/>
        <v>#N/A</v>
      </c>
      <c r="AF213" s="14" t="e">
        <f t="shared" si="40"/>
        <v>#N/A</v>
      </c>
    </row>
    <row r="214" spans="2:32" x14ac:dyDescent="0.3">
      <c r="B214" s="1" t="e">
        <f t="shared" si="33"/>
        <v>#N/A</v>
      </c>
      <c r="U214" s="1" t="str">
        <f t="shared" si="41"/>
        <v/>
      </c>
      <c r="V214" s="1" t="str">
        <f t="shared" si="42"/>
        <v/>
      </c>
      <c r="W214" s="1" t="str">
        <f t="shared" si="42"/>
        <v/>
      </c>
      <c r="X214" s="1" t="str">
        <f t="shared" si="42"/>
        <v/>
      </c>
      <c r="Y214" s="1" t="e">
        <f t="shared" si="43"/>
        <v>#N/A</v>
      </c>
      <c r="Z214" s="3">
        <f t="shared" si="34"/>
        <v>0</v>
      </c>
      <c r="AA214" s="14" t="e">
        <f t="shared" si="35"/>
        <v>#N/A</v>
      </c>
      <c r="AB214" s="14" t="e">
        <f t="shared" si="36"/>
        <v>#N/A</v>
      </c>
      <c r="AC214" s="14" t="e">
        <f t="shared" si="37"/>
        <v>#N/A</v>
      </c>
      <c r="AD214" s="14" t="e">
        <f t="shared" si="38"/>
        <v>#N/A</v>
      </c>
      <c r="AE214" s="14" t="e">
        <f t="shared" si="39"/>
        <v>#N/A</v>
      </c>
      <c r="AF214" s="14" t="e">
        <f t="shared" si="40"/>
        <v>#N/A</v>
      </c>
    </row>
    <row r="215" spans="2:32" x14ac:dyDescent="0.3">
      <c r="B215" s="1" t="e">
        <f t="shared" si="33"/>
        <v>#N/A</v>
      </c>
      <c r="U215" s="1" t="str">
        <f t="shared" si="41"/>
        <v/>
      </c>
      <c r="V215" s="1" t="str">
        <f t="shared" si="42"/>
        <v/>
      </c>
      <c r="W215" s="1" t="str">
        <f t="shared" si="42"/>
        <v/>
      </c>
      <c r="X215" s="1" t="str">
        <f t="shared" si="42"/>
        <v/>
      </c>
      <c r="Y215" s="1" t="e">
        <f t="shared" si="43"/>
        <v>#N/A</v>
      </c>
      <c r="Z215" s="3">
        <f t="shared" si="34"/>
        <v>0</v>
      </c>
      <c r="AA215" s="14" t="e">
        <f t="shared" si="35"/>
        <v>#N/A</v>
      </c>
      <c r="AB215" s="14" t="e">
        <f t="shared" si="36"/>
        <v>#N/A</v>
      </c>
      <c r="AC215" s="14" t="e">
        <f t="shared" si="37"/>
        <v>#N/A</v>
      </c>
      <c r="AD215" s="14" t="e">
        <f t="shared" si="38"/>
        <v>#N/A</v>
      </c>
      <c r="AE215" s="14" t="e">
        <f t="shared" si="39"/>
        <v>#N/A</v>
      </c>
      <c r="AF215" s="14" t="e">
        <f t="shared" si="40"/>
        <v>#N/A</v>
      </c>
    </row>
    <row r="216" spans="2:32" x14ac:dyDescent="0.3">
      <c r="B216" s="1" t="e">
        <f t="shared" si="33"/>
        <v>#N/A</v>
      </c>
      <c r="U216" s="1" t="str">
        <f t="shared" si="41"/>
        <v/>
      </c>
      <c r="V216" s="1" t="str">
        <f t="shared" si="42"/>
        <v/>
      </c>
      <c r="W216" s="1" t="str">
        <f t="shared" si="42"/>
        <v/>
      </c>
      <c r="X216" s="1" t="str">
        <f t="shared" si="42"/>
        <v/>
      </c>
      <c r="Y216" s="1" t="e">
        <f t="shared" si="43"/>
        <v>#N/A</v>
      </c>
      <c r="Z216" s="3">
        <f t="shared" si="34"/>
        <v>0</v>
      </c>
      <c r="AA216" s="14" t="e">
        <f t="shared" si="35"/>
        <v>#N/A</v>
      </c>
      <c r="AB216" s="14" t="e">
        <f t="shared" si="36"/>
        <v>#N/A</v>
      </c>
      <c r="AC216" s="14" t="e">
        <f t="shared" si="37"/>
        <v>#N/A</v>
      </c>
      <c r="AD216" s="14" t="e">
        <f t="shared" si="38"/>
        <v>#N/A</v>
      </c>
      <c r="AE216" s="14" t="e">
        <f t="shared" si="39"/>
        <v>#N/A</v>
      </c>
      <c r="AF216" s="14" t="e">
        <f t="shared" si="40"/>
        <v>#N/A</v>
      </c>
    </row>
    <row r="217" spans="2:32" x14ac:dyDescent="0.3">
      <c r="B217" s="1" t="e">
        <f t="shared" si="33"/>
        <v>#N/A</v>
      </c>
      <c r="U217" s="1" t="str">
        <f t="shared" si="41"/>
        <v/>
      </c>
      <c r="V217" s="1" t="str">
        <f t="shared" si="42"/>
        <v/>
      </c>
      <c r="W217" s="1" t="str">
        <f t="shared" si="42"/>
        <v/>
      </c>
      <c r="X217" s="1" t="str">
        <f t="shared" si="42"/>
        <v/>
      </c>
      <c r="Y217" s="1" t="e">
        <f t="shared" si="43"/>
        <v>#N/A</v>
      </c>
      <c r="Z217" s="3">
        <f t="shared" si="34"/>
        <v>0</v>
      </c>
      <c r="AA217" s="14" t="e">
        <f t="shared" si="35"/>
        <v>#N/A</v>
      </c>
      <c r="AB217" s="14" t="e">
        <f t="shared" si="36"/>
        <v>#N/A</v>
      </c>
      <c r="AC217" s="14" t="e">
        <f t="shared" si="37"/>
        <v>#N/A</v>
      </c>
      <c r="AD217" s="14" t="e">
        <f t="shared" si="38"/>
        <v>#N/A</v>
      </c>
      <c r="AE217" s="14" t="e">
        <f t="shared" si="39"/>
        <v>#N/A</v>
      </c>
      <c r="AF217" s="14" t="e">
        <f t="shared" si="40"/>
        <v>#N/A</v>
      </c>
    </row>
    <row r="218" spans="2:32" x14ac:dyDescent="0.3">
      <c r="B218" s="1" t="e">
        <f t="shared" si="33"/>
        <v>#N/A</v>
      </c>
      <c r="U218" s="1" t="str">
        <f t="shared" si="41"/>
        <v/>
      </c>
      <c r="V218" s="1" t="str">
        <f t="shared" si="42"/>
        <v/>
      </c>
      <c r="W218" s="1" t="str">
        <f t="shared" si="42"/>
        <v/>
      </c>
      <c r="X218" s="1" t="str">
        <f t="shared" si="42"/>
        <v/>
      </c>
      <c r="Y218" s="1" t="e">
        <f t="shared" si="43"/>
        <v>#N/A</v>
      </c>
      <c r="Z218" s="3">
        <f t="shared" si="34"/>
        <v>0</v>
      </c>
      <c r="AA218" s="14" t="e">
        <f t="shared" si="35"/>
        <v>#N/A</v>
      </c>
      <c r="AB218" s="14" t="e">
        <f t="shared" si="36"/>
        <v>#N/A</v>
      </c>
      <c r="AC218" s="14" t="e">
        <f t="shared" si="37"/>
        <v>#N/A</v>
      </c>
      <c r="AD218" s="14" t="e">
        <f t="shared" si="38"/>
        <v>#N/A</v>
      </c>
      <c r="AE218" s="14" t="e">
        <f t="shared" si="39"/>
        <v>#N/A</v>
      </c>
      <c r="AF218" s="14" t="e">
        <f t="shared" si="40"/>
        <v>#N/A</v>
      </c>
    </row>
    <row r="219" spans="2:32" x14ac:dyDescent="0.3">
      <c r="B219" s="1" t="e">
        <f t="shared" si="33"/>
        <v>#N/A</v>
      </c>
      <c r="U219" s="1" t="str">
        <f t="shared" si="41"/>
        <v/>
      </c>
      <c r="V219" s="1" t="str">
        <f t="shared" si="42"/>
        <v/>
      </c>
      <c r="W219" s="1" t="str">
        <f t="shared" si="42"/>
        <v/>
      </c>
      <c r="X219" s="1" t="str">
        <f t="shared" si="42"/>
        <v/>
      </c>
      <c r="Y219" s="1" t="e">
        <f t="shared" si="43"/>
        <v>#N/A</v>
      </c>
      <c r="Z219" s="3">
        <f t="shared" si="34"/>
        <v>0</v>
      </c>
      <c r="AA219" s="14" t="e">
        <f t="shared" si="35"/>
        <v>#N/A</v>
      </c>
      <c r="AB219" s="14" t="e">
        <f t="shared" si="36"/>
        <v>#N/A</v>
      </c>
      <c r="AC219" s="14" t="e">
        <f t="shared" si="37"/>
        <v>#N/A</v>
      </c>
      <c r="AD219" s="14" t="e">
        <f t="shared" si="38"/>
        <v>#N/A</v>
      </c>
      <c r="AE219" s="14" t="e">
        <f t="shared" si="39"/>
        <v>#N/A</v>
      </c>
      <c r="AF219" s="14" t="e">
        <f t="shared" si="40"/>
        <v>#N/A</v>
      </c>
    </row>
    <row r="220" spans="2:32" x14ac:dyDescent="0.3">
      <c r="B220" s="1" t="e">
        <f t="shared" si="33"/>
        <v>#N/A</v>
      </c>
      <c r="U220" s="1" t="str">
        <f t="shared" si="41"/>
        <v/>
      </c>
      <c r="V220" s="1" t="str">
        <f t="shared" si="42"/>
        <v/>
      </c>
      <c r="W220" s="1" t="str">
        <f t="shared" si="42"/>
        <v/>
      </c>
      <c r="X220" s="1" t="str">
        <f t="shared" si="42"/>
        <v/>
      </c>
      <c r="Y220" s="1" t="e">
        <f t="shared" si="43"/>
        <v>#N/A</v>
      </c>
      <c r="Z220" s="3">
        <f t="shared" si="34"/>
        <v>0</v>
      </c>
      <c r="AA220" s="14" t="e">
        <f t="shared" si="35"/>
        <v>#N/A</v>
      </c>
      <c r="AB220" s="14" t="e">
        <f t="shared" si="36"/>
        <v>#N/A</v>
      </c>
      <c r="AC220" s="14" t="e">
        <f t="shared" si="37"/>
        <v>#N/A</v>
      </c>
      <c r="AD220" s="14" t="e">
        <f t="shared" si="38"/>
        <v>#N/A</v>
      </c>
      <c r="AE220" s="14" t="e">
        <f t="shared" si="39"/>
        <v>#N/A</v>
      </c>
      <c r="AF220" s="14" t="e">
        <f t="shared" si="40"/>
        <v>#N/A</v>
      </c>
    </row>
    <row r="221" spans="2:32" x14ac:dyDescent="0.3">
      <c r="B221" s="1" t="e">
        <f t="shared" si="33"/>
        <v>#N/A</v>
      </c>
      <c r="U221" s="1" t="str">
        <f t="shared" si="41"/>
        <v/>
      </c>
      <c r="V221" s="1" t="str">
        <f t="shared" si="42"/>
        <v/>
      </c>
      <c r="W221" s="1" t="str">
        <f t="shared" si="42"/>
        <v/>
      </c>
      <c r="X221" s="1" t="str">
        <f t="shared" si="42"/>
        <v/>
      </c>
      <c r="Y221" s="1" t="e">
        <f t="shared" si="43"/>
        <v>#N/A</v>
      </c>
      <c r="Z221" s="3">
        <f t="shared" si="34"/>
        <v>0</v>
      </c>
      <c r="AA221" s="14" t="e">
        <f t="shared" si="35"/>
        <v>#N/A</v>
      </c>
      <c r="AB221" s="14" t="e">
        <f t="shared" si="36"/>
        <v>#N/A</v>
      </c>
      <c r="AC221" s="14" t="e">
        <f t="shared" si="37"/>
        <v>#N/A</v>
      </c>
      <c r="AD221" s="14" t="e">
        <f t="shared" si="38"/>
        <v>#N/A</v>
      </c>
      <c r="AE221" s="14" t="e">
        <f t="shared" si="39"/>
        <v>#N/A</v>
      </c>
      <c r="AF221" s="14" t="e">
        <f t="shared" si="40"/>
        <v>#N/A</v>
      </c>
    </row>
    <row r="222" spans="2:32" x14ac:dyDescent="0.3">
      <c r="B222" s="1" t="e">
        <f t="shared" si="33"/>
        <v>#N/A</v>
      </c>
      <c r="U222" s="1" t="str">
        <f t="shared" si="41"/>
        <v/>
      </c>
      <c r="V222" s="1" t="str">
        <f t="shared" si="42"/>
        <v/>
      </c>
      <c r="W222" s="1" t="str">
        <f t="shared" si="42"/>
        <v/>
      </c>
      <c r="X222" s="1" t="str">
        <f t="shared" si="42"/>
        <v/>
      </c>
      <c r="Y222" s="1" t="e">
        <f t="shared" si="43"/>
        <v>#N/A</v>
      </c>
      <c r="Z222" s="3">
        <f t="shared" si="34"/>
        <v>0</v>
      </c>
      <c r="AA222" s="14" t="e">
        <f t="shared" si="35"/>
        <v>#N/A</v>
      </c>
      <c r="AB222" s="14" t="e">
        <f t="shared" si="36"/>
        <v>#N/A</v>
      </c>
      <c r="AC222" s="14" t="e">
        <f t="shared" si="37"/>
        <v>#N/A</v>
      </c>
      <c r="AD222" s="14" t="e">
        <f t="shared" si="38"/>
        <v>#N/A</v>
      </c>
      <c r="AE222" s="14" t="e">
        <f t="shared" si="39"/>
        <v>#N/A</v>
      </c>
      <c r="AF222" s="14" t="e">
        <f t="shared" si="40"/>
        <v>#N/A</v>
      </c>
    </row>
    <row r="223" spans="2:32" x14ac:dyDescent="0.3">
      <c r="B223" s="1" t="e">
        <f t="shared" si="33"/>
        <v>#N/A</v>
      </c>
      <c r="U223" s="1" t="str">
        <f t="shared" si="41"/>
        <v/>
      </c>
      <c r="V223" s="1" t="str">
        <f t="shared" si="42"/>
        <v/>
      </c>
      <c r="W223" s="1" t="str">
        <f t="shared" si="42"/>
        <v/>
      </c>
      <c r="X223" s="1" t="str">
        <f t="shared" si="42"/>
        <v/>
      </c>
      <c r="Y223" s="1" t="e">
        <f t="shared" si="43"/>
        <v>#N/A</v>
      </c>
      <c r="Z223" s="3">
        <f t="shared" si="34"/>
        <v>0</v>
      </c>
      <c r="AA223" s="14" t="e">
        <f t="shared" si="35"/>
        <v>#N/A</v>
      </c>
      <c r="AB223" s="14" t="e">
        <f t="shared" si="36"/>
        <v>#N/A</v>
      </c>
      <c r="AC223" s="14" t="e">
        <f t="shared" si="37"/>
        <v>#N/A</v>
      </c>
      <c r="AD223" s="14" t="e">
        <f t="shared" si="38"/>
        <v>#N/A</v>
      </c>
      <c r="AE223" s="14" t="e">
        <f t="shared" si="39"/>
        <v>#N/A</v>
      </c>
      <c r="AF223" s="14" t="e">
        <f t="shared" si="40"/>
        <v>#N/A</v>
      </c>
    </row>
    <row r="224" spans="2:32" x14ac:dyDescent="0.3">
      <c r="B224" s="1" t="e">
        <f t="shared" si="33"/>
        <v>#N/A</v>
      </c>
      <c r="U224" s="1" t="str">
        <f t="shared" si="41"/>
        <v/>
      </c>
      <c r="V224" s="1" t="str">
        <f t="shared" si="42"/>
        <v/>
      </c>
      <c r="W224" s="1" t="str">
        <f t="shared" si="42"/>
        <v/>
      </c>
      <c r="X224" s="1" t="str">
        <f t="shared" si="42"/>
        <v/>
      </c>
      <c r="Y224" s="1" t="e">
        <f t="shared" si="43"/>
        <v>#N/A</v>
      </c>
      <c r="Z224" s="3">
        <f t="shared" si="34"/>
        <v>0</v>
      </c>
      <c r="AA224" s="14" t="e">
        <f t="shared" si="35"/>
        <v>#N/A</v>
      </c>
      <c r="AB224" s="14" t="e">
        <f t="shared" si="36"/>
        <v>#N/A</v>
      </c>
      <c r="AC224" s="14" t="e">
        <f t="shared" si="37"/>
        <v>#N/A</v>
      </c>
      <c r="AD224" s="14" t="e">
        <f t="shared" si="38"/>
        <v>#N/A</v>
      </c>
      <c r="AE224" s="14" t="e">
        <f t="shared" si="39"/>
        <v>#N/A</v>
      </c>
      <c r="AF224" s="14" t="e">
        <f t="shared" si="40"/>
        <v>#N/A</v>
      </c>
    </row>
    <row r="225" spans="2:32" x14ac:dyDescent="0.3">
      <c r="B225" s="1" t="e">
        <f t="shared" si="33"/>
        <v>#N/A</v>
      </c>
      <c r="U225" s="1" t="str">
        <f t="shared" si="41"/>
        <v/>
      </c>
      <c r="V225" s="1" t="str">
        <f t="shared" si="42"/>
        <v/>
      </c>
      <c r="W225" s="1" t="str">
        <f t="shared" si="42"/>
        <v/>
      </c>
      <c r="X225" s="1" t="str">
        <f t="shared" si="42"/>
        <v/>
      </c>
      <c r="Y225" s="1" t="e">
        <f t="shared" si="43"/>
        <v>#N/A</v>
      </c>
      <c r="Z225" s="3">
        <f t="shared" si="34"/>
        <v>0</v>
      </c>
      <c r="AA225" s="14" t="e">
        <f t="shared" si="35"/>
        <v>#N/A</v>
      </c>
      <c r="AB225" s="14" t="e">
        <f t="shared" si="36"/>
        <v>#N/A</v>
      </c>
      <c r="AC225" s="14" t="e">
        <f t="shared" si="37"/>
        <v>#N/A</v>
      </c>
      <c r="AD225" s="14" t="e">
        <f t="shared" si="38"/>
        <v>#N/A</v>
      </c>
      <c r="AE225" s="14" t="e">
        <f t="shared" si="39"/>
        <v>#N/A</v>
      </c>
      <c r="AF225" s="14" t="e">
        <f t="shared" si="40"/>
        <v>#N/A</v>
      </c>
    </row>
    <row r="226" spans="2:32" x14ac:dyDescent="0.3">
      <c r="B226" s="1" t="e">
        <f t="shared" si="33"/>
        <v>#N/A</v>
      </c>
      <c r="U226" s="1" t="str">
        <f t="shared" si="41"/>
        <v/>
      </c>
      <c r="V226" s="1" t="str">
        <f t="shared" si="42"/>
        <v/>
      </c>
      <c r="W226" s="1" t="str">
        <f t="shared" si="42"/>
        <v/>
      </c>
      <c r="X226" s="1" t="str">
        <f t="shared" si="42"/>
        <v/>
      </c>
      <c r="Y226" s="1" t="e">
        <f t="shared" si="43"/>
        <v>#N/A</v>
      </c>
      <c r="Z226" s="3">
        <f t="shared" si="34"/>
        <v>0</v>
      </c>
      <c r="AA226" s="14" t="e">
        <f t="shared" si="35"/>
        <v>#N/A</v>
      </c>
      <c r="AB226" s="14" t="e">
        <f t="shared" si="36"/>
        <v>#N/A</v>
      </c>
      <c r="AC226" s="14" t="e">
        <f t="shared" si="37"/>
        <v>#N/A</v>
      </c>
      <c r="AD226" s="14" t="e">
        <f t="shared" si="38"/>
        <v>#N/A</v>
      </c>
      <c r="AE226" s="14" t="e">
        <f t="shared" si="39"/>
        <v>#N/A</v>
      </c>
      <c r="AF226" s="14" t="e">
        <f t="shared" si="40"/>
        <v>#N/A</v>
      </c>
    </row>
    <row r="227" spans="2:32" x14ac:dyDescent="0.3">
      <c r="B227" s="1" t="e">
        <f t="shared" si="33"/>
        <v>#N/A</v>
      </c>
      <c r="U227" s="1" t="str">
        <f t="shared" si="41"/>
        <v/>
      </c>
      <c r="V227" s="1" t="str">
        <f t="shared" si="42"/>
        <v/>
      </c>
      <c r="W227" s="1" t="str">
        <f t="shared" si="42"/>
        <v/>
      </c>
      <c r="X227" s="1" t="str">
        <f t="shared" si="42"/>
        <v/>
      </c>
      <c r="Y227" s="1" t="e">
        <f t="shared" si="43"/>
        <v>#N/A</v>
      </c>
      <c r="Z227" s="3">
        <f t="shared" si="34"/>
        <v>0</v>
      </c>
      <c r="AA227" s="14" t="e">
        <f t="shared" si="35"/>
        <v>#N/A</v>
      </c>
      <c r="AB227" s="14" t="e">
        <f t="shared" si="36"/>
        <v>#N/A</v>
      </c>
      <c r="AC227" s="14" t="e">
        <f t="shared" si="37"/>
        <v>#N/A</v>
      </c>
      <c r="AD227" s="14" t="e">
        <f t="shared" si="38"/>
        <v>#N/A</v>
      </c>
      <c r="AE227" s="14" t="e">
        <f t="shared" si="39"/>
        <v>#N/A</v>
      </c>
      <c r="AF227" s="14" t="e">
        <f t="shared" si="40"/>
        <v>#N/A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6868-66F4-4125-A451-CF25D5A30889}">
  <dimension ref="A1:AG367"/>
  <sheetViews>
    <sheetView workbookViewId="0">
      <selection activeCell="C8" sqref="C8:C102"/>
    </sheetView>
  </sheetViews>
  <sheetFormatPr baseColWidth="10" defaultRowHeight="14.4" x14ac:dyDescent="0.3"/>
  <cols>
    <col min="1" max="1" width="33.21875" style="12" bestFit="1" customWidth="1"/>
    <col min="2" max="2" width="9.44140625" style="1" bestFit="1" customWidth="1"/>
    <col min="3" max="3" width="4" style="11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3" bestFit="1" customWidth="1"/>
    <col min="11" max="11" width="10.44140625" style="3" bestFit="1" customWidth="1"/>
    <col min="12" max="12" width="8.6640625" style="6" bestFit="1" customWidth="1"/>
    <col min="13" max="13" width="4.44140625" style="3" bestFit="1" customWidth="1"/>
    <col min="14" max="14" width="9" style="1" bestFit="1" customWidth="1"/>
    <col min="15" max="15" width="7.5546875" style="1" bestFit="1" customWidth="1"/>
    <col min="16" max="16" width="9.88671875" style="1" bestFit="1" customWidth="1"/>
    <col min="17" max="17" width="7.88671875" style="1" bestFit="1" customWidth="1"/>
    <col min="18" max="18" width="8.109375" style="1" bestFit="1" customWidth="1"/>
    <col min="19" max="19" width="9" style="1" bestFit="1" customWidth="1"/>
    <col min="20" max="20" width="13" style="1" bestFit="1" customWidth="1"/>
    <col min="21" max="21" width="4.6640625" style="1" bestFit="1" customWidth="1"/>
    <col min="22" max="22" width="4" style="1" bestFit="1" customWidth="1"/>
    <col min="23" max="23" width="4" style="1" customWidth="1"/>
    <col min="24" max="24" width="5.33203125" style="1" bestFit="1" customWidth="1"/>
    <col min="25" max="25" width="6.44140625" style="1" bestFit="1" customWidth="1"/>
    <col min="26" max="26" width="9.21875" style="3" bestFit="1" customWidth="1"/>
    <col min="27" max="27" width="10.5546875" style="14" bestFit="1" customWidth="1"/>
    <col min="28" max="28" width="9.44140625" style="14" bestFit="1" customWidth="1"/>
    <col min="29" max="29" width="9.88671875" style="14" bestFit="1" customWidth="1"/>
    <col min="30" max="30" width="7.88671875" style="14" bestFit="1" customWidth="1"/>
    <col min="31" max="33" width="10.5546875" style="14" customWidth="1"/>
    <col min="34" max="16384" width="11.5546875" style="12"/>
  </cols>
  <sheetData>
    <row r="1" spans="1:33" x14ac:dyDescent="0.3">
      <c r="A1" s="12" t="s">
        <v>59</v>
      </c>
      <c r="B1" s="41">
        <v>0.01</v>
      </c>
    </row>
    <row r="2" spans="1:33" x14ac:dyDescent="0.3">
      <c r="A2" s="12" t="s">
        <v>60</v>
      </c>
      <c r="B2" s="6">
        <v>25</v>
      </c>
    </row>
    <row r="4" spans="1:33" x14ac:dyDescent="0.3">
      <c r="B4" s="8"/>
    </row>
    <row r="5" spans="1:33" x14ac:dyDescent="0.3">
      <c r="A5" s="2"/>
      <c r="B5" s="48">
        <v>20000</v>
      </c>
      <c r="D5" s="5"/>
      <c r="J5" s="1"/>
      <c r="K5" s="1"/>
      <c r="L5" s="1"/>
      <c r="M5" s="1"/>
      <c r="Z5" s="10" t="s">
        <v>13</v>
      </c>
      <c r="AA5" s="1"/>
      <c r="AB5" s="1"/>
    </row>
    <row r="6" spans="1:33" x14ac:dyDescent="0.3">
      <c r="C6" s="60"/>
      <c r="D6" s="61"/>
      <c r="E6" s="61"/>
      <c r="F6" s="61"/>
      <c r="G6" s="61"/>
      <c r="H6" s="61"/>
      <c r="I6" s="61"/>
      <c r="J6" s="62"/>
      <c r="K6" s="62"/>
      <c r="L6" s="63"/>
      <c r="M6" s="62"/>
      <c r="N6" s="98" t="s">
        <v>114</v>
      </c>
      <c r="O6" s="98"/>
      <c r="P6" s="95" t="s">
        <v>36</v>
      </c>
      <c r="Q6" s="95"/>
      <c r="R6" s="95"/>
      <c r="U6" s="97" t="s">
        <v>14</v>
      </c>
      <c r="V6" s="97"/>
      <c r="W6" s="97"/>
      <c r="X6" s="97"/>
      <c r="Y6" s="51" t="s">
        <v>79</v>
      </c>
      <c r="Z6" s="71" t="s">
        <v>115</v>
      </c>
      <c r="AB6" s="96" t="s">
        <v>78</v>
      </c>
      <c r="AC6" s="96"/>
      <c r="AD6" s="96"/>
      <c r="AE6" s="96"/>
      <c r="AF6" s="96"/>
      <c r="AG6" s="50"/>
    </row>
    <row r="7" spans="1:33" x14ac:dyDescent="0.3">
      <c r="B7" s="4" t="s">
        <v>19</v>
      </c>
      <c r="C7" s="64" t="s">
        <v>5</v>
      </c>
      <c r="D7" s="65" t="s">
        <v>6</v>
      </c>
      <c r="E7" s="65" t="s">
        <v>37</v>
      </c>
      <c r="F7" s="65" t="s">
        <v>18</v>
      </c>
      <c r="G7" s="65" t="s">
        <v>7</v>
      </c>
      <c r="H7" s="65" t="s">
        <v>17</v>
      </c>
      <c r="I7" s="65" t="s">
        <v>8</v>
      </c>
      <c r="J7" s="65" t="s">
        <v>9</v>
      </c>
      <c r="K7" s="65" t="s">
        <v>10</v>
      </c>
      <c r="L7" s="66" t="s">
        <v>12</v>
      </c>
      <c r="M7" s="65" t="s">
        <v>13</v>
      </c>
      <c r="N7" s="85" t="s">
        <v>115</v>
      </c>
      <c r="O7" s="85" t="s">
        <v>36</v>
      </c>
      <c r="P7" s="85" t="s">
        <v>37</v>
      </c>
      <c r="Q7" s="85" t="s">
        <v>7</v>
      </c>
      <c r="R7" s="85" t="s">
        <v>8</v>
      </c>
      <c r="S7" s="85" t="s">
        <v>116</v>
      </c>
      <c r="T7" s="85" t="s">
        <v>86</v>
      </c>
      <c r="U7" s="86" t="s">
        <v>58</v>
      </c>
      <c r="V7" s="86" t="s">
        <v>15</v>
      </c>
      <c r="W7" s="86" t="s">
        <v>57</v>
      </c>
      <c r="X7" s="86" t="s">
        <v>16</v>
      </c>
      <c r="Y7" s="86" t="s">
        <v>80</v>
      </c>
      <c r="Z7" s="86" t="s">
        <v>20</v>
      </c>
      <c r="AA7" s="86" t="s">
        <v>28</v>
      </c>
      <c r="AB7" s="49" t="s">
        <v>19</v>
      </c>
      <c r="AC7" s="49" t="s">
        <v>37</v>
      </c>
      <c r="AD7" s="49" t="s">
        <v>7</v>
      </c>
      <c r="AE7" s="49" t="s">
        <v>8</v>
      </c>
      <c r="AF7" s="49" t="s">
        <v>11</v>
      </c>
      <c r="AG7" s="47"/>
    </row>
    <row r="8" spans="1:33" x14ac:dyDescent="0.3">
      <c r="B8" s="1">
        <f t="shared" ref="B8:B71" si="0">IF(C8="",NA(),E8+G8+H8+I8)</f>
        <v>3556</v>
      </c>
      <c r="C8" s="11">
        <v>1</v>
      </c>
      <c r="D8" s="1">
        <v>16444</v>
      </c>
      <c r="E8" s="1">
        <v>2764</v>
      </c>
      <c r="F8" s="1">
        <v>0</v>
      </c>
      <c r="G8" s="1">
        <v>779</v>
      </c>
      <c r="H8" s="1">
        <v>0</v>
      </c>
      <c r="I8" s="1">
        <v>13</v>
      </c>
      <c r="J8" s="3">
        <v>58.98</v>
      </c>
      <c r="K8" s="3">
        <v>1.93</v>
      </c>
      <c r="L8" s="6">
        <v>20.9</v>
      </c>
      <c r="M8" s="3">
        <v>1.65</v>
      </c>
      <c r="N8" s="1">
        <v>84</v>
      </c>
      <c r="O8" s="1">
        <v>130</v>
      </c>
      <c r="P8" s="1">
        <v>130</v>
      </c>
      <c r="Q8" s="1">
        <v>0</v>
      </c>
      <c r="R8" s="1">
        <v>0</v>
      </c>
      <c r="S8" s="1">
        <v>2310</v>
      </c>
      <c r="T8" s="1">
        <v>234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3">
        <f t="shared" ref="Z8:Z71" si="1">$B$2*K8*$B$1</f>
        <v>0.48249999999999998</v>
      </c>
      <c r="AA8" s="14">
        <f t="shared" ref="AA8:AA71" si="2">IF(OR(ISNA(B8),B8=0),NA(),I8/B8)</f>
        <v>3.6557930258717662E-3</v>
      </c>
      <c r="AB8" s="14">
        <f>IF(OR(ISNA(B8),B8=0),NA(),B8/$B$5)</f>
        <v>0.17780000000000001</v>
      </c>
      <c r="AC8" s="14">
        <f>IF(OR(ISNA(B8),B8=0),NA(),E8/$B$5)</f>
        <v>0.13819999999999999</v>
      </c>
      <c r="AD8" s="14">
        <f>IF(OR(ISNA(B8),B8=0),NA(),G8/$B$5)</f>
        <v>3.8949999999999999E-2</v>
      </c>
      <c r="AE8" s="14">
        <f>IF(OR(ISNA(B8),B8=0),NA(),I8/$B$5)</f>
        <v>6.4999999999999997E-4</v>
      </c>
      <c r="AF8" s="14">
        <f>+IF(OR(ISNA(B8),B8=0),NA(),Y8/$B$5)</f>
        <v>0</v>
      </c>
    </row>
    <row r="9" spans="1:33" x14ac:dyDescent="0.3">
      <c r="B9" s="1">
        <f t="shared" si="0"/>
        <v>3739</v>
      </c>
      <c r="C9" s="11">
        <v>2</v>
      </c>
      <c r="D9" s="1">
        <v>16261</v>
      </c>
      <c r="E9" s="1">
        <v>2864</v>
      </c>
      <c r="F9" s="1">
        <v>0</v>
      </c>
      <c r="G9" s="1">
        <v>860</v>
      </c>
      <c r="H9" s="1">
        <v>0</v>
      </c>
      <c r="I9" s="1">
        <v>15</v>
      </c>
      <c r="J9" s="3">
        <v>58.98</v>
      </c>
      <c r="K9" s="3">
        <v>1.84</v>
      </c>
      <c r="L9" s="6">
        <v>21.3</v>
      </c>
      <c r="M9" s="3">
        <v>1.64</v>
      </c>
      <c r="N9" s="1">
        <v>151</v>
      </c>
      <c r="O9" s="1">
        <v>246</v>
      </c>
      <c r="P9" s="1">
        <v>246</v>
      </c>
      <c r="Q9" s="1">
        <v>0</v>
      </c>
      <c r="R9" s="1">
        <v>0</v>
      </c>
      <c r="S9" s="1">
        <v>2275</v>
      </c>
      <c r="T9" s="1">
        <v>226</v>
      </c>
      <c r="U9" s="1">
        <f>IF($C9="","",E9-E8)</f>
        <v>100</v>
      </c>
      <c r="V9" s="1">
        <f>IF($C9="","",G9-G8)</f>
        <v>81</v>
      </c>
      <c r="W9" s="1">
        <f>IF($C9="","",H9-H8)</f>
        <v>0</v>
      </c>
      <c r="X9" s="1">
        <f>IF($C9="","",I9-I8)</f>
        <v>2</v>
      </c>
      <c r="Y9" s="1">
        <f>IF(OR($C9="",ISNA($C9)),NA(),U9+V9+W9+X9)</f>
        <v>183</v>
      </c>
      <c r="Z9" s="3">
        <f t="shared" si="1"/>
        <v>0.46</v>
      </c>
      <c r="AA9" s="14">
        <f t="shared" si="2"/>
        <v>4.0117678523669429E-3</v>
      </c>
      <c r="AB9" s="14">
        <f t="shared" ref="AB9:AB72" si="3">IF(OR(ISNA(B9),B9=0),NA(),B9/$B$5)</f>
        <v>0.18695000000000001</v>
      </c>
      <c r="AC9" s="14">
        <f t="shared" ref="AC9:AC72" si="4">IF(OR(ISNA(B9),B9=0),NA(),E9/$B$5)</f>
        <v>0.14319999999999999</v>
      </c>
      <c r="AD9" s="14">
        <f t="shared" ref="AD9:AD72" si="5">IF(OR(ISNA(B9),B9=0),NA(),G9/$B$5)</f>
        <v>4.2999999999999997E-2</v>
      </c>
      <c r="AE9" s="14">
        <f t="shared" ref="AE9:AE72" si="6">IF(OR(ISNA(B9),B9=0),NA(),I9/$B$5)</f>
        <v>7.5000000000000002E-4</v>
      </c>
      <c r="AF9" s="14">
        <f t="shared" ref="AF9:AF72" si="7">+IF(OR(ISNA(B9),B9=0),NA(),Y9/$B$5)</f>
        <v>9.1500000000000001E-3</v>
      </c>
    </row>
    <row r="10" spans="1:33" x14ac:dyDescent="0.3">
      <c r="B10" s="1">
        <f t="shared" si="0"/>
        <v>3878</v>
      </c>
      <c r="C10" s="11">
        <v>3</v>
      </c>
      <c r="D10" s="1">
        <v>16122</v>
      </c>
      <c r="E10" s="1">
        <v>2902</v>
      </c>
      <c r="F10" s="1">
        <v>0</v>
      </c>
      <c r="G10" s="1">
        <v>960</v>
      </c>
      <c r="H10" s="1">
        <v>0</v>
      </c>
      <c r="I10" s="1">
        <v>16</v>
      </c>
      <c r="J10" s="3">
        <v>58.89</v>
      </c>
      <c r="K10" s="3">
        <v>1.79</v>
      </c>
      <c r="L10" s="6">
        <v>21.6</v>
      </c>
      <c r="M10" s="3">
        <v>1.6</v>
      </c>
      <c r="N10" s="1">
        <v>213</v>
      </c>
      <c r="O10" s="1">
        <v>323</v>
      </c>
      <c r="P10" s="1">
        <v>323</v>
      </c>
      <c r="Q10" s="1">
        <v>0</v>
      </c>
      <c r="R10" s="1">
        <v>0</v>
      </c>
      <c r="S10" s="1">
        <v>2240</v>
      </c>
      <c r="T10" s="1">
        <v>224</v>
      </c>
      <c r="U10" s="1">
        <f t="shared" ref="U10:U73" si="8">IF($C10="","",E10-E9)</f>
        <v>38</v>
      </c>
      <c r="V10" s="1">
        <f t="shared" ref="V10:X73" si="9">IF($C10="","",G10-G9)</f>
        <v>100</v>
      </c>
      <c r="W10" s="1">
        <f t="shared" si="9"/>
        <v>0</v>
      </c>
      <c r="X10" s="1">
        <f t="shared" si="9"/>
        <v>1</v>
      </c>
      <c r="Y10" s="1">
        <f t="shared" ref="Y10:Y73" si="10">IF(OR($C10="",ISNA($C10)),NA(),U10+V10+W10+X10)</f>
        <v>139</v>
      </c>
      <c r="Z10" s="3">
        <f t="shared" si="1"/>
        <v>0.44750000000000001</v>
      </c>
      <c r="AA10" s="14">
        <f t="shared" si="2"/>
        <v>4.1258380608561115E-3</v>
      </c>
      <c r="AB10" s="14">
        <f t="shared" si="3"/>
        <v>0.19389999999999999</v>
      </c>
      <c r="AC10" s="14">
        <f t="shared" si="4"/>
        <v>0.14510000000000001</v>
      </c>
      <c r="AD10" s="14">
        <f t="shared" si="5"/>
        <v>4.8000000000000001E-2</v>
      </c>
      <c r="AE10" s="14">
        <f t="shared" si="6"/>
        <v>8.0000000000000004E-4</v>
      </c>
      <c r="AF10" s="14">
        <f t="shared" si="7"/>
        <v>6.9499999999999996E-3</v>
      </c>
    </row>
    <row r="11" spans="1:33" x14ac:dyDescent="0.3">
      <c r="B11" s="1">
        <f t="shared" si="0"/>
        <v>4189</v>
      </c>
      <c r="C11" s="11">
        <v>4</v>
      </c>
      <c r="D11" s="1">
        <v>15811</v>
      </c>
      <c r="E11" s="1">
        <v>3085</v>
      </c>
      <c r="F11" s="1">
        <v>0</v>
      </c>
      <c r="G11" s="1">
        <v>1085</v>
      </c>
      <c r="H11" s="1">
        <v>0</v>
      </c>
      <c r="I11" s="1">
        <v>19</v>
      </c>
      <c r="J11" s="3">
        <v>58.87</v>
      </c>
      <c r="K11" s="3">
        <v>1.76</v>
      </c>
      <c r="L11" s="6">
        <v>22.1</v>
      </c>
      <c r="M11" s="3">
        <v>1.61</v>
      </c>
      <c r="N11" s="1">
        <v>296</v>
      </c>
      <c r="O11" s="1">
        <v>551</v>
      </c>
      <c r="P11" s="1">
        <v>551</v>
      </c>
      <c r="Q11" s="1">
        <v>0</v>
      </c>
      <c r="R11" s="1">
        <v>0</v>
      </c>
      <c r="S11" s="1">
        <v>2148</v>
      </c>
      <c r="T11" s="1">
        <v>214</v>
      </c>
      <c r="U11" s="1">
        <f t="shared" si="8"/>
        <v>183</v>
      </c>
      <c r="V11" s="1">
        <f t="shared" si="9"/>
        <v>125</v>
      </c>
      <c r="W11" s="1">
        <f t="shared" si="9"/>
        <v>0</v>
      </c>
      <c r="X11" s="1">
        <f t="shared" si="9"/>
        <v>3</v>
      </c>
      <c r="Y11" s="1">
        <f t="shared" si="10"/>
        <v>311</v>
      </c>
      <c r="Z11" s="3">
        <f t="shared" si="1"/>
        <v>0.44</v>
      </c>
      <c r="AA11" s="14">
        <f t="shared" si="2"/>
        <v>4.5356887085223202E-3</v>
      </c>
      <c r="AB11" s="14">
        <f t="shared" si="3"/>
        <v>0.20945</v>
      </c>
      <c r="AC11" s="14">
        <f t="shared" si="4"/>
        <v>0.15425</v>
      </c>
      <c r="AD11" s="14">
        <f t="shared" si="5"/>
        <v>5.425E-2</v>
      </c>
      <c r="AE11" s="14">
        <f t="shared" si="6"/>
        <v>9.5E-4</v>
      </c>
      <c r="AF11" s="14">
        <f t="shared" si="7"/>
        <v>1.555E-2</v>
      </c>
    </row>
    <row r="12" spans="1:33" x14ac:dyDescent="0.3">
      <c r="B12" s="1">
        <f t="shared" si="0"/>
        <v>4458</v>
      </c>
      <c r="C12" s="11">
        <v>5</v>
      </c>
      <c r="D12" s="1">
        <v>15542</v>
      </c>
      <c r="E12" s="1">
        <v>3255</v>
      </c>
      <c r="F12" s="1">
        <v>0</v>
      </c>
      <c r="G12" s="1">
        <v>1184</v>
      </c>
      <c r="H12" s="1">
        <v>0</v>
      </c>
      <c r="I12" s="1">
        <v>19</v>
      </c>
      <c r="J12" s="3">
        <v>58.8</v>
      </c>
      <c r="K12" s="3">
        <v>1.73</v>
      </c>
      <c r="L12" s="6">
        <v>22.3</v>
      </c>
      <c r="M12" s="3">
        <v>1.58</v>
      </c>
      <c r="N12" s="1">
        <v>359</v>
      </c>
      <c r="O12" s="1">
        <v>757</v>
      </c>
      <c r="P12" s="1">
        <v>757</v>
      </c>
      <c r="Q12" s="1">
        <v>0</v>
      </c>
      <c r="R12" s="1">
        <v>0</v>
      </c>
      <c r="S12" s="1">
        <v>2098</v>
      </c>
      <c r="T12" s="1">
        <v>207</v>
      </c>
      <c r="U12" s="1">
        <f t="shared" si="8"/>
        <v>170</v>
      </c>
      <c r="V12" s="1">
        <f t="shared" si="9"/>
        <v>99</v>
      </c>
      <c r="W12" s="1">
        <f t="shared" si="9"/>
        <v>0</v>
      </c>
      <c r="X12" s="1">
        <f t="shared" si="9"/>
        <v>0</v>
      </c>
      <c r="Y12" s="1">
        <f t="shared" si="10"/>
        <v>269</v>
      </c>
      <c r="Z12" s="3">
        <f t="shared" si="1"/>
        <v>0.4325</v>
      </c>
      <c r="AA12" s="14">
        <f t="shared" si="2"/>
        <v>4.2620008972633471E-3</v>
      </c>
      <c r="AB12" s="14">
        <f t="shared" si="3"/>
        <v>0.22289999999999999</v>
      </c>
      <c r="AC12" s="14">
        <f t="shared" si="4"/>
        <v>0.16275000000000001</v>
      </c>
      <c r="AD12" s="14">
        <f t="shared" si="5"/>
        <v>5.9200000000000003E-2</v>
      </c>
      <c r="AE12" s="14">
        <f t="shared" si="6"/>
        <v>9.5E-4</v>
      </c>
      <c r="AF12" s="14">
        <f t="shared" si="7"/>
        <v>1.345E-2</v>
      </c>
    </row>
    <row r="13" spans="1:33" x14ac:dyDescent="0.3">
      <c r="B13" s="1">
        <f t="shared" si="0"/>
        <v>4626</v>
      </c>
      <c r="C13" s="11">
        <v>6</v>
      </c>
      <c r="D13" s="1">
        <v>15374</v>
      </c>
      <c r="E13" s="1">
        <v>3327</v>
      </c>
      <c r="F13" s="1">
        <v>0</v>
      </c>
      <c r="G13" s="1">
        <v>1278</v>
      </c>
      <c r="H13" s="1">
        <v>0</v>
      </c>
      <c r="I13" s="1">
        <v>21</v>
      </c>
      <c r="J13" s="3">
        <v>58.74</v>
      </c>
      <c r="K13" s="3">
        <v>1.71</v>
      </c>
      <c r="L13" s="6">
        <v>22.6</v>
      </c>
      <c r="M13" s="3">
        <v>1.57</v>
      </c>
      <c r="N13" s="1">
        <v>420</v>
      </c>
      <c r="O13" s="1">
        <v>864</v>
      </c>
      <c r="P13" s="1">
        <v>864</v>
      </c>
      <c r="Q13" s="1">
        <v>0</v>
      </c>
      <c r="R13" s="1">
        <v>0</v>
      </c>
      <c r="S13" s="1">
        <v>2043</v>
      </c>
      <c r="T13" s="1">
        <v>199</v>
      </c>
      <c r="U13" s="1">
        <f t="shared" si="8"/>
        <v>72</v>
      </c>
      <c r="V13" s="1">
        <f t="shared" si="9"/>
        <v>94</v>
      </c>
      <c r="W13" s="1">
        <f t="shared" si="9"/>
        <v>0</v>
      </c>
      <c r="X13" s="1">
        <f t="shared" si="9"/>
        <v>2</v>
      </c>
      <c r="Y13" s="1">
        <f t="shared" si="10"/>
        <v>168</v>
      </c>
      <c r="Z13" s="3">
        <f t="shared" si="1"/>
        <v>0.42749999999999999</v>
      </c>
      <c r="AA13" s="14">
        <f t="shared" si="2"/>
        <v>4.5395590142671858E-3</v>
      </c>
      <c r="AB13" s="14">
        <f t="shared" si="3"/>
        <v>0.23130000000000001</v>
      </c>
      <c r="AC13" s="14">
        <f t="shared" si="4"/>
        <v>0.16635</v>
      </c>
      <c r="AD13" s="14">
        <f t="shared" si="5"/>
        <v>6.3899999999999998E-2</v>
      </c>
      <c r="AE13" s="14">
        <f t="shared" si="6"/>
        <v>1.0499999999999999E-3</v>
      </c>
      <c r="AF13" s="14">
        <f t="shared" si="7"/>
        <v>8.3999999999999995E-3</v>
      </c>
    </row>
    <row r="14" spans="1:33" x14ac:dyDescent="0.3">
      <c r="B14" s="1">
        <f t="shared" si="0"/>
        <v>4803</v>
      </c>
      <c r="C14" s="11">
        <v>7</v>
      </c>
      <c r="D14" s="1">
        <v>15197</v>
      </c>
      <c r="E14" s="1">
        <v>3398</v>
      </c>
      <c r="F14" s="1">
        <v>0</v>
      </c>
      <c r="G14" s="1">
        <v>1383</v>
      </c>
      <c r="H14" s="1">
        <v>0</v>
      </c>
      <c r="I14" s="1">
        <v>22</v>
      </c>
      <c r="J14" s="3">
        <v>58.7</v>
      </c>
      <c r="K14" s="3">
        <v>1.69</v>
      </c>
      <c r="L14" s="6">
        <v>22.7</v>
      </c>
      <c r="M14" s="3">
        <v>1.57</v>
      </c>
      <c r="N14" s="1">
        <v>501</v>
      </c>
      <c r="O14" s="1">
        <v>960</v>
      </c>
      <c r="P14" s="1">
        <v>960</v>
      </c>
      <c r="Q14" s="1">
        <v>0</v>
      </c>
      <c r="R14" s="1">
        <v>0</v>
      </c>
      <c r="S14" s="1">
        <v>2152</v>
      </c>
      <c r="T14" s="1">
        <v>204</v>
      </c>
      <c r="U14" s="1">
        <f t="shared" si="8"/>
        <v>71</v>
      </c>
      <c r="V14" s="1">
        <f t="shared" si="9"/>
        <v>105</v>
      </c>
      <c r="W14" s="1">
        <f t="shared" si="9"/>
        <v>0</v>
      </c>
      <c r="X14" s="1">
        <f t="shared" si="9"/>
        <v>1</v>
      </c>
      <c r="Y14" s="1">
        <f t="shared" si="10"/>
        <v>177</v>
      </c>
      <c r="Z14" s="3">
        <f t="shared" si="1"/>
        <v>0.42249999999999999</v>
      </c>
      <c r="AA14" s="14">
        <f t="shared" si="2"/>
        <v>4.5804705392463044E-3</v>
      </c>
      <c r="AB14" s="14">
        <f t="shared" si="3"/>
        <v>0.24015</v>
      </c>
      <c r="AC14" s="14">
        <f t="shared" si="4"/>
        <v>0.1699</v>
      </c>
      <c r="AD14" s="14">
        <f t="shared" si="5"/>
        <v>6.9150000000000003E-2</v>
      </c>
      <c r="AE14" s="14">
        <f t="shared" si="6"/>
        <v>1.1000000000000001E-3</v>
      </c>
      <c r="AF14" s="14">
        <f t="shared" si="7"/>
        <v>8.8500000000000002E-3</v>
      </c>
    </row>
    <row r="15" spans="1:33" x14ac:dyDescent="0.3">
      <c r="B15" s="1">
        <f t="shared" si="0"/>
        <v>4947</v>
      </c>
      <c r="C15" s="11">
        <v>8</v>
      </c>
      <c r="D15" s="1">
        <v>15053</v>
      </c>
      <c r="E15" s="1">
        <v>3437</v>
      </c>
      <c r="F15" s="1">
        <v>0</v>
      </c>
      <c r="G15" s="1">
        <v>1488</v>
      </c>
      <c r="H15" s="1">
        <v>0</v>
      </c>
      <c r="I15" s="1">
        <v>22</v>
      </c>
      <c r="J15" s="3">
        <v>58.71</v>
      </c>
      <c r="K15" s="3">
        <v>1.7</v>
      </c>
      <c r="L15" s="6">
        <v>22.9</v>
      </c>
      <c r="M15" s="3">
        <v>1.59</v>
      </c>
      <c r="N15" s="1">
        <v>605</v>
      </c>
      <c r="O15" s="1">
        <v>1000</v>
      </c>
      <c r="P15" s="1">
        <v>1000</v>
      </c>
      <c r="Q15" s="1">
        <v>0</v>
      </c>
      <c r="R15" s="1">
        <v>0</v>
      </c>
      <c r="S15" s="1">
        <v>2229</v>
      </c>
      <c r="T15" s="1">
        <v>206</v>
      </c>
      <c r="U15" s="1">
        <f t="shared" si="8"/>
        <v>39</v>
      </c>
      <c r="V15" s="1">
        <f t="shared" si="9"/>
        <v>105</v>
      </c>
      <c r="W15" s="1">
        <f t="shared" si="9"/>
        <v>0</v>
      </c>
      <c r="X15" s="1">
        <f t="shared" si="9"/>
        <v>0</v>
      </c>
      <c r="Y15" s="1">
        <f t="shared" si="10"/>
        <v>144</v>
      </c>
      <c r="Z15" s="3">
        <f t="shared" si="1"/>
        <v>0.42499999999999999</v>
      </c>
      <c r="AA15" s="14">
        <f t="shared" si="2"/>
        <v>4.4471396806145137E-3</v>
      </c>
      <c r="AB15" s="14">
        <f t="shared" si="3"/>
        <v>0.24734999999999999</v>
      </c>
      <c r="AC15" s="14">
        <f t="shared" si="4"/>
        <v>0.17185</v>
      </c>
      <c r="AD15" s="14">
        <f t="shared" si="5"/>
        <v>7.4399999999999994E-2</v>
      </c>
      <c r="AE15" s="14">
        <f t="shared" si="6"/>
        <v>1.1000000000000001E-3</v>
      </c>
      <c r="AF15" s="14">
        <f t="shared" si="7"/>
        <v>7.1999999999999998E-3</v>
      </c>
    </row>
    <row r="16" spans="1:33" x14ac:dyDescent="0.3">
      <c r="B16" s="1">
        <f t="shared" si="0"/>
        <v>5055</v>
      </c>
      <c r="C16" s="11">
        <v>9</v>
      </c>
      <c r="D16" s="1">
        <v>14945</v>
      </c>
      <c r="E16" s="1">
        <v>3406</v>
      </c>
      <c r="F16" s="1">
        <v>0</v>
      </c>
      <c r="G16" s="1">
        <v>1625</v>
      </c>
      <c r="H16" s="1">
        <v>0</v>
      </c>
      <c r="I16" s="1">
        <v>24</v>
      </c>
      <c r="J16" s="3">
        <v>58.69</v>
      </c>
      <c r="K16" s="3">
        <v>1.7</v>
      </c>
      <c r="L16" s="6">
        <v>23.2</v>
      </c>
      <c r="M16" s="3">
        <v>1.59</v>
      </c>
      <c r="N16" s="1">
        <v>698</v>
      </c>
      <c r="O16" s="1">
        <v>1015</v>
      </c>
      <c r="P16" s="1">
        <v>1015</v>
      </c>
      <c r="Q16" s="1">
        <v>0</v>
      </c>
      <c r="R16" s="1">
        <v>0</v>
      </c>
      <c r="S16" s="1">
        <v>2229</v>
      </c>
      <c r="T16" s="1">
        <v>196</v>
      </c>
      <c r="U16" s="1">
        <f t="shared" si="8"/>
        <v>-31</v>
      </c>
      <c r="V16" s="1">
        <f t="shared" si="9"/>
        <v>137</v>
      </c>
      <c r="W16" s="1">
        <f t="shared" si="9"/>
        <v>0</v>
      </c>
      <c r="X16" s="1">
        <f t="shared" si="9"/>
        <v>2</v>
      </c>
      <c r="Y16" s="1">
        <f t="shared" si="10"/>
        <v>108</v>
      </c>
      <c r="Z16" s="3">
        <f t="shared" si="1"/>
        <v>0.42499999999999999</v>
      </c>
      <c r="AA16" s="14">
        <f t="shared" si="2"/>
        <v>4.747774480712166E-3</v>
      </c>
      <c r="AB16" s="14">
        <f t="shared" si="3"/>
        <v>0.25274999999999997</v>
      </c>
      <c r="AC16" s="14">
        <f t="shared" si="4"/>
        <v>0.17030000000000001</v>
      </c>
      <c r="AD16" s="14">
        <f t="shared" si="5"/>
        <v>8.1250000000000003E-2</v>
      </c>
      <c r="AE16" s="14">
        <f t="shared" si="6"/>
        <v>1.1999999999999999E-3</v>
      </c>
      <c r="AF16" s="14">
        <f t="shared" si="7"/>
        <v>5.4000000000000003E-3</v>
      </c>
    </row>
    <row r="17" spans="2:32" x14ac:dyDescent="0.3">
      <c r="B17" s="1">
        <f t="shared" si="0"/>
        <v>5139</v>
      </c>
      <c r="C17" s="11">
        <v>10</v>
      </c>
      <c r="D17" s="1">
        <v>14861</v>
      </c>
      <c r="E17" s="1">
        <v>3342</v>
      </c>
      <c r="F17" s="1">
        <v>0</v>
      </c>
      <c r="G17" s="1">
        <v>1769</v>
      </c>
      <c r="H17" s="1">
        <v>0</v>
      </c>
      <c r="I17" s="1">
        <v>28</v>
      </c>
      <c r="J17" s="3">
        <v>58.68</v>
      </c>
      <c r="K17" s="3">
        <v>1.7</v>
      </c>
      <c r="L17" s="6">
        <v>23.4</v>
      </c>
      <c r="M17" s="3">
        <v>1.56</v>
      </c>
      <c r="N17" s="1">
        <v>780</v>
      </c>
      <c r="O17" s="1">
        <v>1017</v>
      </c>
      <c r="P17" s="1">
        <v>1017</v>
      </c>
      <c r="Q17" s="1">
        <v>0</v>
      </c>
      <c r="R17" s="1">
        <v>0</v>
      </c>
      <c r="S17" s="1">
        <v>2392</v>
      </c>
      <c r="T17" s="1">
        <v>209</v>
      </c>
      <c r="U17" s="1">
        <f t="shared" si="8"/>
        <v>-64</v>
      </c>
      <c r="V17" s="1">
        <f t="shared" si="9"/>
        <v>144</v>
      </c>
      <c r="W17" s="1">
        <f t="shared" si="9"/>
        <v>0</v>
      </c>
      <c r="X17" s="1">
        <f t="shared" si="9"/>
        <v>4</v>
      </c>
      <c r="Y17" s="1">
        <f t="shared" si="10"/>
        <v>84</v>
      </c>
      <c r="Z17" s="3">
        <f t="shared" si="1"/>
        <v>0.42499999999999999</v>
      </c>
      <c r="AA17" s="14">
        <f t="shared" si="2"/>
        <v>5.4485308425763768E-3</v>
      </c>
      <c r="AB17" s="14">
        <f t="shared" si="3"/>
        <v>0.25695000000000001</v>
      </c>
      <c r="AC17" s="14">
        <f t="shared" si="4"/>
        <v>0.1671</v>
      </c>
      <c r="AD17" s="14">
        <f t="shared" si="5"/>
        <v>8.8450000000000001E-2</v>
      </c>
      <c r="AE17" s="14">
        <f t="shared" si="6"/>
        <v>1.4E-3</v>
      </c>
      <c r="AF17" s="14">
        <f t="shared" si="7"/>
        <v>4.1999999999999997E-3</v>
      </c>
    </row>
    <row r="18" spans="2:32" x14ac:dyDescent="0.3">
      <c r="B18" s="1">
        <f t="shared" si="0"/>
        <v>5226</v>
      </c>
      <c r="C18" s="11">
        <v>11</v>
      </c>
      <c r="D18" s="1">
        <v>14774</v>
      </c>
      <c r="E18" s="1">
        <v>3303</v>
      </c>
      <c r="F18" s="1">
        <v>0</v>
      </c>
      <c r="G18" s="1">
        <v>1894</v>
      </c>
      <c r="H18" s="1">
        <v>0</v>
      </c>
      <c r="I18" s="1">
        <v>29</v>
      </c>
      <c r="J18" s="3">
        <v>58.7</v>
      </c>
      <c r="K18" s="3">
        <v>1.71</v>
      </c>
      <c r="L18" s="6">
        <v>23.6</v>
      </c>
      <c r="M18" s="3">
        <v>1.54</v>
      </c>
      <c r="N18" s="1">
        <v>866</v>
      </c>
      <c r="O18" s="1">
        <v>1018</v>
      </c>
      <c r="P18" s="1">
        <v>1015</v>
      </c>
      <c r="Q18" s="1">
        <v>3</v>
      </c>
      <c r="R18" s="1">
        <v>0</v>
      </c>
      <c r="S18" s="1">
        <v>2535</v>
      </c>
      <c r="T18" s="1">
        <v>224</v>
      </c>
      <c r="U18" s="1">
        <f t="shared" si="8"/>
        <v>-39</v>
      </c>
      <c r="V18" s="1">
        <f t="shared" si="9"/>
        <v>125</v>
      </c>
      <c r="W18" s="1">
        <f t="shared" si="9"/>
        <v>0</v>
      </c>
      <c r="X18" s="1">
        <f t="shared" si="9"/>
        <v>1</v>
      </c>
      <c r="Y18" s="1">
        <f t="shared" si="10"/>
        <v>87</v>
      </c>
      <c r="Z18" s="3">
        <f t="shared" si="1"/>
        <v>0.42749999999999999</v>
      </c>
      <c r="AA18" s="14">
        <f t="shared" si="2"/>
        <v>5.5491771909682358E-3</v>
      </c>
      <c r="AB18" s="14">
        <f t="shared" si="3"/>
        <v>0.26129999999999998</v>
      </c>
      <c r="AC18" s="14">
        <f t="shared" si="4"/>
        <v>0.16514999999999999</v>
      </c>
      <c r="AD18" s="14">
        <f t="shared" si="5"/>
        <v>9.4700000000000006E-2</v>
      </c>
      <c r="AE18" s="14">
        <f t="shared" si="6"/>
        <v>1.4499999999999999E-3</v>
      </c>
      <c r="AF18" s="14">
        <f t="shared" si="7"/>
        <v>4.3499999999999997E-3</v>
      </c>
    </row>
    <row r="19" spans="2:32" x14ac:dyDescent="0.3">
      <c r="B19" s="1">
        <f t="shared" si="0"/>
        <v>5311</v>
      </c>
      <c r="C19" s="11">
        <v>12</v>
      </c>
      <c r="D19" s="1">
        <v>14689</v>
      </c>
      <c r="E19" s="1">
        <v>3243</v>
      </c>
      <c r="F19" s="1">
        <v>0</v>
      </c>
      <c r="G19" s="1">
        <v>2036</v>
      </c>
      <c r="H19" s="1">
        <v>0</v>
      </c>
      <c r="I19" s="1">
        <v>32</v>
      </c>
      <c r="J19" s="3">
        <v>58.72</v>
      </c>
      <c r="K19" s="3">
        <v>1.71</v>
      </c>
      <c r="L19" s="6">
        <v>23.9</v>
      </c>
      <c r="M19" s="3">
        <v>1.54</v>
      </c>
      <c r="N19" s="1">
        <v>951</v>
      </c>
      <c r="O19" s="1">
        <v>1018</v>
      </c>
      <c r="P19" s="1">
        <v>1014</v>
      </c>
      <c r="Q19" s="1">
        <v>4</v>
      </c>
      <c r="R19" s="1">
        <v>0</v>
      </c>
      <c r="S19" s="1">
        <v>2558</v>
      </c>
      <c r="T19" s="1">
        <v>224</v>
      </c>
      <c r="U19" s="1">
        <f t="shared" si="8"/>
        <v>-60</v>
      </c>
      <c r="V19" s="1">
        <f t="shared" si="9"/>
        <v>142</v>
      </c>
      <c r="W19" s="1">
        <f t="shared" si="9"/>
        <v>0</v>
      </c>
      <c r="X19" s="1">
        <f t="shared" si="9"/>
        <v>3</v>
      </c>
      <c r="Y19" s="1">
        <f t="shared" si="10"/>
        <v>85</v>
      </c>
      <c r="Z19" s="3">
        <f t="shared" si="1"/>
        <v>0.42749999999999999</v>
      </c>
      <c r="AA19" s="14">
        <f t="shared" si="2"/>
        <v>6.025230653360949E-3</v>
      </c>
      <c r="AB19" s="14">
        <f t="shared" si="3"/>
        <v>0.26555000000000001</v>
      </c>
      <c r="AC19" s="14">
        <f t="shared" si="4"/>
        <v>0.16214999999999999</v>
      </c>
      <c r="AD19" s="14">
        <f t="shared" si="5"/>
        <v>0.1018</v>
      </c>
      <c r="AE19" s="14">
        <f t="shared" si="6"/>
        <v>1.6000000000000001E-3</v>
      </c>
      <c r="AF19" s="14">
        <f t="shared" si="7"/>
        <v>4.2500000000000003E-3</v>
      </c>
    </row>
    <row r="20" spans="2:32" x14ac:dyDescent="0.3">
      <c r="B20" s="1">
        <f t="shared" si="0"/>
        <v>5391</v>
      </c>
      <c r="C20" s="11">
        <v>13</v>
      </c>
      <c r="D20" s="1">
        <v>14609</v>
      </c>
      <c r="E20" s="1">
        <v>3181</v>
      </c>
      <c r="F20" s="1">
        <v>0</v>
      </c>
      <c r="G20" s="1">
        <v>2174</v>
      </c>
      <c r="H20" s="1">
        <v>0</v>
      </c>
      <c r="I20" s="1">
        <v>36</v>
      </c>
      <c r="J20" s="3">
        <v>58.72</v>
      </c>
      <c r="K20" s="3">
        <v>1.71</v>
      </c>
      <c r="L20" s="6">
        <v>24.1</v>
      </c>
      <c r="M20" s="3">
        <v>1.51</v>
      </c>
      <c r="N20" s="1">
        <v>1031</v>
      </c>
      <c r="O20" s="1">
        <v>1018</v>
      </c>
      <c r="P20" s="1">
        <v>1008</v>
      </c>
      <c r="Q20" s="1">
        <v>10</v>
      </c>
      <c r="R20" s="1">
        <v>0</v>
      </c>
      <c r="S20" s="1">
        <v>2593</v>
      </c>
      <c r="T20" s="1">
        <v>227</v>
      </c>
      <c r="U20" s="1">
        <f t="shared" si="8"/>
        <v>-62</v>
      </c>
      <c r="V20" s="1">
        <f t="shared" si="9"/>
        <v>138</v>
      </c>
      <c r="W20" s="1">
        <f t="shared" si="9"/>
        <v>0</v>
      </c>
      <c r="X20" s="1">
        <f t="shared" si="9"/>
        <v>4</v>
      </c>
      <c r="Y20" s="1">
        <f t="shared" si="10"/>
        <v>80</v>
      </c>
      <c r="Z20" s="3">
        <f t="shared" si="1"/>
        <v>0.42749999999999999</v>
      </c>
      <c r="AA20" s="14">
        <f t="shared" si="2"/>
        <v>6.6777963272120202E-3</v>
      </c>
      <c r="AB20" s="14">
        <f t="shared" si="3"/>
        <v>0.26955000000000001</v>
      </c>
      <c r="AC20" s="14">
        <f t="shared" si="4"/>
        <v>0.15905</v>
      </c>
      <c r="AD20" s="14">
        <f t="shared" si="5"/>
        <v>0.1087</v>
      </c>
      <c r="AE20" s="14">
        <f t="shared" si="6"/>
        <v>1.8E-3</v>
      </c>
      <c r="AF20" s="14">
        <f t="shared" si="7"/>
        <v>4.0000000000000001E-3</v>
      </c>
    </row>
    <row r="21" spans="2:32" x14ac:dyDescent="0.3">
      <c r="B21" s="1">
        <f t="shared" si="0"/>
        <v>5453</v>
      </c>
      <c r="C21" s="11">
        <v>14</v>
      </c>
      <c r="D21" s="1">
        <v>14547</v>
      </c>
      <c r="E21" s="1">
        <v>3087</v>
      </c>
      <c r="F21" s="1">
        <v>0</v>
      </c>
      <c r="G21" s="1">
        <v>2329</v>
      </c>
      <c r="H21" s="1">
        <v>0</v>
      </c>
      <c r="I21" s="1">
        <v>37</v>
      </c>
      <c r="J21" s="3">
        <v>58.72</v>
      </c>
      <c r="K21" s="3">
        <v>1.72</v>
      </c>
      <c r="L21" s="6">
        <v>24.3</v>
      </c>
      <c r="M21" s="3">
        <v>1.48</v>
      </c>
      <c r="N21" s="1">
        <v>1093</v>
      </c>
      <c r="O21" s="1">
        <v>1018</v>
      </c>
      <c r="P21" s="1">
        <v>1005</v>
      </c>
      <c r="Q21" s="1">
        <v>13</v>
      </c>
      <c r="R21" s="1">
        <v>0</v>
      </c>
      <c r="S21" s="1">
        <v>2581</v>
      </c>
      <c r="T21" s="1">
        <v>221</v>
      </c>
      <c r="U21" s="1">
        <f t="shared" si="8"/>
        <v>-94</v>
      </c>
      <c r="V21" s="1">
        <f t="shared" si="9"/>
        <v>155</v>
      </c>
      <c r="W21" s="1">
        <f t="shared" si="9"/>
        <v>0</v>
      </c>
      <c r="X21" s="1">
        <f t="shared" si="9"/>
        <v>1</v>
      </c>
      <c r="Y21" s="1">
        <f t="shared" si="10"/>
        <v>62</v>
      </c>
      <c r="Z21" s="3">
        <f t="shared" si="1"/>
        <v>0.43</v>
      </c>
      <c r="AA21" s="14">
        <f t="shared" si="2"/>
        <v>6.785255822483037E-3</v>
      </c>
      <c r="AB21" s="14">
        <f t="shared" si="3"/>
        <v>0.27265</v>
      </c>
      <c r="AC21" s="14">
        <f t="shared" si="4"/>
        <v>0.15434999999999999</v>
      </c>
      <c r="AD21" s="14">
        <f t="shared" si="5"/>
        <v>0.11645</v>
      </c>
      <c r="AE21" s="14">
        <f t="shared" si="6"/>
        <v>1.8500000000000001E-3</v>
      </c>
      <c r="AF21" s="14">
        <f t="shared" si="7"/>
        <v>3.0999999999999999E-3</v>
      </c>
    </row>
    <row r="22" spans="2:32" x14ac:dyDescent="0.3">
      <c r="B22" s="1">
        <f t="shared" si="0"/>
        <v>5540</v>
      </c>
      <c r="C22" s="11">
        <v>15</v>
      </c>
      <c r="D22" s="1">
        <v>14460</v>
      </c>
      <c r="E22" s="1">
        <v>3014</v>
      </c>
      <c r="F22" s="1">
        <v>0</v>
      </c>
      <c r="G22" s="1">
        <v>2486</v>
      </c>
      <c r="H22" s="1">
        <v>0</v>
      </c>
      <c r="I22" s="1">
        <v>40</v>
      </c>
      <c r="J22" s="3">
        <v>58.73</v>
      </c>
      <c r="K22" s="3">
        <v>1.72</v>
      </c>
      <c r="L22" s="6">
        <v>24.6</v>
      </c>
      <c r="M22" s="3">
        <v>1.46</v>
      </c>
      <c r="N22" s="1">
        <v>1180</v>
      </c>
      <c r="O22" s="1">
        <v>1018</v>
      </c>
      <c r="P22" s="1">
        <v>999</v>
      </c>
      <c r="Q22" s="1">
        <v>19</v>
      </c>
      <c r="R22" s="1">
        <v>0</v>
      </c>
      <c r="S22" s="1">
        <v>2529</v>
      </c>
      <c r="T22" s="1">
        <v>204</v>
      </c>
      <c r="U22" s="1">
        <f t="shared" si="8"/>
        <v>-73</v>
      </c>
      <c r="V22" s="1">
        <f t="shared" si="9"/>
        <v>157</v>
      </c>
      <c r="W22" s="1">
        <f t="shared" si="9"/>
        <v>0</v>
      </c>
      <c r="X22" s="1">
        <f t="shared" si="9"/>
        <v>3</v>
      </c>
      <c r="Y22" s="1">
        <f t="shared" si="10"/>
        <v>87</v>
      </c>
      <c r="Z22" s="3">
        <f t="shared" si="1"/>
        <v>0.43</v>
      </c>
      <c r="AA22" s="14">
        <f t="shared" si="2"/>
        <v>7.2202166064981952E-3</v>
      </c>
      <c r="AB22" s="14">
        <f t="shared" si="3"/>
        <v>0.27700000000000002</v>
      </c>
      <c r="AC22" s="14">
        <f t="shared" si="4"/>
        <v>0.1507</v>
      </c>
      <c r="AD22" s="14">
        <f t="shared" si="5"/>
        <v>0.12429999999999999</v>
      </c>
      <c r="AE22" s="14">
        <f t="shared" si="6"/>
        <v>2E-3</v>
      </c>
      <c r="AF22" s="14">
        <f t="shared" si="7"/>
        <v>4.3499999999999997E-3</v>
      </c>
    </row>
    <row r="23" spans="2:32" x14ac:dyDescent="0.3">
      <c r="B23" s="1">
        <f t="shared" si="0"/>
        <v>5604</v>
      </c>
      <c r="C23" s="11">
        <v>16</v>
      </c>
      <c r="D23" s="1">
        <v>14396</v>
      </c>
      <c r="E23" s="1">
        <v>2948</v>
      </c>
      <c r="F23" s="1">
        <v>0</v>
      </c>
      <c r="G23" s="1">
        <v>2608</v>
      </c>
      <c r="H23" s="1">
        <v>0</v>
      </c>
      <c r="I23" s="1">
        <v>48</v>
      </c>
      <c r="J23" s="3">
        <v>58.71</v>
      </c>
      <c r="K23" s="3">
        <v>1.72</v>
      </c>
      <c r="L23" s="6">
        <v>24.7</v>
      </c>
      <c r="M23" s="3">
        <v>1.44</v>
      </c>
      <c r="N23" s="1">
        <v>1242</v>
      </c>
      <c r="O23" s="1">
        <v>1020</v>
      </c>
      <c r="P23" s="1">
        <v>991</v>
      </c>
      <c r="Q23" s="1">
        <v>28</v>
      </c>
      <c r="R23" s="1">
        <v>1</v>
      </c>
      <c r="S23" s="1">
        <v>2483</v>
      </c>
      <c r="T23" s="1">
        <v>204</v>
      </c>
      <c r="U23" s="1">
        <f t="shared" si="8"/>
        <v>-66</v>
      </c>
      <c r="V23" s="1">
        <f t="shared" si="9"/>
        <v>122</v>
      </c>
      <c r="W23" s="1">
        <f t="shared" si="9"/>
        <v>0</v>
      </c>
      <c r="X23" s="1">
        <f t="shared" si="9"/>
        <v>8</v>
      </c>
      <c r="Y23" s="1">
        <f t="shared" si="10"/>
        <v>64</v>
      </c>
      <c r="Z23" s="3">
        <f t="shared" si="1"/>
        <v>0.43</v>
      </c>
      <c r="AA23" s="14">
        <f t="shared" si="2"/>
        <v>8.5653104925053538E-3</v>
      </c>
      <c r="AB23" s="14">
        <f t="shared" si="3"/>
        <v>0.2802</v>
      </c>
      <c r="AC23" s="14">
        <f t="shared" si="4"/>
        <v>0.1474</v>
      </c>
      <c r="AD23" s="14">
        <f t="shared" si="5"/>
        <v>0.13039999999999999</v>
      </c>
      <c r="AE23" s="14">
        <f t="shared" si="6"/>
        <v>2.3999999999999998E-3</v>
      </c>
      <c r="AF23" s="14">
        <f t="shared" si="7"/>
        <v>3.2000000000000002E-3</v>
      </c>
    </row>
    <row r="24" spans="2:32" x14ac:dyDescent="0.3">
      <c r="B24" s="1">
        <f t="shared" si="0"/>
        <v>5678</v>
      </c>
      <c r="C24" s="11">
        <v>17</v>
      </c>
      <c r="D24" s="1">
        <v>14322</v>
      </c>
      <c r="E24" s="1">
        <v>2944</v>
      </c>
      <c r="F24" s="1">
        <v>0</v>
      </c>
      <c r="G24" s="1">
        <v>2684</v>
      </c>
      <c r="H24" s="1">
        <v>0</v>
      </c>
      <c r="I24" s="1">
        <v>50</v>
      </c>
      <c r="J24" s="3">
        <v>58.7</v>
      </c>
      <c r="K24" s="3">
        <v>1.73</v>
      </c>
      <c r="L24" s="6">
        <v>24.7</v>
      </c>
      <c r="M24" s="3">
        <v>1.43</v>
      </c>
      <c r="N24" s="1">
        <v>1315</v>
      </c>
      <c r="O24" s="1">
        <v>1021</v>
      </c>
      <c r="P24" s="1">
        <v>983</v>
      </c>
      <c r="Q24" s="1">
        <v>37</v>
      </c>
      <c r="R24" s="1">
        <v>1</v>
      </c>
      <c r="S24" s="1">
        <v>2492</v>
      </c>
      <c r="T24" s="1">
        <v>203</v>
      </c>
      <c r="U24" s="1">
        <f t="shared" si="8"/>
        <v>-4</v>
      </c>
      <c r="V24" s="1">
        <f t="shared" si="9"/>
        <v>76</v>
      </c>
      <c r="W24" s="1">
        <f t="shared" si="9"/>
        <v>0</v>
      </c>
      <c r="X24" s="1">
        <f t="shared" si="9"/>
        <v>2</v>
      </c>
      <c r="Y24" s="1">
        <f t="shared" si="10"/>
        <v>74</v>
      </c>
      <c r="Z24" s="3">
        <f t="shared" si="1"/>
        <v>0.4325</v>
      </c>
      <c r="AA24" s="14">
        <f t="shared" si="2"/>
        <v>8.8059175766114824E-3</v>
      </c>
      <c r="AB24" s="14">
        <f t="shared" si="3"/>
        <v>0.28389999999999999</v>
      </c>
      <c r="AC24" s="14">
        <f t="shared" si="4"/>
        <v>0.1472</v>
      </c>
      <c r="AD24" s="14">
        <f t="shared" si="5"/>
        <v>0.13420000000000001</v>
      </c>
      <c r="AE24" s="14">
        <f t="shared" si="6"/>
        <v>2.5000000000000001E-3</v>
      </c>
      <c r="AF24" s="14">
        <f t="shared" si="7"/>
        <v>3.7000000000000002E-3</v>
      </c>
    </row>
    <row r="25" spans="2:32" x14ac:dyDescent="0.3">
      <c r="B25" s="1">
        <f t="shared" si="0"/>
        <v>5737</v>
      </c>
      <c r="C25" s="11">
        <v>18</v>
      </c>
      <c r="D25" s="1">
        <v>14263</v>
      </c>
      <c r="E25" s="1">
        <v>2892</v>
      </c>
      <c r="F25" s="1">
        <v>0</v>
      </c>
      <c r="G25" s="1">
        <v>2791</v>
      </c>
      <c r="H25" s="1">
        <v>0</v>
      </c>
      <c r="I25" s="1">
        <v>54</v>
      </c>
      <c r="J25" s="3">
        <v>58.71</v>
      </c>
      <c r="K25" s="3">
        <v>1.73</v>
      </c>
      <c r="L25" s="6">
        <v>24.7</v>
      </c>
      <c r="M25" s="3">
        <v>1.43</v>
      </c>
      <c r="N25" s="1">
        <v>1374</v>
      </c>
      <c r="O25" s="1">
        <v>1021</v>
      </c>
      <c r="P25" s="1">
        <v>964</v>
      </c>
      <c r="Q25" s="1">
        <v>56</v>
      </c>
      <c r="R25" s="1">
        <v>1</v>
      </c>
      <c r="S25" s="1">
        <v>2466</v>
      </c>
      <c r="T25" s="1">
        <v>202</v>
      </c>
      <c r="U25" s="1">
        <f t="shared" si="8"/>
        <v>-52</v>
      </c>
      <c r="V25" s="1">
        <f t="shared" si="9"/>
        <v>107</v>
      </c>
      <c r="W25" s="1">
        <f t="shared" si="9"/>
        <v>0</v>
      </c>
      <c r="X25" s="1">
        <f t="shared" si="9"/>
        <v>4</v>
      </c>
      <c r="Y25" s="1">
        <f t="shared" si="10"/>
        <v>59</v>
      </c>
      <c r="Z25" s="3">
        <f t="shared" si="1"/>
        <v>0.4325</v>
      </c>
      <c r="AA25" s="14">
        <f t="shared" si="2"/>
        <v>9.4125849747254669E-3</v>
      </c>
      <c r="AB25" s="14">
        <f t="shared" si="3"/>
        <v>0.28684999999999999</v>
      </c>
      <c r="AC25" s="14">
        <f t="shared" si="4"/>
        <v>0.14460000000000001</v>
      </c>
      <c r="AD25" s="14">
        <f t="shared" si="5"/>
        <v>0.13955000000000001</v>
      </c>
      <c r="AE25" s="14">
        <f t="shared" si="6"/>
        <v>2.7000000000000001E-3</v>
      </c>
      <c r="AF25" s="14">
        <f t="shared" si="7"/>
        <v>2.9499999999999999E-3</v>
      </c>
    </row>
    <row r="26" spans="2:32" x14ac:dyDescent="0.3">
      <c r="B26" s="1">
        <f t="shared" si="0"/>
        <v>5799</v>
      </c>
      <c r="C26" s="11">
        <v>19</v>
      </c>
      <c r="D26" s="1">
        <v>14201</v>
      </c>
      <c r="E26" s="1">
        <v>2853</v>
      </c>
      <c r="F26" s="1">
        <v>0</v>
      </c>
      <c r="G26" s="1">
        <v>2887</v>
      </c>
      <c r="H26" s="1">
        <v>0</v>
      </c>
      <c r="I26" s="1">
        <v>59</v>
      </c>
      <c r="J26" s="3">
        <v>58.72</v>
      </c>
      <c r="K26" s="3">
        <v>1.73</v>
      </c>
      <c r="L26" s="6">
        <v>24.7</v>
      </c>
      <c r="M26" s="3">
        <v>1.42</v>
      </c>
      <c r="N26" s="1">
        <v>1436</v>
      </c>
      <c r="O26" s="1">
        <v>1021</v>
      </c>
      <c r="P26" s="1">
        <v>955</v>
      </c>
      <c r="Q26" s="1">
        <v>65</v>
      </c>
      <c r="R26" s="1">
        <v>1</v>
      </c>
      <c r="S26" s="1">
        <v>2445</v>
      </c>
      <c r="T26" s="1">
        <v>209</v>
      </c>
      <c r="U26" s="1">
        <f t="shared" si="8"/>
        <v>-39</v>
      </c>
      <c r="V26" s="1">
        <f t="shared" si="9"/>
        <v>96</v>
      </c>
      <c r="W26" s="1">
        <f t="shared" si="9"/>
        <v>0</v>
      </c>
      <c r="X26" s="1">
        <f t="shared" si="9"/>
        <v>5</v>
      </c>
      <c r="Y26" s="1">
        <f t="shared" si="10"/>
        <v>62</v>
      </c>
      <c r="Z26" s="3">
        <f t="shared" si="1"/>
        <v>0.4325</v>
      </c>
      <c r="AA26" s="14">
        <f t="shared" si="2"/>
        <v>1.0174167959993102E-2</v>
      </c>
      <c r="AB26" s="14">
        <f t="shared" si="3"/>
        <v>0.28994999999999999</v>
      </c>
      <c r="AC26" s="14">
        <f t="shared" si="4"/>
        <v>0.14265</v>
      </c>
      <c r="AD26" s="14">
        <f t="shared" si="5"/>
        <v>0.14435000000000001</v>
      </c>
      <c r="AE26" s="14">
        <f t="shared" si="6"/>
        <v>2.9499999999999999E-3</v>
      </c>
      <c r="AF26" s="14">
        <f t="shared" si="7"/>
        <v>3.0999999999999999E-3</v>
      </c>
    </row>
    <row r="27" spans="2:32" x14ac:dyDescent="0.3">
      <c r="B27" s="1">
        <f t="shared" si="0"/>
        <v>5872</v>
      </c>
      <c r="C27" s="11">
        <v>20</v>
      </c>
      <c r="D27" s="1">
        <v>14128</v>
      </c>
      <c r="E27" s="1">
        <v>2840</v>
      </c>
      <c r="F27" s="1">
        <v>0</v>
      </c>
      <c r="G27" s="1">
        <v>2970</v>
      </c>
      <c r="H27" s="1">
        <v>0</v>
      </c>
      <c r="I27" s="1">
        <v>62</v>
      </c>
      <c r="J27" s="3">
        <v>58.73</v>
      </c>
      <c r="K27" s="3">
        <v>1.73</v>
      </c>
      <c r="L27" s="6">
        <v>24.7</v>
      </c>
      <c r="M27" s="3">
        <v>1.4</v>
      </c>
      <c r="N27" s="1">
        <v>1508</v>
      </c>
      <c r="O27" s="1">
        <v>1022</v>
      </c>
      <c r="P27" s="1">
        <v>945</v>
      </c>
      <c r="Q27" s="1">
        <v>76</v>
      </c>
      <c r="R27" s="1">
        <v>1</v>
      </c>
      <c r="S27" s="1">
        <v>2421</v>
      </c>
      <c r="T27" s="1">
        <v>211</v>
      </c>
      <c r="U27" s="1">
        <f t="shared" si="8"/>
        <v>-13</v>
      </c>
      <c r="V27" s="1">
        <f t="shared" si="9"/>
        <v>83</v>
      </c>
      <c r="W27" s="1">
        <f t="shared" si="9"/>
        <v>0</v>
      </c>
      <c r="X27" s="1">
        <f t="shared" si="9"/>
        <v>3</v>
      </c>
      <c r="Y27" s="1">
        <f t="shared" si="10"/>
        <v>73</v>
      </c>
      <c r="Z27" s="3">
        <f t="shared" si="1"/>
        <v>0.4325</v>
      </c>
      <c r="AA27" s="14">
        <f t="shared" si="2"/>
        <v>1.055858310626703E-2</v>
      </c>
      <c r="AB27" s="14">
        <f t="shared" si="3"/>
        <v>0.29360000000000003</v>
      </c>
      <c r="AC27" s="14">
        <f t="shared" si="4"/>
        <v>0.14199999999999999</v>
      </c>
      <c r="AD27" s="14">
        <f t="shared" si="5"/>
        <v>0.14849999999999999</v>
      </c>
      <c r="AE27" s="14">
        <f t="shared" si="6"/>
        <v>3.0999999999999999E-3</v>
      </c>
      <c r="AF27" s="14">
        <f t="shared" si="7"/>
        <v>3.65E-3</v>
      </c>
    </row>
    <row r="28" spans="2:32" x14ac:dyDescent="0.3">
      <c r="B28" s="1">
        <f t="shared" si="0"/>
        <v>5931</v>
      </c>
      <c r="C28" s="11">
        <v>21</v>
      </c>
      <c r="D28" s="1">
        <v>14069</v>
      </c>
      <c r="E28" s="1">
        <v>2783</v>
      </c>
      <c r="F28" s="1">
        <v>0</v>
      </c>
      <c r="G28" s="1">
        <v>3081</v>
      </c>
      <c r="H28" s="1">
        <v>0</v>
      </c>
      <c r="I28" s="1">
        <v>67</v>
      </c>
      <c r="J28" s="3">
        <v>58.74</v>
      </c>
      <c r="K28" s="3">
        <v>1.72</v>
      </c>
      <c r="L28" s="6">
        <v>24.8</v>
      </c>
      <c r="M28" s="3">
        <v>1.39</v>
      </c>
      <c r="N28" s="1">
        <v>1567</v>
      </c>
      <c r="O28" s="1">
        <v>1022</v>
      </c>
      <c r="P28" s="1">
        <v>929</v>
      </c>
      <c r="Q28" s="1">
        <v>92</v>
      </c>
      <c r="R28" s="1">
        <v>1</v>
      </c>
      <c r="S28" s="1">
        <v>2392</v>
      </c>
      <c r="T28" s="1">
        <v>210</v>
      </c>
      <c r="U28" s="1">
        <f t="shared" si="8"/>
        <v>-57</v>
      </c>
      <c r="V28" s="1">
        <f t="shared" si="9"/>
        <v>111</v>
      </c>
      <c r="W28" s="1">
        <f t="shared" si="9"/>
        <v>0</v>
      </c>
      <c r="X28" s="1">
        <f t="shared" si="9"/>
        <v>5</v>
      </c>
      <c r="Y28" s="1">
        <f t="shared" si="10"/>
        <v>59</v>
      </c>
      <c r="Z28" s="3">
        <f t="shared" si="1"/>
        <v>0.43</v>
      </c>
      <c r="AA28" s="14">
        <f t="shared" si="2"/>
        <v>1.129657730568201E-2</v>
      </c>
      <c r="AB28" s="14">
        <f t="shared" si="3"/>
        <v>0.29654999999999998</v>
      </c>
      <c r="AC28" s="14">
        <f t="shared" si="4"/>
        <v>0.13915</v>
      </c>
      <c r="AD28" s="14">
        <f t="shared" si="5"/>
        <v>0.15404999999999999</v>
      </c>
      <c r="AE28" s="14">
        <f t="shared" si="6"/>
        <v>3.3500000000000001E-3</v>
      </c>
      <c r="AF28" s="14">
        <f t="shared" si="7"/>
        <v>2.9499999999999999E-3</v>
      </c>
    </row>
    <row r="29" spans="2:32" x14ac:dyDescent="0.3">
      <c r="B29" s="1">
        <f t="shared" si="0"/>
        <v>6002</v>
      </c>
      <c r="C29" s="11">
        <v>22</v>
      </c>
      <c r="D29" s="1">
        <v>13998</v>
      </c>
      <c r="E29" s="1">
        <v>2736</v>
      </c>
      <c r="F29" s="1">
        <v>0</v>
      </c>
      <c r="G29" s="1">
        <v>3196</v>
      </c>
      <c r="H29" s="1">
        <v>0</v>
      </c>
      <c r="I29" s="1">
        <v>70</v>
      </c>
      <c r="J29" s="3">
        <v>58.75</v>
      </c>
      <c r="K29" s="3">
        <v>1.72</v>
      </c>
      <c r="L29" s="6">
        <v>24.7</v>
      </c>
      <c r="M29" s="3">
        <v>1.37</v>
      </c>
      <c r="N29" s="1">
        <v>1638</v>
      </c>
      <c r="O29" s="1">
        <v>1022</v>
      </c>
      <c r="P29" s="1">
        <v>901</v>
      </c>
      <c r="Q29" s="1">
        <v>119</v>
      </c>
      <c r="R29" s="1">
        <v>2</v>
      </c>
      <c r="S29" s="1">
        <v>2338</v>
      </c>
      <c r="T29" s="1">
        <v>211</v>
      </c>
      <c r="U29" s="1">
        <f t="shared" si="8"/>
        <v>-47</v>
      </c>
      <c r="V29" s="1">
        <f t="shared" si="9"/>
        <v>115</v>
      </c>
      <c r="W29" s="1">
        <f t="shared" si="9"/>
        <v>0</v>
      </c>
      <c r="X29" s="1">
        <f t="shared" si="9"/>
        <v>3</v>
      </c>
      <c r="Y29" s="1">
        <f t="shared" si="10"/>
        <v>71</v>
      </c>
      <c r="Z29" s="3">
        <f t="shared" si="1"/>
        <v>0.43</v>
      </c>
      <c r="AA29" s="14">
        <f t="shared" si="2"/>
        <v>1.166277907364212E-2</v>
      </c>
      <c r="AB29" s="14">
        <f t="shared" si="3"/>
        <v>0.30009999999999998</v>
      </c>
      <c r="AC29" s="14">
        <f t="shared" si="4"/>
        <v>0.1368</v>
      </c>
      <c r="AD29" s="14">
        <f t="shared" si="5"/>
        <v>0.1598</v>
      </c>
      <c r="AE29" s="14">
        <f t="shared" si="6"/>
        <v>3.5000000000000001E-3</v>
      </c>
      <c r="AF29" s="14">
        <f t="shared" si="7"/>
        <v>3.5500000000000002E-3</v>
      </c>
    </row>
    <row r="30" spans="2:32" x14ac:dyDescent="0.3">
      <c r="B30" s="1">
        <f t="shared" si="0"/>
        <v>6046</v>
      </c>
      <c r="C30" s="11">
        <v>23</v>
      </c>
      <c r="D30" s="1">
        <v>13954</v>
      </c>
      <c r="E30" s="1">
        <v>2663</v>
      </c>
      <c r="F30" s="1">
        <v>0</v>
      </c>
      <c r="G30" s="1">
        <v>3309</v>
      </c>
      <c r="H30" s="1">
        <v>0</v>
      </c>
      <c r="I30" s="1">
        <v>74</v>
      </c>
      <c r="J30" s="3">
        <v>58.75</v>
      </c>
      <c r="K30" s="3">
        <v>1.72</v>
      </c>
      <c r="L30" s="6">
        <v>24.7</v>
      </c>
      <c r="M30" s="3">
        <v>1.35</v>
      </c>
      <c r="N30" s="1">
        <v>1682</v>
      </c>
      <c r="O30" s="1">
        <v>1022</v>
      </c>
      <c r="P30" s="1">
        <v>875</v>
      </c>
      <c r="Q30" s="1">
        <v>144</v>
      </c>
      <c r="R30" s="1">
        <v>3</v>
      </c>
      <c r="S30" s="1">
        <v>2295</v>
      </c>
      <c r="T30" s="1">
        <v>203</v>
      </c>
      <c r="U30" s="1">
        <f t="shared" si="8"/>
        <v>-73</v>
      </c>
      <c r="V30" s="1">
        <f t="shared" si="9"/>
        <v>113</v>
      </c>
      <c r="W30" s="1">
        <f t="shared" si="9"/>
        <v>0</v>
      </c>
      <c r="X30" s="1">
        <f t="shared" si="9"/>
        <v>4</v>
      </c>
      <c r="Y30" s="1">
        <f t="shared" si="10"/>
        <v>44</v>
      </c>
      <c r="Z30" s="3">
        <f t="shared" si="1"/>
        <v>0.43</v>
      </c>
      <c r="AA30" s="14">
        <f t="shared" si="2"/>
        <v>1.2239497188223619E-2</v>
      </c>
      <c r="AB30" s="14">
        <f t="shared" si="3"/>
        <v>0.30230000000000001</v>
      </c>
      <c r="AC30" s="14">
        <f t="shared" si="4"/>
        <v>0.13314999999999999</v>
      </c>
      <c r="AD30" s="14">
        <f t="shared" si="5"/>
        <v>0.16545000000000001</v>
      </c>
      <c r="AE30" s="14">
        <f t="shared" si="6"/>
        <v>3.7000000000000002E-3</v>
      </c>
      <c r="AF30" s="14">
        <f t="shared" si="7"/>
        <v>2.2000000000000001E-3</v>
      </c>
    </row>
    <row r="31" spans="2:32" x14ac:dyDescent="0.3">
      <c r="B31" s="1">
        <f t="shared" si="0"/>
        <v>6101</v>
      </c>
      <c r="C31" s="11">
        <v>24</v>
      </c>
      <c r="D31" s="1">
        <v>13899</v>
      </c>
      <c r="E31" s="1">
        <v>2607</v>
      </c>
      <c r="F31" s="1">
        <v>0</v>
      </c>
      <c r="G31" s="1">
        <v>3417</v>
      </c>
      <c r="H31" s="1">
        <v>0</v>
      </c>
      <c r="I31" s="1">
        <v>77</v>
      </c>
      <c r="J31" s="3">
        <v>58.75</v>
      </c>
      <c r="K31" s="3">
        <v>1.72</v>
      </c>
      <c r="L31" s="6">
        <v>24.7</v>
      </c>
      <c r="M31" s="3">
        <v>1.33</v>
      </c>
      <c r="N31" s="1">
        <v>1737</v>
      </c>
      <c r="O31" s="1">
        <v>1022</v>
      </c>
      <c r="P31" s="1">
        <v>837</v>
      </c>
      <c r="Q31" s="1">
        <v>182</v>
      </c>
      <c r="R31" s="1">
        <v>3</v>
      </c>
      <c r="S31" s="1">
        <v>2243</v>
      </c>
      <c r="T31" s="1">
        <v>198</v>
      </c>
      <c r="U31" s="1">
        <f t="shared" si="8"/>
        <v>-56</v>
      </c>
      <c r="V31" s="1">
        <f t="shared" si="9"/>
        <v>108</v>
      </c>
      <c r="W31" s="1">
        <f t="shared" si="9"/>
        <v>0</v>
      </c>
      <c r="X31" s="1">
        <f t="shared" si="9"/>
        <v>3</v>
      </c>
      <c r="Y31" s="1">
        <f t="shared" si="10"/>
        <v>55</v>
      </c>
      <c r="Z31" s="3">
        <f t="shared" si="1"/>
        <v>0.43</v>
      </c>
      <c r="AA31" s="14">
        <f t="shared" si="2"/>
        <v>1.2620881822652025E-2</v>
      </c>
      <c r="AB31" s="14">
        <f t="shared" si="3"/>
        <v>0.30504999999999999</v>
      </c>
      <c r="AC31" s="14">
        <f t="shared" si="4"/>
        <v>0.13034999999999999</v>
      </c>
      <c r="AD31" s="14">
        <f t="shared" si="5"/>
        <v>0.17085</v>
      </c>
      <c r="AE31" s="14">
        <f t="shared" si="6"/>
        <v>3.8500000000000001E-3</v>
      </c>
      <c r="AF31" s="14">
        <f t="shared" si="7"/>
        <v>2.7499999999999998E-3</v>
      </c>
    </row>
    <row r="32" spans="2:32" x14ac:dyDescent="0.3">
      <c r="B32" s="1">
        <f t="shared" si="0"/>
        <v>6162</v>
      </c>
      <c r="C32" s="11">
        <v>25</v>
      </c>
      <c r="D32" s="1">
        <v>13838</v>
      </c>
      <c r="E32" s="1">
        <v>2561</v>
      </c>
      <c r="F32" s="1">
        <v>0</v>
      </c>
      <c r="G32" s="1">
        <v>3524</v>
      </c>
      <c r="H32" s="1">
        <v>0</v>
      </c>
      <c r="I32" s="1">
        <v>77</v>
      </c>
      <c r="J32" s="3">
        <v>58.75</v>
      </c>
      <c r="K32" s="3">
        <v>1.72</v>
      </c>
      <c r="L32" s="6">
        <v>24.7</v>
      </c>
      <c r="M32" s="3">
        <v>1.32</v>
      </c>
      <c r="N32" s="1">
        <v>1797</v>
      </c>
      <c r="O32" s="1">
        <v>1023</v>
      </c>
      <c r="P32" s="1">
        <v>799</v>
      </c>
      <c r="Q32" s="1">
        <v>221</v>
      </c>
      <c r="R32" s="1">
        <v>3</v>
      </c>
      <c r="S32" s="1">
        <v>2198</v>
      </c>
      <c r="T32" s="1">
        <v>198</v>
      </c>
      <c r="U32" s="1">
        <f t="shared" si="8"/>
        <v>-46</v>
      </c>
      <c r="V32" s="1">
        <f t="shared" si="9"/>
        <v>107</v>
      </c>
      <c r="W32" s="1">
        <f t="shared" si="9"/>
        <v>0</v>
      </c>
      <c r="X32" s="1">
        <f t="shared" si="9"/>
        <v>0</v>
      </c>
      <c r="Y32" s="1">
        <f t="shared" si="10"/>
        <v>61</v>
      </c>
      <c r="Z32" s="3">
        <f t="shared" si="1"/>
        <v>0.43</v>
      </c>
      <c r="AA32" s="14">
        <f t="shared" si="2"/>
        <v>1.2495942875689711E-2</v>
      </c>
      <c r="AB32" s="14">
        <f t="shared" si="3"/>
        <v>0.30809999999999998</v>
      </c>
      <c r="AC32" s="14">
        <f t="shared" si="4"/>
        <v>0.12805</v>
      </c>
      <c r="AD32" s="14">
        <f t="shared" si="5"/>
        <v>0.1762</v>
      </c>
      <c r="AE32" s="14">
        <f t="shared" si="6"/>
        <v>3.8500000000000001E-3</v>
      </c>
      <c r="AF32" s="14">
        <f t="shared" si="7"/>
        <v>3.0500000000000002E-3</v>
      </c>
    </row>
    <row r="33" spans="2:32" x14ac:dyDescent="0.3">
      <c r="B33" s="1">
        <f t="shared" si="0"/>
        <v>6220</v>
      </c>
      <c r="C33" s="11">
        <v>26</v>
      </c>
      <c r="D33" s="1">
        <v>13780</v>
      </c>
      <c r="E33" s="1">
        <v>2520</v>
      </c>
      <c r="F33" s="1">
        <v>0</v>
      </c>
      <c r="G33" s="1">
        <v>3618</v>
      </c>
      <c r="H33" s="1">
        <v>0</v>
      </c>
      <c r="I33" s="1">
        <v>82</v>
      </c>
      <c r="J33" s="3">
        <v>58.77</v>
      </c>
      <c r="K33" s="3">
        <v>1.72</v>
      </c>
      <c r="L33" s="6">
        <v>24.7</v>
      </c>
      <c r="M33" s="3">
        <v>1.31</v>
      </c>
      <c r="N33" s="1">
        <v>1855</v>
      </c>
      <c r="O33" s="1">
        <v>1023</v>
      </c>
      <c r="P33" s="1">
        <v>760</v>
      </c>
      <c r="Q33" s="1">
        <v>258</v>
      </c>
      <c r="R33" s="1">
        <v>5</v>
      </c>
      <c r="S33" s="1">
        <v>2172</v>
      </c>
      <c r="T33" s="1">
        <v>197</v>
      </c>
      <c r="U33" s="1">
        <f t="shared" si="8"/>
        <v>-41</v>
      </c>
      <c r="V33" s="1">
        <f t="shared" si="9"/>
        <v>94</v>
      </c>
      <c r="W33" s="1">
        <f t="shared" si="9"/>
        <v>0</v>
      </c>
      <c r="X33" s="1">
        <f t="shared" si="9"/>
        <v>5</v>
      </c>
      <c r="Y33" s="1">
        <f t="shared" si="10"/>
        <v>58</v>
      </c>
      <c r="Z33" s="3">
        <f t="shared" si="1"/>
        <v>0.43</v>
      </c>
      <c r="AA33" s="14">
        <f t="shared" si="2"/>
        <v>1.3183279742765274E-2</v>
      </c>
      <c r="AB33" s="14">
        <f t="shared" si="3"/>
        <v>0.311</v>
      </c>
      <c r="AC33" s="14">
        <f t="shared" si="4"/>
        <v>0.126</v>
      </c>
      <c r="AD33" s="14">
        <f t="shared" si="5"/>
        <v>0.18090000000000001</v>
      </c>
      <c r="AE33" s="14">
        <f t="shared" si="6"/>
        <v>4.1000000000000003E-3</v>
      </c>
      <c r="AF33" s="14">
        <f t="shared" si="7"/>
        <v>2.8999999999999998E-3</v>
      </c>
    </row>
    <row r="34" spans="2:32" x14ac:dyDescent="0.3">
      <c r="B34" s="1">
        <f t="shared" si="0"/>
        <v>6268</v>
      </c>
      <c r="C34" s="11">
        <v>27</v>
      </c>
      <c r="D34" s="1">
        <v>13732</v>
      </c>
      <c r="E34" s="1">
        <v>2463</v>
      </c>
      <c r="F34" s="1">
        <v>0</v>
      </c>
      <c r="G34" s="1">
        <v>3722</v>
      </c>
      <c r="H34" s="1">
        <v>0</v>
      </c>
      <c r="I34" s="1">
        <v>83</v>
      </c>
      <c r="J34" s="3">
        <v>58.76</v>
      </c>
      <c r="K34" s="3">
        <v>1.72</v>
      </c>
      <c r="L34" s="6">
        <v>24.6</v>
      </c>
      <c r="M34" s="3">
        <v>1.29</v>
      </c>
      <c r="N34" s="1">
        <v>1903</v>
      </c>
      <c r="O34" s="1">
        <v>1023</v>
      </c>
      <c r="P34" s="1">
        <v>716</v>
      </c>
      <c r="Q34" s="1">
        <v>302</v>
      </c>
      <c r="R34" s="1">
        <v>5</v>
      </c>
      <c r="S34" s="1">
        <v>2127</v>
      </c>
      <c r="T34" s="1">
        <v>192</v>
      </c>
      <c r="U34" s="1">
        <f t="shared" si="8"/>
        <v>-57</v>
      </c>
      <c r="V34" s="1">
        <f t="shared" si="9"/>
        <v>104</v>
      </c>
      <c r="W34" s="1">
        <f t="shared" si="9"/>
        <v>0</v>
      </c>
      <c r="X34" s="1">
        <f t="shared" si="9"/>
        <v>1</v>
      </c>
      <c r="Y34" s="1">
        <f t="shared" si="10"/>
        <v>48</v>
      </c>
      <c r="Z34" s="3">
        <f t="shared" si="1"/>
        <v>0.43</v>
      </c>
      <c r="AA34" s="14">
        <f t="shared" si="2"/>
        <v>1.3241863433312061E-2</v>
      </c>
      <c r="AB34" s="14">
        <f t="shared" si="3"/>
        <v>0.31340000000000001</v>
      </c>
      <c r="AC34" s="14">
        <f t="shared" si="4"/>
        <v>0.12315</v>
      </c>
      <c r="AD34" s="14">
        <f t="shared" si="5"/>
        <v>0.18609999999999999</v>
      </c>
      <c r="AE34" s="14">
        <f t="shared" si="6"/>
        <v>4.15E-3</v>
      </c>
      <c r="AF34" s="14">
        <f t="shared" si="7"/>
        <v>2.3999999999999998E-3</v>
      </c>
    </row>
    <row r="35" spans="2:32" x14ac:dyDescent="0.3">
      <c r="B35" s="1">
        <f t="shared" si="0"/>
        <v>6324</v>
      </c>
      <c r="C35" s="11">
        <v>28</v>
      </c>
      <c r="D35" s="1">
        <v>13676</v>
      </c>
      <c r="E35" s="1">
        <v>2412</v>
      </c>
      <c r="F35" s="1">
        <v>0</v>
      </c>
      <c r="G35" s="1">
        <v>3825</v>
      </c>
      <c r="H35" s="1">
        <v>0</v>
      </c>
      <c r="I35" s="1">
        <v>87</v>
      </c>
      <c r="J35" s="3">
        <v>58.76</v>
      </c>
      <c r="K35" s="3">
        <v>1.71</v>
      </c>
      <c r="L35" s="6">
        <v>24.6</v>
      </c>
      <c r="M35" s="3">
        <v>1.28</v>
      </c>
      <c r="N35" s="1">
        <v>1959</v>
      </c>
      <c r="O35" s="1">
        <v>1023</v>
      </c>
      <c r="P35" s="1">
        <v>674</v>
      </c>
      <c r="Q35" s="1">
        <v>343</v>
      </c>
      <c r="R35" s="1">
        <v>6</v>
      </c>
      <c r="S35" s="1">
        <v>2090</v>
      </c>
      <c r="T35" s="1">
        <v>189</v>
      </c>
      <c r="U35" s="1">
        <f t="shared" si="8"/>
        <v>-51</v>
      </c>
      <c r="V35" s="1">
        <f t="shared" si="9"/>
        <v>103</v>
      </c>
      <c r="W35" s="1">
        <f t="shared" si="9"/>
        <v>0</v>
      </c>
      <c r="X35" s="1">
        <f t="shared" si="9"/>
        <v>4</v>
      </c>
      <c r="Y35" s="1">
        <f t="shared" si="10"/>
        <v>56</v>
      </c>
      <c r="Z35" s="3">
        <f t="shared" si="1"/>
        <v>0.42749999999999999</v>
      </c>
      <c r="AA35" s="14">
        <f t="shared" si="2"/>
        <v>1.3757115749525617E-2</v>
      </c>
      <c r="AB35" s="14">
        <f t="shared" si="3"/>
        <v>0.31619999999999998</v>
      </c>
      <c r="AC35" s="14">
        <f t="shared" si="4"/>
        <v>0.1206</v>
      </c>
      <c r="AD35" s="14">
        <f t="shared" si="5"/>
        <v>0.19125</v>
      </c>
      <c r="AE35" s="14">
        <f t="shared" si="6"/>
        <v>4.3499999999999997E-3</v>
      </c>
      <c r="AF35" s="14">
        <f t="shared" si="7"/>
        <v>2.8E-3</v>
      </c>
    </row>
    <row r="36" spans="2:32" x14ac:dyDescent="0.3">
      <c r="B36" s="1">
        <f t="shared" si="0"/>
        <v>6370</v>
      </c>
      <c r="C36" s="11">
        <v>29</v>
      </c>
      <c r="D36" s="1">
        <v>13630</v>
      </c>
      <c r="E36" s="1">
        <v>2345</v>
      </c>
      <c r="F36" s="1">
        <v>0</v>
      </c>
      <c r="G36" s="1">
        <v>3935</v>
      </c>
      <c r="H36" s="1">
        <v>0</v>
      </c>
      <c r="I36" s="1">
        <v>90</v>
      </c>
      <c r="J36" s="3">
        <v>58.77</v>
      </c>
      <c r="K36" s="3">
        <v>1.71</v>
      </c>
      <c r="L36" s="6">
        <v>24.6</v>
      </c>
      <c r="M36" s="3">
        <v>1.27</v>
      </c>
      <c r="N36" s="1">
        <v>2004</v>
      </c>
      <c r="O36" s="1">
        <v>1024</v>
      </c>
      <c r="P36" s="1">
        <v>621</v>
      </c>
      <c r="Q36" s="1">
        <v>395</v>
      </c>
      <c r="R36" s="1">
        <v>8</v>
      </c>
      <c r="S36" s="1">
        <v>2021</v>
      </c>
      <c r="T36" s="1">
        <v>179</v>
      </c>
      <c r="U36" s="1">
        <f t="shared" si="8"/>
        <v>-67</v>
      </c>
      <c r="V36" s="1">
        <f t="shared" si="9"/>
        <v>110</v>
      </c>
      <c r="W36" s="1">
        <f t="shared" si="9"/>
        <v>0</v>
      </c>
      <c r="X36" s="1">
        <f t="shared" si="9"/>
        <v>3</v>
      </c>
      <c r="Y36" s="1">
        <f t="shared" si="10"/>
        <v>46</v>
      </c>
      <c r="Z36" s="3">
        <f t="shared" si="1"/>
        <v>0.42749999999999999</v>
      </c>
      <c r="AA36" s="14">
        <f t="shared" si="2"/>
        <v>1.4128728414442701E-2</v>
      </c>
      <c r="AB36" s="14">
        <f t="shared" si="3"/>
        <v>0.31850000000000001</v>
      </c>
      <c r="AC36" s="14">
        <f t="shared" si="4"/>
        <v>0.11724999999999999</v>
      </c>
      <c r="AD36" s="14">
        <f t="shared" si="5"/>
        <v>0.19675000000000001</v>
      </c>
      <c r="AE36" s="14">
        <f t="shared" si="6"/>
        <v>4.4999999999999997E-3</v>
      </c>
      <c r="AF36" s="14">
        <f t="shared" si="7"/>
        <v>2.3E-3</v>
      </c>
    </row>
    <row r="37" spans="2:32" x14ac:dyDescent="0.3">
      <c r="B37" s="1">
        <f t="shared" si="0"/>
        <v>6409</v>
      </c>
      <c r="C37" s="11">
        <v>30</v>
      </c>
      <c r="D37" s="1">
        <v>13591</v>
      </c>
      <c r="E37" s="1">
        <v>2274</v>
      </c>
      <c r="F37" s="1">
        <v>0</v>
      </c>
      <c r="G37" s="1">
        <v>4044</v>
      </c>
      <c r="H37" s="1">
        <v>0</v>
      </c>
      <c r="I37" s="1">
        <v>91</v>
      </c>
      <c r="J37" s="3">
        <v>58.77</v>
      </c>
      <c r="K37" s="3">
        <v>1.71</v>
      </c>
      <c r="L37" s="6">
        <v>24.7</v>
      </c>
      <c r="M37" s="3">
        <v>1.28</v>
      </c>
      <c r="N37" s="1">
        <v>2042</v>
      </c>
      <c r="O37" s="1">
        <v>1025</v>
      </c>
      <c r="P37" s="1">
        <v>561</v>
      </c>
      <c r="Q37" s="1">
        <v>455</v>
      </c>
      <c r="R37" s="1">
        <v>9</v>
      </c>
      <c r="S37" s="1">
        <v>1966</v>
      </c>
      <c r="T37" s="1">
        <v>170</v>
      </c>
      <c r="U37" s="1">
        <f t="shared" si="8"/>
        <v>-71</v>
      </c>
      <c r="V37" s="1">
        <f t="shared" si="9"/>
        <v>109</v>
      </c>
      <c r="W37" s="1">
        <f t="shared" si="9"/>
        <v>0</v>
      </c>
      <c r="X37" s="1">
        <f t="shared" si="9"/>
        <v>1</v>
      </c>
      <c r="Y37" s="1">
        <f t="shared" si="10"/>
        <v>39</v>
      </c>
      <c r="Z37" s="3">
        <f t="shared" si="1"/>
        <v>0.42749999999999999</v>
      </c>
      <c r="AA37" s="14">
        <f t="shared" si="2"/>
        <v>1.4198782961460446E-2</v>
      </c>
      <c r="AB37" s="14">
        <f t="shared" si="3"/>
        <v>0.32045000000000001</v>
      </c>
      <c r="AC37" s="14">
        <f t="shared" si="4"/>
        <v>0.1137</v>
      </c>
      <c r="AD37" s="14">
        <f t="shared" si="5"/>
        <v>0.20219999999999999</v>
      </c>
      <c r="AE37" s="14">
        <f t="shared" si="6"/>
        <v>4.5500000000000002E-3</v>
      </c>
      <c r="AF37" s="14">
        <f t="shared" si="7"/>
        <v>1.9499999999999999E-3</v>
      </c>
    </row>
    <row r="38" spans="2:32" x14ac:dyDescent="0.3">
      <c r="B38" s="1">
        <f t="shared" si="0"/>
        <v>6450</v>
      </c>
      <c r="C38" s="11">
        <v>31</v>
      </c>
      <c r="D38" s="1">
        <v>13550</v>
      </c>
      <c r="E38" s="1">
        <v>2215</v>
      </c>
      <c r="F38" s="1">
        <v>0</v>
      </c>
      <c r="G38" s="1">
        <v>4138</v>
      </c>
      <c r="H38" s="1">
        <v>0</v>
      </c>
      <c r="I38" s="1">
        <v>97</v>
      </c>
      <c r="J38" s="3">
        <v>58.78</v>
      </c>
      <c r="K38" s="3">
        <v>1.71</v>
      </c>
      <c r="L38" s="6">
        <v>24.7</v>
      </c>
      <c r="M38" s="3">
        <v>1.26</v>
      </c>
      <c r="N38" s="1">
        <v>2081</v>
      </c>
      <c r="O38" s="1">
        <v>1027</v>
      </c>
      <c r="P38" s="1">
        <v>516</v>
      </c>
      <c r="Q38" s="1">
        <v>499</v>
      </c>
      <c r="R38" s="1">
        <v>12</v>
      </c>
      <c r="S38" s="1">
        <v>1927</v>
      </c>
      <c r="T38" s="1">
        <v>171</v>
      </c>
      <c r="U38" s="1">
        <f t="shared" si="8"/>
        <v>-59</v>
      </c>
      <c r="V38" s="1">
        <f t="shared" si="9"/>
        <v>94</v>
      </c>
      <c r="W38" s="1">
        <f t="shared" si="9"/>
        <v>0</v>
      </c>
      <c r="X38" s="1">
        <f t="shared" si="9"/>
        <v>6</v>
      </c>
      <c r="Y38" s="1">
        <f t="shared" si="10"/>
        <v>41</v>
      </c>
      <c r="Z38" s="3">
        <f t="shared" si="1"/>
        <v>0.42749999999999999</v>
      </c>
      <c r="AA38" s="14">
        <f t="shared" si="2"/>
        <v>1.5038759689922481E-2</v>
      </c>
      <c r="AB38" s="14">
        <f t="shared" si="3"/>
        <v>0.32250000000000001</v>
      </c>
      <c r="AC38" s="14">
        <f t="shared" si="4"/>
        <v>0.11075</v>
      </c>
      <c r="AD38" s="14">
        <f t="shared" si="5"/>
        <v>0.2069</v>
      </c>
      <c r="AE38" s="14">
        <f t="shared" si="6"/>
        <v>4.8500000000000001E-3</v>
      </c>
      <c r="AF38" s="14">
        <f t="shared" si="7"/>
        <v>2.0500000000000002E-3</v>
      </c>
    </row>
    <row r="39" spans="2:32" x14ac:dyDescent="0.3">
      <c r="B39" s="1">
        <f t="shared" si="0"/>
        <v>6498</v>
      </c>
      <c r="C39" s="11">
        <v>32</v>
      </c>
      <c r="D39" s="1">
        <v>13502</v>
      </c>
      <c r="E39" s="1">
        <v>2103</v>
      </c>
      <c r="F39" s="1">
        <v>0</v>
      </c>
      <c r="G39" s="1">
        <v>4291</v>
      </c>
      <c r="H39" s="1">
        <v>0</v>
      </c>
      <c r="I39" s="1">
        <v>104</v>
      </c>
      <c r="J39" s="3">
        <v>58.79</v>
      </c>
      <c r="K39" s="3">
        <v>1.71</v>
      </c>
      <c r="L39" s="6">
        <v>24.8</v>
      </c>
      <c r="M39" s="3">
        <v>1.28</v>
      </c>
      <c r="N39" s="1">
        <v>2127</v>
      </c>
      <c r="O39" s="1">
        <v>1029</v>
      </c>
      <c r="P39" s="1">
        <v>433</v>
      </c>
      <c r="Q39" s="1">
        <v>581</v>
      </c>
      <c r="R39" s="1">
        <v>15</v>
      </c>
      <c r="S39" s="1">
        <v>1825</v>
      </c>
      <c r="T39" s="1">
        <v>165</v>
      </c>
      <c r="U39" s="1">
        <f t="shared" si="8"/>
        <v>-112</v>
      </c>
      <c r="V39" s="1">
        <f t="shared" si="9"/>
        <v>153</v>
      </c>
      <c r="W39" s="1">
        <f t="shared" si="9"/>
        <v>0</v>
      </c>
      <c r="X39" s="1">
        <f t="shared" si="9"/>
        <v>7</v>
      </c>
      <c r="Y39" s="1">
        <f t="shared" si="10"/>
        <v>48</v>
      </c>
      <c r="Z39" s="3">
        <f t="shared" si="1"/>
        <v>0.42749999999999999</v>
      </c>
      <c r="AA39" s="14">
        <f t="shared" si="2"/>
        <v>1.600492459218221E-2</v>
      </c>
      <c r="AB39" s="14">
        <f t="shared" si="3"/>
        <v>0.32490000000000002</v>
      </c>
      <c r="AC39" s="14">
        <f t="shared" si="4"/>
        <v>0.10514999999999999</v>
      </c>
      <c r="AD39" s="14">
        <f t="shared" si="5"/>
        <v>0.21454999999999999</v>
      </c>
      <c r="AE39" s="14">
        <f t="shared" si="6"/>
        <v>5.1999999999999998E-3</v>
      </c>
      <c r="AF39" s="14">
        <f t="shared" si="7"/>
        <v>2.3999999999999998E-3</v>
      </c>
    </row>
    <row r="40" spans="2:32" x14ac:dyDescent="0.3">
      <c r="B40" s="1">
        <f t="shared" si="0"/>
        <v>6533</v>
      </c>
      <c r="C40" s="11">
        <v>33</v>
      </c>
      <c r="D40" s="1">
        <v>13467</v>
      </c>
      <c r="E40" s="1">
        <v>1991</v>
      </c>
      <c r="F40" s="1">
        <v>0</v>
      </c>
      <c r="G40" s="1">
        <v>4432</v>
      </c>
      <c r="H40" s="1">
        <v>0</v>
      </c>
      <c r="I40" s="1">
        <v>110</v>
      </c>
      <c r="J40" s="3">
        <v>58.8</v>
      </c>
      <c r="K40" s="3">
        <v>1.7</v>
      </c>
      <c r="L40" s="6">
        <v>24.9</v>
      </c>
      <c r="M40" s="3">
        <v>1.27</v>
      </c>
      <c r="N40" s="1">
        <v>2161</v>
      </c>
      <c r="O40" s="1">
        <v>1030</v>
      </c>
      <c r="P40" s="1">
        <v>352</v>
      </c>
      <c r="Q40" s="1">
        <v>662</v>
      </c>
      <c r="R40" s="1">
        <v>16</v>
      </c>
      <c r="S40" s="1">
        <v>1726</v>
      </c>
      <c r="T40" s="1">
        <v>164</v>
      </c>
      <c r="U40" s="1">
        <f t="shared" si="8"/>
        <v>-112</v>
      </c>
      <c r="V40" s="1">
        <f t="shared" si="9"/>
        <v>141</v>
      </c>
      <c r="W40" s="1">
        <f t="shared" si="9"/>
        <v>0</v>
      </c>
      <c r="X40" s="1">
        <f t="shared" si="9"/>
        <v>6</v>
      </c>
      <c r="Y40" s="1">
        <f t="shared" si="10"/>
        <v>35</v>
      </c>
      <c r="Z40" s="3">
        <f t="shared" si="1"/>
        <v>0.42499999999999999</v>
      </c>
      <c r="AA40" s="14">
        <f t="shared" si="2"/>
        <v>1.6837593754783407E-2</v>
      </c>
      <c r="AB40" s="14">
        <f t="shared" si="3"/>
        <v>0.32665</v>
      </c>
      <c r="AC40" s="14">
        <f t="shared" si="4"/>
        <v>9.955E-2</v>
      </c>
      <c r="AD40" s="14">
        <f t="shared" si="5"/>
        <v>0.22159999999999999</v>
      </c>
      <c r="AE40" s="14">
        <f t="shared" si="6"/>
        <v>5.4999999999999997E-3</v>
      </c>
      <c r="AF40" s="14">
        <f t="shared" si="7"/>
        <v>1.75E-3</v>
      </c>
    </row>
    <row r="41" spans="2:32" x14ac:dyDescent="0.3">
      <c r="B41" s="1">
        <f t="shared" si="0"/>
        <v>6571</v>
      </c>
      <c r="C41" s="11">
        <v>34</v>
      </c>
      <c r="D41" s="1">
        <v>13429</v>
      </c>
      <c r="E41" s="1">
        <v>1913</v>
      </c>
      <c r="F41" s="1">
        <v>0</v>
      </c>
      <c r="G41" s="1">
        <v>4543</v>
      </c>
      <c r="H41" s="1">
        <v>0</v>
      </c>
      <c r="I41" s="1">
        <v>115</v>
      </c>
      <c r="J41" s="3">
        <v>58.81</v>
      </c>
      <c r="K41" s="3">
        <v>1.7</v>
      </c>
      <c r="L41" s="6">
        <v>25</v>
      </c>
      <c r="M41" s="3">
        <v>1.25</v>
      </c>
      <c r="N41" s="1">
        <v>2197</v>
      </c>
      <c r="O41" s="1">
        <v>1032</v>
      </c>
      <c r="P41" s="1">
        <v>304</v>
      </c>
      <c r="Q41" s="1">
        <v>711</v>
      </c>
      <c r="R41" s="1">
        <v>17</v>
      </c>
      <c r="S41" s="1">
        <v>1666</v>
      </c>
      <c r="T41" s="1">
        <v>161</v>
      </c>
      <c r="U41" s="1">
        <f t="shared" si="8"/>
        <v>-78</v>
      </c>
      <c r="V41" s="1">
        <f t="shared" si="9"/>
        <v>111</v>
      </c>
      <c r="W41" s="1">
        <f t="shared" si="9"/>
        <v>0</v>
      </c>
      <c r="X41" s="1">
        <f t="shared" si="9"/>
        <v>5</v>
      </c>
      <c r="Y41" s="1">
        <f t="shared" si="10"/>
        <v>38</v>
      </c>
      <c r="Z41" s="3">
        <f t="shared" si="1"/>
        <v>0.42499999999999999</v>
      </c>
      <c r="AA41" s="14">
        <f t="shared" si="2"/>
        <v>1.7501141378785574E-2</v>
      </c>
      <c r="AB41" s="14">
        <f t="shared" si="3"/>
        <v>0.32855000000000001</v>
      </c>
      <c r="AC41" s="14">
        <f t="shared" si="4"/>
        <v>9.5649999999999999E-2</v>
      </c>
      <c r="AD41" s="14">
        <f t="shared" si="5"/>
        <v>0.22714999999999999</v>
      </c>
      <c r="AE41" s="14">
        <f t="shared" si="6"/>
        <v>5.7499999999999999E-3</v>
      </c>
      <c r="AF41" s="14">
        <f t="shared" si="7"/>
        <v>1.9E-3</v>
      </c>
    </row>
    <row r="42" spans="2:32" x14ac:dyDescent="0.3">
      <c r="B42" s="1">
        <f t="shared" si="0"/>
        <v>6605</v>
      </c>
      <c r="C42" s="11">
        <v>35</v>
      </c>
      <c r="D42" s="1">
        <v>13395</v>
      </c>
      <c r="E42" s="1">
        <v>1756</v>
      </c>
      <c r="F42" s="1">
        <v>0</v>
      </c>
      <c r="G42" s="1">
        <v>4728</v>
      </c>
      <c r="H42" s="1">
        <v>0</v>
      </c>
      <c r="I42" s="1">
        <v>121</v>
      </c>
      <c r="J42" s="3">
        <v>58.81</v>
      </c>
      <c r="K42" s="3">
        <v>1.7</v>
      </c>
      <c r="L42" s="6">
        <v>25.1</v>
      </c>
      <c r="M42" s="3">
        <v>1.23</v>
      </c>
      <c r="N42" s="1">
        <v>2229</v>
      </c>
      <c r="O42" s="1">
        <v>1034</v>
      </c>
      <c r="P42" s="1">
        <v>209</v>
      </c>
      <c r="Q42" s="1">
        <v>808</v>
      </c>
      <c r="R42" s="1">
        <v>17</v>
      </c>
      <c r="S42" s="1">
        <v>1521</v>
      </c>
      <c r="T42" s="1">
        <v>150</v>
      </c>
      <c r="U42" s="1">
        <f t="shared" si="8"/>
        <v>-157</v>
      </c>
      <c r="V42" s="1">
        <f t="shared" si="9"/>
        <v>185</v>
      </c>
      <c r="W42" s="1">
        <f t="shared" si="9"/>
        <v>0</v>
      </c>
      <c r="X42" s="1">
        <f t="shared" si="9"/>
        <v>6</v>
      </c>
      <c r="Y42" s="1">
        <f t="shared" si="10"/>
        <v>34</v>
      </c>
      <c r="Z42" s="3">
        <f t="shared" si="1"/>
        <v>0.42499999999999999</v>
      </c>
      <c r="AA42" s="14">
        <f t="shared" si="2"/>
        <v>1.8319454958364876E-2</v>
      </c>
      <c r="AB42" s="14">
        <f t="shared" si="3"/>
        <v>0.33024999999999999</v>
      </c>
      <c r="AC42" s="14">
        <f t="shared" si="4"/>
        <v>8.7800000000000003E-2</v>
      </c>
      <c r="AD42" s="14">
        <f t="shared" si="5"/>
        <v>0.2364</v>
      </c>
      <c r="AE42" s="14">
        <f t="shared" si="6"/>
        <v>6.0499999999999998E-3</v>
      </c>
      <c r="AF42" s="14">
        <f t="shared" si="7"/>
        <v>1.6999999999999999E-3</v>
      </c>
    </row>
    <row r="43" spans="2:32" x14ac:dyDescent="0.3">
      <c r="B43" s="1">
        <f t="shared" si="0"/>
        <v>6639</v>
      </c>
      <c r="C43" s="11">
        <v>36</v>
      </c>
      <c r="D43" s="1">
        <v>13361</v>
      </c>
      <c r="E43" s="1">
        <v>1628</v>
      </c>
      <c r="F43" s="1">
        <v>0</v>
      </c>
      <c r="G43" s="1">
        <v>4887</v>
      </c>
      <c r="H43" s="1">
        <v>0</v>
      </c>
      <c r="I43" s="1">
        <v>124</v>
      </c>
      <c r="J43" s="3">
        <v>58.81</v>
      </c>
      <c r="K43" s="3">
        <v>1.7</v>
      </c>
      <c r="L43" s="6">
        <v>25.2</v>
      </c>
      <c r="M43" s="3">
        <v>1.22</v>
      </c>
      <c r="N43" s="1">
        <v>2261</v>
      </c>
      <c r="O43" s="1">
        <v>1036</v>
      </c>
      <c r="P43" s="1">
        <v>125</v>
      </c>
      <c r="Q43" s="1">
        <v>894</v>
      </c>
      <c r="R43" s="1">
        <v>17</v>
      </c>
      <c r="S43" s="1">
        <v>1398</v>
      </c>
      <c r="T43" s="1">
        <v>141</v>
      </c>
      <c r="U43" s="1">
        <f t="shared" si="8"/>
        <v>-128</v>
      </c>
      <c r="V43" s="1">
        <f t="shared" si="9"/>
        <v>159</v>
      </c>
      <c r="W43" s="1">
        <f t="shared" si="9"/>
        <v>0</v>
      </c>
      <c r="X43" s="1">
        <f t="shared" si="9"/>
        <v>3</v>
      </c>
      <c r="Y43" s="1">
        <f t="shared" si="10"/>
        <v>34</v>
      </c>
      <c r="Z43" s="3">
        <f t="shared" si="1"/>
        <v>0.42499999999999999</v>
      </c>
      <c r="AA43" s="14">
        <f t="shared" si="2"/>
        <v>1.8677511673444797E-2</v>
      </c>
      <c r="AB43" s="14">
        <f t="shared" si="3"/>
        <v>0.33195000000000002</v>
      </c>
      <c r="AC43" s="14">
        <f t="shared" si="4"/>
        <v>8.14E-2</v>
      </c>
      <c r="AD43" s="14">
        <f t="shared" si="5"/>
        <v>0.24435000000000001</v>
      </c>
      <c r="AE43" s="14">
        <f t="shared" si="6"/>
        <v>6.1999999999999998E-3</v>
      </c>
      <c r="AF43" s="14">
        <f t="shared" si="7"/>
        <v>1.6999999999999999E-3</v>
      </c>
    </row>
    <row r="44" spans="2:32" x14ac:dyDescent="0.3">
      <c r="B44" s="1">
        <f t="shared" si="0"/>
        <v>6675</v>
      </c>
      <c r="C44" s="11">
        <v>37</v>
      </c>
      <c r="D44" s="1">
        <v>13325</v>
      </c>
      <c r="E44" s="1">
        <v>1541</v>
      </c>
      <c r="F44" s="1">
        <v>0</v>
      </c>
      <c r="G44" s="1">
        <v>5007</v>
      </c>
      <c r="H44" s="1">
        <v>0</v>
      </c>
      <c r="I44" s="1">
        <v>127</v>
      </c>
      <c r="J44" s="3">
        <v>58.81</v>
      </c>
      <c r="K44" s="3">
        <v>1.7</v>
      </c>
      <c r="L44" s="6">
        <v>25.3</v>
      </c>
      <c r="M44" s="3">
        <v>1.2</v>
      </c>
      <c r="N44" s="1">
        <v>2296</v>
      </c>
      <c r="O44" s="1">
        <v>1037</v>
      </c>
      <c r="P44" s="1">
        <v>75</v>
      </c>
      <c r="Q44" s="1">
        <v>944</v>
      </c>
      <c r="R44" s="1">
        <v>18</v>
      </c>
      <c r="S44" s="1">
        <v>1317</v>
      </c>
      <c r="T44" s="1">
        <v>134</v>
      </c>
      <c r="U44" s="1">
        <f t="shared" si="8"/>
        <v>-87</v>
      </c>
      <c r="V44" s="1">
        <f t="shared" si="9"/>
        <v>120</v>
      </c>
      <c r="W44" s="1">
        <f t="shared" si="9"/>
        <v>0</v>
      </c>
      <c r="X44" s="1">
        <f t="shared" si="9"/>
        <v>3</v>
      </c>
      <c r="Y44" s="1">
        <f t="shared" si="10"/>
        <v>36</v>
      </c>
      <c r="Z44" s="3">
        <f t="shared" si="1"/>
        <v>0.42499999999999999</v>
      </c>
      <c r="AA44" s="14">
        <f t="shared" si="2"/>
        <v>1.9026217228464419E-2</v>
      </c>
      <c r="AB44" s="14">
        <f t="shared" si="3"/>
        <v>0.33374999999999999</v>
      </c>
      <c r="AC44" s="14">
        <f t="shared" si="4"/>
        <v>7.7049999999999993E-2</v>
      </c>
      <c r="AD44" s="14">
        <f t="shared" si="5"/>
        <v>0.25035000000000002</v>
      </c>
      <c r="AE44" s="14">
        <f t="shared" si="6"/>
        <v>6.3499999999999997E-3</v>
      </c>
      <c r="AF44" s="14">
        <f t="shared" si="7"/>
        <v>1.8E-3</v>
      </c>
    </row>
    <row r="45" spans="2:32" x14ac:dyDescent="0.3">
      <c r="B45" s="1">
        <f t="shared" si="0"/>
        <v>6698</v>
      </c>
      <c r="C45" s="11">
        <v>38</v>
      </c>
      <c r="D45" s="1">
        <v>13302</v>
      </c>
      <c r="E45" s="1">
        <v>1460</v>
      </c>
      <c r="F45" s="1">
        <v>0</v>
      </c>
      <c r="G45" s="1">
        <v>5108</v>
      </c>
      <c r="H45" s="1">
        <v>0</v>
      </c>
      <c r="I45" s="1">
        <v>130</v>
      </c>
      <c r="J45" s="3">
        <v>58.83</v>
      </c>
      <c r="K45" s="3">
        <v>1.7</v>
      </c>
      <c r="L45" s="6">
        <v>25.3</v>
      </c>
      <c r="M45" s="3">
        <v>1.19</v>
      </c>
      <c r="N45" s="1">
        <v>2319</v>
      </c>
      <c r="O45" s="1">
        <v>1037</v>
      </c>
      <c r="P45" s="1">
        <v>41</v>
      </c>
      <c r="Q45" s="1">
        <v>978</v>
      </c>
      <c r="R45" s="1">
        <v>18</v>
      </c>
      <c r="S45" s="1">
        <v>1261</v>
      </c>
      <c r="T45" s="1">
        <v>132</v>
      </c>
      <c r="U45" s="1">
        <f t="shared" si="8"/>
        <v>-81</v>
      </c>
      <c r="V45" s="1">
        <f t="shared" si="9"/>
        <v>101</v>
      </c>
      <c r="W45" s="1">
        <f t="shared" si="9"/>
        <v>0</v>
      </c>
      <c r="X45" s="1">
        <f t="shared" si="9"/>
        <v>3</v>
      </c>
      <c r="Y45" s="1">
        <f t="shared" si="10"/>
        <v>23</v>
      </c>
      <c r="Z45" s="3">
        <f t="shared" si="1"/>
        <v>0.42499999999999999</v>
      </c>
      <c r="AA45" s="14">
        <f t="shared" si="2"/>
        <v>1.9408778739922364E-2</v>
      </c>
      <c r="AB45" s="14">
        <f t="shared" si="3"/>
        <v>0.33489999999999998</v>
      </c>
      <c r="AC45" s="14">
        <f t="shared" si="4"/>
        <v>7.2999999999999995E-2</v>
      </c>
      <c r="AD45" s="14">
        <f t="shared" si="5"/>
        <v>0.25540000000000002</v>
      </c>
      <c r="AE45" s="14">
        <f t="shared" si="6"/>
        <v>6.4999999999999997E-3</v>
      </c>
      <c r="AF45" s="14">
        <f t="shared" si="7"/>
        <v>1.15E-3</v>
      </c>
    </row>
    <row r="46" spans="2:32" x14ac:dyDescent="0.3">
      <c r="B46" s="1">
        <f t="shared" si="0"/>
        <v>6723</v>
      </c>
      <c r="C46" s="11">
        <v>39</v>
      </c>
      <c r="D46" s="1">
        <v>13277</v>
      </c>
      <c r="E46" s="1">
        <v>1388</v>
      </c>
      <c r="F46" s="1">
        <v>0</v>
      </c>
      <c r="G46" s="1">
        <v>5202</v>
      </c>
      <c r="H46" s="1">
        <v>0</v>
      </c>
      <c r="I46" s="1">
        <v>133</v>
      </c>
      <c r="J46" s="3">
        <v>58.83</v>
      </c>
      <c r="K46" s="3">
        <v>1.7</v>
      </c>
      <c r="L46" s="6">
        <v>25.4</v>
      </c>
      <c r="M46" s="3">
        <v>1.18</v>
      </c>
      <c r="N46" s="1">
        <v>2342</v>
      </c>
      <c r="O46" s="1">
        <v>1039</v>
      </c>
      <c r="P46" s="1">
        <v>27</v>
      </c>
      <c r="Q46" s="1">
        <v>994</v>
      </c>
      <c r="R46" s="1">
        <v>18</v>
      </c>
      <c r="S46" s="1">
        <v>1199</v>
      </c>
      <c r="T46" s="1">
        <v>122</v>
      </c>
      <c r="U46" s="1">
        <f t="shared" si="8"/>
        <v>-72</v>
      </c>
      <c r="V46" s="1">
        <f t="shared" si="9"/>
        <v>94</v>
      </c>
      <c r="W46" s="1">
        <f t="shared" si="9"/>
        <v>0</v>
      </c>
      <c r="X46" s="1">
        <f t="shared" si="9"/>
        <v>3</v>
      </c>
      <c r="Y46" s="1">
        <f t="shared" si="10"/>
        <v>25</v>
      </c>
      <c r="Z46" s="3">
        <f t="shared" si="1"/>
        <v>0.42499999999999999</v>
      </c>
      <c r="AA46" s="14">
        <f t="shared" si="2"/>
        <v>1.9782835043879222E-2</v>
      </c>
      <c r="AB46" s="14">
        <f t="shared" si="3"/>
        <v>0.33615</v>
      </c>
      <c r="AC46" s="14">
        <f t="shared" si="4"/>
        <v>6.9400000000000003E-2</v>
      </c>
      <c r="AD46" s="14">
        <f t="shared" si="5"/>
        <v>0.2601</v>
      </c>
      <c r="AE46" s="14">
        <f t="shared" si="6"/>
        <v>6.6499999999999997E-3</v>
      </c>
      <c r="AF46" s="14">
        <f t="shared" si="7"/>
        <v>1.25E-3</v>
      </c>
    </row>
    <row r="47" spans="2:32" x14ac:dyDescent="0.3">
      <c r="B47" s="1">
        <f t="shared" si="0"/>
        <v>6747</v>
      </c>
      <c r="C47" s="11">
        <v>40</v>
      </c>
      <c r="D47" s="1">
        <v>13253</v>
      </c>
      <c r="E47" s="1">
        <v>1331</v>
      </c>
      <c r="F47" s="1">
        <v>0</v>
      </c>
      <c r="G47" s="1">
        <v>5281</v>
      </c>
      <c r="H47" s="1">
        <v>0</v>
      </c>
      <c r="I47" s="1">
        <v>135</v>
      </c>
      <c r="J47" s="3">
        <v>58.83</v>
      </c>
      <c r="K47" s="3">
        <v>1.7</v>
      </c>
      <c r="L47" s="6">
        <v>25.4</v>
      </c>
      <c r="M47" s="3">
        <v>1.17</v>
      </c>
      <c r="N47" s="1">
        <v>2364</v>
      </c>
      <c r="O47" s="1">
        <v>1041</v>
      </c>
      <c r="P47" s="1">
        <v>24</v>
      </c>
      <c r="Q47" s="1">
        <v>999</v>
      </c>
      <c r="R47" s="1">
        <v>18</v>
      </c>
      <c r="S47" s="1">
        <v>1155</v>
      </c>
      <c r="T47" s="1">
        <v>120</v>
      </c>
      <c r="U47" s="1">
        <f t="shared" si="8"/>
        <v>-57</v>
      </c>
      <c r="V47" s="1">
        <f t="shared" si="9"/>
        <v>79</v>
      </c>
      <c r="W47" s="1">
        <f t="shared" si="9"/>
        <v>0</v>
      </c>
      <c r="X47" s="1">
        <f t="shared" si="9"/>
        <v>2</v>
      </c>
      <c r="Y47" s="1">
        <f t="shared" si="10"/>
        <v>24</v>
      </c>
      <c r="Z47" s="3">
        <f t="shared" si="1"/>
        <v>0.42499999999999999</v>
      </c>
      <c r="AA47" s="14">
        <f t="shared" si="2"/>
        <v>2.0008892841262782E-2</v>
      </c>
      <c r="AB47" s="14">
        <f t="shared" si="3"/>
        <v>0.33734999999999998</v>
      </c>
      <c r="AC47" s="14">
        <f t="shared" si="4"/>
        <v>6.6549999999999998E-2</v>
      </c>
      <c r="AD47" s="14">
        <f t="shared" si="5"/>
        <v>0.26405000000000001</v>
      </c>
      <c r="AE47" s="14">
        <f t="shared" si="6"/>
        <v>6.7499999999999999E-3</v>
      </c>
      <c r="AF47" s="14">
        <f t="shared" si="7"/>
        <v>1.1999999999999999E-3</v>
      </c>
    </row>
    <row r="48" spans="2:32" x14ac:dyDescent="0.3">
      <c r="B48" s="1">
        <f t="shared" si="0"/>
        <v>6771</v>
      </c>
      <c r="C48" s="11">
        <v>41</v>
      </c>
      <c r="D48" s="1">
        <v>13229</v>
      </c>
      <c r="E48" s="1">
        <v>1288</v>
      </c>
      <c r="F48" s="1">
        <v>0</v>
      </c>
      <c r="G48" s="1">
        <v>5346</v>
      </c>
      <c r="H48" s="1">
        <v>0</v>
      </c>
      <c r="I48" s="1">
        <v>137</v>
      </c>
      <c r="J48" s="3">
        <v>58.85</v>
      </c>
      <c r="K48" s="3">
        <v>1.7</v>
      </c>
      <c r="L48" s="6">
        <v>25.4</v>
      </c>
      <c r="M48" s="3">
        <v>1.1599999999999999</v>
      </c>
      <c r="N48" s="1">
        <v>2388</v>
      </c>
      <c r="O48" s="1">
        <v>1041</v>
      </c>
      <c r="P48" s="1">
        <v>23</v>
      </c>
      <c r="Q48" s="1">
        <v>1000</v>
      </c>
      <c r="R48" s="1">
        <v>18</v>
      </c>
      <c r="S48" s="1">
        <v>1122</v>
      </c>
      <c r="T48" s="1">
        <v>118</v>
      </c>
      <c r="U48" s="1">
        <f t="shared" si="8"/>
        <v>-43</v>
      </c>
      <c r="V48" s="1">
        <f t="shared" si="9"/>
        <v>65</v>
      </c>
      <c r="W48" s="1">
        <f t="shared" si="9"/>
        <v>0</v>
      </c>
      <c r="X48" s="1">
        <f t="shared" si="9"/>
        <v>2</v>
      </c>
      <c r="Y48" s="1">
        <f t="shared" si="10"/>
        <v>24</v>
      </c>
      <c r="Z48" s="3">
        <f t="shared" si="1"/>
        <v>0.42499999999999999</v>
      </c>
      <c r="AA48" s="14">
        <f t="shared" si="2"/>
        <v>2.0233348102200562E-2</v>
      </c>
      <c r="AB48" s="14">
        <f t="shared" si="3"/>
        <v>0.33855000000000002</v>
      </c>
      <c r="AC48" s="14">
        <f t="shared" si="4"/>
        <v>6.4399999999999999E-2</v>
      </c>
      <c r="AD48" s="14">
        <f t="shared" si="5"/>
        <v>0.26729999999999998</v>
      </c>
      <c r="AE48" s="14">
        <f t="shared" si="6"/>
        <v>6.8500000000000002E-3</v>
      </c>
      <c r="AF48" s="14">
        <f t="shared" si="7"/>
        <v>1.1999999999999999E-3</v>
      </c>
    </row>
    <row r="49" spans="2:32" x14ac:dyDescent="0.3">
      <c r="B49" s="1">
        <f t="shared" si="0"/>
        <v>6799</v>
      </c>
      <c r="C49" s="11">
        <v>42</v>
      </c>
      <c r="D49" s="1">
        <v>13201</v>
      </c>
      <c r="E49" s="1">
        <v>1243</v>
      </c>
      <c r="F49" s="1">
        <v>0</v>
      </c>
      <c r="G49" s="1">
        <v>5417</v>
      </c>
      <c r="H49" s="1">
        <v>0</v>
      </c>
      <c r="I49" s="1">
        <v>139</v>
      </c>
      <c r="J49" s="3">
        <v>58.86</v>
      </c>
      <c r="K49" s="3">
        <v>1.7</v>
      </c>
      <c r="L49" s="6">
        <v>25.5</v>
      </c>
      <c r="M49" s="3">
        <v>1.1499999999999999</v>
      </c>
      <c r="N49" s="1">
        <v>2413</v>
      </c>
      <c r="O49" s="1">
        <v>1044</v>
      </c>
      <c r="P49" s="1">
        <v>25</v>
      </c>
      <c r="Q49" s="1">
        <v>1001</v>
      </c>
      <c r="R49" s="1">
        <v>18</v>
      </c>
      <c r="S49" s="1">
        <v>1083</v>
      </c>
      <c r="T49" s="1">
        <v>115</v>
      </c>
      <c r="U49" s="1">
        <f t="shared" si="8"/>
        <v>-45</v>
      </c>
      <c r="V49" s="1">
        <f t="shared" si="9"/>
        <v>71</v>
      </c>
      <c r="W49" s="1">
        <f t="shared" si="9"/>
        <v>0</v>
      </c>
      <c r="X49" s="1">
        <f t="shared" si="9"/>
        <v>2</v>
      </c>
      <c r="Y49" s="1">
        <f t="shared" si="10"/>
        <v>28</v>
      </c>
      <c r="Z49" s="3">
        <f t="shared" si="1"/>
        <v>0.42499999999999999</v>
      </c>
      <c r="AA49" s="14">
        <f t="shared" si="2"/>
        <v>2.0444182968083542E-2</v>
      </c>
      <c r="AB49" s="14">
        <f t="shared" si="3"/>
        <v>0.33994999999999997</v>
      </c>
      <c r="AC49" s="14">
        <f t="shared" si="4"/>
        <v>6.2149999999999997E-2</v>
      </c>
      <c r="AD49" s="14">
        <f t="shared" si="5"/>
        <v>0.27084999999999998</v>
      </c>
      <c r="AE49" s="14">
        <f t="shared" si="6"/>
        <v>6.9499999999999996E-3</v>
      </c>
      <c r="AF49" s="14">
        <f t="shared" si="7"/>
        <v>1.4E-3</v>
      </c>
    </row>
    <row r="50" spans="2:32" x14ac:dyDescent="0.3">
      <c r="B50" s="1">
        <f t="shared" si="0"/>
        <v>6832</v>
      </c>
      <c r="C50" s="11">
        <v>43</v>
      </c>
      <c r="D50" s="1">
        <v>13168</v>
      </c>
      <c r="E50" s="1">
        <v>1211</v>
      </c>
      <c r="F50" s="1">
        <v>0</v>
      </c>
      <c r="G50" s="1">
        <v>5479</v>
      </c>
      <c r="H50" s="1">
        <v>0</v>
      </c>
      <c r="I50" s="1">
        <v>142</v>
      </c>
      <c r="J50" s="3">
        <v>58.86</v>
      </c>
      <c r="K50" s="3">
        <v>1.7</v>
      </c>
      <c r="L50" s="6">
        <v>25.5</v>
      </c>
      <c r="M50" s="3">
        <v>1.1499999999999999</v>
      </c>
      <c r="N50" s="1">
        <v>2445</v>
      </c>
      <c r="O50" s="1">
        <v>1045</v>
      </c>
      <c r="P50" s="1">
        <v>26</v>
      </c>
      <c r="Q50" s="1">
        <v>1001</v>
      </c>
      <c r="R50" s="1">
        <v>18</v>
      </c>
      <c r="S50" s="1">
        <v>1054</v>
      </c>
      <c r="T50" s="1">
        <v>112</v>
      </c>
      <c r="U50" s="1">
        <f t="shared" si="8"/>
        <v>-32</v>
      </c>
      <c r="V50" s="1">
        <f t="shared" si="9"/>
        <v>62</v>
      </c>
      <c r="W50" s="1">
        <f t="shared" si="9"/>
        <v>0</v>
      </c>
      <c r="X50" s="1">
        <f t="shared" si="9"/>
        <v>3</v>
      </c>
      <c r="Y50" s="1">
        <f t="shared" si="10"/>
        <v>33</v>
      </c>
      <c r="Z50" s="3">
        <f t="shared" si="1"/>
        <v>0.42499999999999999</v>
      </c>
      <c r="AA50" s="14">
        <f t="shared" si="2"/>
        <v>2.0784543325526931E-2</v>
      </c>
      <c r="AB50" s="14">
        <f t="shared" si="3"/>
        <v>0.34160000000000001</v>
      </c>
      <c r="AC50" s="14">
        <f t="shared" si="4"/>
        <v>6.055E-2</v>
      </c>
      <c r="AD50" s="14">
        <f t="shared" si="5"/>
        <v>0.27395000000000003</v>
      </c>
      <c r="AE50" s="14">
        <f t="shared" si="6"/>
        <v>7.1000000000000004E-3</v>
      </c>
      <c r="AF50" s="14">
        <f t="shared" si="7"/>
        <v>1.65E-3</v>
      </c>
    </row>
    <row r="51" spans="2:32" x14ac:dyDescent="0.3">
      <c r="B51" s="1">
        <f t="shared" si="0"/>
        <v>6858</v>
      </c>
      <c r="C51" s="11">
        <v>44</v>
      </c>
      <c r="D51" s="1">
        <v>13142</v>
      </c>
      <c r="E51" s="1">
        <v>1161</v>
      </c>
      <c r="F51" s="1">
        <v>0</v>
      </c>
      <c r="G51" s="1">
        <v>5553</v>
      </c>
      <c r="H51" s="1">
        <v>0</v>
      </c>
      <c r="I51" s="1">
        <v>144</v>
      </c>
      <c r="J51" s="3">
        <v>58.87</v>
      </c>
      <c r="K51" s="3">
        <v>1.69</v>
      </c>
      <c r="L51" s="6">
        <v>25.5</v>
      </c>
      <c r="M51" s="3">
        <v>1.1399999999999999</v>
      </c>
      <c r="N51" s="1">
        <v>2467</v>
      </c>
      <c r="O51" s="1">
        <v>1049</v>
      </c>
      <c r="P51" s="1">
        <v>30</v>
      </c>
      <c r="Q51" s="1">
        <v>1001</v>
      </c>
      <c r="R51" s="1">
        <v>18</v>
      </c>
      <c r="S51" s="1">
        <v>1001</v>
      </c>
      <c r="T51" s="1">
        <v>103</v>
      </c>
      <c r="U51" s="1">
        <f t="shared" si="8"/>
        <v>-50</v>
      </c>
      <c r="V51" s="1">
        <f t="shared" si="9"/>
        <v>74</v>
      </c>
      <c r="W51" s="1">
        <f t="shared" si="9"/>
        <v>0</v>
      </c>
      <c r="X51" s="1">
        <f t="shared" si="9"/>
        <v>2</v>
      </c>
      <c r="Y51" s="1">
        <f t="shared" si="10"/>
        <v>26</v>
      </c>
      <c r="Z51" s="3">
        <f t="shared" si="1"/>
        <v>0.42249999999999999</v>
      </c>
      <c r="AA51" s="14">
        <f t="shared" si="2"/>
        <v>2.0997375328083989E-2</v>
      </c>
      <c r="AB51" s="14">
        <f t="shared" si="3"/>
        <v>0.34289999999999998</v>
      </c>
      <c r="AC51" s="14">
        <f t="shared" si="4"/>
        <v>5.8049999999999997E-2</v>
      </c>
      <c r="AD51" s="14">
        <f t="shared" si="5"/>
        <v>0.27765000000000001</v>
      </c>
      <c r="AE51" s="14">
        <f t="shared" si="6"/>
        <v>7.1999999999999998E-3</v>
      </c>
      <c r="AF51" s="14">
        <f t="shared" si="7"/>
        <v>1.2999999999999999E-3</v>
      </c>
    </row>
    <row r="52" spans="2:32" x14ac:dyDescent="0.3">
      <c r="B52" s="1">
        <f t="shared" si="0"/>
        <v>6877</v>
      </c>
      <c r="C52" s="11">
        <v>45</v>
      </c>
      <c r="D52" s="1">
        <v>13123</v>
      </c>
      <c r="E52" s="1">
        <v>1130</v>
      </c>
      <c r="F52" s="1">
        <v>0</v>
      </c>
      <c r="G52" s="1">
        <v>5601</v>
      </c>
      <c r="H52" s="1">
        <v>0</v>
      </c>
      <c r="I52" s="1">
        <v>146</v>
      </c>
      <c r="J52" s="3">
        <v>58.88</v>
      </c>
      <c r="K52" s="3">
        <v>1.69</v>
      </c>
      <c r="L52" s="6">
        <v>25.5</v>
      </c>
      <c r="M52" s="3">
        <v>1.1299999999999999</v>
      </c>
      <c r="N52" s="1">
        <v>2485</v>
      </c>
      <c r="O52" s="1">
        <v>1050</v>
      </c>
      <c r="P52" s="1">
        <v>30</v>
      </c>
      <c r="Q52" s="1">
        <v>1002</v>
      </c>
      <c r="R52" s="1">
        <v>18</v>
      </c>
      <c r="S52" s="1">
        <v>976</v>
      </c>
      <c r="T52" s="1">
        <v>96</v>
      </c>
      <c r="U52" s="1">
        <f t="shared" si="8"/>
        <v>-31</v>
      </c>
      <c r="V52" s="1">
        <f t="shared" si="9"/>
        <v>48</v>
      </c>
      <c r="W52" s="1">
        <f t="shared" si="9"/>
        <v>0</v>
      </c>
      <c r="X52" s="1">
        <f t="shared" si="9"/>
        <v>2</v>
      </c>
      <c r="Y52" s="1">
        <f t="shared" si="10"/>
        <v>19</v>
      </c>
      <c r="Z52" s="3">
        <f t="shared" si="1"/>
        <v>0.42249999999999999</v>
      </c>
      <c r="AA52" s="14">
        <f t="shared" si="2"/>
        <v>2.1230187581794388E-2</v>
      </c>
      <c r="AB52" s="14">
        <f t="shared" si="3"/>
        <v>0.34384999999999999</v>
      </c>
      <c r="AC52" s="14">
        <f t="shared" si="4"/>
        <v>5.6500000000000002E-2</v>
      </c>
      <c r="AD52" s="14">
        <f t="shared" si="5"/>
        <v>0.28005000000000002</v>
      </c>
      <c r="AE52" s="14">
        <f t="shared" si="6"/>
        <v>7.3000000000000001E-3</v>
      </c>
      <c r="AF52" s="14">
        <f t="shared" si="7"/>
        <v>9.5E-4</v>
      </c>
    </row>
    <row r="53" spans="2:32" x14ac:dyDescent="0.3">
      <c r="B53" s="1">
        <f t="shared" si="0"/>
        <v>6896</v>
      </c>
      <c r="C53" s="11">
        <v>46</v>
      </c>
      <c r="D53" s="1">
        <v>13104</v>
      </c>
      <c r="E53" s="1">
        <v>1082</v>
      </c>
      <c r="F53" s="1">
        <v>0</v>
      </c>
      <c r="G53" s="1">
        <v>5665</v>
      </c>
      <c r="H53" s="1">
        <v>0</v>
      </c>
      <c r="I53" s="1">
        <v>149</v>
      </c>
      <c r="J53" s="3">
        <v>58.89</v>
      </c>
      <c r="K53" s="3">
        <v>1.69</v>
      </c>
      <c r="L53" s="6">
        <v>25.5</v>
      </c>
      <c r="M53" s="3">
        <v>1.1200000000000001</v>
      </c>
      <c r="N53" s="1">
        <v>2503</v>
      </c>
      <c r="O53" s="1">
        <v>1051</v>
      </c>
      <c r="P53" s="1">
        <v>31</v>
      </c>
      <c r="Q53" s="1">
        <v>1002</v>
      </c>
      <c r="R53" s="1">
        <v>18</v>
      </c>
      <c r="S53" s="1">
        <v>933</v>
      </c>
      <c r="T53" s="1">
        <v>93</v>
      </c>
      <c r="U53" s="1">
        <f t="shared" si="8"/>
        <v>-48</v>
      </c>
      <c r="V53" s="1">
        <f t="shared" si="9"/>
        <v>64</v>
      </c>
      <c r="W53" s="1">
        <f t="shared" si="9"/>
        <v>0</v>
      </c>
      <c r="X53" s="1">
        <f t="shared" si="9"/>
        <v>3</v>
      </c>
      <c r="Y53" s="1">
        <f t="shared" si="10"/>
        <v>19</v>
      </c>
      <c r="Z53" s="3">
        <f t="shared" si="1"/>
        <v>0.42249999999999999</v>
      </c>
      <c r="AA53" s="14">
        <f t="shared" si="2"/>
        <v>2.1606728538283063E-2</v>
      </c>
      <c r="AB53" s="14">
        <f t="shared" si="3"/>
        <v>0.3448</v>
      </c>
      <c r="AC53" s="14">
        <f t="shared" si="4"/>
        <v>5.4100000000000002E-2</v>
      </c>
      <c r="AD53" s="14">
        <f t="shared" si="5"/>
        <v>0.28325</v>
      </c>
      <c r="AE53" s="14">
        <f t="shared" si="6"/>
        <v>7.45E-3</v>
      </c>
      <c r="AF53" s="14">
        <f t="shared" si="7"/>
        <v>9.5E-4</v>
      </c>
    </row>
    <row r="54" spans="2:32" x14ac:dyDescent="0.3">
      <c r="B54" s="1">
        <f t="shared" si="0"/>
        <v>6919</v>
      </c>
      <c r="C54" s="11">
        <v>47</v>
      </c>
      <c r="D54" s="1">
        <v>13081</v>
      </c>
      <c r="E54" s="1">
        <v>1036</v>
      </c>
      <c r="F54" s="1">
        <v>0</v>
      </c>
      <c r="G54" s="1">
        <v>5733</v>
      </c>
      <c r="H54" s="1">
        <v>0</v>
      </c>
      <c r="I54" s="1">
        <v>150</v>
      </c>
      <c r="J54" s="3">
        <v>58.89</v>
      </c>
      <c r="K54" s="3">
        <v>1.69</v>
      </c>
      <c r="L54" s="6">
        <v>25.6</v>
      </c>
      <c r="M54" s="3">
        <v>1.1200000000000001</v>
      </c>
      <c r="N54" s="1">
        <v>2524</v>
      </c>
      <c r="O54" s="1">
        <v>1053</v>
      </c>
      <c r="P54" s="1">
        <v>32</v>
      </c>
      <c r="Q54" s="1">
        <v>1003</v>
      </c>
      <c r="R54" s="1">
        <v>18</v>
      </c>
      <c r="S54" s="1">
        <v>888</v>
      </c>
      <c r="T54" s="1">
        <v>89</v>
      </c>
      <c r="U54" s="1">
        <f t="shared" si="8"/>
        <v>-46</v>
      </c>
      <c r="V54" s="1">
        <f t="shared" si="9"/>
        <v>68</v>
      </c>
      <c r="W54" s="1">
        <f t="shared" si="9"/>
        <v>0</v>
      </c>
      <c r="X54" s="1">
        <f t="shared" si="9"/>
        <v>1</v>
      </c>
      <c r="Y54" s="1">
        <f t="shared" si="10"/>
        <v>23</v>
      </c>
      <c r="Z54" s="3">
        <f t="shared" si="1"/>
        <v>0.42249999999999999</v>
      </c>
      <c r="AA54" s="14">
        <f t="shared" si="2"/>
        <v>2.1679433444139327E-2</v>
      </c>
      <c r="AB54" s="14">
        <f t="shared" si="3"/>
        <v>0.34594999999999998</v>
      </c>
      <c r="AC54" s="14">
        <f t="shared" si="4"/>
        <v>5.1799999999999999E-2</v>
      </c>
      <c r="AD54" s="14">
        <f t="shared" si="5"/>
        <v>0.28665000000000002</v>
      </c>
      <c r="AE54" s="14">
        <f t="shared" si="6"/>
        <v>7.4999999999999997E-3</v>
      </c>
      <c r="AF54" s="14">
        <f t="shared" si="7"/>
        <v>1.15E-3</v>
      </c>
    </row>
    <row r="55" spans="2:32" x14ac:dyDescent="0.3">
      <c r="B55" s="1">
        <f t="shared" si="0"/>
        <v>6938</v>
      </c>
      <c r="C55" s="11">
        <v>48</v>
      </c>
      <c r="D55" s="1">
        <v>13062</v>
      </c>
      <c r="E55" s="1">
        <v>992</v>
      </c>
      <c r="F55" s="1">
        <v>0</v>
      </c>
      <c r="G55" s="1">
        <v>5793</v>
      </c>
      <c r="H55" s="1">
        <v>0</v>
      </c>
      <c r="I55" s="1">
        <v>153</v>
      </c>
      <c r="J55" s="3">
        <v>58.9</v>
      </c>
      <c r="K55" s="3">
        <v>1.68</v>
      </c>
      <c r="L55" s="6">
        <v>25.6</v>
      </c>
      <c r="M55" s="3">
        <v>1.1100000000000001</v>
      </c>
      <c r="N55" s="1">
        <v>2541</v>
      </c>
      <c r="O55" s="1">
        <v>1055</v>
      </c>
      <c r="P55" s="1">
        <v>34</v>
      </c>
      <c r="Q55" s="1">
        <v>1003</v>
      </c>
      <c r="R55" s="1">
        <v>18</v>
      </c>
      <c r="S55" s="1">
        <v>853</v>
      </c>
      <c r="T55" s="1">
        <v>83</v>
      </c>
      <c r="U55" s="1">
        <f t="shared" si="8"/>
        <v>-44</v>
      </c>
      <c r="V55" s="1">
        <f t="shared" si="9"/>
        <v>60</v>
      </c>
      <c r="W55" s="1">
        <f t="shared" si="9"/>
        <v>0</v>
      </c>
      <c r="X55" s="1">
        <f t="shared" si="9"/>
        <v>3</v>
      </c>
      <c r="Y55" s="1">
        <f t="shared" si="10"/>
        <v>19</v>
      </c>
      <c r="Z55" s="3">
        <f t="shared" si="1"/>
        <v>0.42</v>
      </c>
      <c r="AA55" s="14">
        <f t="shared" si="2"/>
        <v>2.205246468722975E-2</v>
      </c>
      <c r="AB55" s="14">
        <f t="shared" si="3"/>
        <v>0.34689999999999999</v>
      </c>
      <c r="AC55" s="14">
        <f t="shared" si="4"/>
        <v>4.9599999999999998E-2</v>
      </c>
      <c r="AD55" s="14">
        <f t="shared" si="5"/>
        <v>0.28965000000000002</v>
      </c>
      <c r="AE55" s="14">
        <f t="shared" si="6"/>
        <v>7.6499999999999997E-3</v>
      </c>
      <c r="AF55" s="14">
        <f t="shared" si="7"/>
        <v>9.5E-4</v>
      </c>
    </row>
    <row r="56" spans="2:32" x14ac:dyDescent="0.3">
      <c r="B56" s="1">
        <f t="shared" si="0"/>
        <v>6956</v>
      </c>
      <c r="C56" s="11">
        <v>49</v>
      </c>
      <c r="D56" s="1">
        <v>13044</v>
      </c>
      <c r="E56" s="1">
        <v>952</v>
      </c>
      <c r="F56" s="1">
        <v>0</v>
      </c>
      <c r="G56" s="1">
        <v>5850</v>
      </c>
      <c r="H56" s="1">
        <v>0</v>
      </c>
      <c r="I56" s="1">
        <v>154</v>
      </c>
      <c r="J56" s="3">
        <v>58.91</v>
      </c>
      <c r="K56" s="3">
        <v>1.68</v>
      </c>
      <c r="L56" s="6">
        <v>25.6</v>
      </c>
      <c r="M56" s="3">
        <v>1.1100000000000001</v>
      </c>
      <c r="N56" s="1">
        <v>2559</v>
      </c>
      <c r="O56" s="1">
        <v>1055</v>
      </c>
      <c r="P56" s="1">
        <v>32</v>
      </c>
      <c r="Q56" s="1">
        <v>1005</v>
      </c>
      <c r="R56" s="1">
        <v>18</v>
      </c>
      <c r="S56" s="1">
        <v>828</v>
      </c>
      <c r="T56" s="1">
        <v>81</v>
      </c>
      <c r="U56" s="1">
        <f t="shared" si="8"/>
        <v>-40</v>
      </c>
      <c r="V56" s="1">
        <f t="shared" si="9"/>
        <v>57</v>
      </c>
      <c r="W56" s="1">
        <f t="shared" si="9"/>
        <v>0</v>
      </c>
      <c r="X56" s="1">
        <f t="shared" si="9"/>
        <v>1</v>
      </c>
      <c r="Y56" s="1">
        <f t="shared" si="10"/>
        <v>18</v>
      </c>
      <c r="Z56" s="3">
        <f t="shared" si="1"/>
        <v>0.42</v>
      </c>
      <c r="AA56" s="14">
        <f t="shared" si="2"/>
        <v>2.2139160437032776E-2</v>
      </c>
      <c r="AB56" s="14">
        <f t="shared" si="3"/>
        <v>0.3478</v>
      </c>
      <c r="AC56" s="14">
        <f t="shared" si="4"/>
        <v>4.7600000000000003E-2</v>
      </c>
      <c r="AD56" s="14">
        <f t="shared" si="5"/>
        <v>0.29249999999999998</v>
      </c>
      <c r="AE56" s="14">
        <f t="shared" si="6"/>
        <v>7.7000000000000002E-3</v>
      </c>
      <c r="AF56" s="14">
        <f t="shared" si="7"/>
        <v>8.9999999999999998E-4</v>
      </c>
    </row>
    <row r="57" spans="2:32" x14ac:dyDescent="0.3">
      <c r="B57" s="1">
        <f t="shared" si="0"/>
        <v>6975</v>
      </c>
      <c r="C57" s="11">
        <v>50</v>
      </c>
      <c r="D57" s="1">
        <v>13025</v>
      </c>
      <c r="E57" s="1">
        <v>912</v>
      </c>
      <c r="F57" s="1">
        <v>0</v>
      </c>
      <c r="G57" s="1">
        <v>5907</v>
      </c>
      <c r="H57" s="1">
        <v>0</v>
      </c>
      <c r="I57" s="1">
        <v>156</v>
      </c>
      <c r="J57" s="3">
        <v>58.91</v>
      </c>
      <c r="K57" s="3">
        <v>1.68</v>
      </c>
      <c r="L57" s="6">
        <v>25.6</v>
      </c>
      <c r="M57" s="3">
        <v>1.1000000000000001</v>
      </c>
      <c r="N57" s="1">
        <v>2577</v>
      </c>
      <c r="O57" s="1">
        <v>1056</v>
      </c>
      <c r="P57" s="1">
        <v>33</v>
      </c>
      <c r="Q57" s="1">
        <v>1005</v>
      </c>
      <c r="R57" s="1">
        <v>18</v>
      </c>
      <c r="S57" s="1">
        <v>795</v>
      </c>
      <c r="T57" s="1">
        <v>80</v>
      </c>
      <c r="U57" s="1">
        <f t="shared" si="8"/>
        <v>-40</v>
      </c>
      <c r="V57" s="1">
        <f t="shared" si="9"/>
        <v>57</v>
      </c>
      <c r="W57" s="1">
        <f t="shared" si="9"/>
        <v>0</v>
      </c>
      <c r="X57" s="1">
        <f t="shared" si="9"/>
        <v>2</v>
      </c>
      <c r="Y57" s="1">
        <f t="shared" si="10"/>
        <v>19</v>
      </c>
      <c r="Z57" s="3">
        <f t="shared" si="1"/>
        <v>0.42</v>
      </c>
      <c r="AA57" s="14">
        <f t="shared" si="2"/>
        <v>2.2365591397849462E-2</v>
      </c>
      <c r="AB57" s="14">
        <f t="shared" si="3"/>
        <v>0.34875</v>
      </c>
      <c r="AC57" s="14">
        <f t="shared" si="4"/>
        <v>4.5600000000000002E-2</v>
      </c>
      <c r="AD57" s="14">
        <f t="shared" si="5"/>
        <v>0.29535</v>
      </c>
      <c r="AE57" s="14">
        <f t="shared" si="6"/>
        <v>7.7999999999999996E-3</v>
      </c>
      <c r="AF57" s="14">
        <f t="shared" si="7"/>
        <v>9.5E-4</v>
      </c>
    </row>
    <row r="58" spans="2:32" x14ac:dyDescent="0.3">
      <c r="B58" s="1">
        <f t="shared" si="0"/>
        <v>6989</v>
      </c>
      <c r="C58" s="11">
        <v>51</v>
      </c>
      <c r="D58" s="1">
        <v>13011</v>
      </c>
      <c r="E58" s="1">
        <v>866</v>
      </c>
      <c r="F58" s="1">
        <v>0</v>
      </c>
      <c r="G58" s="1">
        <v>5964</v>
      </c>
      <c r="H58" s="1">
        <v>0</v>
      </c>
      <c r="I58" s="1">
        <v>159</v>
      </c>
      <c r="J58" s="3">
        <v>58.93</v>
      </c>
      <c r="K58" s="3">
        <v>1.68</v>
      </c>
      <c r="L58" s="6">
        <v>25.6</v>
      </c>
      <c r="M58" s="3">
        <v>1.0900000000000001</v>
      </c>
      <c r="N58" s="1">
        <v>2590</v>
      </c>
      <c r="O58" s="1">
        <v>1057</v>
      </c>
      <c r="P58" s="1">
        <v>33</v>
      </c>
      <c r="Q58" s="1">
        <v>1006</v>
      </c>
      <c r="R58" s="1">
        <v>18</v>
      </c>
      <c r="S58" s="1">
        <v>754</v>
      </c>
      <c r="T58" s="1">
        <v>78</v>
      </c>
      <c r="U58" s="1">
        <f t="shared" si="8"/>
        <v>-46</v>
      </c>
      <c r="V58" s="1">
        <f t="shared" si="9"/>
        <v>57</v>
      </c>
      <c r="W58" s="1">
        <f t="shared" si="9"/>
        <v>0</v>
      </c>
      <c r="X58" s="1">
        <f t="shared" si="9"/>
        <v>3</v>
      </c>
      <c r="Y58" s="1">
        <f t="shared" si="10"/>
        <v>14</v>
      </c>
      <c r="Z58" s="3">
        <f t="shared" si="1"/>
        <v>0.42</v>
      </c>
      <c r="AA58" s="14">
        <f t="shared" si="2"/>
        <v>2.2750035770496495E-2</v>
      </c>
      <c r="AB58" s="14">
        <f t="shared" si="3"/>
        <v>0.34944999999999998</v>
      </c>
      <c r="AC58" s="14">
        <f t="shared" si="4"/>
        <v>4.3299999999999998E-2</v>
      </c>
      <c r="AD58" s="14">
        <f t="shared" si="5"/>
        <v>0.29820000000000002</v>
      </c>
      <c r="AE58" s="14">
        <f t="shared" si="6"/>
        <v>7.9500000000000005E-3</v>
      </c>
      <c r="AF58" s="14">
        <f t="shared" si="7"/>
        <v>6.9999999999999999E-4</v>
      </c>
    </row>
    <row r="59" spans="2:32" x14ac:dyDescent="0.3">
      <c r="B59" s="1">
        <f t="shared" si="0"/>
        <v>7009</v>
      </c>
      <c r="C59" s="11">
        <v>52</v>
      </c>
      <c r="D59" s="1">
        <v>12991</v>
      </c>
      <c r="E59" s="1">
        <v>832</v>
      </c>
      <c r="F59" s="1">
        <v>0</v>
      </c>
      <c r="G59" s="1">
        <v>6018</v>
      </c>
      <c r="H59" s="1">
        <v>0</v>
      </c>
      <c r="I59" s="1">
        <v>159</v>
      </c>
      <c r="J59" s="3">
        <v>58.94</v>
      </c>
      <c r="K59" s="3">
        <v>1.68</v>
      </c>
      <c r="L59" s="6">
        <v>25.7</v>
      </c>
      <c r="M59" s="3">
        <v>1.0900000000000001</v>
      </c>
      <c r="N59" s="1">
        <v>2609</v>
      </c>
      <c r="O59" s="1">
        <v>1058</v>
      </c>
      <c r="P59" s="1">
        <v>34</v>
      </c>
      <c r="Q59" s="1">
        <v>1006</v>
      </c>
      <c r="R59" s="1">
        <v>18</v>
      </c>
      <c r="S59" s="1">
        <v>719</v>
      </c>
      <c r="T59" s="1">
        <v>76</v>
      </c>
      <c r="U59" s="1">
        <f t="shared" si="8"/>
        <v>-34</v>
      </c>
      <c r="V59" s="1">
        <f t="shared" si="9"/>
        <v>54</v>
      </c>
      <c r="W59" s="1">
        <f t="shared" si="9"/>
        <v>0</v>
      </c>
      <c r="X59" s="1">
        <f t="shared" si="9"/>
        <v>0</v>
      </c>
      <c r="Y59" s="1">
        <f t="shared" si="10"/>
        <v>20</v>
      </c>
      <c r="Z59" s="3">
        <f t="shared" si="1"/>
        <v>0.42</v>
      </c>
      <c r="AA59" s="14">
        <f t="shared" si="2"/>
        <v>2.2685119132543872E-2</v>
      </c>
      <c r="AB59" s="14">
        <f t="shared" si="3"/>
        <v>0.35044999999999998</v>
      </c>
      <c r="AC59" s="14">
        <f t="shared" si="4"/>
        <v>4.1599999999999998E-2</v>
      </c>
      <c r="AD59" s="14">
        <f t="shared" si="5"/>
        <v>0.3009</v>
      </c>
      <c r="AE59" s="14">
        <f t="shared" si="6"/>
        <v>7.9500000000000005E-3</v>
      </c>
      <c r="AF59" s="14">
        <f t="shared" si="7"/>
        <v>1E-3</v>
      </c>
    </row>
    <row r="60" spans="2:32" x14ac:dyDescent="0.3">
      <c r="B60" s="1">
        <f t="shared" si="0"/>
        <v>7022</v>
      </c>
      <c r="C60" s="11">
        <v>53</v>
      </c>
      <c r="D60" s="1">
        <v>12978</v>
      </c>
      <c r="E60" s="1">
        <v>794</v>
      </c>
      <c r="F60" s="1">
        <v>0</v>
      </c>
      <c r="G60" s="1">
        <v>6068</v>
      </c>
      <c r="H60" s="1">
        <v>0</v>
      </c>
      <c r="I60" s="1">
        <v>160</v>
      </c>
      <c r="J60" s="3">
        <v>58.95</v>
      </c>
      <c r="K60" s="3">
        <v>1.68</v>
      </c>
      <c r="L60" s="6">
        <v>25.7</v>
      </c>
      <c r="M60" s="3">
        <v>1.08</v>
      </c>
      <c r="N60" s="1">
        <v>2622</v>
      </c>
      <c r="O60" s="1">
        <v>1058</v>
      </c>
      <c r="P60" s="1">
        <v>34</v>
      </c>
      <c r="Q60" s="1">
        <v>1006</v>
      </c>
      <c r="R60" s="1">
        <v>18</v>
      </c>
      <c r="S60" s="1">
        <v>691</v>
      </c>
      <c r="T60" s="1">
        <v>73</v>
      </c>
      <c r="U60" s="1">
        <f t="shared" si="8"/>
        <v>-38</v>
      </c>
      <c r="V60" s="1">
        <f t="shared" si="9"/>
        <v>50</v>
      </c>
      <c r="W60" s="1">
        <f t="shared" si="9"/>
        <v>0</v>
      </c>
      <c r="X60" s="1">
        <f t="shared" si="9"/>
        <v>1</v>
      </c>
      <c r="Y60" s="1">
        <f t="shared" si="10"/>
        <v>13</v>
      </c>
      <c r="Z60" s="3">
        <f t="shared" si="1"/>
        <v>0.42</v>
      </c>
      <c r="AA60" s="14">
        <f t="shared" si="2"/>
        <v>2.2785531187695812E-2</v>
      </c>
      <c r="AB60" s="14">
        <f t="shared" si="3"/>
        <v>0.35110000000000002</v>
      </c>
      <c r="AC60" s="14">
        <f t="shared" si="4"/>
        <v>3.9699999999999999E-2</v>
      </c>
      <c r="AD60" s="14">
        <f t="shared" si="5"/>
        <v>0.3034</v>
      </c>
      <c r="AE60" s="14">
        <f t="shared" si="6"/>
        <v>8.0000000000000002E-3</v>
      </c>
      <c r="AF60" s="14">
        <f t="shared" si="7"/>
        <v>6.4999999999999997E-4</v>
      </c>
    </row>
    <row r="61" spans="2:32" x14ac:dyDescent="0.3">
      <c r="B61" s="1">
        <f t="shared" si="0"/>
        <v>7033</v>
      </c>
      <c r="C61" s="11">
        <v>54</v>
      </c>
      <c r="D61" s="1">
        <v>12967</v>
      </c>
      <c r="E61" s="1">
        <v>764</v>
      </c>
      <c r="F61" s="1">
        <v>0</v>
      </c>
      <c r="G61" s="1">
        <v>6106</v>
      </c>
      <c r="H61" s="1">
        <v>0</v>
      </c>
      <c r="I61" s="1">
        <v>163</v>
      </c>
      <c r="J61" s="3">
        <v>58.96</v>
      </c>
      <c r="K61" s="3">
        <v>1.68</v>
      </c>
      <c r="L61" s="6">
        <v>25.7</v>
      </c>
      <c r="M61" s="3">
        <v>1.08</v>
      </c>
      <c r="N61" s="1">
        <v>2632</v>
      </c>
      <c r="O61" s="1">
        <v>1059</v>
      </c>
      <c r="P61" s="1">
        <v>34</v>
      </c>
      <c r="Q61" s="1">
        <v>1007</v>
      </c>
      <c r="R61" s="1">
        <v>18</v>
      </c>
      <c r="S61" s="1">
        <v>669</v>
      </c>
      <c r="T61" s="1">
        <v>67</v>
      </c>
      <c r="U61" s="1">
        <f t="shared" si="8"/>
        <v>-30</v>
      </c>
      <c r="V61" s="1">
        <f t="shared" si="9"/>
        <v>38</v>
      </c>
      <c r="W61" s="1">
        <f t="shared" si="9"/>
        <v>0</v>
      </c>
      <c r="X61" s="1">
        <f t="shared" si="9"/>
        <v>3</v>
      </c>
      <c r="Y61" s="1">
        <f t="shared" si="10"/>
        <v>11</v>
      </c>
      <c r="Z61" s="3">
        <f t="shared" si="1"/>
        <v>0.42</v>
      </c>
      <c r="AA61" s="14">
        <f t="shared" si="2"/>
        <v>2.317645386037253E-2</v>
      </c>
      <c r="AB61" s="14">
        <f t="shared" si="3"/>
        <v>0.35165000000000002</v>
      </c>
      <c r="AC61" s="14">
        <f t="shared" si="4"/>
        <v>3.8199999999999998E-2</v>
      </c>
      <c r="AD61" s="14">
        <f t="shared" si="5"/>
        <v>0.30530000000000002</v>
      </c>
      <c r="AE61" s="14">
        <f t="shared" si="6"/>
        <v>8.1499999999999993E-3</v>
      </c>
      <c r="AF61" s="14">
        <f t="shared" si="7"/>
        <v>5.5000000000000003E-4</v>
      </c>
    </row>
    <row r="62" spans="2:32" x14ac:dyDescent="0.3">
      <c r="B62" s="1">
        <f t="shared" si="0"/>
        <v>7048</v>
      </c>
      <c r="C62" s="11">
        <v>55</v>
      </c>
      <c r="D62" s="1">
        <v>12952</v>
      </c>
      <c r="E62" s="1">
        <v>726</v>
      </c>
      <c r="F62" s="1">
        <v>0</v>
      </c>
      <c r="G62" s="1">
        <v>6157</v>
      </c>
      <c r="H62" s="1">
        <v>0</v>
      </c>
      <c r="I62" s="1">
        <v>165</v>
      </c>
      <c r="J62" s="3">
        <v>58.96</v>
      </c>
      <c r="K62" s="3">
        <v>1.68</v>
      </c>
      <c r="L62" s="6">
        <v>25.7</v>
      </c>
      <c r="M62" s="3">
        <v>1.08</v>
      </c>
      <c r="N62" s="1">
        <v>2646</v>
      </c>
      <c r="O62" s="1">
        <v>1060</v>
      </c>
      <c r="P62" s="1">
        <v>35</v>
      </c>
      <c r="Q62" s="1">
        <v>1007</v>
      </c>
      <c r="R62" s="1">
        <v>18</v>
      </c>
      <c r="S62" s="1">
        <v>634</v>
      </c>
      <c r="T62" s="1">
        <v>60</v>
      </c>
      <c r="U62" s="1">
        <f t="shared" si="8"/>
        <v>-38</v>
      </c>
      <c r="V62" s="1">
        <f t="shared" si="9"/>
        <v>51</v>
      </c>
      <c r="W62" s="1">
        <f t="shared" si="9"/>
        <v>0</v>
      </c>
      <c r="X62" s="1">
        <f t="shared" si="9"/>
        <v>2</v>
      </c>
      <c r="Y62" s="1">
        <f t="shared" si="10"/>
        <v>15</v>
      </c>
      <c r="Z62" s="3">
        <f t="shared" si="1"/>
        <v>0.42</v>
      </c>
      <c r="AA62" s="14">
        <f t="shared" si="2"/>
        <v>2.3410896708286038E-2</v>
      </c>
      <c r="AB62" s="14">
        <f t="shared" si="3"/>
        <v>0.35239999999999999</v>
      </c>
      <c r="AC62" s="14">
        <f t="shared" si="4"/>
        <v>3.6299999999999999E-2</v>
      </c>
      <c r="AD62" s="14">
        <f t="shared" si="5"/>
        <v>0.30785000000000001</v>
      </c>
      <c r="AE62" s="14">
        <f t="shared" si="6"/>
        <v>8.2500000000000004E-3</v>
      </c>
      <c r="AF62" s="14">
        <f t="shared" si="7"/>
        <v>7.5000000000000002E-4</v>
      </c>
    </row>
    <row r="63" spans="2:32" x14ac:dyDescent="0.3">
      <c r="B63" s="1">
        <f t="shared" si="0"/>
        <v>7060</v>
      </c>
      <c r="C63" s="11">
        <v>56</v>
      </c>
      <c r="D63" s="1">
        <v>12940</v>
      </c>
      <c r="E63" s="1">
        <v>698</v>
      </c>
      <c r="F63" s="1">
        <v>0</v>
      </c>
      <c r="G63" s="1">
        <v>6195</v>
      </c>
      <c r="H63" s="1">
        <v>0</v>
      </c>
      <c r="I63" s="1">
        <v>167</v>
      </c>
      <c r="J63" s="3">
        <v>58.97</v>
      </c>
      <c r="K63" s="3">
        <v>1.68</v>
      </c>
      <c r="L63" s="6">
        <v>25.7</v>
      </c>
      <c r="M63" s="3">
        <v>1.07</v>
      </c>
      <c r="N63" s="1">
        <v>2658</v>
      </c>
      <c r="O63" s="1">
        <v>1060</v>
      </c>
      <c r="P63" s="1">
        <v>35</v>
      </c>
      <c r="Q63" s="1">
        <v>1007</v>
      </c>
      <c r="R63" s="1">
        <v>18</v>
      </c>
      <c r="S63" s="1">
        <v>613</v>
      </c>
      <c r="T63" s="1">
        <v>60</v>
      </c>
      <c r="U63" s="1">
        <f t="shared" si="8"/>
        <v>-28</v>
      </c>
      <c r="V63" s="1">
        <f t="shared" si="9"/>
        <v>38</v>
      </c>
      <c r="W63" s="1">
        <f t="shared" si="9"/>
        <v>0</v>
      </c>
      <c r="X63" s="1">
        <f t="shared" si="9"/>
        <v>2</v>
      </c>
      <c r="Y63" s="1">
        <f t="shared" si="10"/>
        <v>12</v>
      </c>
      <c r="Z63" s="3">
        <f t="shared" si="1"/>
        <v>0.42</v>
      </c>
      <c r="AA63" s="14">
        <f t="shared" si="2"/>
        <v>2.3654390934844192E-2</v>
      </c>
      <c r="AB63" s="14">
        <f t="shared" si="3"/>
        <v>0.35299999999999998</v>
      </c>
      <c r="AC63" s="14">
        <f t="shared" si="4"/>
        <v>3.49E-2</v>
      </c>
      <c r="AD63" s="14">
        <f t="shared" si="5"/>
        <v>0.30975000000000003</v>
      </c>
      <c r="AE63" s="14">
        <f t="shared" si="6"/>
        <v>8.3499999999999998E-3</v>
      </c>
      <c r="AF63" s="14">
        <f t="shared" si="7"/>
        <v>5.9999999999999995E-4</v>
      </c>
    </row>
    <row r="64" spans="2:32" x14ac:dyDescent="0.3">
      <c r="B64" s="1">
        <f t="shared" si="0"/>
        <v>7073</v>
      </c>
      <c r="C64" s="11">
        <v>57</v>
      </c>
      <c r="D64" s="1">
        <v>12927</v>
      </c>
      <c r="E64" s="1">
        <v>665</v>
      </c>
      <c r="F64" s="1">
        <v>0</v>
      </c>
      <c r="G64" s="1">
        <v>6241</v>
      </c>
      <c r="H64" s="1">
        <v>0</v>
      </c>
      <c r="I64" s="1">
        <v>167</v>
      </c>
      <c r="J64" s="3">
        <v>58.98</v>
      </c>
      <c r="K64" s="3">
        <v>1.68</v>
      </c>
      <c r="L64" s="6">
        <v>25.7</v>
      </c>
      <c r="M64" s="3">
        <v>1.07</v>
      </c>
      <c r="N64" s="1">
        <v>2671</v>
      </c>
      <c r="O64" s="1">
        <v>1060</v>
      </c>
      <c r="P64" s="1">
        <v>34</v>
      </c>
      <c r="Q64" s="1">
        <v>1008</v>
      </c>
      <c r="R64" s="1">
        <v>18</v>
      </c>
      <c r="S64" s="1">
        <v>581</v>
      </c>
      <c r="T64" s="1">
        <v>56</v>
      </c>
      <c r="U64" s="1">
        <f t="shared" si="8"/>
        <v>-33</v>
      </c>
      <c r="V64" s="1">
        <f t="shared" si="9"/>
        <v>46</v>
      </c>
      <c r="W64" s="1">
        <f t="shared" si="9"/>
        <v>0</v>
      </c>
      <c r="X64" s="1">
        <f t="shared" si="9"/>
        <v>0</v>
      </c>
      <c r="Y64" s="1">
        <f t="shared" si="10"/>
        <v>13</v>
      </c>
      <c r="Z64" s="3">
        <f t="shared" si="1"/>
        <v>0.42</v>
      </c>
      <c r="AA64" s="14">
        <f t="shared" si="2"/>
        <v>2.3610914746218011E-2</v>
      </c>
      <c r="AB64" s="14">
        <f t="shared" si="3"/>
        <v>0.35365000000000002</v>
      </c>
      <c r="AC64" s="14">
        <f t="shared" si="4"/>
        <v>3.3250000000000002E-2</v>
      </c>
      <c r="AD64" s="14">
        <f t="shared" si="5"/>
        <v>0.31204999999999999</v>
      </c>
      <c r="AE64" s="14">
        <f t="shared" si="6"/>
        <v>8.3499999999999998E-3</v>
      </c>
      <c r="AF64" s="14">
        <f t="shared" si="7"/>
        <v>6.4999999999999997E-4</v>
      </c>
    </row>
    <row r="65" spans="2:32" x14ac:dyDescent="0.3">
      <c r="B65" s="1">
        <f t="shared" si="0"/>
        <v>7086</v>
      </c>
      <c r="C65" s="11">
        <v>58</v>
      </c>
      <c r="D65" s="1">
        <v>12914</v>
      </c>
      <c r="E65" s="1">
        <v>629</v>
      </c>
      <c r="F65" s="1">
        <v>0</v>
      </c>
      <c r="G65" s="1">
        <v>6290</v>
      </c>
      <c r="H65" s="1">
        <v>0</v>
      </c>
      <c r="I65" s="1">
        <v>167</v>
      </c>
      <c r="J65" s="3">
        <v>58.99</v>
      </c>
      <c r="K65" s="3">
        <v>1.68</v>
      </c>
      <c r="L65" s="6">
        <v>25.7</v>
      </c>
      <c r="M65" s="3">
        <v>1.07</v>
      </c>
      <c r="N65" s="1">
        <v>2684</v>
      </c>
      <c r="O65" s="1">
        <v>1060</v>
      </c>
      <c r="P65" s="1">
        <v>34</v>
      </c>
      <c r="Q65" s="1">
        <v>1008</v>
      </c>
      <c r="R65" s="1">
        <v>18</v>
      </c>
      <c r="S65" s="1">
        <v>552</v>
      </c>
      <c r="T65" s="1">
        <v>51</v>
      </c>
      <c r="U65" s="1">
        <f t="shared" si="8"/>
        <v>-36</v>
      </c>
      <c r="V65" s="1">
        <f t="shared" si="9"/>
        <v>49</v>
      </c>
      <c r="W65" s="1">
        <f t="shared" si="9"/>
        <v>0</v>
      </c>
      <c r="X65" s="1">
        <f t="shared" si="9"/>
        <v>0</v>
      </c>
      <c r="Y65" s="1">
        <f t="shared" si="10"/>
        <v>13</v>
      </c>
      <c r="Z65" s="3">
        <f t="shared" si="1"/>
        <v>0.42</v>
      </c>
      <c r="AA65" s="14">
        <f t="shared" si="2"/>
        <v>2.3567598080722552E-2</v>
      </c>
      <c r="AB65" s="14">
        <f t="shared" si="3"/>
        <v>0.3543</v>
      </c>
      <c r="AC65" s="14">
        <f t="shared" si="4"/>
        <v>3.1449999999999999E-2</v>
      </c>
      <c r="AD65" s="14">
        <f t="shared" si="5"/>
        <v>0.3145</v>
      </c>
      <c r="AE65" s="14">
        <f t="shared" si="6"/>
        <v>8.3499999999999998E-3</v>
      </c>
      <c r="AF65" s="14">
        <f t="shared" si="7"/>
        <v>6.4999999999999997E-4</v>
      </c>
    </row>
    <row r="66" spans="2:32" x14ac:dyDescent="0.3">
      <c r="B66" s="1">
        <f t="shared" si="0"/>
        <v>7107</v>
      </c>
      <c r="C66" s="11">
        <v>59</v>
      </c>
      <c r="D66" s="1">
        <v>12893</v>
      </c>
      <c r="E66" s="1">
        <v>612</v>
      </c>
      <c r="F66" s="1">
        <v>0</v>
      </c>
      <c r="G66" s="1">
        <v>6327</v>
      </c>
      <c r="H66" s="1">
        <v>0</v>
      </c>
      <c r="I66" s="1">
        <v>168</v>
      </c>
      <c r="J66" s="3">
        <v>59</v>
      </c>
      <c r="K66" s="3">
        <v>1.68</v>
      </c>
      <c r="L66" s="6">
        <v>25.7</v>
      </c>
      <c r="M66" s="3">
        <v>1.06</v>
      </c>
      <c r="N66" s="1">
        <v>2703</v>
      </c>
      <c r="O66" s="1">
        <v>1062</v>
      </c>
      <c r="P66" s="1">
        <v>36</v>
      </c>
      <c r="Q66" s="1">
        <v>1008</v>
      </c>
      <c r="R66" s="1">
        <v>18</v>
      </c>
      <c r="S66" s="1">
        <v>527</v>
      </c>
      <c r="T66" s="1">
        <v>49</v>
      </c>
      <c r="U66" s="1">
        <f t="shared" si="8"/>
        <v>-17</v>
      </c>
      <c r="V66" s="1">
        <f t="shared" si="9"/>
        <v>37</v>
      </c>
      <c r="W66" s="1">
        <f t="shared" si="9"/>
        <v>0</v>
      </c>
      <c r="X66" s="1">
        <f t="shared" si="9"/>
        <v>1</v>
      </c>
      <c r="Y66" s="1">
        <f t="shared" si="10"/>
        <v>21</v>
      </c>
      <c r="Z66" s="3">
        <f t="shared" si="1"/>
        <v>0.42</v>
      </c>
      <c r="AA66" s="14">
        <f t="shared" si="2"/>
        <v>2.3638666103841282E-2</v>
      </c>
      <c r="AB66" s="14">
        <f t="shared" si="3"/>
        <v>0.35535</v>
      </c>
      <c r="AC66" s="14">
        <f t="shared" si="4"/>
        <v>3.0599999999999999E-2</v>
      </c>
      <c r="AD66" s="14">
        <f t="shared" si="5"/>
        <v>0.31635000000000002</v>
      </c>
      <c r="AE66" s="14">
        <f t="shared" si="6"/>
        <v>8.3999999999999995E-3</v>
      </c>
      <c r="AF66" s="14">
        <f t="shared" si="7"/>
        <v>1.0499999999999999E-3</v>
      </c>
    </row>
    <row r="67" spans="2:32" x14ac:dyDescent="0.3">
      <c r="B67" s="1">
        <f t="shared" si="0"/>
        <v>7120</v>
      </c>
      <c r="C67" s="11">
        <v>60</v>
      </c>
      <c r="D67" s="1">
        <v>12880</v>
      </c>
      <c r="E67" s="1">
        <v>582</v>
      </c>
      <c r="F67" s="1">
        <v>0</v>
      </c>
      <c r="G67" s="1">
        <v>6369</v>
      </c>
      <c r="H67" s="1">
        <v>0</v>
      </c>
      <c r="I67" s="1">
        <v>169</v>
      </c>
      <c r="J67" s="3">
        <v>59.01</v>
      </c>
      <c r="K67" s="3">
        <v>1.68</v>
      </c>
      <c r="L67" s="6">
        <v>25.7</v>
      </c>
      <c r="M67" s="3">
        <v>1.06</v>
      </c>
      <c r="N67" s="1">
        <v>2716</v>
      </c>
      <c r="O67" s="1">
        <v>1062</v>
      </c>
      <c r="P67" s="1">
        <v>33</v>
      </c>
      <c r="Q67" s="1">
        <v>1011</v>
      </c>
      <c r="R67" s="1">
        <v>18</v>
      </c>
      <c r="S67" s="1">
        <v>495</v>
      </c>
      <c r="T67" s="1">
        <v>44</v>
      </c>
      <c r="U67" s="1">
        <f t="shared" si="8"/>
        <v>-30</v>
      </c>
      <c r="V67" s="1">
        <f t="shared" si="9"/>
        <v>42</v>
      </c>
      <c r="W67" s="1">
        <f t="shared" si="9"/>
        <v>0</v>
      </c>
      <c r="X67" s="1">
        <f t="shared" si="9"/>
        <v>1</v>
      </c>
      <c r="Y67" s="1">
        <f t="shared" si="10"/>
        <v>13</v>
      </c>
      <c r="Z67" s="3">
        <f t="shared" si="1"/>
        <v>0.42</v>
      </c>
      <c r="AA67" s="14">
        <f t="shared" si="2"/>
        <v>2.3735955056179776E-2</v>
      </c>
      <c r="AB67" s="14">
        <f t="shared" si="3"/>
        <v>0.35599999999999998</v>
      </c>
      <c r="AC67" s="14">
        <f t="shared" si="4"/>
        <v>2.9100000000000001E-2</v>
      </c>
      <c r="AD67" s="14">
        <f t="shared" si="5"/>
        <v>0.31845000000000001</v>
      </c>
      <c r="AE67" s="14">
        <f t="shared" si="6"/>
        <v>8.4499999999999992E-3</v>
      </c>
      <c r="AF67" s="14">
        <f t="shared" si="7"/>
        <v>6.4999999999999997E-4</v>
      </c>
    </row>
    <row r="68" spans="2:32" x14ac:dyDescent="0.3">
      <c r="B68" s="1">
        <f t="shared" si="0"/>
        <v>7129</v>
      </c>
      <c r="C68" s="11">
        <v>61</v>
      </c>
      <c r="D68" s="1">
        <v>12871</v>
      </c>
      <c r="E68" s="1">
        <v>554</v>
      </c>
      <c r="F68" s="1">
        <v>0</v>
      </c>
      <c r="G68" s="1">
        <v>6403</v>
      </c>
      <c r="H68" s="1">
        <v>0</v>
      </c>
      <c r="I68" s="1">
        <v>172</v>
      </c>
      <c r="J68" s="3">
        <v>59.01</v>
      </c>
      <c r="K68" s="3">
        <v>1.68</v>
      </c>
      <c r="L68" s="6">
        <v>25.7</v>
      </c>
      <c r="M68" s="3">
        <v>1.06</v>
      </c>
      <c r="N68" s="1">
        <v>2725</v>
      </c>
      <c r="O68" s="1">
        <v>1062</v>
      </c>
      <c r="P68" s="1">
        <v>29</v>
      </c>
      <c r="Q68" s="1">
        <v>1015</v>
      </c>
      <c r="R68" s="1">
        <v>18</v>
      </c>
      <c r="S68" s="1">
        <v>473</v>
      </c>
      <c r="T68" s="1">
        <v>44</v>
      </c>
      <c r="U68" s="1">
        <f t="shared" si="8"/>
        <v>-28</v>
      </c>
      <c r="V68" s="1">
        <f t="shared" si="9"/>
        <v>34</v>
      </c>
      <c r="W68" s="1">
        <f t="shared" si="9"/>
        <v>0</v>
      </c>
      <c r="X68" s="1">
        <f t="shared" si="9"/>
        <v>3</v>
      </c>
      <c r="Y68" s="1">
        <f t="shared" si="10"/>
        <v>9</v>
      </c>
      <c r="Z68" s="3">
        <f t="shared" si="1"/>
        <v>0.42</v>
      </c>
      <c r="AA68" s="14">
        <f t="shared" si="2"/>
        <v>2.4126806003647076E-2</v>
      </c>
      <c r="AB68" s="14">
        <f t="shared" si="3"/>
        <v>0.35644999999999999</v>
      </c>
      <c r="AC68" s="14">
        <f t="shared" si="4"/>
        <v>2.7699999999999999E-2</v>
      </c>
      <c r="AD68" s="14">
        <f t="shared" si="5"/>
        <v>0.32014999999999999</v>
      </c>
      <c r="AE68" s="14">
        <f t="shared" si="6"/>
        <v>8.6E-3</v>
      </c>
      <c r="AF68" s="14">
        <f t="shared" si="7"/>
        <v>4.4999999999999999E-4</v>
      </c>
    </row>
    <row r="69" spans="2:32" x14ac:dyDescent="0.3">
      <c r="B69" s="1">
        <f t="shared" si="0"/>
        <v>7139</v>
      </c>
      <c r="C69" s="11">
        <v>62</v>
      </c>
      <c r="D69" s="1">
        <v>12861</v>
      </c>
      <c r="E69" s="1">
        <v>526</v>
      </c>
      <c r="F69" s="1">
        <v>0</v>
      </c>
      <c r="G69" s="1">
        <v>6441</v>
      </c>
      <c r="H69" s="1">
        <v>0</v>
      </c>
      <c r="I69" s="1">
        <v>172</v>
      </c>
      <c r="J69" s="3">
        <v>59.02</v>
      </c>
      <c r="K69" s="3">
        <v>1.68</v>
      </c>
      <c r="L69" s="6">
        <v>25.8</v>
      </c>
      <c r="M69" s="3">
        <v>1.05</v>
      </c>
      <c r="N69" s="1">
        <v>2735</v>
      </c>
      <c r="O69" s="1">
        <v>1062</v>
      </c>
      <c r="P69" s="1">
        <v>27</v>
      </c>
      <c r="Q69" s="1">
        <v>1017</v>
      </c>
      <c r="R69" s="1">
        <v>18</v>
      </c>
      <c r="S69" s="1">
        <v>447</v>
      </c>
      <c r="T69" s="1">
        <v>42</v>
      </c>
      <c r="U69" s="1">
        <f t="shared" si="8"/>
        <v>-28</v>
      </c>
      <c r="V69" s="1">
        <f t="shared" si="9"/>
        <v>38</v>
      </c>
      <c r="W69" s="1">
        <f t="shared" si="9"/>
        <v>0</v>
      </c>
      <c r="X69" s="1">
        <f t="shared" si="9"/>
        <v>0</v>
      </c>
      <c r="Y69" s="1">
        <f t="shared" si="10"/>
        <v>10</v>
      </c>
      <c r="Z69" s="3">
        <f t="shared" si="1"/>
        <v>0.42</v>
      </c>
      <c r="AA69" s="14">
        <f t="shared" si="2"/>
        <v>2.4093010225521783E-2</v>
      </c>
      <c r="AB69" s="14">
        <f t="shared" si="3"/>
        <v>0.35694999999999999</v>
      </c>
      <c r="AC69" s="14">
        <f t="shared" si="4"/>
        <v>2.63E-2</v>
      </c>
      <c r="AD69" s="14">
        <f t="shared" si="5"/>
        <v>0.32205</v>
      </c>
      <c r="AE69" s="14">
        <f t="shared" si="6"/>
        <v>8.6E-3</v>
      </c>
      <c r="AF69" s="14">
        <f t="shared" si="7"/>
        <v>5.0000000000000001E-4</v>
      </c>
    </row>
    <row r="70" spans="2:32" x14ac:dyDescent="0.3">
      <c r="B70" s="1">
        <f t="shared" si="0"/>
        <v>7152</v>
      </c>
      <c r="C70" s="11">
        <v>63</v>
      </c>
      <c r="D70" s="1">
        <v>12848</v>
      </c>
      <c r="E70" s="1">
        <v>500</v>
      </c>
      <c r="F70" s="1">
        <v>0</v>
      </c>
      <c r="G70" s="1">
        <v>6480</v>
      </c>
      <c r="H70" s="1">
        <v>0</v>
      </c>
      <c r="I70" s="1">
        <v>172</v>
      </c>
      <c r="J70" s="3">
        <v>59.03</v>
      </c>
      <c r="K70" s="3">
        <v>1.67</v>
      </c>
      <c r="L70" s="6">
        <v>25.8</v>
      </c>
      <c r="M70" s="3">
        <v>1.05</v>
      </c>
      <c r="N70" s="1">
        <v>2748</v>
      </c>
      <c r="O70" s="1">
        <v>1062</v>
      </c>
      <c r="P70" s="1">
        <v>24</v>
      </c>
      <c r="Q70" s="1">
        <v>1020</v>
      </c>
      <c r="R70" s="1">
        <v>18</v>
      </c>
      <c r="S70" s="1">
        <v>421</v>
      </c>
      <c r="T70" s="1">
        <v>41</v>
      </c>
      <c r="U70" s="1">
        <f t="shared" si="8"/>
        <v>-26</v>
      </c>
      <c r="V70" s="1">
        <f t="shared" si="9"/>
        <v>39</v>
      </c>
      <c r="W70" s="1">
        <f t="shared" si="9"/>
        <v>0</v>
      </c>
      <c r="X70" s="1">
        <f t="shared" si="9"/>
        <v>0</v>
      </c>
      <c r="Y70" s="1">
        <f t="shared" si="10"/>
        <v>13</v>
      </c>
      <c r="Z70" s="3">
        <f t="shared" si="1"/>
        <v>0.41749999999999998</v>
      </c>
      <c r="AA70" s="14">
        <f t="shared" si="2"/>
        <v>2.4049217002237135E-2</v>
      </c>
      <c r="AB70" s="14">
        <f t="shared" si="3"/>
        <v>0.35759999999999997</v>
      </c>
      <c r="AC70" s="14">
        <f t="shared" si="4"/>
        <v>2.5000000000000001E-2</v>
      </c>
      <c r="AD70" s="14">
        <f t="shared" si="5"/>
        <v>0.32400000000000001</v>
      </c>
      <c r="AE70" s="14">
        <f t="shared" si="6"/>
        <v>8.6E-3</v>
      </c>
      <c r="AF70" s="14">
        <f t="shared" si="7"/>
        <v>6.4999999999999997E-4</v>
      </c>
    </row>
    <row r="71" spans="2:32" x14ac:dyDescent="0.3">
      <c r="B71" s="1">
        <f t="shared" si="0"/>
        <v>7160</v>
      </c>
      <c r="C71" s="11">
        <v>64</v>
      </c>
      <c r="D71" s="1">
        <v>12840</v>
      </c>
      <c r="E71" s="1">
        <v>478</v>
      </c>
      <c r="F71" s="1">
        <v>0</v>
      </c>
      <c r="G71" s="1">
        <v>6509</v>
      </c>
      <c r="H71" s="1">
        <v>0</v>
      </c>
      <c r="I71" s="1">
        <v>173</v>
      </c>
      <c r="J71" s="3">
        <v>59.04</v>
      </c>
      <c r="K71" s="3">
        <v>1.67</v>
      </c>
      <c r="L71" s="6">
        <v>25.8</v>
      </c>
      <c r="M71" s="3">
        <v>1.05</v>
      </c>
      <c r="N71" s="1">
        <v>2756</v>
      </c>
      <c r="O71" s="1">
        <v>1062</v>
      </c>
      <c r="P71" s="1">
        <v>23</v>
      </c>
      <c r="Q71" s="1">
        <v>1021</v>
      </c>
      <c r="R71" s="1">
        <v>18</v>
      </c>
      <c r="S71" s="1">
        <v>404</v>
      </c>
      <c r="T71" s="1">
        <v>35</v>
      </c>
      <c r="U71" s="1">
        <f t="shared" si="8"/>
        <v>-22</v>
      </c>
      <c r="V71" s="1">
        <f t="shared" si="9"/>
        <v>29</v>
      </c>
      <c r="W71" s="1">
        <f t="shared" si="9"/>
        <v>0</v>
      </c>
      <c r="X71" s="1">
        <f t="shared" si="9"/>
        <v>1</v>
      </c>
      <c r="Y71" s="1">
        <f t="shared" si="10"/>
        <v>8</v>
      </c>
      <c r="Z71" s="3">
        <f t="shared" si="1"/>
        <v>0.41749999999999998</v>
      </c>
      <c r="AA71" s="14">
        <f t="shared" si="2"/>
        <v>2.4162011173184356E-2</v>
      </c>
      <c r="AB71" s="14">
        <f t="shared" si="3"/>
        <v>0.35799999999999998</v>
      </c>
      <c r="AC71" s="14">
        <f t="shared" si="4"/>
        <v>2.3900000000000001E-2</v>
      </c>
      <c r="AD71" s="14">
        <f t="shared" si="5"/>
        <v>0.32545000000000002</v>
      </c>
      <c r="AE71" s="14">
        <f t="shared" si="6"/>
        <v>8.6499999999999997E-3</v>
      </c>
      <c r="AF71" s="14">
        <f t="shared" si="7"/>
        <v>4.0000000000000002E-4</v>
      </c>
    </row>
    <row r="72" spans="2:32" x14ac:dyDescent="0.3">
      <c r="B72" s="1">
        <f t="shared" ref="B72:B135" si="11">IF(C72="",NA(),E72+G72+H72+I72)</f>
        <v>7165</v>
      </c>
      <c r="C72" s="11">
        <v>65</v>
      </c>
      <c r="D72" s="1">
        <v>12835</v>
      </c>
      <c r="E72" s="1">
        <v>452</v>
      </c>
      <c r="F72" s="1">
        <v>0</v>
      </c>
      <c r="G72" s="1">
        <v>6540</v>
      </c>
      <c r="H72" s="1">
        <v>0</v>
      </c>
      <c r="I72" s="1">
        <v>173</v>
      </c>
      <c r="J72" s="3">
        <v>59.05</v>
      </c>
      <c r="K72" s="3">
        <v>1.67</v>
      </c>
      <c r="L72" s="6">
        <v>25.8</v>
      </c>
      <c r="M72" s="3">
        <v>1.05</v>
      </c>
      <c r="N72" s="1">
        <v>2761</v>
      </c>
      <c r="O72" s="1">
        <v>1062</v>
      </c>
      <c r="P72" s="1">
        <v>23</v>
      </c>
      <c r="Q72" s="1">
        <v>1021</v>
      </c>
      <c r="R72" s="1">
        <v>18</v>
      </c>
      <c r="S72" s="1">
        <v>395</v>
      </c>
      <c r="T72" s="1">
        <v>39</v>
      </c>
      <c r="U72" s="1">
        <f t="shared" si="8"/>
        <v>-26</v>
      </c>
      <c r="V72" s="1">
        <f t="shared" si="9"/>
        <v>31</v>
      </c>
      <c r="W72" s="1">
        <f t="shared" si="9"/>
        <v>0</v>
      </c>
      <c r="X72" s="1">
        <f t="shared" si="9"/>
        <v>0</v>
      </c>
      <c r="Y72" s="1">
        <f t="shared" si="10"/>
        <v>5</v>
      </c>
      <c r="Z72" s="3">
        <f t="shared" ref="Z72:Z135" si="12">$B$2*K72*$B$1</f>
        <v>0.41749999999999998</v>
      </c>
      <c r="AA72" s="14">
        <f t="shared" ref="AA72:AA135" si="13">IF(OR(ISNA(B72),B72=0),NA(),I72/B72)</f>
        <v>2.4145150034891837E-2</v>
      </c>
      <c r="AB72" s="14">
        <f t="shared" si="3"/>
        <v>0.35825000000000001</v>
      </c>
      <c r="AC72" s="14">
        <f t="shared" si="4"/>
        <v>2.2599999999999999E-2</v>
      </c>
      <c r="AD72" s="14">
        <f t="shared" si="5"/>
        <v>0.32700000000000001</v>
      </c>
      <c r="AE72" s="14">
        <f t="shared" si="6"/>
        <v>8.6499999999999997E-3</v>
      </c>
      <c r="AF72" s="14">
        <f t="shared" si="7"/>
        <v>2.5000000000000001E-4</v>
      </c>
    </row>
    <row r="73" spans="2:32" x14ac:dyDescent="0.3">
      <c r="B73" s="1">
        <f t="shared" si="11"/>
        <v>7172</v>
      </c>
      <c r="C73" s="11">
        <v>66</v>
      </c>
      <c r="D73" s="1">
        <v>12828</v>
      </c>
      <c r="E73" s="1">
        <v>416</v>
      </c>
      <c r="F73" s="1">
        <v>0</v>
      </c>
      <c r="G73" s="1">
        <v>6582</v>
      </c>
      <c r="H73" s="1">
        <v>0</v>
      </c>
      <c r="I73" s="1">
        <v>174</v>
      </c>
      <c r="J73" s="3">
        <v>59.05</v>
      </c>
      <c r="K73" s="3">
        <v>1.67</v>
      </c>
      <c r="L73" s="6">
        <v>25.8</v>
      </c>
      <c r="M73" s="3">
        <v>1.04</v>
      </c>
      <c r="N73" s="1">
        <v>2768</v>
      </c>
      <c r="O73" s="1">
        <v>1062</v>
      </c>
      <c r="P73" s="1">
        <v>19</v>
      </c>
      <c r="Q73" s="1">
        <v>1025</v>
      </c>
      <c r="R73" s="1">
        <v>18</v>
      </c>
      <c r="S73" s="1">
        <v>364</v>
      </c>
      <c r="T73" s="1">
        <v>37</v>
      </c>
      <c r="U73" s="1">
        <f t="shared" si="8"/>
        <v>-36</v>
      </c>
      <c r="V73" s="1">
        <f t="shared" si="9"/>
        <v>42</v>
      </c>
      <c r="W73" s="1">
        <f t="shared" si="9"/>
        <v>0</v>
      </c>
      <c r="X73" s="1">
        <f t="shared" si="9"/>
        <v>1</v>
      </c>
      <c r="Y73" s="1">
        <f t="shared" si="10"/>
        <v>7</v>
      </c>
      <c r="Z73" s="3">
        <f t="shared" si="12"/>
        <v>0.41749999999999998</v>
      </c>
      <c r="AA73" s="14">
        <f t="shared" si="13"/>
        <v>2.426101505856107E-2</v>
      </c>
      <c r="AB73" s="14">
        <f t="shared" ref="AB73:AB136" si="14">IF(OR(ISNA(B73),B73=0),NA(),B73/$B$5)</f>
        <v>0.35859999999999997</v>
      </c>
      <c r="AC73" s="14">
        <f t="shared" ref="AC73:AC136" si="15">IF(OR(ISNA(B73),B73=0),NA(),E73/$B$5)</f>
        <v>2.0799999999999999E-2</v>
      </c>
      <c r="AD73" s="14">
        <f t="shared" ref="AD73:AD136" si="16">IF(OR(ISNA(B73),B73=0),NA(),G73/$B$5)</f>
        <v>0.3291</v>
      </c>
      <c r="AE73" s="14">
        <f t="shared" ref="AE73:AE136" si="17">IF(OR(ISNA(B73),B73=0),NA(),I73/$B$5)</f>
        <v>8.6999999999999994E-3</v>
      </c>
      <c r="AF73" s="14">
        <f t="shared" ref="AF73:AF136" si="18">+IF(OR(ISNA(B73),B73=0),NA(),Y73/$B$5)</f>
        <v>3.5E-4</v>
      </c>
    </row>
    <row r="74" spans="2:32" x14ac:dyDescent="0.3">
      <c r="B74" s="1">
        <f t="shared" si="11"/>
        <v>7177</v>
      </c>
      <c r="C74" s="11">
        <v>67</v>
      </c>
      <c r="D74" s="1">
        <v>12823</v>
      </c>
      <c r="E74" s="1">
        <v>397</v>
      </c>
      <c r="F74" s="1">
        <v>0</v>
      </c>
      <c r="G74" s="1">
        <v>6605</v>
      </c>
      <c r="H74" s="1">
        <v>0</v>
      </c>
      <c r="I74" s="1">
        <v>175</v>
      </c>
      <c r="J74" s="3">
        <v>59.06</v>
      </c>
      <c r="K74" s="3">
        <v>1.67</v>
      </c>
      <c r="L74" s="6">
        <v>25.8</v>
      </c>
      <c r="M74" s="3">
        <v>1.04</v>
      </c>
      <c r="N74" s="1">
        <v>2773</v>
      </c>
      <c r="O74" s="1">
        <v>1062</v>
      </c>
      <c r="P74" s="1">
        <v>16</v>
      </c>
      <c r="Q74" s="1">
        <v>1028</v>
      </c>
      <c r="R74" s="1">
        <v>18</v>
      </c>
      <c r="S74" s="1">
        <v>349</v>
      </c>
      <c r="T74" s="1">
        <v>36</v>
      </c>
      <c r="U74" s="1">
        <f t="shared" ref="U74:U137" si="19">IF($C74="","",E74-E73)</f>
        <v>-19</v>
      </c>
      <c r="V74" s="1">
        <f t="shared" ref="V74:X137" si="20">IF($C74="","",G74-G73)</f>
        <v>23</v>
      </c>
      <c r="W74" s="1">
        <f t="shared" si="20"/>
        <v>0</v>
      </c>
      <c r="X74" s="1">
        <f t="shared" si="20"/>
        <v>1</v>
      </c>
      <c r="Y74" s="1">
        <f t="shared" ref="Y74:Y137" si="21">IF(OR($C74="",ISNA($C74)),NA(),U74+V74+W74+X74)</f>
        <v>5</v>
      </c>
      <c r="Z74" s="3">
        <f t="shared" si="12"/>
        <v>0.41749999999999998</v>
      </c>
      <c r="AA74" s="14">
        <f t="shared" si="13"/>
        <v>2.4383447122753241E-2</v>
      </c>
      <c r="AB74" s="14">
        <f t="shared" si="14"/>
        <v>0.35885</v>
      </c>
      <c r="AC74" s="14">
        <f t="shared" si="15"/>
        <v>1.985E-2</v>
      </c>
      <c r="AD74" s="14">
        <f t="shared" si="16"/>
        <v>0.33024999999999999</v>
      </c>
      <c r="AE74" s="14">
        <f t="shared" si="17"/>
        <v>8.7500000000000008E-3</v>
      </c>
      <c r="AF74" s="14">
        <f t="shared" si="18"/>
        <v>2.5000000000000001E-4</v>
      </c>
    </row>
    <row r="75" spans="2:32" x14ac:dyDescent="0.3">
      <c r="B75" s="1">
        <f t="shared" si="11"/>
        <v>7184</v>
      </c>
      <c r="C75" s="11">
        <v>68</v>
      </c>
      <c r="D75" s="1">
        <v>12816</v>
      </c>
      <c r="E75" s="1">
        <v>380</v>
      </c>
      <c r="F75" s="1">
        <v>0</v>
      </c>
      <c r="G75" s="1">
        <v>6628</v>
      </c>
      <c r="H75" s="1">
        <v>0</v>
      </c>
      <c r="I75" s="1">
        <v>176</v>
      </c>
      <c r="J75" s="3">
        <v>59.06</v>
      </c>
      <c r="K75" s="3">
        <v>1.67</v>
      </c>
      <c r="L75" s="6">
        <v>25.8</v>
      </c>
      <c r="M75" s="3">
        <v>1.04</v>
      </c>
      <c r="N75" s="1">
        <v>2778</v>
      </c>
      <c r="O75" s="1">
        <v>1064</v>
      </c>
      <c r="P75" s="1">
        <v>18</v>
      </c>
      <c r="Q75" s="1">
        <v>1028</v>
      </c>
      <c r="R75" s="1">
        <v>18</v>
      </c>
      <c r="S75" s="1">
        <v>335</v>
      </c>
      <c r="T75" s="1">
        <v>36</v>
      </c>
      <c r="U75" s="1">
        <f t="shared" si="19"/>
        <v>-17</v>
      </c>
      <c r="V75" s="1">
        <f t="shared" si="20"/>
        <v>23</v>
      </c>
      <c r="W75" s="1">
        <f t="shared" si="20"/>
        <v>0</v>
      </c>
      <c r="X75" s="1">
        <f t="shared" si="20"/>
        <v>1</v>
      </c>
      <c r="Y75" s="1">
        <f t="shared" si="21"/>
        <v>7</v>
      </c>
      <c r="Z75" s="3">
        <f t="shared" si="12"/>
        <v>0.41749999999999998</v>
      </c>
      <c r="AA75" s="14">
        <f t="shared" si="13"/>
        <v>2.4498886414253896E-2</v>
      </c>
      <c r="AB75" s="14">
        <f t="shared" si="14"/>
        <v>0.35920000000000002</v>
      </c>
      <c r="AC75" s="14">
        <f t="shared" si="15"/>
        <v>1.9E-2</v>
      </c>
      <c r="AD75" s="14">
        <f t="shared" si="16"/>
        <v>0.33139999999999997</v>
      </c>
      <c r="AE75" s="14">
        <f t="shared" si="17"/>
        <v>8.8000000000000005E-3</v>
      </c>
      <c r="AF75" s="14">
        <f t="shared" si="18"/>
        <v>3.5E-4</v>
      </c>
    </row>
    <row r="76" spans="2:32" x14ac:dyDescent="0.3">
      <c r="B76" s="1">
        <f t="shared" si="11"/>
        <v>7191</v>
      </c>
      <c r="C76" s="11">
        <v>69</v>
      </c>
      <c r="D76" s="1">
        <v>12809</v>
      </c>
      <c r="E76" s="1">
        <v>360</v>
      </c>
      <c r="F76" s="1">
        <v>0</v>
      </c>
      <c r="G76" s="1">
        <v>6655</v>
      </c>
      <c r="H76" s="1">
        <v>0</v>
      </c>
      <c r="I76" s="1">
        <v>176</v>
      </c>
      <c r="J76" s="3">
        <v>59.07</v>
      </c>
      <c r="K76" s="3">
        <v>1.67</v>
      </c>
      <c r="L76" s="6">
        <v>25.8</v>
      </c>
      <c r="M76" s="3">
        <v>1.04</v>
      </c>
      <c r="N76" s="1">
        <v>2785</v>
      </c>
      <c r="O76" s="1">
        <v>1064</v>
      </c>
      <c r="P76" s="1">
        <v>18</v>
      </c>
      <c r="Q76" s="1">
        <v>1028</v>
      </c>
      <c r="R76" s="1">
        <v>18</v>
      </c>
      <c r="S76" s="1">
        <v>321</v>
      </c>
      <c r="T76" s="1">
        <v>30</v>
      </c>
      <c r="U76" s="1">
        <f t="shared" si="19"/>
        <v>-20</v>
      </c>
      <c r="V76" s="1">
        <f t="shared" si="20"/>
        <v>27</v>
      </c>
      <c r="W76" s="1">
        <f t="shared" si="20"/>
        <v>0</v>
      </c>
      <c r="X76" s="1">
        <f t="shared" si="20"/>
        <v>0</v>
      </c>
      <c r="Y76" s="1">
        <f t="shared" si="21"/>
        <v>7</v>
      </c>
      <c r="Z76" s="3">
        <f t="shared" si="12"/>
        <v>0.41749999999999998</v>
      </c>
      <c r="AA76" s="14">
        <f t="shared" si="13"/>
        <v>2.4475038242247255E-2</v>
      </c>
      <c r="AB76" s="14">
        <f t="shared" si="14"/>
        <v>0.35954999999999998</v>
      </c>
      <c r="AC76" s="14">
        <f t="shared" si="15"/>
        <v>1.7999999999999999E-2</v>
      </c>
      <c r="AD76" s="14">
        <f t="shared" si="16"/>
        <v>0.33274999999999999</v>
      </c>
      <c r="AE76" s="14">
        <f t="shared" si="17"/>
        <v>8.8000000000000005E-3</v>
      </c>
      <c r="AF76" s="14">
        <f t="shared" si="18"/>
        <v>3.5E-4</v>
      </c>
    </row>
    <row r="77" spans="2:32" x14ac:dyDescent="0.3">
      <c r="B77" s="1">
        <f t="shared" si="11"/>
        <v>7198</v>
      </c>
      <c r="C77" s="11">
        <v>70</v>
      </c>
      <c r="D77" s="1">
        <v>12802</v>
      </c>
      <c r="E77" s="1">
        <v>345</v>
      </c>
      <c r="F77" s="1">
        <v>0</v>
      </c>
      <c r="G77" s="1">
        <v>6677</v>
      </c>
      <c r="H77" s="1">
        <v>0</v>
      </c>
      <c r="I77" s="1">
        <v>176</v>
      </c>
      <c r="J77" s="3">
        <v>59.08</v>
      </c>
      <c r="K77" s="3">
        <v>1.67</v>
      </c>
      <c r="L77" s="6">
        <v>25.8</v>
      </c>
      <c r="M77" s="3">
        <v>1.04</v>
      </c>
      <c r="N77" s="1">
        <v>2792</v>
      </c>
      <c r="O77" s="1">
        <v>1064</v>
      </c>
      <c r="P77" s="1">
        <v>18</v>
      </c>
      <c r="Q77" s="1">
        <v>1028</v>
      </c>
      <c r="R77" s="1">
        <v>18</v>
      </c>
      <c r="S77" s="1">
        <v>307</v>
      </c>
      <c r="T77" s="1">
        <v>27</v>
      </c>
      <c r="U77" s="1">
        <f t="shared" si="19"/>
        <v>-15</v>
      </c>
      <c r="V77" s="1">
        <f t="shared" si="20"/>
        <v>22</v>
      </c>
      <c r="W77" s="1">
        <f t="shared" si="20"/>
        <v>0</v>
      </c>
      <c r="X77" s="1">
        <f t="shared" si="20"/>
        <v>0</v>
      </c>
      <c r="Y77" s="1">
        <f t="shared" si="21"/>
        <v>7</v>
      </c>
      <c r="Z77" s="3">
        <f t="shared" si="12"/>
        <v>0.41749999999999998</v>
      </c>
      <c r="AA77" s="14">
        <f t="shared" si="13"/>
        <v>2.4451236454570716E-2</v>
      </c>
      <c r="AB77" s="14">
        <f t="shared" si="14"/>
        <v>0.3599</v>
      </c>
      <c r="AC77" s="14">
        <f t="shared" si="15"/>
        <v>1.7250000000000001E-2</v>
      </c>
      <c r="AD77" s="14">
        <f t="shared" si="16"/>
        <v>0.33384999999999998</v>
      </c>
      <c r="AE77" s="14">
        <f t="shared" si="17"/>
        <v>8.8000000000000005E-3</v>
      </c>
      <c r="AF77" s="14">
        <f t="shared" si="18"/>
        <v>3.5E-4</v>
      </c>
    </row>
    <row r="78" spans="2:32" x14ac:dyDescent="0.3">
      <c r="B78" s="1">
        <f t="shared" si="11"/>
        <v>7207</v>
      </c>
      <c r="C78" s="11">
        <v>71</v>
      </c>
      <c r="D78" s="1">
        <v>12793</v>
      </c>
      <c r="E78" s="1">
        <v>331</v>
      </c>
      <c r="F78" s="1">
        <v>0</v>
      </c>
      <c r="G78" s="1">
        <v>6700</v>
      </c>
      <c r="H78" s="1">
        <v>0</v>
      </c>
      <c r="I78" s="1">
        <v>176</v>
      </c>
      <c r="J78" s="3">
        <v>59.08</v>
      </c>
      <c r="K78" s="3">
        <v>1.67</v>
      </c>
      <c r="L78" s="6">
        <v>25.8</v>
      </c>
      <c r="M78" s="3">
        <v>1.03</v>
      </c>
      <c r="N78" s="1">
        <v>2801</v>
      </c>
      <c r="O78" s="1">
        <v>1064</v>
      </c>
      <c r="P78" s="1">
        <v>17</v>
      </c>
      <c r="Q78" s="1">
        <v>1029</v>
      </c>
      <c r="R78" s="1">
        <v>18</v>
      </c>
      <c r="S78" s="1">
        <v>289</v>
      </c>
      <c r="T78" s="1">
        <v>24</v>
      </c>
      <c r="U78" s="1">
        <f t="shared" si="19"/>
        <v>-14</v>
      </c>
      <c r="V78" s="1">
        <f t="shared" si="20"/>
        <v>23</v>
      </c>
      <c r="W78" s="1">
        <f t="shared" si="20"/>
        <v>0</v>
      </c>
      <c r="X78" s="1">
        <f t="shared" si="20"/>
        <v>0</v>
      </c>
      <c r="Y78" s="1">
        <f t="shared" si="21"/>
        <v>9</v>
      </c>
      <c r="Z78" s="3">
        <f t="shared" si="12"/>
        <v>0.41749999999999998</v>
      </c>
      <c r="AA78" s="14">
        <f t="shared" si="13"/>
        <v>2.4420702095185237E-2</v>
      </c>
      <c r="AB78" s="14">
        <f t="shared" si="14"/>
        <v>0.36035</v>
      </c>
      <c r="AC78" s="14">
        <f t="shared" si="15"/>
        <v>1.6549999999999999E-2</v>
      </c>
      <c r="AD78" s="14">
        <f t="shared" si="16"/>
        <v>0.33500000000000002</v>
      </c>
      <c r="AE78" s="14">
        <f t="shared" si="17"/>
        <v>8.8000000000000005E-3</v>
      </c>
      <c r="AF78" s="14">
        <f t="shared" si="18"/>
        <v>4.4999999999999999E-4</v>
      </c>
    </row>
    <row r="79" spans="2:32" x14ac:dyDescent="0.3">
      <c r="B79" s="1">
        <f t="shared" si="11"/>
        <v>7215</v>
      </c>
      <c r="C79" s="11">
        <v>72</v>
      </c>
      <c r="D79" s="1">
        <v>12785</v>
      </c>
      <c r="E79" s="1">
        <v>325</v>
      </c>
      <c r="F79" s="1">
        <v>0</v>
      </c>
      <c r="G79" s="1">
        <v>6713</v>
      </c>
      <c r="H79" s="1">
        <v>0</v>
      </c>
      <c r="I79" s="1">
        <v>177</v>
      </c>
      <c r="J79" s="3">
        <v>59.09</v>
      </c>
      <c r="K79" s="3">
        <v>1.67</v>
      </c>
      <c r="L79" s="6">
        <v>25.8</v>
      </c>
      <c r="M79" s="3">
        <v>1.03</v>
      </c>
      <c r="N79" s="1">
        <v>2809</v>
      </c>
      <c r="O79" s="1">
        <v>1064</v>
      </c>
      <c r="P79" s="1">
        <v>16</v>
      </c>
      <c r="Q79" s="1">
        <v>1030</v>
      </c>
      <c r="R79" s="1">
        <v>18</v>
      </c>
      <c r="S79" s="1">
        <v>282</v>
      </c>
      <c r="T79" s="1">
        <v>24</v>
      </c>
      <c r="U79" s="1">
        <f t="shared" si="19"/>
        <v>-6</v>
      </c>
      <c r="V79" s="1">
        <f t="shared" si="20"/>
        <v>13</v>
      </c>
      <c r="W79" s="1">
        <f t="shared" si="20"/>
        <v>0</v>
      </c>
      <c r="X79" s="1">
        <f t="shared" si="20"/>
        <v>1</v>
      </c>
      <c r="Y79" s="1">
        <f t="shared" si="21"/>
        <v>8</v>
      </c>
      <c r="Z79" s="3">
        <f t="shared" si="12"/>
        <v>0.41749999999999998</v>
      </c>
      <c r="AA79" s="14">
        <f t="shared" si="13"/>
        <v>2.4532224532224534E-2</v>
      </c>
      <c r="AB79" s="14">
        <f t="shared" si="14"/>
        <v>0.36075000000000002</v>
      </c>
      <c r="AC79" s="14">
        <f t="shared" si="15"/>
        <v>1.6250000000000001E-2</v>
      </c>
      <c r="AD79" s="14">
        <f t="shared" si="16"/>
        <v>0.33565</v>
      </c>
      <c r="AE79" s="14">
        <f t="shared" si="17"/>
        <v>8.8500000000000002E-3</v>
      </c>
      <c r="AF79" s="14">
        <f t="shared" si="18"/>
        <v>4.0000000000000002E-4</v>
      </c>
    </row>
    <row r="80" spans="2:32" x14ac:dyDescent="0.3">
      <c r="B80" s="1">
        <f t="shared" si="11"/>
        <v>7222</v>
      </c>
      <c r="C80" s="11">
        <v>73</v>
      </c>
      <c r="D80" s="1">
        <v>12778</v>
      </c>
      <c r="E80" s="1">
        <v>307</v>
      </c>
      <c r="F80" s="1">
        <v>0</v>
      </c>
      <c r="G80" s="1">
        <v>6736</v>
      </c>
      <c r="H80" s="1">
        <v>0</v>
      </c>
      <c r="I80" s="1">
        <v>179</v>
      </c>
      <c r="J80" s="3">
        <v>59.1</v>
      </c>
      <c r="K80" s="3">
        <v>1.67</v>
      </c>
      <c r="L80" s="6">
        <v>25.8</v>
      </c>
      <c r="M80" s="3">
        <v>1.03</v>
      </c>
      <c r="N80" s="1">
        <v>2816</v>
      </c>
      <c r="O80" s="1">
        <v>1064</v>
      </c>
      <c r="P80" s="1">
        <v>14</v>
      </c>
      <c r="Q80" s="1">
        <v>1032</v>
      </c>
      <c r="R80" s="1">
        <v>18</v>
      </c>
      <c r="S80" s="1">
        <v>262</v>
      </c>
      <c r="T80" s="1">
        <v>23</v>
      </c>
      <c r="U80" s="1">
        <f t="shared" si="19"/>
        <v>-18</v>
      </c>
      <c r="V80" s="1">
        <f t="shared" si="20"/>
        <v>23</v>
      </c>
      <c r="W80" s="1">
        <f t="shared" si="20"/>
        <v>0</v>
      </c>
      <c r="X80" s="1">
        <f t="shared" si="20"/>
        <v>2</v>
      </c>
      <c r="Y80" s="1">
        <f t="shared" si="21"/>
        <v>7</v>
      </c>
      <c r="Z80" s="3">
        <f t="shared" si="12"/>
        <v>0.41749999999999998</v>
      </c>
      <c r="AA80" s="14">
        <f t="shared" si="13"/>
        <v>2.4785378011631127E-2</v>
      </c>
      <c r="AB80" s="14">
        <f t="shared" si="14"/>
        <v>0.36109999999999998</v>
      </c>
      <c r="AC80" s="14">
        <f t="shared" si="15"/>
        <v>1.5350000000000001E-2</v>
      </c>
      <c r="AD80" s="14">
        <f t="shared" si="16"/>
        <v>0.33679999999999999</v>
      </c>
      <c r="AE80" s="14">
        <f t="shared" si="17"/>
        <v>8.9499999999999996E-3</v>
      </c>
      <c r="AF80" s="14">
        <f t="shared" si="18"/>
        <v>3.5E-4</v>
      </c>
    </row>
    <row r="81" spans="2:32" x14ac:dyDescent="0.3">
      <c r="B81" s="1">
        <f t="shared" si="11"/>
        <v>7229</v>
      </c>
      <c r="C81" s="11">
        <v>74</v>
      </c>
      <c r="D81" s="1">
        <v>12771</v>
      </c>
      <c r="E81" s="1">
        <v>297</v>
      </c>
      <c r="F81" s="1">
        <v>0</v>
      </c>
      <c r="G81" s="1">
        <v>6752</v>
      </c>
      <c r="H81" s="1">
        <v>0</v>
      </c>
      <c r="I81" s="1">
        <v>180</v>
      </c>
      <c r="J81" s="3">
        <v>59.1</v>
      </c>
      <c r="K81" s="3">
        <v>1.67</v>
      </c>
      <c r="L81" s="6">
        <v>25.8</v>
      </c>
      <c r="M81" s="3">
        <v>1.03</v>
      </c>
      <c r="N81" s="1">
        <v>2823</v>
      </c>
      <c r="O81" s="1">
        <v>1064</v>
      </c>
      <c r="P81" s="1">
        <v>13</v>
      </c>
      <c r="Q81" s="1">
        <v>1033</v>
      </c>
      <c r="R81" s="1">
        <v>18</v>
      </c>
      <c r="S81" s="1">
        <v>252</v>
      </c>
      <c r="T81" s="1">
        <v>22</v>
      </c>
      <c r="U81" s="1">
        <f t="shared" si="19"/>
        <v>-10</v>
      </c>
      <c r="V81" s="1">
        <f t="shared" si="20"/>
        <v>16</v>
      </c>
      <c r="W81" s="1">
        <f t="shared" si="20"/>
        <v>0</v>
      </c>
      <c r="X81" s="1">
        <f t="shared" si="20"/>
        <v>1</v>
      </c>
      <c r="Y81" s="1">
        <f t="shared" si="21"/>
        <v>7</v>
      </c>
      <c r="Z81" s="3">
        <f t="shared" si="12"/>
        <v>0.41749999999999998</v>
      </c>
      <c r="AA81" s="14">
        <f t="shared" si="13"/>
        <v>2.4899709503389128E-2</v>
      </c>
      <c r="AB81" s="14">
        <f t="shared" si="14"/>
        <v>0.36144999999999999</v>
      </c>
      <c r="AC81" s="14">
        <f t="shared" si="15"/>
        <v>1.485E-2</v>
      </c>
      <c r="AD81" s="14">
        <f t="shared" si="16"/>
        <v>0.33760000000000001</v>
      </c>
      <c r="AE81" s="14">
        <f t="shared" si="17"/>
        <v>8.9999999999999993E-3</v>
      </c>
      <c r="AF81" s="14">
        <f t="shared" si="18"/>
        <v>3.5E-4</v>
      </c>
    </row>
    <row r="82" spans="2:32" x14ac:dyDescent="0.3">
      <c r="B82" s="1">
        <f t="shared" si="11"/>
        <v>7233</v>
      </c>
      <c r="C82" s="11">
        <v>75</v>
      </c>
      <c r="D82" s="1">
        <v>12767</v>
      </c>
      <c r="E82" s="1">
        <v>282</v>
      </c>
      <c r="F82" s="1">
        <v>0</v>
      </c>
      <c r="G82" s="1">
        <v>6771</v>
      </c>
      <c r="H82" s="1">
        <v>0</v>
      </c>
      <c r="I82" s="1">
        <v>180</v>
      </c>
      <c r="J82" s="3">
        <v>59.11</v>
      </c>
      <c r="K82" s="3">
        <v>1.67</v>
      </c>
      <c r="L82" s="6">
        <v>25.8</v>
      </c>
      <c r="M82" s="3">
        <v>1.03</v>
      </c>
      <c r="N82" s="1">
        <v>2826</v>
      </c>
      <c r="O82" s="1">
        <v>1065</v>
      </c>
      <c r="P82" s="1">
        <v>14</v>
      </c>
      <c r="Q82" s="1">
        <v>1033</v>
      </c>
      <c r="R82" s="1">
        <v>18</v>
      </c>
      <c r="S82" s="1">
        <v>240</v>
      </c>
      <c r="T82" s="1">
        <v>20</v>
      </c>
      <c r="U82" s="1">
        <f t="shared" si="19"/>
        <v>-15</v>
      </c>
      <c r="V82" s="1">
        <f t="shared" si="20"/>
        <v>19</v>
      </c>
      <c r="W82" s="1">
        <f t="shared" si="20"/>
        <v>0</v>
      </c>
      <c r="X82" s="1">
        <f t="shared" si="20"/>
        <v>0</v>
      </c>
      <c r="Y82" s="1">
        <f t="shared" si="21"/>
        <v>4</v>
      </c>
      <c r="Z82" s="3">
        <f t="shared" si="12"/>
        <v>0.41749999999999998</v>
      </c>
      <c r="AA82" s="14">
        <f t="shared" si="13"/>
        <v>2.4885939444214019E-2</v>
      </c>
      <c r="AB82" s="14">
        <f t="shared" si="14"/>
        <v>0.36165000000000003</v>
      </c>
      <c r="AC82" s="14">
        <f t="shared" si="15"/>
        <v>1.41E-2</v>
      </c>
      <c r="AD82" s="14">
        <f t="shared" si="16"/>
        <v>0.33855000000000002</v>
      </c>
      <c r="AE82" s="14">
        <f t="shared" si="17"/>
        <v>8.9999999999999993E-3</v>
      </c>
      <c r="AF82" s="14">
        <f t="shared" si="18"/>
        <v>2.0000000000000001E-4</v>
      </c>
    </row>
    <row r="83" spans="2:32" x14ac:dyDescent="0.3">
      <c r="B83" s="1">
        <f t="shared" si="11"/>
        <v>7236</v>
      </c>
      <c r="C83" s="11">
        <v>76</v>
      </c>
      <c r="D83" s="1">
        <v>12764</v>
      </c>
      <c r="E83" s="1">
        <v>272</v>
      </c>
      <c r="F83" s="1">
        <v>0</v>
      </c>
      <c r="G83" s="1">
        <v>6782</v>
      </c>
      <c r="H83" s="1">
        <v>0</v>
      </c>
      <c r="I83" s="1">
        <v>182</v>
      </c>
      <c r="J83" s="3">
        <v>59.12</v>
      </c>
      <c r="K83" s="3">
        <v>1.67</v>
      </c>
      <c r="L83" s="6">
        <v>25.8</v>
      </c>
      <c r="M83" s="3">
        <v>1.03</v>
      </c>
      <c r="N83" s="1">
        <v>2829</v>
      </c>
      <c r="O83" s="1">
        <v>1065</v>
      </c>
      <c r="P83" s="1">
        <v>11</v>
      </c>
      <c r="Q83" s="1">
        <v>1036</v>
      </c>
      <c r="R83" s="1">
        <v>18</v>
      </c>
      <c r="S83" s="1">
        <v>234</v>
      </c>
      <c r="T83" s="1">
        <v>21</v>
      </c>
      <c r="U83" s="1">
        <f t="shared" si="19"/>
        <v>-10</v>
      </c>
      <c r="V83" s="1">
        <f t="shared" si="20"/>
        <v>11</v>
      </c>
      <c r="W83" s="1">
        <f t="shared" si="20"/>
        <v>0</v>
      </c>
      <c r="X83" s="1">
        <f t="shared" si="20"/>
        <v>2</v>
      </c>
      <c r="Y83" s="1">
        <f t="shared" si="21"/>
        <v>3</v>
      </c>
      <c r="Z83" s="3">
        <f t="shared" si="12"/>
        <v>0.41749999999999998</v>
      </c>
      <c r="AA83" s="14">
        <f t="shared" si="13"/>
        <v>2.5152017689331122E-2</v>
      </c>
      <c r="AB83" s="14">
        <f t="shared" si="14"/>
        <v>0.36180000000000001</v>
      </c>
      <c r="AC83" s="14">
        <f t="shared" si="15"/>
        <v>1.3599999999999999E-2</v>
      </c>
      <c r="AD83" s="14">
        <f t="shared" si="16"/>
        <v>0.33910000000000001</v>
      </c>
      <c r="AE83" s="14">
        <f t="shared" si="17"/>
        <v>9.1000000000000004E-3</v>
      </c>
      <c r="AF83" s="14">
        <f t="shared" si="18"/>
        <v>1.4999999999999999E-4</v>
      </c>
    </row>
    <row r="84" spans="2:32" x14ac:dyDescent="0.3">
      <c r="B84" s="1">
        <f t="shared" si="11"/>
        <v>7243</v>
      </c>
      <c r="C84" s="11">
        <v>77</v>
      </c>
      <c r="D84" s="1">
        <v>12757</v>
      </c>
      <c r="E84" s="1">
        <v>265</v>
      </c>
      <c r="F84" s="1">
        <v>0</v>
      </c>
      <c r="G84" s="1">
        <v>6796</v>
      </c>
      <c r="H84" s="1">
        <v>0</v>
      </c>
      <c r="I84" s="1">
        <v>182</v>
      </c>
      <c r="J84" s="3">
        <v>59.12</v>
      </c>
      <c r="K84" s="3">
        <v>1.67</v>
      </c>
      <c r="L84" s="6">
        <v>25.8</v>
      </c>
      <c r="M84" s="3">
        <v>1.03</v>
      </c>
      <c r="N84" s="1">
        <v>2836</v>
      </c>
      <c r="O84" s="1">
        <v>1065</v>
      </c>
      <c r="P84" s="1">
        <v>10</v>
      </c>
      <c r="Q84" s="1">
        <v>1037</v>
      </c>
      <c r="R84" s="1">
        <v>18</v>
      </c>
      <c r="S84" s="1">
        <v>229</v>
      </c>
      <c r="T84" s="1">
        <v>23</v>
      </c>
      <c r="U84" s="1">
        <f t="shared" si="19"/>
        <v>-7</v>
      </c>
      <c r="V84" s="1">
        <f t="shared" si="20"/>
        <v>14</v>
      </c>
      <c r="W84" s="1">
        <f t="shared" si="20"/>
        <v>0</v>
      </c>
      <c r="X84" s="1">
        <f t="shared" si="20"/>
        <v>0</v>
      </c>
      <c r="Y84" s="1">
        <f t="shared" si="21"/>
        <v>7</v>
      </c>
      <c r="Z84" s="3">
        <f t="shared" si="12"/>
        <v>0.41749999999999998</v>
      </c>
      <c r="AA84" s="14">
        <f t="shared" si="13"/>
        <v>2.5127709512632886E-2</v>
      </c>
      <c r="AB84" s="14">
        <f t="shared" si="14"/>
        <v>0.36215000000000003</v>
      </c>
      <c r="AC84" s="14">
        <f t="shared" si="15"/>
        <v>1.325E-2</v>
      </c>
      <c r="AD84" s="14">
        <f t="shared" si="16"/>
        <v>0.33979999999999999</v>
      </c>
      <c r="AE84" s="14">
        <f t="shared" si="17"/>
        <v>9.1000000000000004E-3</v>
      </c>
      <c r="AF84" s="14">
        <f t="shared" si="18"/>
        <v>3.5E-4</v>
      </c>
    </row>
    <row r="85" spans="2:32" x14ac:dyDescent="0.3">
      <c r="B85" s="1">
        <f t="shared" si="11"/>
        <v>7244</v>
      </c>
      <c r="C85" s="11">
        <v>78</v>
      </c>
      <c r="D85" s="1">
        <v>12756</v>
      </c>
      <c r="E85" s="1">
        <v>252</v>
      </c>
      <c r="F85" s="1">
        <v>0</v>
      </c>
      <c r="G85" s="1">
        <v>6810</v>
      </c>
      <c r="H85" s="1">
        <v>0</v>
      </c>
      <c r="I85" s="1">
        <v>182</v>
      </c>
      <c r="J85" s="3">
        <v>59.13</v>
      </c>
      <c r="K85" s="3">
        <v>1.67</v>
      </c>
      <c r="L85" s="6">
        <v>25.8</v>
      </c>
      <c r="M85" s="3">
        <v>1.02</v>
      </c>
      <c r="N85" s="1">
        <v>2837</v>
      </c>
      <c r="O85" s="1">
        <v>1065</v>
      </c>
      <c r="P85" s="1">
        <v>10</v>
      </c>
      <c r="Q85" s="1">
        <v>1037</v>
      </c>
      <c r="R85" s="1">
        <v>18</v>
      </c>
      <c r="S85" s="1">
        <v>223</v>
      </c>
      <c r="T85" s="1">
        <v>21</v>
      </c>
      <c r="U85" s="1">
        <f t="shared" si="19"/>
        <v>-13</v>
      </c>
      <c r="V85" s="1">
        <f t="shared" si="20"/>
        <v>14</v>
      </c>
      <c r="W85" s="1">
        <f t="shared" si="20"/>
        <v>0</v>
      </c>
      <c r="X85" s="1">
        <f t="shared" si="20"/>
        <v>0</v>
      </c>
      <c r="Y85" s="1">
        <f t="shared" si="21"/>
        <v>1</v>
      </c>
      <c r="Z85" s="3">
        <f t="shared" si="12"/>
        <v>0.41749999999999998</v>
      </c>
      <c r="AA85" s="14">
        <f t="shared" si="13"/>
        <v>2.5124240750966316E-2</v>
      </c>
      <c r="AB85" s="14">
        <f t="shared" si="14"/>
        <v>0.36220000000000002</v>
      </c>
      <c r="AC85" s="14">
        <f t="shared" si="15"/>
        <v>1.26E-2</v>
      </c>
      <c r="AD85" s="14">
        <f t="shared" si="16"/>
        <v>0.34050000000000002</v>
      </c>
      <c r="AE85" s="14">
        <f t="shared" si="17"/>
        <v>9.1000000000000004E-3</v>
      </c>
      <c r="AF85" s="14">
        <f t="shared" si="18"/>
        <v>5.0000000000000002E-5</v>
      </c>
    </row>
    <row r="86" spans="2:32" x14ac:dyDescent="0.3">
      <c r="B86" s="1">
        <f t="shared" si="11"/>
        <v>7249</v>
      </c>
      <c r="C86" s="11">
        <v>79</v>
      </c>
      <c r="D86" s="1">
        <v>12751</v>
      </c>
      <c r="E86" s="1">
        <v>245</v>
      </c>
      <c r="F86" s="1">
        <v>0</v>
      </c>
      <c r="G86" s="1">
        <v>6822</v>
      </c>
      <c r="H86" s="1">
        <v>0</v>
      </c>
      <c r="I86" s="1">
        <v>182</v>
      </c>
      <c r="J86" s="3">
        <v>59.13</v>
      </c>
      <c r="K86" s="3">
        <v>1.67</v>
      </c>
      <c r="L86" s="6">
        <v>25.8</v>
      </c>
      <c r="M86" s="3">
        <v>1.02</v>
      </c>
      <c r="N86" s="1">
        <v>2842</v>
      </c>
      <c r="O86" s="1">
        <v>1065</v>
      </c>
      <c r="P86" s="1">
        <v>8</v>
      </c>
      <c r="Q86" s="1">
        <v>1039</v>
      </c>
      <c r="R86" s="1">
        <v>18</v>
      </c>
      <c r="S86" s="1">
        <v>218</v>
      </c>
      <c r="T86" s="1">
        <v>21</v>
      </c>
      <c r="U86" s="1">
        <f t="shared" si="19"/>
        <v>-7</v>
      </c>
      <c r="V86" s="1">
        <f t="shared" si="20"/>
        <v>12</v>
      </c>
      <c r="W86" s="1">
        <f t="shared" si="20"/>
        <v>0</v>
      </c>
      <c r="X86" s="1">
        <f t="shared" si="20"/>
        <v>0</v>
      </c>
      <c r="Y86" s="1">
        <f t="shared" si="21"/>
        <v>5</v>
      </c>
      <c r="Z86" s="3">
        <f t="shared" si="12"/>
        <v>0.41749999999999998</v>
      </c>
      <c r="AA86" s="14">
        <f t="shared" si="13"/>
        <v>2.5106911298110084E-2</v>
      </c>
      <c r="AB86" s="14">
        <f t="shared" si="14"/>
        <v>0.36244999999999999</v>
      </c>
      <c r="AC86" s="14">
        <f t="shared" si="15"/>
        <v>1.225E-2</v>
      </c>
      <c r="AD86" s="14">
        <f t="shared" si="16"/>
        <v>0.34110000000000001</v>
      </c>
      <c r="AE86" s="14">
        <f t="shared" si="17"/>
        <v>9.1000000000000004E-3</v>
      </c>
      <c r="AF86" s="14">
        <f t="shared" si="18"/>
        <v>2.5000000000000001E-4</v>
      </c>
    </row>
    <row r="87" spans="2:32" x14ac:dyDescent="0.3">
      <c r="B87" s="1">
        <f t="shared" si="11"/>
        <v>7254</v>
      </c>
      <c r="C87" s="11">
        <v>80</v>
      </c>
      <c r="D87" s="1">
        <v>12746</v>
      </c>
      <c r="E87" s="1">
        <v>237</v>
      </c>
      <c r="F87" s="1">
        <v>0</v>
      </c>
      <c r="G87" s="1">
        <v>6835</v>
      </c>
      <c r="H87" s="1">
        <v>0</v>
      </c>
      <c r="I87" s="1">
        <v>182</v>
      </c>
      <c r="J87" s="3">
        <v>59.14</v>
      </c>
      <c r="K87" s="3">
        <v>1.67</v>
      </c>
      <c r="L87" s="6">
        <v>25.8</v>
      </c>
      <c r="M87" s="3">
        <v>1.02</v>
      </c>
      <c r="N87" s="1">
        <v>2846</v>
      </c>
      <c r="O87" s="1">
        <v>1066</v>
      </c>
      <c r="P87" s="1">
        <v>8</v>
      </c>
      <c r="Q87" s="1">
        <v>1040</v>
      </c>
      <c r="R87" s="1">
        <v>18</v>
      </c>
      <c r="S87" s="1">
        <v>212</v>
      </c>
      <c r="T87" s="1">
        <v>20</v>
      </c>
      <c r="U87" s="1">
        <f t="shared" si="19"/>
        <v>-8</v>
      </c>
      <c r="V87" s="1">
        <f t="shared" si="20"/>
        <v>13</v>
      </c>
      <c r="W87" s="1">
        <f t="shared" si="20"/>
        <v>0</v>
      </c>
      <c r="X87" s="1">
        <f t="shared" si="20"/>
        <v>0</v>
      </c>
      <c r="Y87" s="1">
        <f t="shared" si="21"/>
        <v>5</v>
      </c>
      <c r="Z87" s="3">
        <f t="shared" si="12"/>
        <v>0.41749999999999998</v>
      </c>
      <c r="AA87" s="14">
        <f t="shared" si="13"/>
        <v>2.5089605734767026E-2</v>
      </c>
      <c r="AB87" s="14">
        <f t="shared" si="14"/>
        <v>0.36270000000000002</v>
      </c>
      <c r="AC87" s="14">
        <f t="shared" si="15"/>
        <v>1.1849999999999999E-2</v>
      </c>
      <c r="AD87" s="14">
        <f t="shared" si="16"/>
        <v>0.34175</v>
      </c>
      <c r="AE87" s="14">
        <f t="shared" si="17"/>
        <v>9.1000000000000004E-3</v>
      </c>
      <c r="AF87" s="14">
        <f t="shared" si="18"/>
        <v>2.5000000000000001E-4</v>
      </c>
    </row>
    <row r="88" spans="2:32" x14ac:dyDescent="0.3">
      <c r="B88" s="1">
        <f t="shared" si="11"/>
        <v>7256</v>
      </c>
      <c r="C88" s="11">
        <v>81</v>
      </c>
      <c r="D88" s="1">
        <v>12744</v>
      </c>
      <c r="E88" s="1">
        <v>226</v>
      </c>
      <c r="F88" s="1">
        <v>0</v>
      </c>
      <c r="G88" s="1">
        <v>6848</v>
      </c>
      <c r="H88" s="1">
        <v>0</v>
      </c>
      <c r="I88" s="1">
        <v>182</v>
      </c>
      <c r="J88" s="3">
        <v>59.15</v>
      </c>
      <c r="K88" s="3">
        <v>1.67</v>
      </c>
      <c r="L88" s="6">
        <v>25.8</v>
      </c>
      <c r="M88" s="3">
        <v>1.02</v>
      </c>
      <c r="N88" s="1">
        <v>2848</v>
      </c>
      <c r="O88" s="1">
        <v>1066</v>
      </c>
      <c r="P88" s="1">
        <v>8</v>
      </c>
      <c r="Q88" s="1">
        <v>1040</v>
      </c>
      <c r="R88" s="1">
        <v>18</v>
      </c>
      <c r="S88" s="1">
        <v>203</v>
      </c>
      <c r="T88" s="1">
        <v>20</v>
      </c>
      <c r="U88" s="1">
        <f t="shared" si="19"/>
        <v>-11</v>
      </c>
      <c r="V88" s="1">
        <f t="shared" si="20"/>
        <v>13</v>
      </c>
      <c r="W88" s="1">
        <f t="shared" si="20"/>
        <v>0</v>
      </c>
      <c r="X88" s="1">
        <f t="shared" si="20"/>
        <v>0</v>
      </c>
      <c r="Y88" s="1">
        <f t="shared" si="21"/>
        <v>2</v>
      </c>
      <c r="Z88" s="3">
        <f t="shared" si="12"/>
        <v>0.41749999999999998</v>
      </c>
      <c r="AA88" s="14">
        <f t="shared" si="13"/>
        <v>2.5082690187431093E-2</v>
      </c>
      <c r="AB88" s="14">
        <f t="shared" si="14"/>
        <v>0.36280000000000001</v>
      </c>
      <c r="AC88" s="14">
        <f t="shared" si="15"/>
        <v>1.1299999999999999E-2</v>
      </c>
      <c r="AD88" s="14">
        <f t="shared" si="16"/>
        <v>0.34239999999999998</v>
      </c>
      <c r="AE88" s="14">
        <f t="shared" si="17"/>
        <v>9.1000000000000004E-3</v>
      </c>
      <c r="AF88" s="14">
        <f t="shared" si="18"/>
        <v>1E-4</v>
      </c>
    </row>
    <row r="89" spans="2:32" x14ac:dyDescent="0.3">
      <c r="B89" s="1">
        <f t="shared" si="11"/>
        <v>7262</v>
      </c>
      <c r="C89" s="11">
        <v>82</v>
      </c>
      <c r="D89" s="1">
        <v>12738</v>
      </c>
      <c r="E89" s="1">
        <v>219</v>
      </c>
      <c r="F89" s="1">
        <v>0</v>
      </c>
      <c r="G89" s="1">
        <v>6861</v>
      </c>
      <c r="H89" s="1">
        <v>0</v>
      </c>
      <c r="I89" s="1">
        <v>182</v>
      </c>
      <c r="J89" s="3">
        <v>59.15</v>
      </c>
      <c r="K89" s="3">
        <v>1.67</v>
      </c>
      <c r="L89" s="6">
        <v>25.8</v>
      </c>
      <c r="M89" s="3">
        <v>1.02</v>
      </c>
      <c r="N89" s="1">
        <v>2854</v>
      </c>
      <c r="O89" s="1">
        <v>1066</v>
      </c>
      <c r="P89" s="1">
        <v>8</v>
      </c>
      <c r="Q89" s="1">
        <v>1040</v>
      </c>
      <c r="R89" s="1">
        <v>18</v>
      </c>
      <c r="S89" s="1">
        <v>193</v>
      </c>
      <c r="T89" s="1">
        <v>20</v>
      </c>
      <c r="U89" s="1">
        <f t="shared" si="19"/>
        <v>-7</v>
      </c>
      <c r="V89" s="1">
        <f t="shared" si="20"/>
        <v>13</v>
      </c>
      <c r="W89" s="1">
        <f t="shared" si="20"/>
        <v>0</v>
      </c>
      <c r="X89" s="1">
        <f t="shared" si="20"/>
        <v>0</v>
      </c>
      <c r="Y89" s="1">
        <f t="shared" si="21"/>
        <v>6</v>
      </c>
      <c r="Z89" s="3">
        <f t="shared" si="12"/>
        <v>0.41749999999999998</v>
      </c>
      <c r="AA89" s="14">
        <f t="shared" si="13"/>
        <v>2.5061966400440651E-2</v>
      </c>
      <c r="AB89" s="14">
        <f t="shared" si="14"/>
        <v>0.36309999999999998</v>
      </c>
      <c r="AC89" s="14">
        <f t="shared" si="15"/>
        <v>1.095E-2</v>
      </c>
      <c r="AD89" s="14">
        <f t="shared" si="16"/>
        <v>0.34305000000000002</v>
      </c>
      <c r="AE89" s="14">
        <f t="shared" si="17"/>
        <v>9.1000000000000004E-3</v>
      </c>
      <c r="AF89" s="14">
        <f t="shared" si="18"/>
        <v>2.9999999999999997E-4</v>
      </c>
    </row>
    <row r="90" spans="2:32" x14ac:dyDescent="0.3">
      <c r="B90" s="1">
        <f t="shared" si="11"/>
        <v>7267</v>
      </c>
      <c r="C90" s="11">
        <v>83</v>
      </c>
      <c r="D90" s="1">
        <v>12733</v>
      </c>
      <c r="E90" s="1">
        <v>202</v>
      </c>
      <c r="F90" s="1">
        <v>0</v>
      </c>
      <c r="G90" s="1">
        <v>6882</v>
      </c>
      <c r="H90" s="1">
        <v>0</v>
      </c>
      <c r="I90" s="1">
        <v>183</v>
      </c>
      <c r="J90" s="3">
        <v>59.16</v>
      </c>
      <c r="K90" s="3">
        <v>1.67</v>
      </c>
      <c r="L90" s="6">
        <v>25.9</v>
      </c>
      <c r="M90" s="3">
        <v>1.02</v>
      </c>
      <c r="N90" s="1">
        <v>2859</v>
      </c>
      <c r="O90" s="1">
        <v>1066</v>
      </c>
      <c r="P90" s="1">
        <v>8</v>
      </c>
      <c r="Q90" s="1">
        <v>1040</v>
      </c>
      <c r="R90" s="1">
        <v>18</v>
      </c>
      <c r="S90" s="1">
        <v>178</v>
      </c>
      <c r="T90" s="1">
        <v>20</v>
      </c>
      <c r="U90" s="1">
        <f t="shared" si="19"/>
        <v>-17</v>
      </c>
      <c r="V90" s="1">
        <f t="shared" si="20"/>
        <v>21</v>
      </c>
      <c r="W90" s="1">
        <f t="shared" si="20"/>
        <v>0</v>
      </c>
      <c r="X90" s="1">
        <f t="shared" si="20"/>
        <v>1</v>
      </c>
      <c r="Y90" s="1">
        <f t="shared" si="21"/>
        <v>5</v>
      </c>
      <c r="Z90" s="3">
        <f t="shared" si="12"/>
        <v>0.41749999999999998</v>
      </c>
      <c r="AA90" s="14">
        <f t="shared" si="13"/>
        <v>2.5182331085730012E-2</v>
      </c>
      <c r="AB90" s="14">
        <f t="shared" si="14"/>
        <v>0.36335000000000001</v>
      </c>
      <c r="AC90" s="14">
        <f t="shared" si="15"/>
        <v>1.01E-2</v>
      </c>
      <c r="AD90" s="14">
        <f t="shared" si="16"/>
        <v>0.34410000000000002</v>
      </c>
      <c r="AE90" s="14">
        <f t="shared" si="17"/>
        <v>9.1500000000000001E-3</v>
      </c>
      <c r="AF90" s="14">
        <f t="shared" si="18"/>
        <v>2.5000000000000001E-4</v>
      </c>
    </row>
    <row r="91" spans="2:32" x14ac:dyDescent="0.3">
      <c r="B91" s="1">
        <f t="shared" si="11"/>
        <v>7269</v>
      </c>
      <c r="C91" s="11">
        <v>84</v>
      </c>
      <c r="D91" s="1">
        <v>12731</v>
      </c>
      <c r="E91" s="1">
        <v>194</v>
      </c>
      <c r="F91" s="1">
        <v>0</v>
      </c>
      <c r="G91" s="1">
        <v>6892</v>
      </c>
      <c r="H91" s="1">
        <v>0</v>
      </c>
      <c r="I91" s="1">
        <v>183</v>
      </c>
      <c r="J91" s="3">
        <v>59.16</v>
      </c>
      <c r="K91" s="3">
        <v>1.67</v>
      </c>
      <c r="L91" s="6">
        <v>25.9</v>
      </c>
      <c r="M91" s="3">
        <v>1.02</v>
      </c>
      <c r="N91" s="1">
        <v>2861</v>
      </c>
      <c r="O91" s="1">
        <v>1066</v>
      </c>
      <c r="P91" s="1">
        <v>8</v>
      </c>
      <c r="Q91" s="1">
        <v>1040</v>
      </c>
      <c r="R91" s="1">
        <v>18</v>
      </c>
      <c r="S91" s="1">
        <v>169</v>
      </c>
      <c r="T91" s="1">
        <v>20</v>
      </c>
      <c r="U91" s="1">
        <f t="shared" si="19"/>
        <v>-8</v>
      </c>
      <c r="V91" s="1">
        <f t="shared" si="20"/>
        <v>10</v>
      </c>
      <c r="W91" s="1">
        <f t="shared" si="20"/>
        <v>0</v>
      </c>
      <c r="X91" s="1">
        <f t="shared" si="20"/>
        <v>0</v>
      </c>
      <c r="Y91" s="1">
        <f t="shared" si="21"/>
        <v>2</v>
      </c>
      <c r="Z91" s="3">
        <f t="shared" si="12"/>
        <v>0.41749999999999998</v>
      </c>
      <c r="AA91" s="14">
        <f t="shared" si="13"/>
        <v>2.5175402393726783E-2</v>
      </c>
      <c r="AB91" s="14">
        <f t="shared" si="14"/>
        <v>0.36345</v>
      </c>
      <c r="AC91" s="14">
        <f t="shared" si="15"/>
        <v>9.7000000000000003E-3</v>
      </c>
      <c r="AD91" s="14">
        <f t="shared" si="16"/>
        <v>0.34460000000000002</v>
      </c>
      <c r="AE91" s="14">
        <f t="shared" si="17"/>
        <v>9.1500000000000001E-3</v>
      </c>
      <c r="AF91" s="14">
        <f t="shared" si="18"/>
        <v>1E-4</v>
      </c>
    </row>
    <row r="92" spans="2:32" x14ac:dyDescent="0.3">
      <c r="B92" s="1">
        <f t="shared" si="11"/>
        <v>7272</v>
      </c>
      <c r="C92" s="11">
        <v>85</v>
      </c>
      <c r="D92" s="1">
        <v>12728</v>
      </c>
      <c r="E92" s="1">
        <v>187</v>
      </c>
      <c r="F92" s="1">
        <v>0</v>
      </c>
      <c r="G92" s="1">
        <v>6900</v>
      </c>
      <c r="H92" s="1">
        <v>0</v>
      </c>
      <c r="I92" s="1">
        <v>185</v>
      </c>
      <c r="J92" s="3">
        <v>59.17</v>
      </c>
      <c r="K92" s="3">
        <v>1.67</v>
      </c>
      <c r="L92" s="6">
        <v>25.9</v>
      </c>
      <c r="M92" s="3">
        <v>1.02</v>
      </c>
      <c r="N92" s="1">
        <v>2864</v>
      </c>
      <c r="O92" s="1">
        <v>1066</v>
      </c>
      <c r="P92" s="1">
        <v>6</v>
      </c>
      <c r="Q92" s="1">
        <v>1042</v>
      </c>
      <c r="R92" s="1">
        <v>18</v>
      </c>
      <c r="S92" s="1">
        <v>164</v>
      </c>
      <c r="T92" s="1">
        <v>21</v>
      </c>
      <c r="U92" s="1">
        <f t="shared" si="19"/>
        <v>-7</v>
      </c>
      <c r="V92" s="1">
        <f t="shared" si="20"/>
        <v>8</v>
      </c>
      <c r="W92" s="1">
        <f t="shared" si="20"/>
        <v>0</v>
      </c>
      <c r="X92" s="1">
        <f t="shared" si="20"/>
        <v>2</v>
      </c>
      <c r="Y92" s="1">
        <f t="shared" si="21"/>
        <v>3</v>
      </c>
      <c r="Z92" s="3">
        <f t="shared" si="12"/>
        <v>0.41749999999999998</v>
      </c>
      <c r="AA92" s="14">
        <f t="shared" si="13"/>
        <v>2.544004400440044E-2</v>
      </c>
      <c r="AB92" s="14">
        <f t="shared" si="14"/>
        <v>0.36359999999999998</v>
      </c>
      <c r="AC92" s="14">
        <f t="shared" si="15"/>
        <v>9.3500000000000007E-3</v>
      </c>
      <c r="AD92" s="14">
        <f t="shared" si="16"/>
        <v>0.34499999999999997</v>
      </c>
      <c r="AE92" s="14">
        <f t="shared" si="17"/>
        <v>9.2499999999999995E-3</v>
      </c>
      <c r="AF92" s="14">
        <f t="shared" si="18"/>
        <v>1.4999999999999999E-4</v>
      </c>
    </row>
    <row r="93" spans="2:32" x14ac:dyDescent="0.3">
      <c r="B93" s="1">
        <f t="shared" si="11"/>
        <v>7276</v>
      </c>
      <c r="C93" s="11">
        <v>86</v>
      </c>
      <c r="D93" s="1">
        <v>12724</v>
      </c>
      <c r="E93" s="1">
        <v>173</v>
      </c>
      <c r="F93" s="1">
        <v>0</v>
      </c>
      <c r="G93" s="1">
        <v>6918</v>
      </c>
      <c r="H93" s="1">
        <v>0</v>
      </c>
      <c r="I93" s="1">
        <v>185</v>
      </c>
      <c r="J93" s="3">
        <v>59.17</v>
      </c>
      <c r="K93" s="3">
        <v>1.67</v>
      </c>
      <c r="L93" s="6">
        <v>25.9</v>
      </c>
      <c r="M93" s="3">
        <v>1.02</v>
      </c>
      <c r="N93" s="1">
        <v>2868</v>
      </c>
      <c r="O93" s="1">
        <v>1066</v>
      </c>
      <c r="P93" s="1">
        <v>6</v>
      </c>
      <c r="Q93" s="1">
        <v>1042</v>
      </c>
      <c r="R93" s="1">
        <v>18</v>
      </c>
      <c r="S93" s="1">
        <v>151</v>
      </c>
      <c r="T93" s="1">
        <v>17</v>
      </c>
      <c r="U93" s="1">
        <f t="shared" si="19"/>
        <v>-14</v>
      </c>
      <c r="V93" s="1">
        <f t="shared" si="20"/>
        <v>18</v>
      </c>
      <c r="W93" s="1">
        <f t="shared" si="20"/>
        <v>0</v>
      </c>
      <c r="X93" s="1">
        <f t="shared" si="20"/>
        <v>0</v>
      </c>
      <c r="Y93" s="1">
        <f t="shared" si="21"/>
        <v>4</v>
      </c>
      <c r="Z93" s="3">
        <f t="shared" si="12"/>
        <v>0.41749999999999998</v>
      </c>
      <c r="AA93" s="14">
        <f t="shared" si="13"/>
        <v>2.5426058273776801E-2</v>
      </c>
      <c r="AB93" s="14">
        <f t="shared" si="14"/>
        <v>0.36380000000000001</v>
      </c>
      <c r="AC93" s="14">
        <f t="shared" si="15"/>
        <v>8.6499999999999997E-3</v>
      </c>
      <c r="AD93" s="14">
        <f t="shared" si="16"/>
        <v>0.34589999999999999</v>
      </c>
      <c r="AE93" s="14">
        <f t="shared" si="17"/>
        <v>9.2499999999999995E-3</v>
      </c>
      <c r="AF93" s="14">
        <f t="shared" si="18"/>
        <v>2.0000000000000001E-4</v>
      </c>
    </row>
    <row r="94" spans="2:32" x14ac:dyDescent="0.3">
      <c r="B94" s="1">
        <f t="shared" si="11"/>
        <v>7278</v>
      </c>
      <c r="C94" s="11">
        <v>87</v>
      </c>
      <c r="D94" s="1">
        <v>12722</v>
      </c>
      <c r="E94" s="1">
        <v>165</v>
      </c>
      <c r="F94" s="1">
        <v>0</v>
      </c>
      <c r="G94" s="1">
        <v>6928</v>
      </c>
      <c r="H94" s="1">
        <v>0</v>
      </c>
      <c r="I94" s="1">
        <v>185</v>
      </c>
      <c r="J94" s="3">
        <v>59.18</v>
      </c>
      <c r="K94" s="3">
        <v>1.67</v>
      </c>
      <c r="L94" s="6">
        <v>25.9</v>
      </c>
      <c r="M94" s="3">
        <v>1.02</v>
      </c>
      <c r="N94" s="1">
        <v>2870</v>
      </c>
      <c r="O94" s="1">
        <v>1066</v>
      </c>
      <c r="P94" s="1">
        <v>5</v>
      </c>
      <c r="Q94" s="1">
        <v>1043</v>
      </c>
      <c r="R94" s="1">
        <v>18</v>
      </c>
      <c r="S94" s="1">
        <v>143</v>
      </c>
      <c r="T94" s="1">
        <v>15</v>
      </c>
      <c r="U94" s="1">
        <f t="shared" si="19"/>
        <v>-8</v>
      </c>
      <c r="V94" s="1">
        <f t="shared" si="20"/>
        <v>10</v>
      </c>
      <c r="W94" s="1">
        <f t="shared" si="20"/>
        <v>0</v>
      </c>
      <c r="X94" s="1">
        <f t="shared" si="20"/>
        <v>0</v>
      </c>
      <c r="Y94" s="1">
        <f t="shared" si="21"/>
        <v>2</v>
      </c>
      <c r="Z94" s="3">
        <f t="shared" si="12"/>
        <v>0.41749999999999998</v>
      </c>
      <c r="AA94" s="14">
        <f t="shared" si="13"/>
        <v>2.5419071173399286E-2</v>
      </c>
      <c r="AB94" s="14">
        <f t="shared" si="14"/>
        <v>0.3639</v>
      </c>
      <c r="AC94" s="14">
        <f t="shared" si="15"/>
        <v>8.2500000000000004E-3</v>
      </c>
      <c r="AD94" s="14">
        <f t="shared" si="16"/>
        <v>0.34639999999999999</v>
      </c>
      <c r="AE94" s="14">
        <f t="shared" si="17"/>
        <v>9.2499999999999995E-3</v>
      </c>
      <c r="AF94" s="14">
        <f t="shared" si="18"/>
        <v>1E-4</v>
      </c>
    </row>
    <row r="95" spans="2:32" x14ac:dyDescent="0.3">
      <c r="B95" s="1">
        <f t="shared" si="11"/>
        <v>7282</v>
      </c>
      <c r="C95" s="11">
        <v>88</v>
      </c>
      <c r="D95" s="1">
        <v>12718</v>
      </c>
      <c r="E95" s="1">
        <v>159</v>
      </c>
      <c r="F95" s="1">
        <v>0</v>
      </c>
      <c r="G95" s="1">
        <v>6938</v>
      </c>
      <c r="H95" s="1">
        <v>0</v>
      </c>
      <c r="I95" s="1">
        <v>185</v>
      </c>
      <c r="J95" s="3">
        <v>59.19</v>
      </c>
      <c r="K95" s="3">
        <v>1.67</v>
      </c>
      <c r="L95" s="6">
        <v>25.9</v>
      </c>
      <c r="M95" s="3">
        <v>1.01</v>
      </c>
      <c r="N95" s="1">
        <v>2874</v>
      </c>
      <c r="O95" s="1">
        <v>1066</v>
      </c>
      <c r="P95" s="1">
        <v>4</v>
      </c>
      <c r="Q95" s="1">
        <v>1044</v>
      </c>
      <c r="R95" s="1">
        <v>18</v>
      </c>
      <c r="S95" s="1">
        <v>139</v>
      </c>
      <c r="T95" s="1">
        <v>14</v>
      </c>
      <c r="U95" s="1">
        <f t="shared" si="19"/>
        <v>-6</v>
      </c>
      <c r="V95" s="1">
        <f t="shared" si="20"/>
        <v>10</v>
      </c>
      <c r="W95" s="1">
        <f t="shared" si="20"/>
        <v>0</v>
      </c>
      <c r="X95" s="1">
        <f t="shared" si="20"/>
        <v>0</v>
      </c>
      <c r="Y95" s="1">
        <f t="shared" si="21"/>
        <v>4</v>
      </c>
      <c r="Z95" s="3">
        <f t="shared" si="12"/>
        <v>0.41749999999999998</v>
      </c>
      <c r="AA95" s="14">
        <f t="shared" si="13"/>
        <v>2.5405108486679484E-2</v>
      </c>
      <c r="AB95" s="14">
        <f t="shared" si="14"/>
        <v>0.36409999999999998</v>
      </c>
      <c r="AC95" s="14">
        <f t="shared" si="15"/>
        <v>7.9500000000000005E-3</v>
      </c>
      <c r="AD95" s="14">
        <f t="shared" si="16"/>
        <v>0.34689999999999999</v>
      </c>
      <c r="AE95" s="14">
        <f t="shared" si="17"/>
        <v>9.2499999999999995E-3</v>
      </c>
      <c r="AF95" s="14">
        <f t="shared" si="18"/>
        <v>2.0000000000000001E-4</v>
      </c>
    </row>
    <row r="96" spans="2:32" x14ac:dyDescent="0.3">
      <c r="B96" s="1">
        <f t="shared" si="11"/>
        <v>7287</v>
      </c>
      <c r="C96" s="11">
        <v>89</v>
      </c>
      <c r="D96" s="1">
        <v>12713</v>
      </c>
      <c r="E96" s="1">
        <v>154</v>
      </c>
      <c r="F96" s="1">
        <v>0</v>
      </c>
      <c r="G96" s="1">
        <v>6947</v>
      </c>
      <c r="H96" s="1">
        <v>0</v>
      </c>
      <c r="I96" s="1">
        <v>186</v>
      </c>
      <c r="J96" s="3">
        <v>59.19</v>
      </c>
      <c r="K96" s="3">
        <v>1.66</v>
      </c>
      <c r="L96" s="6">
        <v>25.9</v>
      </c>
      <c r="M96" s="3">
        <v>1.01</v>
      </c>
      <c r="N96" s="1">
        <v>2879</v>
      </c>
      <c r="O96" s="1">
        <v>1066</v>
      </c>
      <c r="P96" s="1">
        <v>4</v>
      </c>
      <c r="Q96" s="1">
        <v>1044</v>
      </c>
      <c r="R96" s="1">
        <v>18</v>
      </c>
      <c r="S96" s="1">
        <v>134</v>
      </c>
      <c r="T96" s="1">
        <v>14</v>
      </c>
      <c r="U96" s="1">
        <f t="shared" si="19"/>
        <v>-5</v>
      </c>
      <c r="V96" s="1">
        <f t="shared" si="20"/>
        <v>9</v>
      </c>
      <c r="W96" s="1">
        <f t="shared" si="20"/>
        <v>0</v>
      </c>
      <c r="X96" s="1">
        <f t="shared" si="20"/>
        <v>1</v>
      </c>
      <c r="Y96" s="1">
        <f t="shared" si="21"/>
        <v>5</v>
      </c>
      <c r="Z96" s="3">
        <f t="shared" si="12"/>
        <v>0.41500000000000004</v>
      </c>
      <c r="AA96" s="14">
        <f t="shared" si="13"/>
        <v>2.5524907369287773E-2</v>
      </c>
      <c r="AB96" s="14">
        <f t="shared" si="14"/>
        <v>0.36435000000000001</v>
      </c>
      <c r="AC96" s="14">
        <f t="shared" si="15"/>
        <v>7.7000000000000002E-3</v>
      </c>
      <c r="AD96" s="14">
        <f t="shared" si="16"/>
        <v>0.34734999999999999</v>
      </c>
      <c r="AE96" s="14">
        <f t="shared" si="17"/>
        <v>9.2999999999999992E-3</v>
      </c>
      <c r="AF96" s="14">
        <f t="shared" si="18"/>
        <v>2.5000000000000001E-4</v>
      </c>
    </row>
    <row r="97" spans="2:32" x14ac:dyDescent="0.3">
      <c r="B97" s="1">
        <f t="shared" si="11"/>
        <v>7290</v>
      </c>
      <c r="C97" s="11">
        <v>90</v>
      </c>
      <c r="D97" s="1">
        <v>12710</v>
      </c>
      <c r="E97" s="1">
        <v>144</v>
      </c>
      <c r="F97" s="1">
        <v>0</v>
      </c>
      <c r="G97" s="1">
        <v>6960</v>
      </c>
      <c r="H97" s="1">
        <v>0</v>
      </c>
      <c r="I97" s="1">
        <v>186</v>
      </c>
      <c r="J97" s="3">
        <v>59.19</v>
      </c>
      <c r="K97" s="3">
        <v>1.66</v>
      </c>
      <c r="L97" s="6">
        <v>25.9</v>
      </c>
      <c r="M97" s="3">
        <v>1.01</v>
      </c>
      <c r="N97" s="1">
        <v>2882</v>
      </c>
      <c r="O97" s="1">
        <v>1066</v>
      </c>
      <c r="P97" s="1">
        <v>3</v>
      </c>
      <c r="Q97" s="1">
        <v>1045</v>
      </c>
      <c r="R97" s="1">
        <v>18</v>
      </c>
      <c r="S97" s="1">
        <v>123</v>
      </c>
      <c r="T97" s="1">
        <v>12</v>
      </c>
      <c r="U97" s="1">
        <f t="shared" si="19"/>
        <v>-10</v>
      </c>
      <c r="V97" s="1">
        <f t="shared" si="20"/>
        <v>13</v>
      </c>
      <c r="W97" s="1">
        <f t="shared" si="20"/>
        <v>0</v>
      </c>
      <c r="X97" s="1">
        <f t="shared" si="20"/>
        <v>0</v>
      </c>
      <c r="Y97" s="1">
        <f t="shared" si="21"/>
        <v>3</v>
      </c>
      <c r="Z97" s="3">
        <f t="shared" si="12"/>
        <v>0.41500000000000004</v>
      </c>
      <c r="AA97" s="14">
        <f t="shared" si="13"/>
        <v>2.5514403292181069E-2</v>
      </c>
      <c r="AB97" s="14">
        <f t="shared" si="14"/>
        <v>0.36449999999999999</v>
      </c>
      <c r="AC97" s="14">
        <f t="shared" si="15"/>
        <v>7.1999999999999998E-3</v>
      </c>
      <c r="AD97" s="14">
        <f t="shared" si="16"/>
        <v>0.34799999999999998</v>
      </c>
      <c r="AE97" s="14">
        <f t="shared" si="17"/>
        <v>9.2999999999999992E-3</v>
      </c>
      <c r="AF97" s="14">
        <f t="shared" si="18"/>
        <v>1.4999999999999999E-4</v>
      </c>
    </row>
    <row r="98" spans="2:32" x14ac:dyDescent="0.3">
      <c r="B98" s="1">
        <f t="shared" si="11"/>
        <v>7292</v>
      </c>
      <c r="C98" s="11">
        <v>91</v>
      </c>
      <c r="D98" s="1">
        <v>12708</v>
      </c>
      <c r="E98" s="1">
        <v>133</v>
      </c>
      <c r="F98" s="1">
        <v>0</v>
      </c>
      <c r="G98" s="1">
        <v>6973</v>
      </c>
      <c r="H98" s="1">
        <v>0</v>
      </c>
      <c r="I98" s="1">
        <v>186</v>
      </c>
      <c r="J98" s="3">
        <v>59.21</v>
      </c>
      <c r="K98" s="3">
        <v>1.66</v>
      </c>
      <c r="L98" s="6">
        <v>25.9</v>
      </c>
      <c r="M98" s="3">
        <v>1.01</v>
      </c>
      <c r="N98" s="1">
        <v>2884</v>
      </c>
      <c r="O98" s="1">
        <v>1066</v>
      </c>
      <c r="P98" s="1">
        <v>3</v>
      </c>
      <c r="Q98" s="1">
        <v>1045</v>
      </c>
      <c r="R98" s="1">
        <v>18</v>
      </c>
      <c r="S98" s="1">
        <v>113</v>
      </c>
      <c r="T98" s="1">
        <v>11</v>
      </c>
      <c r="U98" s="1">
        <f t="shared" si="19"/>
        <v>-11</v>
      </c>
      <c r="V98" s="1">
        <f t="shared" si="20"/>
        <v>13</v>
      </c>
      <c r="W98" s="1">
        <f t="shared" si="20"/>
        <v>0</v>
      </c>
      <c r="X98" s="1">
        <f t="shared" si="20"/>
        <v>0</v>
      </c>
      <c r="Y98" s="1">
        <f t="shared" si="21"/>
        <v>2</v>
      </c>
      <c r="Z98" s="3">
        <f t="shared" si="12"/>
        <v>0.41500000000000004</v>
      </c>
      <c r="AA98" s="14">
        <f t="shared" si="13"/>
        <v>2.5507405375754251E-2</v>
      </c>
      <c r="AB98" s="14">
        <f t="shared" si="14"/>
        <v>0.36459999999999998</v>
      </c>
      <c r="AC98" s="14">
        <f t="shared" si="15"/>
        <v>6.6499999999999997E-3</v>
      </c>
      <c r="AD98" s="14">
        <f t="shared" si="16"/>
        <v>0.34865000000000002</v>
      </c>
      <c r="AE98" s="14">
        <f t="shared" si="17"/>
        <v>9.2999999999999992E-3</v>
      </c>
      <c r="AF98" s="14">
        <f t="shared" si="18"/>
        <v>1E-4</v>
      </c>
    </row>
    <row r="99" spans="2:32" x14ac:dyDescent="0.3">
      <c r="B99" s="1">
        <f t="shared" si="11"/>
        <v>7294</v>
      </c>
      <c r="C99" s="11">
        <v>92</v>
      </c>
      <c r="D99" s="1">
        <v>12706</v>
      </c>
      <c r="E99" s="1">
        <v>126</v>
      </c>
      <c r="F99" s="1">
        <v>0</v>
      </c>
      <c r="G99" s="1">
        <v>6982</v>
      </c>
      <c r="H99" s="1">
        <v>0</v>
      </c>
      <c r="I99" s="1">
        <v>186</v>
      </c>
      <c r="J99" s="3">
        <v>59.21</v>
      </c>
      <c r="K99" s="3">
        <v>1.66</v>
      </c>
      <c r="L99" s="6">
        <v>25.9</v>
      </c>
      <c r="M99" s="3">
        <v>1.01</v>
      </c>
      <c r="N99" s="1">
        <v>2886</v>
      </c>
      <c r="O99" s="1">
        <v>1066</v>
      </c>
      <c r="P99" s="1">
        <v>3</v>
      </c>
      <c r="Q99" s="1">
        <v>1045</v>
      </c>
      <c r="R99" s="1">
        <v>18</v>
      </c>
      <c r="S99" s="1">
        <v>108</v>
      </c>
      <c r="T99" s="1">
        <v>10</v>
      </c>
      <c r="U99" s="1">
        <f t="shared" si="19"/>
        <v>-7</v>
      </c>
      <c r="V99" s="1">
        <f t="shared" si="20"/>
        <v>9</v>
      </c>
      <c r="W99" s="1">
        <f t="shared" si="20"/>
        <v>0</v>
      </c>
      <c r="X99" s="1">
        <f t="shared" si="20"/>
        <v>0</v>
      </c>
      <c r="Y99" s="1">
        <f t="shared" si="21"/>
        <v>2</v>
      </c>
      <c r="Z99" s="3">
        <f t="shared" si="12"/>
        <v>0.41500000000000004</v>
      </c>
      <c r="AA99" s="14">
        <f t="shared" si="13"/>
        <v>2.5500411296956401E-2</v>
      </c>
      <c r="AB99" s="14">
        <f t="shared" si="14"/>
        <v>0.36470000000000002</v>
      </c>
      <c r="AC99" s="14">
        <f t="shared" si="15"/>
        <v>6.3E-3</v>
      </c>
      <c r="AD99" s="14">
        <f t="shared" si="16"/>
        <v>0.34910000000000002</v>
      </c>
      <c r="AE99" s="14">
        <f t="shared" si="17"/>
        <v>9.2999999999999992E-3</v>
      </c>
      <c r="AF99" s="14">
        <f t="shared" si="18"/>
        <v>1E-4</v>
      </c>
    </row>
    <row r="100" spans="2:32" x14ac:dyDescent="0.3">
      <c r="B100" s="1">
        <f t="shared" si="11"/>
        <v>7294</v>
      </c>
      <c r="C100" s="11">
        <v>93</v>
      </c>
      <c r="D100" s="1">
        <v>12706</v>
      </c>
      <c r="E100" s="1">
        <v>114</v>
      </c>
      <c r="F100" s="1">
        <v>0</v>
      </c>
      <c r="G100" s="1">
        <v>6994</v>
      </c>
      <c r="H100" s="1">
        <v>0</v>
      </c>
      <c r="I100" s="1">
        <v>186</v>
      </c>
      <c r="J100" s="3">
        <v>59.22</v>
      </c>
      <c r="K100" s="3">
        <v>1.66</v>
      </c>
      <c r="L100" s="6">
        <v>25.9</v>
      </c>
      <c r="M100" s="3">
        <v>1.01</v>
      </c>
      <c r="N100" s="1">
        <v>2886</v>
      </c>
      <c r="O100" s="1">
        <v>1066</v>
      </c>
      <c r="P100" s="1">
        <v>3</v>
      </c>
      <c r="Q100" s="1">
        <v>1045</v>
      </c>
      <c r="R100" s="1">
        <v>18</v>
      </c>
      <c r="S100" s="1">
        <v>98</v>
      </c>
      <c r="T100" s="1">
        <v>9</v>
      </c>
      <c r="U100" s="1">
        <f t="shared" si="19"/>
        <v>-12</v>
      </c>
      <c r="V100" s="1">
        <f t="shared" si="20"/>
        <v>12</v>
      </c>
      <c r="W100" s="1">
        <f t="shared" si="20"/>
        <v>0</v>
      </c>
      <c r="X100" s="1">
        <f t="shared" si="20"/>
        <v>0</v>
      </c>
      <c r="Y100" s="1">
        <f t="shared" si="21"/>
        <v>0</v>
      </c>
      <c r="Z100" s="3">
        <f t="shared" si="12"/>
        <v>0.41500000000000004</v>
      </c>
      <c r="AA100" s="14">
        <f t="shared" si="13"/>
        <v>2.5500411296956401E-2</v>
      </c>
      <c r="AB100" s="14">
        <f t="shared" si="14"/>
        <v>0.36470000000000002</v>
      </c>
      <c r="AC100" s="14">
        <f t="shared" si="15"/>
        <v>5.7000000000000002E-3</v>
      </c>
      <c r="AD100" s="14">
        <f t="shared" si="16"/>
        <v>0.34970000000000001</v>
      </c>
      <c r="AE100" s="14">
        <f t="shared" si="17"/>
        <v>9.2999999999999992E-3</v>
      </c>
      <c r="AF100" s="14">
        <f t="shared" si="18"/>
        <v>0</v>
      </c>
    </row>
    <row r="101" spans="2:32" x14ac:dyDescent="0.3">
      <c r="B101" s="1">
        <f t="shared" si="11"/>
        <v>7295</v>
      </c>
      <c r="C101" s="11">
        <v>94</v>
      </c>
      <c r="D101" s="1">
        <v>12705</v>
      </c>
      <c r="E101" s="1">
        <v>109</v>
      </c>
      <c r="F101" s="1">
        <v>0</v>
      </c>
      <c r="G101" s="1">
        <v>7000</v>
      </c>
      <c r="H101" s="1">
        <v>0</v>
      </c>
      <c r="I101" s="1">
        <v>186</v>
      </c>
      <c r="J101" s="3">
        <v>59.22</v>
      </c>
      <c r="K101" s="3">
        <v>1.66</v>
      </c>
      <c r="L101" s="6">
        <v>25.9</v>
      </c>
      <c r="M101" s="3">
        <v>1.01</v>
      </c>
      <c r="N101" s="1">
        <v>2887</v>
      </c>
      <c r="O101" s="1">
        <v>1066</v>
      </c>
      <c r="P101" s="1">
        <v>3</v>
      </c>
      <c r="Q101" s="1">
        <v>1045</v>
      </c>
      <c r="R101" s="1">
        <v>18</v>
      </c>
      <c r="S101" s="1">
        <v>96</v>
      </c>
      <c r="T101" s="1">
        <v>9</v>
      </c>
      <c r="U101" s="1">
        <f t="shared" si="19"/>
        <v>-5</v>
      </c>
      <c r="V101" s="1">
        <f t="shared" si="20"/>
        <v>6</v>
      </c>
      <c r="W101" s="1">
        <f t="shared" si="20"/>
        <v>0</v>
      </c>
      <c r="X101" s="1">
        <f t="shared" si="20"/>
        <v>0</v>
      </c>
      <c r="Y101" s="1">
        <f t="shared" si="21"/>
        <v>1</v>
      </c>
      <c r="Z101" s="3">
        <f t="shared" si="12"/>
        <v>0.41500000000000004</v>
      </c>
      <c r="AA101" s="14">
        <f t="shared" si="13"/>
        <v>2.5496915695681972E-2</v>
      </c>
      <c r="AB101" s="14">
        <f t="shared" si="14"/>
        <v>0.36475000000000002</v>
      </c>
      <c r="AC101" s="14">
        <f t="shared" si="15"/>
        <v>5.45E-3</v>
      </c>
      <c r="AD101" s="14">
        <f t="shared" si="16"/>
        <v>0.35</v>
      </c>
      <c r="AE101" s="14">
        <f t="shared" si="17"/>
        <v>9.2999999999999992E-3</v>
      </c>
      <c r="AF101" s="14">
        <f t="shared" si="18"/>
        <v>5.0000000000000002E-5</v>
      </c>
    </row>
    <row r="102" spans="2:32" x14ac:dyDescent="0.3">
      <c r="B102" s="1">
        <f t="shared" si="11"/>
        <v>7297</v>
      </c>
      <c r="C102" s="11">
        <v>95</v>
      </c>
      <c r="D102" s="1">
        <v>12703</v>
      </c>
      <c r="E102" s="1">
        <v>101</v>
      </c>
      <c r="F102" s="1">
        <v>0</v>
      </c>
      <c r="G102" s="1">
        <v>7009</v>
      </c>
      <c r="H102" s="1">
        <v>0</v>
      </c>
      <c r="I102" s="1">
        <v>187</v>
      </c>
      <c r="J102" s="3">
        <v>59.22</v>
      </c>
      <c r="K102" s="3">
        <v>1.66</v>
      </c>
      <c r="L102" s="6">
        <v>25.9</v>
      </c>
      <c r="M102" s="3">
        <v>1.01</v>
      </c>
      <c r="N102" s="1">
        <v>2889</v>
      </c>
      <c r="O102" s="1">
        <v>1066</v>
      </c>
      <c r="P102" s="1">
        <v>3</v>
      </c>
      <c r="Q102" s="1">
        <v>1045</v>
      </c>
      <c r="R102" s="1">
        <v>18</v>
      </c>
      <c r="S102" s="1">
        <v>91</v>
      </c>
      <c r="T102" s="1">
        <v>10</v>
      </c>
      <c r="U102" s="1">
        <f t="shared" si="19"/>
        <v>-8</v>
      </c>
      <c r="V102" s="1">
        <f t="shared" si="20"/>
        <v>9</v>
      </c>
      <c r="W102" s="1">
        <f t="shared" si="20"/>
        <v>0</v>
      </c>
      <c r="X102" s="1">
        <f t="shared" si="20"/>
        <v>1</v>
      </c>
      <c r="Y102" s="1">
        <f t="shared" si="21"/>
        <v>2</v>
      </c>
      <c r="Z102" s="3">
        <f t="shared" si="12"/>
        <v>0.41500000000000004</v>
      </c>
      <c r="AA102" s="14">
        <f t="shared" si="13"/>
        <v>2.5626969987666164E-2</v>
      </c>
      <c r="AB102" s="14">
        <f t="shared" si="14"/>
        <v>0.36485000000000001</v>
      </c>
      <c r="AC102" s="14">
        <f t="shared" si="15"/>
        <v>5.0499999999999998E-3</v>
      </c>
      <c r="AD102" s="14">
        <f t="shared" si="16"/>
        <v>0.35044999999999998</v>
      </c>
      <c r="AE102" s="14">
        <f t="shared" si="17"/>
        <v>9.3500000000000007E-3</v>
      </c>
      <c r="AF102" s="14">
        <f t="shared" si="18"/>
        <v>1E-4</v>
      </c>
    </row>
    <row r="103" spans="2:32" x14ac:dyDescent="0.3">
      <c r="B103" s="1" t="e">
        <f t="shared" si="11"/>
        <v>#N/A</v>
      </c>
      <c r="U103" s="1" t="str">
        <f t="shared" si="19"/>
        <v/>
      </c>
      <c r="V103" s="1" t="str">
        <f t="shared" si="20"/>
        <v/>
      </c>
      <c r="W103" s="1" t="str">
        <f t="shared" si="20"/>
        <v/>
      </c>
      <c r="X103" s="1" t="str">
        <f t="shared" si="20"/>
        <v/>
      </c>
      <c r="Y103" s="1" t="e">
        <f t="shared" si="21"/>
        <v>#N/A</v>
      </c>
      <c r="Z103" s="3">
        <f t="shared" si="12"/>
        <v>0</v>
      </c>
      <c r="AA103" s="14" t="e">
        <f t="shared" si="13"/>
        <v>#N/A</v>
      </c>
      <c r="AB103" s="14" t="e">
        <f t="shared" si="14"/>
        <v>#N/A</v>
      </c>
      <c r="AC103" s="14" t="e">
        <f t="shared" si="15"/>
        <v>#N/A</v>
      </c>
      <c r="AD103" s="14" t="e">
        <f t="shared" si="16"/>
        <v>#N/A</v>
      </c>
      <c r="AE103" s="14" t="e">
        <f t="shared" si="17"/>
        <v>#N/A</v>
      </c>
      <c r="AF103" s="14" t="e">
        <f t="shared" si="18"/>
        <v>#N/A</v>
      </c>
    </row>
    <row r="104" spans="2:32" x14ac:dyDescent="0.3">
      <c r="B104" s="1" t="e">
        <f t="shared" si="11"/>
        <v>#N/A</v>
      </c>
      <c r="U104" s="1" t="str">
        <f t="shared" si="19"/>
        <v/>
      </c>
      <c r="V104" s="1" t="str">
        <f t="shared" si="20"/>
        <v/>
      </c>
      <c r="W104" s="1" t="str">
        <f t="shared" si="20"/>
        <v/>
      </c>
      <c r="X104" s="1" t="str">
        <f t="shared" si="20"/>
        <v/>
      </c>
      <c r="Y104" s="1" t="e">
        <f t="shared" si="21"/>
        <v>#N/A</v>
      </c>
      <c r="Z104" s="3">
        <f t="shared" si="12"/>
        <v>0</v>
      </c>
      <c r="AA104" s="14" t="e">
        <f t="shared" si="13"/>
        <v>#N/A</v>
      </c>
      <c r="AB104" s="14" t="e">
        <f t="shared" si="14"/>
        <v>#N/A</v>
      </c>
      <c r="AC104" s="14" t="e">
        <f t="shared" si="15"/>
        <v>#N/A</v>
      </c>
      <c r="AD104" s="14" t="e">
        <f t="shared" si="16"/>
        <v>#N/A</v>
      </c>
      <c r="AE104" s="14" t="e">
        <f t="shared" si="17"/>
        <v>#N/A</v>
      </c>
      <c r="AF104" s="14" t="e">
        <f t="shared" si="18"/>
        <v>#N/A</v>
      </c>
    </row>
    <row r="105" spans="2:32" x14ac:dyDescent="0.3">
      <c r="B105" s="1" t="e">
        <f t="shared" si="11"/>
        <v>#N/A</v>
      </c>
      <c r="U105" s="1" t="str">
        <f t="shared" si="19"/>
        <v/>
      </c>
      <c r="V105" s="1" t="str">
        <f t="shared" si="20"/>
        <v/>
      </c>
      <c r="W105" s="1" t="str">
        <f t="shared" si="20"/>
        <v/>
      </c>
      <c r="X105" s="1" t="str">
        <f t="shared" si="20"/>
        <v/>
      </c>
      <c r="Y105" s="1" t="e">
        <f t="shared" si="21"/>
        <v>#N/A</v>
      </c>
      <c r="Z105" s="3">
        <f t="shared" si="12"/>
        <v>0</v>
      </c>
      <c r="AA105" s="14" t="e">
        <f t="shared" si="13"/>
        <v>#N/A</v>
      </c>
      <c r="AB105" s="14" t="e">
        <f t="shared" si="14"/>
        <v>#N/A</v>
      </c>
      <c r="AC105" s="14" t="e">
        <f t="shared" si="15"/>
        <v>#N/A</v>
      </c>
      <c r="AD105" s="14" t="e">
        <f t="shared" si="16"/>
        <v>#N/A</v>
      </c>
      <c r="AE105" s="14" t="e">
        <f t="shared" si="17"/>
        <v>#N/A</v>
      </c>
      <c r="AF105" s="14" t="e">
        <f t="shared" si="18"/>
        <v>#N/A</v>
      </c>
    </row>
    <row r="106" spans="2:32" x14ac:dyDescent="0.3">
      <c r="B106" s="1" t="e">
        <f t="shared" si="11"/>
        <v>#N/A</v>
      </c>
      <c r="U106" s="1" t="str">
        <f t="shared" si="19"/>
        <v/>
      </c>
      <c r="V106" s="1" t="str">
        <f t="shared" si="20"/>
        <v/>
      </c>
      <c r="W106" s="1" t="str">
        <f t="shared" si="20"/>
        <v/>
      </c>
      <c r="X106" s="1" t="str">
        <f t="shared" si="20"/>
        <v/>
      </c>
      <c r="Y106" s="1" t="e">
        <f t="shared" si="21"/>
        <v>#N/A</v>
      </c>
      <c r="Z106" s="3">
        <f t="shared" si="12"/>
        <v>0</v>
      </c>
      <c r="AA106" s="14" t="e">
        <f t="shared" si="13"/>
        <v>#N/A</v>
      </c>
      <c r="AB106" s="14" t="e">
        <f t="shared" si="14"/>
        <v>#N/A</v>
      </c>
      <c r="AC106" s="14" t="e">
        <f t="shared" si="15"/>
        <v>#N/A</v>
      </c>
      <c r="AD106" s="14" t="e">
        <f t="shared" si="16"/>
        <v>#N/A</v>
      </c>
      <c r="AE106" s="14" t="e">
        <f t="shared" si="17"/>
        <v>#N/A</v>
      </c>
      <c r="AF106" s="14" t="e">
        <f t="shared" si="18"/>
        <v>#N/A</v>
      </c>
    </row>
    <row r="107" spans="2:32" x14ac:dyDescent="0.3">
      <c r="B107" s="1" t="e">
        <f t="shared" si="11"/>
        <v>#N/A</v>
      </c>
      <c r="U107" s="1" t="str">
        <f t="shared" si="19"/>
        <v/>
      </c>
      <c r="V107" s="1" t="str">
        <f t="shared" si="20"/>
        <v/>
      </c>
      <c r="W107" s="1" t="str">
        <f t="shared" si="20"/>
        <v/>
      </c>
      <c r="X107" s="1" t="str">
        <f t="shared" si="20"/>
        <v/>
      </c>
      <c r="Y107" s="1" t="e">
        <f t="shared" si="21"/>
        <v>#N/A</v>
      </c>
      <c r="Z107" s="3">
        <f t="shared" si="12"/>
        <v>0</v>
      </c>
      <c r="AA107" s="14" t="e">
        <f t="shared" si="13"/>
        <v>#N/A</v>
      </c>
      <c r="AB107" s="14" t="e">
        <f t="shared" si="14"/>
        <v>#N/A</v>
      </c>
      <c r="AC107" s="14" t="e">
        <f t="shared" si="15"/>
        <v>#N/A</v>
      </c>
      <c r="AD107" s="14" t="e">
        <f t="shared" si="16"/>
        <v>#N/A</v>
      </c>
      <c r="AE107" s="14" t="e">
        <f t="shared" si="17"/>
        <v>#N/A</v>
      </c>
      <c r="AF107" s="14" t="e">
        <f t="shared" si="18"/>
        <v>#N/A</v>
      </c>
    </row>
    <row r="108" spans="2:32" x14ac:dyDescent="0.3">
      <c r="B108" s="1" t="e">
        <f t="shared" si="11"/>
        <v>#N/A</v>
      </c>
      <c r="U108" s="1" t="str">
        <f t="shared" si="19"/>
        <v/>
      </c>
      <c r="V108" s="1" t="str">
        <f t="shared" si="20"/>
        <v/>
      </c>
      <c r="W108" s="1" t="str">
        <f t="shared" si="20"/>
        <v/>
      </c>
      <c r="X108" s="1" t="str">
        <f t="shared" si="20"/>
        <v/>
      </c>
      <c r="Y108" s="1" t="e">
        <f t="shared" si="21"/>
        <v>#N/A</v>
      </c>
      <c r="Z108" s="3">
        <f t="shared" si="12"/>
        <v>0</v>
      </c>
      <c r="AA108" s="14" t="e">
        <f t="shared" si="13"/>
        <v>#N/A</v>
      </c>
      <c r="AB108" s="14" t="e">
        <f t="shared" si="14"/>
        <v>#N/A</v>
      </c>
      <c r="AC108" s="14" t="e">
        <f t="shared" si="15"/>
        <v>#N/A</v>
      </c>
      <c r="AD108" s="14" t="e">
        <f t="shared" si="16"/>
        <v>#N/A</v>
      </c>
      <c r="AE108" s="14" t="e">
        <f t="shared" si="17"/>
        <v>#N/A</v>
      </c>
      <c r="AF108" s="14" t="e">
        <f t="shared" si="18"/>
        <v>#N/A</v>
      </c>
    </row>
    <row r="109" spans="2:32" x14ac:dyDescent="0.3">
      <c r="B109" s="1" t="e">
        <f t="shared" si="11"/>
        <v>#N/A</v>
      </c>
      <c r="U109" s="1" t="str">
        <f t="shared" si="19"/>
        <v/>
      </c>
      <c r="V109" s="1" t="str">
        <f t="shared" si="20"/>
        <v/>
      </c>
      <c r="W109" s="1" t="str">
        <f t="shared" si="20"/>
        <v/>
      </c>
      <c r="X109" s="1" t="str">
        <f t="shared" si="20"/>
        <v/>
      </c>
      <c r="Y109" s="1" t="e">
        <f t="shared" si="21"/>
        <v>#N/A</v>
      </c>
      <c r="Z109" s="3">
        <f t="shared" si="12"/>
        <v>0</v>
      </c>
      <c r="AA109" s="14" t="e">
        <f t="shared" si="13"/>
        <v>#N/A</v>
      </c>
      <c r="AB109" s="14" t="e">
        <f t="shared" si="14"/>
        <v>#N/A</v>
      </c>
      <c r="AC109" s="14" t="e">
        <f t="shared" si="15"/>
        <v>#N/A</v>
      </c>
      <c r="AD109" s="14" t="e">
        <f t="shared" si="16"/>
        <v>#N/A</v>
      </c>
      <c r="AE109" s="14" t="e">
        <f t="shared" si="17"/>
        <v>#N/A</v>
      </c>
      <c r="AF109" s="14" t="e">
        <f t="shared" si="18"/>
        <v>#N/A</v>
      </c>
    </row>
    <row r="110" spans="2:32" x14ac:dyDescent="0.3">
      <c r="B110" s="1" t="e">
        <f t="shared" si="11"/>
        <v>#N/A</v>
      </c>
      <c r="U110" s="1" t="str">
        <f t="shared" si="19"/>
        <v/>
      </c>
      <c r="V110" s="1" t="str">
        <f t="shared" si="20"/>
        <v/>
      </c>
      <c r="W110" s="1" t="str">
        <f t="shared" si="20"/>
        <v/>
      </c>
      <c r="X110" s="1" t="str">
        <f t="shared" si="20"/>
        <v/>
      </c>
      <c r="Y110" s="1" t="e">
        <f t="shared" si="21"/>
        <v>#N/A</v>
      </c>
      <c r="Z110" s="3">
        <f t="shared" si="12"/>
        <v>0</v>
      </c>
      <c r="AA110" s="14" t="e">
        <f t="shared" si="13"/>
        <v>#N/A</v>
      </c>
      <c r="AB110" s="14" t="e">
        <f t="shared" si="14"/>
        <v>#N/A</v>
      </c>
      <c r="AC110" s="14" t="e">
        <f t="shared" si="15"/>
        <v>#N/A</v>
      </c>
      <c r="AD110" s="14" t="e">
        <f t="shared" si="16"/>
        <v>#N/A</v>
      </c>
      <c r="AE110" s="14" t="e">
        <f t="shared" si="17"/>
        <v>#N/A</v>
      </c>
      <c r="AF110" s="14" t="e">
        <f t="shared" si="18"/>
        <v>#N/A</v>
      </c>
    </row>
    <row r="111" spans="2:32" x14ac:dyDescent="0.3">
      <c r="B111" s="1" t="e">
        <f t="shared" si="11"/>
        <v>#N/A</v>
      </c>
      <c r="U111" s="1" t="str">
        <f t="shared" si="19"/>
        <v/>
      </c>
      <c r="V111" s="1" t="str">
        <f t="shared" si="20"/>
        <v/>
      </c>
      <c r="W111" s="1" t="str">
        <f t="shared" si="20"/>
        <v/>
      </c>
      <c r="X111" s="1" t="str">
        <f t="shared" si="20"/>
        <v/>
      </c>
      <c r="Y111" s="1" t="e">
        <f t="shared" si="21"/>
        <v>#N/A</v>
      </c>
      <c r="Z111" s="3">
        <f t="shared" si="12"/>
        <v>0</v>
      </c>
      <c r="AA111" s="14" t="e">
        <f t="shared" si="13"/>
        <v>#N/A</v>
      </c>
      <c r="AB111" s="14" t="e">
        <f t="shared" si="14"/>
        <v>#N/A</v>
      </c>
      <c r="AC111" s="14" t="e">
        <f t="shared" si="15"/>
        <v>#N/A</v>
      </c>
      <c r="AD111" s="14" t="e">
        <f t="shared" si="16"/>
        <v>#N/A</v>
      </c>
      <c r="AE111" s="14" t="e">
        <f t="shared" si="17"/>
        <v>#N/A</v>
      </c>
      <c r="AF111" s="14" t="e">
        <f t="shared" si="18"/>
        <v>#N/A</v>
      </c>
    </row>
    <row r="112" spans="2:32" x14ac:dyDescent="0.3">
      <c r="B112" s="1" t="e">
        <f t="shared" si="11"/>
        <v>#N/A</v>
      </c>
      <c r="U112" s="1" t="str">
        <f t="shared" si="19"/>
        <v/>
      </c>
      <c r="V112" s="1" t="str">
        <f t="shared" si="20"/>
        <v/>
      </c>
      <c r="W112" s="1" t="str">
        <f t="shared" si="20"/>
        <v/>
      </c>
      <c r="X112" s="1" t="str">
        <f t="shared" si="20"/>
        <v/>
      </c>
      <c r="Y112" s="1" t="e">
        <f t="shared" si="21"/>
        <v>#N/A</v>
      </c>
      <c r="Z112" s="3">
        <f t="shared" si="12"/>
        <v>0</v>
      </c>
      <c r="AA112" s="14" t="e">
        <f t="shared" si="13"/>
        <v>#N/A</v>
      </c>
      <c r="AB112" s="14" t="e">
        <f t="shared" si="14"/>
        <v>#N/A</v>
      </c>
      <c r="AC112" s="14" t="e">
        <f t="shared" si="15"/>
        <v>#N/A</v>
      </c>
      <c r="AD112" s="14" t="e">
        <f t="shared" si="16"/>
        <v>#N/A</v>
      </c>
      <c r="AE112" s="14" t="e">
        <f t="shared" si="17"/>
        <v>#N/A</v>
      </c>
      <c r="AF112" s="14" t="e">
        <f t="shared" si="18"/>
        <v>#N/A</v>
      </c>
    </row>
    <row r="113" spans="2:32" x14ac:dyDescent="0.3">
      <c r="B113" s="1" t="e">
        <f t="shared" si="11"/>
        <v>#N/A</v>
      </c>
      <c r="U113" s="1" t="str">
        <f t="shared" si="19"/>
        <v/>
      </c>
      <c r="V113" s="1" t="str">
        <f t="shared" si="20"/>
        <v/>
      </c>
      <c r="W113" s="1" t="str">
        <f t="shared" si="20"/>
        <v/>
      </c>
      <c r="X113" s="1" t="str">
        <f t="shared" si="20"/>
        <v/>
      </c>
      <c r="Y113" s="1" t="e">
        <f t="shared" si="21"/>
        <v>#N/A</v>
      </c>
      <c r="Z113" s="3">
        <f t="shared" si="12"/>
        <v>0</v>
      </c>
      <c r="AA113" s="14" t="e">
        <f t="shared" si="13"/>
        <v>#N/A</v>
      </c>
      <c r="AB113" s="14" t="e">
        <f t="shared" si="14"/>
        <v>#N/A</v>
      </c>
      <c r="AC113" s="14" t="e">
        <f t="shared" si="15"/>
        <v>#N/A</v>
      </c>
      <c r="AD113" s="14" t="e">
        <f t="shared" si="16"/>
        <v>#N/A</v>
      </c>
      <c r="AE113" s="14" t="e">
        <f t="shared" si="17"/>
        <v>#N/A</v>
      </c>
      <c r="AF113" s="14" t="e">
        <f t="shared" si="18"/>
        <v>#N/A</v>
      </c>
    </row>
    <row r="114" spans="2:32" x14ac:dyDescent="0.3">
      <c r="B114" s="1" t="e">
        <f t="shared" si="11"/>
        <v>#N/A</v>
      </c>
      <c r="U114" s="1" t="str">
        <f t="shared" si="19"/>
        <v/>
      </c>
      <c r="V114" s="1" t="str">
        <f t="shared" si="20"/>
        <v/>
      </c>
      <c r="W114" s="1" t="str">
        <f t="shared" si="20"/>
        <v/>
      </c>
      <c r="X114" s="1" t="str">
        <f t="shared" si="20"/>
        <v/>
      </c>
      <c r="Y114" s="1" t="e">
        <f t="shared" si="21"/>
        <v>#N/A</v>
      </c>
      <c r="Z114" s="3">
        <f t="shared" si="12"/>
        <v>0</v>
      </c>
      <c r="AA114" s="14" t="e">
        <f t="shared" si="13"/>
        <v>#N/A</v>
      </c>
      <c r="AB114" s="14" t="e">
        <f t="shared" si="14"/>
        <v>#N/A</v>
      </c>
      <c r="AC114" s="14" t="e">
        <f t="shared" si="15"/>
        <v>#N/A</v>
      </c>
      <c r="AD114" s="14" t="e">
        <f t="shared" si="16"/>
        <v>#N/A</v>
      </c>
      <c r="AE114" s="14" t="e">
        <f t="shared" si="17"/>
        <v>#N/A</v>
      </c>
      <c r="AF114" s="14" t="e">
        <f t="shared" si="18"/>
        <v>#N/A</v>
      </c>
    </row>
    <row r="115" spans="2:32" x14ac:dyDescent="0.3">
      <c r="B115" s="1" t="e">
        <f t="shared" si="11"/>
        <v>#N/A</v>
      </c>
      <c r="U115" s="1" t="str">
        <f t="shared" si="19"/>
        <v/>
      </c>
      <c r="V115" s="1" t="str">
        <f t="shared" si="20"/>
        <v/>
      </c>
      <c r="W115" s="1" t="str">
        <f t="shared" si="20"/>
        <v/>
      </c>
      <c r="X115" s="1" t="str">
        <f t="shared" si="20"/>
        <v/>
      </c>
      <c r="Y115" s="1" t="e">
        <f t="shared" si="21"/>
        <v>#N/A</v>
      </c>
      <c r="Z115" s="3">
        <f t="shared" si="12"/>
        <v>0</v>
      </c>
      <c r="AA115" s="14" t="e">
        <f t="shared" si="13"/>
        <v>#N/A</v>
      </c>
      <c r="AB115" s="14" t="e">
        <f t="shared" si="14"/>
        <v>#N/A</v>
      </c>
      <c r="AC115" s="14" t="e">
        <f t="shared" si="15"/>
        <v>#N/A</v>
      </c>
      <c r="AD115" s="14" t="e">
        <f t="shared" si="16"/>
        <v>#N/A</v>
      </c>
      <c r="AE115" s="14" t="e">
        <f t="shared" si="17"/>
        <v>#N/A</v>
      </c>
      <c r="AF115" s="14" t="e">
        <f t="shared" si="18"/>
        <v>#N/A</v>
      </c>
    </row>
    <row r="116" spans="2:32" x14ac:dyDescent="0.3">
      <c r="B116" s="1" t="e">
        <f t="shared" si="11"/>
        <v>#N/A</v>
      </c>
      <c r="U116" s="1" t="str">
        <f t="shared" si="19"/>
        <v/>
      </c>
      <c r="V116" s="1" t="str">
        <f t="shared" si="20"/>
        <v/>
      </c>
      <c r="W116" s="1" t="str">
        <f t="shared" si="20"/>
        <v/>
      </c>
      <c r="X116" s="1" t="str">
        <f t="shared" si="20"/>
        <v/>
      </c>
      <c r="Y116" s="1" t="e">
        <f t="shared" si="21"/>
        <v>#N/A</v>
      </c>
      <c r="Z116" s="3">
        <f t="shared" si="12"/>
        <v>0</v>
      </c>
      <c r="AA116" s="14" t="e">
        <f t="shared" si="13"/>
        <v>#N/A</v>
      </c>
      <c r="AB116" s="14" t="e">
        <f t="shared" si="14"/>
        <v>#N/A</v>
      </c>
      <c r="AC116" s="14" t="e">
        <f t="shared" si="15"/>
        <v>#N/A</v>
      </c>
      <c r="AD116" s="14" t="e">
        <f t="shared" si="16"/>
        <v>#N/A</v>
      </c>
      <c r="AE116" s="14" t="e">
        <f t="shared" si="17"/>
        <v>#N/A</v>
      </c>
      <c r="AF116" s="14" t="e">
        <f t="shared" si="18"/>
        <v>#N/A</v>
      </c>
    </row>
    <row r="117" spans="2:32" x14ac:dyDescent="0.3">
      <c r="B117" s="1" t="e">
        <f t="shared" si="11"/>
        <v>#N/A</v>
      </c>
      <c r="U117" s="1" t="str">
        <f t="shared" si="19"/>
        <v/>
      </c>
      <c r="V117" s="1" t="str">
        <f t="shared" si="20"/>
        <v/>
      </c>
      <c r="W117" s="1" t="str">
        <f t="shared" si="20"/>
        <v/>
      </c>
      <c r="X117" s="1" t="str">
        <f t="shared" si="20"/>
        <v/>
      </c>
      <c r="Y117" s="1" t="e">
        <f t="shared" si="21"/>
        <v>#N/A</v>
      </c>
      <c r="Z117" s="3">
        <f t="shared" si="12"/>
        <v>0</v>
      </c>
      <c r="AA117" s="14" t="e">
        <f t="shared" si="13"/>
        <v>#N/A</v>
      </c>
      <c r="AB117" s="14" t="e">
        <f t="shared" si="14"/>
        <v>#N/A</v>
      </c>
      <c r="AC117" s="14" t="e">
        <f t="shared" si="15"/>
        <v>#N/A</v>
      </c>
      <c r="AD117" s="14" t="e">
        <f t="shared" si="16"/>
        <v>#N/A</v>
      </c>
      <c r="AE117" s="14" t="e">
        <f t="shared" si="17"/>
        <v>#N/A</v>
      </c>
      <c r="AF117" s="14" t="e">
        <f t="shared" si="18"/>
        <v>#N/A</v>
      </c>
    </row>
    <row r="118" spans="2:32" x14ac:dyDescent="0.3">
      <c r="B118" s="1" t="e">
        <f t="shared" si="11"/>
        <v>#N/A</v>
      </c>
      <c r="U118" s="1" t="str">
        <f t="shared" si="19"/>
        <v/>
      </c>
      <c r="V118" s="1" t="str">
        <f t="shared" si="20"/>
        <v/>
      </c>
      <c r="W118" s="1" t="str">
        <f t="shared" si="20"/>
        <v/>
      </c>
      <c r="X118" s="1" t="str">
        <f t="shared" si="20"/>
        <v/>
      </c>
      <c r="Y118" s="1" t="e">
        <f t="shared" si="21"/>
        <v>#N/A</v>
      </c>
      <c r="Z118" s="3">
        <f t="shared" si="12"/>
        <v>0</v>
      </c>
      <c r="AA118" s="14" t="e">
        <f t="shared" si="13"/>
        <v>#N/A</v>
      </c>
      <c r="AB118" s="14" t="e">
        <f t="shared" si="14"/>
        <v>#N/A</v>
      </c>
      <c r="AC118" s="14" t="e">
        <f t="shared" si="15"/>
        <v>#N/A</v>
      </c>
      <c r="AD118" s="14" t="e">
        <f t="shared" si="16"/>
        <v>#N/A</v>
      </c>
      <c r="AE118" s="14" t="e">
        <f t="shared" si="17"/>
        <v>#N/A</v>
      </c>
      <c r="AF118" s="14" t="e">
        <f t="shared" si="18"/>
        <v>#N/A</v>
      </c>
    </row>
    <row r="119" spans="2:32" x14ac:dyDescent="0.3">
      <c r="B119" s="1" t="e">
        <f t="shared" si="11"/>
        <v>#N/A</v>
      </c>
      <c r="U119" s="1" t="str">
        <f t="shared" si="19"/>
        <v/>
      </c>
      <c r="V119" s="1" t="str">
        <f t="shared" si="20"/>
        <v/>
      </c>
      <c r="W119" s="1" t="str">
        <f t="shared" si="20"/>
        <v/>
      </c>
      <c r="X119" s="1" t="str">
        <f t="shared" si="20"/>
        <v/>
      </c>
      <c r="Y119" s="1" t="e">
        <f t="shared" si="21"/>
        <v>#N/A</v>
      </c>
      <c r="Z119" s="3">
        <f t="shared" si="12"/>
        <v>0</v>
      </c>
      <c r="AA119" s="14" t="e">
        <f t="shared" si="13"/>
        <v>#N/A</v>
      </c>
      <c r="AB119" s="14" t="e">
        <f t="shared" si="14"/>
        <v>#N/A</v>
      </c>
      <c r="AC119" s="14" t="e">
        <f t="shared" si="15"/>
        <v>#N/A</v>
      </c>
      <c r="AD119" s="14" t="e">
        <f t="shared" si="16"/>
        <v>#N/A</v>
      </c>
      <c r="AE119" s="14" t="e">
        <f t="shared" si="17"/>
        <v>#N/A</v>
      </c>
      <c r="AF119" s="14" t="e">
        <f t="shared" si="18"/>
        <v>#N/A</v>
      </c>
    </row>
    <row r="120" spans="2:32" x14ac:dyDescent="0.3">
      <c r="B120" s="1" t="e">
        <f t="shared" si="11"/>
        <v>#N/A</v>
      </c>
      <c r="U120" s="1" t="str">
        <f t="shared" si="19"/>
        <v/>
      </c>
      <c r="V120" s="1" t="str">
        <f t="shared" si="20"/>
        <v/>
      </c>
      <c r="W120" s="1" t="str">
        <f t="shared" si="20"/>
        <v/>
      </c>
      <c r="X120" s="1" t="str">
        <f t="shared" si="20"/>
        <v/>
      </c>
      <c r="Y120" s="1" t="e">
        <f t="shared" si="21"/>
        <v>#N/A</v>
      </c>
      <c r="Z120" s="3">
        <f t="shared" si="12"/>
        <v>0</v>
      </c>
      <c r="AA120" s="14" t="e">
        <f t="shared" si="13"/>
        <v>#N/A</v>
      </c>
      <c r="AB120" s="14" t="e">
        <f t="shared" si="14"/>
        <v>#N/A</v>
      </c>
      <c r="AC120" s="14" t="e">
        <f t="shared" si="15"/>
        <v>#N/A</v>
      </c>
      <c r="AD120" s="14" t="e">
        <f t="shared" si="16"/>
        <v>#N/A</v>
      </c>
      <c r="AE120" s="14" t="e">
        <f t="shared" si="17"/>
        <v>#N/A</v>
      </c>
      <c r="AF120" s="14" t="e">
        <f t="shared" si="18"/>
        <v>#N/A</v>
      </c>
    </row>
    <row r="121" spans="2:32" x14ac:dyDescent="0.3">
      <c r="B121" s="1" t="e">
        <f t="shared" si="11"/>
        <v>#N/A</v>
      </c>
      <c r="U121" s="1" t="str">
        <f t="shared" si="19"/>
        <v/>
      </c>
      <c r="V121" s="1" t="str">
        <f t="shared" si="20"/>
        <v/>
      </c>
      <c r="W121" s="1" t="str">
        <f t="shared" si="20"/>
        <v/>
      </c>
      <c r="X121" s="1" t="str">
        <f t="shared" si="20"/>
        <v/>
      </c>
      <c r="Y121" s="1" t="e">
        <f t="shared" si="21"/>
        <v>#N/A</v>
      </c>
      <c r="Z121" s="3">
        <f t="shared" si="12"/>
        <v>0</v>
      </c>
      <c r="AA121" s="14" t="e">
        <f t="shared" si="13"/>
        <v>#N/A</v>
      </c>
      <c r="AB121" s="14" t="e">
        <f t="shared" si="14"/>
        <v>#N/A</v>
      </c>
      <c r="AC121" s="14" t="e">
        <f t="shared" si="15"/>
        <v>#N/A</v>
      </c>
      <c r="AD121" s="14" t="e">
        <f t="shared" si="16"/>
        <v>#N/A</v>
      </c>
      <c r="AE121" s="14" t="e">
        <f t="shared" si="17"/>
        <v>#N/A</v>
      </c>
      <c r="AF121" s="14" t="e">
        <f t="shared" si="18"/>
        <v>#N/A</v>
      </c>
    </row>
    <row r="122" spans="2:32" x14ac:dyDescent="0.3">
      <c r="B122" s="1" t="e">
        <f t="shared" si="11"/>
        <v>#N/A</v>
      </c>
      <c r="U122" s="1" t="str">
        <f t="shared" si="19"/>
        <v/>
      </c>
      <c r="V122" s="1" t="str">
        <f t="shared" si="20"/>
        <v/>
      </c>
      <c r="W122" s="1" t="str">
        <f t="shared" si="20"/>
        <v/>
      </c>
      <c r="X122" s="1" t="str">
        <f t="shared" si="20"/>
        <v/>
      </c>
      <c r="Y122" s="1" t="e">
        <f t="shared" si="21"/>
        <v>#N/A</v>
      </c>
      <c r="Z122" s="3">
        <f t="shared" si="12"/>
        <v>0</v>
      </c>
      <c r="AA122" s="14" t="e">
        <f t="shared" si="13"/>
        <v>#N/A</v>
      </c>
      <c r="AB122" s="14" t="e">
        <f t="shared" si="14"/>
        <v>#N/A</v>
      </c>
      <c r="AC122" s="14" t="e">
        <f t="shared" si="15"/>
        <v>#N/A</v>
      </c>
      <c r="AD122" s="14" t="e">
        <f t="shared" si="16"/>
        <v>#N/A</v>
      </c>
      <c r="AE122" s="14" t="e">
        <f t="shared" si="17"/>
        <v>#N/A</v>
      </c>
      <c r="AF122" s="14" t="e">
        <f t="shared" si="18"/>
        <v>#N/A</v>
      </c>
    </row>
    <row r="123" spans="2:32" x14ac:dyDescent="0.3">
      <c r="B123" s="1" t="e">
        <f t="shared" si="11"/>
        <v>#N/A</v>
      </c>
      <c r="U123" s="1" t="str">
        <f t="shared" si="19"/>
        <v/>
      </c>
      <c r="V123" s="1" t="str">
        <f t="shared" si="20"/>
        <v/>
      </c>
      <c r="W123" s="1" t="str">
        <f t="shared" si="20"/>
        <v/>
      </c>
      <c r="X123" s="1" t="str">
        <f t="shared" si="20"/>
        <v/>
      </c>
      <c r="Y123" s="1" t="e">
        <f t="shared" si="21"/>
        <v>#N/A</v>
      </c>
      <c r="Z123" s="3">
        <f t="shared" si="12"/>
        <v>0</v>
      </c>
      <c r="AA123" s="14" t="e">
        <f t="shared" si="13"/>
        <v>#N/A</v>
      </c>
      <c r="AB123" s="14" t="e">
        <f t="shared" si="14"/>
        <v>#N/A</v>
      </c>
      <c r="AC123" s="14" t="e">
        <f t="shared" si="15"/>
        <v>#N/A</v>
      </c>
      <c r="AD123" s="14" t="e">
        <f t="shared" si="16"/>
        <v>#N/A</v>
      </c>
      <c r="AE123" s="14" t="e">
        <f t="shared" si="17"/>
        <v>#N/A</v>
      </c>
      <c r="AF123" s="14" t="e">
        <f t="shared" si="18"/>
        <v>#N/A</v>
      </c>
    </row>
    <row r="124" spans="2:32" x14ac:dyDescent="0.3">
      <c r="B124" s="1" t="e">
        <f t="shared" si="11"/>
        <v>#N/A</v>
      </c>
      <c r="U124" s="1" t="str">
        <f t="shared" si="19"/>
        <v/>
      </c>
      <c r="V124" s="1" t="str">
        <f t="shared" si="20"/>
        <v/>
      </c>
      <c r="W124" s="1" t="str">
        <f t="shared" si="20"/>
        <v/>
      </c>
      <c r="X124" s="1" t="str">
        <f t="shared" si="20"/>
        <v/>
      </c>
      <c r="Y124" s="1" t="e">
        <f t="shared" si="21"/>
        <v>#N/A</v>
      </c>
      <c r="Z124" s="3">
        <f t="shared" si="12"/>
        <v>0</v>
      </c>
      <c r="AA124" s="14" t="e">
        <f t="shared" si="13"/>
        <v>#N/A</v>
      </c>
      <c r="AB124" s="14" t="e">
        <f t="shared" si="14"/>
        <v>#N/A</v>
      </c>
      <c r="AC124" s="14" t="e">
        <f t="shared" si="15"/>
        <v>#N/A</v>
      </c>
      <c r="AD124" s="14" t="e">
        <f t="shared" si="16"/>
        <v>#N/A</v>
      </c>
      <c r="AE124" s="14" t="e">
        <f t="shared" si="17"/>
        <v>#N/A</v>
      </c>
      <c r="AF124" s="14" t="e">
        <f t="shared" si="18"/>
        <v>#N/A</v>
      </c>
    </row>
    <row r="125" spans="2:32" x14ac:dyDescent="0.3">
      <c r="B125" s="1" t="e">
        <f t="shared" si="11"/>
        <v>#N/A</v>
      </c>
      <c r="U125" s="1" t="str">
        <f t="shared" si="19"/>
        <v/>
      </c>
      <c r="V125" s="1" t="str">
        <f t="shared" si="20"/>
        <v/>
      </c>
      <c r="W125" s="1" t="str">
        <f t="shared" si="20"/>
        <v/>
      </c>
      <c r="X125" s="1" t="str">
        <f t="shared" si="20"/>
        <v/>
      </c>
      <c r="Y125" s="1" t="e">
        <f t="shared" si="21"/>
        <v>#N/A</v>
      </c>
      <c r="Z125" s="3">
        <f t="shared" si="12"/>
        <v>0</v>
      </c>
      <c r="AA125" s="14" t="e">
        <f t="shared" si="13"/>
        <v>#N/A</v>
      </c>
      <c r="AB125" s="14" t="e">
        <f t="shared" si="14"/>
        <v>#N/A</v>
      </c>
      <c r="AC125" s="14" t="e">
        <f t="shared" si="15"/>
        <v>#N/A</v>
      </c>
      <c r="AD125" s="14" t="e">
        <f t="shared" si="16"/>
        <v>#N/A</v>
      </c>
      <c r="AE125" s="14" t="e">
        <f t="shared" si="17"/>
        <v>#N/A</v>
      </c>
      <c r="AF125" s="14" t="e">
        <f t="shared" si="18"/>
        <v>#N/A</v>
      </c>
    </row>
    <row r="126" spans="2:32" x14ac:dyDescent="0.3">
      <c r="B126" s="1" t="e">
        <f t="shared" si="11"/>
        <v>#N/A</v>
      </c>
      <c r="U126" s="1" t="str">
        <f t="shared" si="19"/>
        <v/>
      </c>
      <c r="V126" s="1" t="str">
        <f t="shared" si="20"/>
        <v/>
      </c>
      <c r="W126" s="1" t="str">
        <f t="shared" si="20"/>
        <v/>
      </c>
      <c r="X126" s="1" t="str">
        <f t="shared" si="20"/>
        <v/>
      </c>
      <c r="Y126" s="1" t="e">
        <f t="shared" si="21"/>
        <v>#N/A</v>
      </c>
      <c r="Z126" s="3">
        <f t="shared" si="12"/>
        <v>0</v>
      </c>
      <c r="AA126" s="14" t="e">
        <f t="shared" si="13"/>
        <v>#N/A</v>
      </c>
      <c r="AB126" s="14" t="e">
        <f t="shared" si="14"/>
        <v>#N/A</v>
      </c>
      <c r="AC126" s="14" t="e">
        <f t="shared" si="15"/>
        <v>#N/A</v>
      </c>
      <c r="AD126" s="14" t="e">
        <f t="shared" si="16"/>
        <v>#N/A</v>
      </c>
      <c r="AE126" s="14" t="e">
        <f t="shared" si="17"/>
        <v>#N/A</v>
      </c>
      <c r="AF126" s="14" t="e">
        <f t="shared" si="18"/>
        <v>#N/A</v>
      </c>
    </row>
    <row r="127" spans="2:32" x14ac:dyDescent="0.3">
      <c r="B127" s="1" t="e">
        <f t="shared" si="11"/>
        <v>#N/A</v>
      </c>
      <c r="U127" s="1" t="str">
        <f t="shared" si="19"/>
        <v/>
      </c>
      <c r="V127" s="1" t="str">
        <f t="shared" si="20"/>
        <v/>
      </c>
      <c r="W127" s="1" t="str">
        <f t="shared" si="20"/>
        <v/>
      </c>
      <c r="X127" s="1" t="str">
        <f t="shared" si="20"/>
        <v/>
      </c>
      <c r="Y127" s="1" t="e">
        <f t="shared" si="21"/>
        <v>#N/A</v>
      </c>
      <c r="Z127" s="3">
        <f t="shared" si="12"/>
        <v>0</v>
      </c>
      <c r="AA127" s="14" t="e">
        <f t="shared" si="13"/>
        <v>#N/A</v>
      </c>
      <c r="AB127" s="14" t="e">
        <f t="shared" si="14"/>
        <v>#N/A</v>
      </c>
      <c r="AC127" s="14" t="e">
        <f t="shared" si="15"/>
        <v>#N/A</v>
      </c>
      <c r="AD127" s="14" t="e">
        <f t="shared" si="16"/>
        <v>#N/A</v>
      </c>
      <c r="AE127" s="14" t="e">
        <f t="shared" si="17"/>
        <v>#N/A</v>
      </c>
      <c r="AF127" s="14" t="e">
        <f t="shared" si="18"/>
        <v>#N/A</v>
      </c>
    </row>
    <row r="128" spans="2:32" x14ac:dyDescent="0.3">
      <c r="B128" s="1" t="e">
        <f t="shared" si="11"/>
        <v>#N/A</v>
      </c>
      <c r="U128" s="1" t="str">
        <f t="shared" si="19"/>
        <v/>
      </c>
      <c r="V128" s="1" t="str">
        <f t="shared" si="20"/>
        <v/>
      </c>
      <c r="W128" s="1" t="str">
        <f t="shared" si="20"/>
        <v/>
      </c>
      <c r="X128" s="1" t="str">
        <f t="shared" si="20"/>
        <v/>
      </c>
      <c r="Y128" s="1" t="e">
        <f t="shared" si="21"/>
        <v>#N/A</v>
      </c>
      <c r="Z128" s="3">
        <f t="shared" si="12"/>
        <v>0</v>
      </c>
      <c r="AA128" s="14" t="e">
        <f t="shared" si="13"/>
        <v>#N/A</v>
      </c>
      <c r="AB128" s="14" t="e">
        <f t="shared" si="14"/>
        <v>#N/A</v>
      </c>
      <c r="AC128" s="14" t="e">
        <f t="shared" si="15"/>
        <v>#N/A</v>
      </c>
      <c r="AD128" s="14" t="e">
        <f t="shared" si="16"/>
        <v>#N/A</v>
      </c>
      <c r="AE128" s="14" t="e">
        <f t="shared" si="17"/>
        <v>#N/A</v>
      </c>
      <c r="AF128" s="14" t="e">
        <f t="shared" si="18"/>
        <v>#N/A</v>
      </c>
    </row>
    <row r="129" spans="2:32" x14ac:dyDescent="0.3">
      <c r="B129" s="1" t="e">
        <f t="shared" si="11"/>
        <v>#N/A</v>
      </c>
      <c r="U129" s="1" t="str">
        <f t="shared" si="19"/>
        <v/>
      </c>
      <c r="V129" s="1" t="str">
        <f t="shared" si="20"/>
        <v/>
      </c>
      <c r="W129" s="1" t="str">
        <f t="shared" si="20"/>
        <v/>
      </c>
      <c r="X129" s="1" t="str">
        <f t="shared" si="20"/>
        <v/>
      </c>
      <c r="Y129" s="1" t="e">
        <f t="shared" si="21"/>
        <v>#N/A</v>
      </c>
      <c r="Z129" s="3">
        <f t="shared" si="12"/>
        <v>0</v>
      </c>
      <c r="AA129" s="14" t="e">
        <f t="shared" si="13"/>
        <v>#N/A</v>
      </c>
      <c r="AB129" s="14" t="e">
        <f t="shared" si="14"/>
        <v>#N/A</v>
      </c>
      <c r="AC129" s="14" t="e">
        <f t="shared" si="15"/>
        <v>#N/A</v>
      </c>
      <c r="AD129" s="14" t="e">
        <f t="shared" si="16"/>
        <v>#N/A</v>
      </c>
      <c r="AE129" s="14" t="e">
        <f t="shared" si="17"/>
        <v>#N/A</v>
      </c>
      <c r="AF129" s="14" t="e">
        <f t="shared" si="18"/>
        <v>#N/A</v>
      </c>
    </row>
    <row r="130" spans="2:32" x14ac:dyDescent="0.3">
      <c r="B130" s="1" t="e">
        <f t="shared" si="11"/>
        <v>#N/A</v>
      </c>
      <c r="U130" s="1" t="str">
        <f t="shared" si="19"/>
        <v/>
      </c>
      <c r="V130" s="1" t="str">
        <f t="shared" si="20"/>
        <v/>
      </c>
      <c r="W130" s="1" t="str">
        <f t="shared" si="20"/>
        <v/>
      </c>
      <c r="X130" s="1" t="str">
        <f t="shared" si="20"/>
        <v/>
      </c>
      <c r="Y130" s="1" t="e">
        <f t="shared" si="21"/>
        <v>#N/A</v>
      </c>
      <c r="Z130" s="3">
        <f t="shared" si="12"/>
        <v>0</v>
      </c>
      <c r="AA130" s="14" t="e">
        <f t="shared" si="13"/>
        <v>#N/A</v>
      </c>
      <c r="AB130" s="14" t="e">
        <f t="shared" si="14"/>
        <v>#N/A</v>
      </c>
      <c r="AC130" s="14" t="e">
        <f t="shared" si="15"/>
        <v>#N/A</v>
      </c>
      <c r="AD130" s="14" t="e">
        <f t="shared" si="16"/>
        <v>#N/A</v>
      </c>
      <c r="AE130" s="14" t="e">
        <f t="shared" si="17"/>
        <v>#N/A</v>
      </c>
      <c r="AF130" s="14" t="e">
        <f t="shared" si="18"/>
        <v>#N/A</v>
      </c>
    </row>
    <row r="131" spans="2:32" x14ac:dyDescent="0.3">
      <c r="B131" s="1" t="e">
        <f t="shared" si="11"/>
        <v>#N/A</v>
      </c>
      <c r="U131" s="1" t="str">
        <f t="shared" si="19"/>
        <v/>
      </c>
      <c r="V131" s="1" t="str">
        <f t="shared" si="20"/>
        <v/>
      </c>
      <c r="W131" s="1" t="str">
        <f t="shared" si="20"/>
        <v/>
      </c>
      <c r="X131" s="1" t="str">
        <f t="shared" si="20"/>
        <v/>
      </c>
      <c r="Y131" s="1" t="e">
        <f t="shared" si="21"/>
        <v>#N/A</v>
      </c>
      <c r="Z131" s="3">
        <f t="shared" si="12"/>
        <v>0</v>
      </c>
      <c r="AA131" s="14" t="e">
        <f t="shared" si="13"/>
        <v>#N/A</v>
      </c>
      <c r="AB131" s="14" t="e">
        <f t="shared" si="14"/>
        <v>#N/A</v>
      </c>
      <c r="AC131" s="14" t="e">
        <f t="shared" si="15"/>
        <v>#N/A</v>
      </c>
      <c r="AD131" s="14" t="e">
        <f t="shared" si="16"/>
        <v>#N/A</v>
      </c>
      <c r="AE131" s="14" t="e">
        <f t="shared" si="17"/>
        <v>#N/A</v>
      </c>
      <c r="AF131" s="14" t="e">
        <f t="shared" si="18"/>
        <v>#N/A</v>
      </c>
    </row>
    <row r="132" spans="2:32" x14ac:dyDescent="0.3">
      <c r="B132" s="1" t="e">
        <f t="shared" si="11"/>
        <v>#N/A</v>
      </c>
      <c r="U132" s="1" t="str">
        <f t="shared" si="19"/>
        <v/>
      </c>
      <c r="V132" s="1" t="str">
        <f t="shared" si="20"/>
        <v/>
      </c>
      <c r="W132" s="1" t="str">
        <f t="shared" si="20"/>
        <v/>
      </c>
      <c r="X132" s="1" t="str">
        <f t="shared" si="20"/>
        <v/>
      </c>
      <c r="Y132" s="1" t="e">
        <f t="shared" si="21"/>
        <v>#N/A</v>
      </c>
      <c r="Z132" s="3">
        <f t="shared" si="12"/>
        <v>0</v>
      </c>
      <c r="AA132" s="14" t="e">
        <f t="shared" si="13"/>
        <v>#N/A</v>
      </c>
      <c r="AB132" s="14" t="e">
        <f t="shared" si="14"/>
        <v>#N/A</v>
      </c>
      <c r="AC132" s="14" t="e">
        <f t="shared" si="15"/>
        <v>#N/A</v>
      </c>
      <c r="AD132" s="14" t="e">
        <f t="shared" si="16"/>
        <v>#N/A</v>
      </c>
      <c r="AE132" s="14" t="e">
        <f t="shared" si="17"/>
        <v>#N/A</v>
      </c>
      <c r="AF132" s="14" t="e">
        <f t="shared" si="18"/>
        <v>#N/A</v>
      </c>
    </row>
    <row r="133" spans="2:32" x14ac:dyDescent="0.3">
      <c r="B133" s="1" t="e">
        <f t="shared" si="11"/>
        <v>#N/A</v>
      </c>
      <c r="U133" s="1" t="str">
        <f t="shared" si="19"/>
        <v/>
      </c>
      <c r="V133" s="1" t="str">
        <f t="shared" si="20"/>
        <v/>
      </c>
      <c r="W133" s="1" t="str">
        <f t="shared" si="20"/>
        <v/>
      </c>
      <c r="X133" s="1" t="str">
        <f t="shared" si="20"/>
        <v/>
      </c>
      <c r="Y133" s="1" t="e">
        <f t="shared" si="21"/>
        <v>#N/A</v>
      </c>
      <c r="Z133" s="3">
        <f t="shared" si="12"/>
        <v>0</v>
      </c>
      <c r="AA133" s="14" t="e">
        <f t="shared" si="13"/>
        <v>#N/A</v>
      </c>
      <c r="AB133" s="14" t="e">
        <f t="shared" si="14"/>
        <v>#N/A</v>
      </c>
      <c r="AC133" s="14" t="e">
        <f t="shared" si="15"/>
        <v>#N/A</v>
      </c>
      <c r="AD133" s="14" t="e">
        <f t="shared" si="16"/>
        <v>#N/A</v>
      </c>
      <c r="AE133" s="14" t="e">
        <f t="shared" si="17"/>
        <v>#N/A</v>
      </c>
      <c r="AF133" s="14" t="e">
        <f t="shared" si="18"/>
        <v>#N/A</v>
      </c>
    </row>
    <row r="134" spans="2:32" x14ac:dyDescent="0.3">
      <c r="B134" s="1" t="e">
        <f t="shared" si="11"/>
        <v>#N/A</v>
      </c>
      <c r="U134" s="1" t="str">
        <f t="shared" si="19"/>
        <v/>
      </c>
      <c r="V134" s="1" t="str">
        <f t="shared" si="20"/>
        <v/>
      </c>
      <c r="W134" s="1" t="str">
        <f t="shared" si="20"/>
        <v/>
      </c>
      <c r="X134" s="1" t="str">
        <f t="shared" si="20"/>
        <v/>
      </c>
      <c r="Y134" s="1" t="e">
        <f t="shared" si="21"/>
        <v>#N/A</v>
      </c>
      <c r="Z134" s="3">
        <f t="shared" si="12"/>
        <v>0</v>
      </c>
      <c r="AA134" s="14" t="e">
        <f t="shared" si="13"/>
        <v>#N/A</v>
      </c>
      <c r="AB134" s="14" t="e">
        <f t="shared" si="14"/>
        <v>#N/A</v>
      </c>
      <c r="AC134" s="14" t="e">
        <f t="shared" si="15"/>
        <v>#N/A</v>
      </c>
      <c r="AD134" s="14" t="e">
        <f t="shared" si="16"/>
        <v>#N/A</v>
      </c>
      <c r="AE134" s="14" t="e">
        <f t="shared" si="17"/>
        <v>#N/A</v>
      </c>
      <c r="AF134" s="14" t="e">
        <f t="shared" si="18"/>
        <v>#N/A</v>
      </c>
    </row>
    <row r="135" spans="2:32" x14ac:dyDescent="0.3">
      <c r="B135" s="1" t="e">
        <f t="shared" si="11"/>
        <v>#N/A</v>
      </c>
      <c r="U135" s="1" t="str">
        <f t="shared" si="19"/>
        <v/>
      </c>
      <c r="V135" s="1" t="str">
        <f t="shared" si="20"/>
        <v/>
      </c>
      <c r="W135" s="1" t="str">
        <f t="shared" si="20"/>
        <v/>
      </c>
      <c r="X135" s="1" t="str">
        <f t="shared" si="20"/>
        <v/>
      </c>
      <c r="Y135" s="1" t="e">
        <f t="shared" si="21"/>
        <v>#N/A</v>
      </c>
      <c r="Z135" s="3">
        <f t="shared" si="12"/>
        <v>0</v>
      </c>
      <c r="AA135" s="14" t="e">
        <f t="shared" si="13"/>
        <v>#N/A</v>
      </c>
      <c r="AB135" s="14" t="e">
        <f t="shared" si="14"/>
        <v>#N/A</v>
      </c>
      <c r="AC135" s="14" t="e">
        <f t="shared" si="15"/>
        <v>#N/A</v>
      </c>
      <c r="AD135" s="14" t="e">
        <f t="shared" si="16"/>
        <v>#N/A</v>
      </c>
      <c r="AE135" s="14" t="e">
        <f t="shared" si="17"/>
        <v>#N/A</v>
      </c>
      <c r="AF135" s="14" t="e">
        <f t="shared" si="18"/>
        <v>#N/A</v>
      </c>
    </row>
    <row r="136" spans="2:32" x14ac:dyDescent="0.3">
      <c r="B136" s="1" t="e">
        <f t="shared" ref="B136:B199" si="22">IF(C136="",NA(),E136+G136+H136+I136)</f>
        <v>#N/A</v>
      </c>
      <c r="U136" s="1" t="str">
        <f t="shared" si="19"/>
        <v/>
      </c>
      <c r="V136" s="1" t="str">
        <f t="shared" si="20"/>
        <v/>
      </c>
      <c r="W136" s="1" t="str">
        <f t="shared" si="20"/>
        <v/>
      </c>
      <c r="X136" s="1" t="str">
        <f t="shared" si="20"/>
        <v/>
      </c>
      <c r="Y136" s="1" t="e">
        <f t="shared" si="21"/>
        <v>#N/A</v>
      </c>
      <c r="Z136" s="3">
        <f t="shared" ref="Z136:Z199" si="23">$B$2*K136*$B$1</f>
        <v>0</v>
      </c>
      <c r="AA136" s="14" t="e">
        <f t="shared" ref="AA136:AA199" si="24">IF(OR(ISNA(B136),B136=0),NA(),I136/B136)</f>
        <v>#N/A</v>
      </c>
      <c r="AB136" s="14" t="e">
        <f t="shared" si="14"/>
        <v>#N/A</v>
      </c>
      <c r="AC136" s="14" t="e">
        <f t="shared" si="15"/>
        <v>#N/A</v>
      </c>
      <c r="AD136" s="14" t="e">
        <f t="shared" si="16"/>
        <v>#N/A</v>
      </c>
      <c r="AE136" s="14" t="e">
        <f t="shared" si="17"/>
        <v>#N/A</v>
      </c>
      <c r="AF136" s="14" t="e">
        <f t="shared" si="18"/>
        <v>#N/A</v>
      </c>
    </row>
    <row r="137" spans="2:32" x14ac:dyDescent="0.3">
      <c r="B137" s="1" t="e">
        <f t="shared" si="22"/>
        <v>#N/A</v>
      </c>
      <c r="U137" s="1" t="str">
        <f t="shared" si="19"/>
        <v/>
      </c>
      <c r="V137" s="1" t="str">
        <f t="shared" si="20"/>
        <v/>
      </c>
      <c r="W137" s="1" t="str">
        <f t="shared" si="20"/>
        <v/>
      </c>
      <c r="X137" s="1" t="str">
        <f t="shared" si="20"/>
        <v/>
      </c>
      <c r="Y137" s="1" t="e">
        <f t="shared" si="21"/>
        <v>#N/A</v>
      </c>
      <c r="Z137" s="3">
        <f t="shared" si="23"/>
        <v>0</v>
      </c>
      <c r="AA137" s="14" t="e">
        <f t="shared" si="24"/>
        <v>#N/A</v>
      </c>
      <c r="AB137" s="14" t="e">
        <f t="shared" ref="AB137:AB200" si="25">IF(OR(ISNA(B137),B137=0),NA(),B137/$B$5)</f>
        <v>#N/A</v>
      </c>
      <c r="AC137" s="14" t="e">
        <f t="shared" ref="AC137:AC200" si="26">IF(OR(ISNA(B137),B137=0),NA(),E137/$B$5)</f>
        <v>#N/A</v>
      </c>
      <c r="AD137" s="14" t="e">
        <f t="shared" ref="AD137:AD200" si="27">IF(OR(ISNA(B137),B137=0),NA(),G137/$B$5)</f>
        <v>#N/A</v>
      </c>
      <c r="AE137" s="14" t="e">
        <f t="shared" ref="AE137:AE200" si="28">IF(OR(ISNA(B137),B137=0),NA(),I137/$B$5)</f>
        <v>#N/A</v>
      </c>
      <c r="AF137" s="14" t="e">
        <f t="shared" ref="AF137:AF200" si="29">+IF(OR(ISNA(B137),B137=0),NA(),Y137/$B$5)</f>
        <v>#N/A</v>
      </c>
    </row>
    <row r="138" spans="2:32" x14ac:dyDescent="0.3">
      <c r="B138" s="1" t="e">
        <f t="shared" si="22"/>
        <v>#N/A</v>
      </c>
      <c r="U138" s="1" t="str">
        <f t="shared" ref="U138:U201" si="30">IF($C138="","",E138-E137)</f>
        <v/>
      </c>
      <c r="V138" s="1" t="str">
        <f t="shared" ref="V138:X201" si="31">IF($C138="","",G138-G137)</f>
        <v/>
      </c>
      <c r="W138" s="1" t="str">
        <f t="shared" si="31"/>
        <v/>
      </c>
      <c r="X138" s="1" t="str">
        <f t="shared" si="31"/>
        <v/>
      </c>
      <c r="Y138" s="1" t="e">
        <f t="shared" ref="Y138:Y201" si="32">IF(OR($C138="",ISNA($C138)),NA(),U138+V138+W138+X138)</f>
        <v>#N/A</v>
      </c>
      <c r="Z138" s="3">
        <f t="shared" si="23"/>
        <v>0</v>
      </c>
      <c r="AA138" s="14" t="e">
        <f t="shared" si="24"/>
        <v>#N/A</v>
      </c>
      <c r="AB138" s="14" t="e">
        <f t="shared" si="25"/>
        <v>#N/A</v>
      </c>
      <c r="AC138" s="14" t="e">
        <f t="shared" si="26"/>
        <v>#N/A</v>
      </c>
      <c r="AD138" s="14" t="e">
        <f t="shared" si="27"/>
        <v>#N/A</v>
      </c>
      <c r="AE138" s="14" t="e">
        <f t="shared" si="28"/>
        <v>#N/A</v>
      </c>
      <c r="AF138" s="14" t="e">
        <f t="shared" si="29"/>
        <v>#N/A</v>
      </c>
    </row>
    <row r="139" spans="2:32" x14ac:dyDescent="0.3">
      <c r="B139" s="1" t="e">
        <f t="shared" si="22"/>
        <v>#N/A</v>
      </c>
      <c r="U139" s="1" t="str">
        <f t="shared" si="30"/>
        <v/>
      </c>
      <c r="V139" s="1" t="str">
        <f t="shared" si="31"/>
        <v/>
      </c>
      <c r="W139" s="1" t="str">
        <f t="shared" si="31"/>
        <v/>
      </c>
      <c r="X139" s="1" t="str">
        <f t="shared" si="31"/>
        <v/>
      </c>
      <c r="Y139" s="1" t="e">
        <f t="shared" si="32"/>
        <v>#N/A</v>
      </c>
      <c r="Z139" s="3">
        <f t="shared" si="23"/>
        <v>0</v>
      </c>
      <c r="AA139" s="14" t="e">
        <f t="shared" si="24"/>
        <v>#N/A</v>
      </c>
      <c r="AB139" s="14" t="e">
        <f t="shared" si="25"/>
        <v>#N/A</v>
      </c>
      <c r="AC139" s="14" t="e">
        <f t="shared" si="26"/>
        <v>#N/A</v>
      </c>
      <c r="AD139" s="14" t="e">
        <f t="shared" si="27"/>
        <v>#N/A</v>
      </c>
      <c r="AE139" s="14" t="e">
        <f t="shared" si="28"/>
        <v>#N/A</v>
      </c>
      <c r="AF139" s="14" t="e">
        <f t="shared" si="29"/>
        <v>#N/A</v>
      </c>
    </row>
    <row r="140" spans="2:32" x14ac:dyDescent="0.3">
      <c r="B140" s="1" t="e">
        <f t="shared" si="22"/>
        <v>#N/A</v>
      </c>
      <c r="U140" s="1" t="str">
        <f t="shared" si="30"/>
        <v/>
      </c>
      <c r="V140" s="1" t="str">
        <f t="shared" si="31"/>
        <v/>
      </c>
      <c r="W140" s="1" t="str">
        <f t="shared" si="31"/>
        <v/>
      </c>
      <c r="X140" s="1" t="str">
        <f t="shared" si="31"/>
        <v/>
      </c>
      <c r="Y140" s="1" t="e">
        <f t="shared" si="32"/>
        <v>#N/A</v>
      </c>
      <c r="Z140" s="3">
        <f t="shared" si="23"/>
        <v>0</v>
      </c>
      <c r="AA140" s="14" t="e">
        <f t="shared" si="24"/>
        <v>#N/A</v>
      </c>
      <c r="AB140" s="14" t="e">
        <f t="shared" si="25"/>
        <v>#N/A</v>
      </c>
      <c r="AC140" s="14" t="e">
        <f t="shared" si="26"/>
        <v>#N/A</v>
      </c>
      <c r="AD140" s="14" t="e">
        <f t="shared" si="27"/>
        <v>#N/A</v>
      </c>
      <c r="AE140" s="14" t="e">
        <f t="shared" si="28"/>
        <v>#N/A</v>
      </c>
      <c r="AF140" s="14" t="e">
        <f t="shared" si="29"/>
        <v>#N/A</v>
      </c>
    </row>
    <row r="141" spans="2:32" x14ac:dyDescent="0.3">
      <c r="B141" s="1" t="e">
        <f t="shared" si="22"/>
        <v>#N/A</v>
      </c>
      <c r="U141" s="1" t="str">
        <f t="shared" si="30"/>
        <v/>
      </c>
      <c r="V141" s="1" t="str">
        <f t="shared" si="31"/>
        <v/>
      </c>
      <c r="W141" s="1" t="str">
        <f t="shared" si="31"/>
        <v/>
      </c>
      <c r="X141" s="1" t="str">
        <f t="shared" si="31"/>
        <v/>
      </c>
      <c r="Y141" s="1" t="e">
        <f t="shared" si="32"/>
        <v>#N/A</v>
      </c>
      <c r="Z141" s="3">
        <f t="shared" si="23"/>
        <v>0</v>
      </c>
      <c r="AA141" s="14" t="e">
        <f t="shared" si="24"/>
        <v>#N/A</v>
      </c>
      <c r="AB141" s="14" t="e">
        <f t="shared" si="25"/>
        <v>#N/A</v>
      </c>
      <c r="AC141" s="14" t="e">
        <f t="shared" si="26"/>
        <v>#N/A</v>
      </c>
      <c r="AD141" s="14" t="e">
        <f t="shared" si="27"/>
        <v>#N/A</v>
      </c>
      <c r="AE141" s="14" t="e">
        <f t="shared" si="28"/>
        <v>#N/A</v>
      </c>
      <c r="AF141" s="14" t="e">
        <f t="shared" si="29"/>
        <v>#N/A</v>
      </c>
    </row>
    <row r="142" spans="2:32" x14ac:dyDescent="0.3">
      <c r="B142" s="1" t="e">
        <f t="shared" si="22"/>
        <v>#N/A</v>
      </c>
      <c r="U142" s="1" t="str">
        <f t="shared" si="30"/>
        <v/>
      </c>
      <c r="V142" s="1" t="str">
        <f t="shared" si="31"/>
        <v/>
      </c>
      <c r="W142" s="1" t="str">
        <f t="shared" si="31"/>
        <v/>
      </c>
      <c r="X142" s="1" t="str">
        <f t="shared" si="31"/>
        <v/>
      </c>
      <c r="Y142" s="1" t="e">
        <f t="shared" si="32"/>
        <v>#N/A</v>
      </c>
      <c r="Z142" s="3">
        <f t="shared" si="23"/>
        <v>0</v>
      </c>
      <c r="AA142" s="14" t="e">
        <f t="shared" si="24"/>
        <v>#N/A</v>
      </c>
      <c r="AB142" s="14" t="e">
        <f t="shared" si="25"/>
        <v>#N/A</v>
      </c>
      <c r="AC142" s="14" t="e">
        <f t="shared" si="26"/>
        <v>#N/A</v>
      </c>
      <c r="AD142" s="14" t="e">
        <f t="shared" si="27"/>
        <v>#N/A</v>
      </c>
      <c r="AE142" s="14" t="e">
        <f t="shared" si="28"/>
        <v>#N/A</v>
      </c>
      <c r="AF142" s="14" t="e">
        <f t="shared" si="29"/>
        <v>#N/A</v>
      </c>
    </row>
    <row r="143" spans="2:32" x14ac:dyDescent="0.3">
      <c r="B143" s="1" t="e">
        <f t="shared" si="22"/>
        <v>#N/A</v>
      </c>
      <c r="U143" s="1" t="str">
        <f t="shared" si="30"/>
        <v/>
      </c>
      <c r="V143" s="1" t="str">
        <f t="shared" si="31"/>
        <v/>
      </c>
      <c r="W143" s="1" t="str">
        <f t="shared" si="31"/>
        <v/>
      </c>
      <c r="X143" s="1" t="str">
        <f t="shared" si="31"/>
        <v/>
      </c>
      <c r="Y143" s="1" t="e">
        <f t="shared" si="32"/>
        <v>#N/A</v>
      </c>
      <c r="Z143" s="3">
        <f t="shared" si="23"/>
        <v>0</v>
      </c>
      <c r="AA143" s="14" t="e">
        <f t="shared" si="24"/>
        <v>#N/A</v>
      </c>
      <c r="AB143" s="14" t="e">
        <f t="shared" si="25"/>
        <v>#N/A</v>
      </c>
      <c r="AC143" s="14" t="e">
        <f t="shared" si="26"/>
        <v>#N/A</v>
      </c>
      <c r="AD143" s="14" t="e">
        <f t="shared" si="27"/>
        <v>#N/A</v>
      </c>
      <c r="AE143" s="14" t="e">
        <f t="shared" si="28"/>
        <v>#N/A</v>
      </c>
      <c r="AF143" s="14" t="e">
        <f t="shared" si="29"/>
        <v>#N/A</v>
      </c>
    </row>
    <row r="144" spans="2:32" x14ac:dyDescent="0.3">
      <c r="B144" s="1" t="e">
        <f t="shared" si="22"/>
        <v>#N/A</v>
      </c>
      <c r="U144" s="1" t="str">
        <f t="shared" si="30"/>
        <v/>
      </c>
      <c r="V144" s="1" t="str">
        <f t="shared" si="31"/>
        <v/>
      </c>
      <c r="W144" s="1" t="str">
        <f t="shared" si="31"/>
        <v/>
      </c>
      <c r="X144" s="1" t="str">
        <f t="shared" si="31"/>
        <v/>
      </c>
      <c r="Y144" s="1" t="e">
        <f t="shared" si="32"/>
        <v>#N/A</v>
      </c>
      <c r="Z144" s="3">
        <f t="shared" si="23"/>
        <v>0</v>
      </c>
      <c r="AA144" s="14" t="e">
        <f t="shared" si="24"/>
        <v>#N/A</v>
      </c>
      <c r="AB144" s="14" t="e">
        <f t="shared" si="25"/>
        <v>#N/A</v>
      </c>
      <c r="AC144" s="14" t="e">
        <f t="shared" si="26"/>
        <v>#N/A</v>
      </c>
      <c r="AD144" s="14" t="e">
        <f t="shared" si="27"/>
        <v>#N/A</v>
      </c>
      <c r="AE144" s="14" t="e">
        <f t="shared" si="28"/>
        <v>#N/A</v>
      </c>
      <c r="AF144" s="14" t="e">
        <f t="shared" si="29"/>
        <v>#N/A</v>
      </c>
    </row>
    <row r="145" spans="2:32" x14ac:dyDescent="0.3">
      <c r="B145" s="1" t="e">
        <f t="shared" si="22"/>
        <v>#N/A</v>
      </c>
      <c r="U145" s="1" t="str">
        <f t="shared" si="30"/>
        <v/>
      </c>
      <c r="V145" s="1" t="str">
        <f t="shared" si="31"/>
        <v/>
      </c>
      <c r="W145" s="1" t="str">
        <f t="shared" si="31"/>
        <v/>
      </c>
      <c r="X145" s="1" t="str">
        <f t="shared" si="31"/>
        <v/>
      </c>
      <c r="Y145" s="1" t="e">
        <f t="shared" si="32"/>
        <v>#N/A</v>
      </c>
      <c r="Z145" s="3">
        <f t="shared" si="23"/>
        <v>0</v>
      </c>
      <c r="AA145" s="14" t="e">
        <f t="shared" si="24"/>
        <v>#N/A</v>
      </c>
      <c r="AB145" s="14" t="e">
        <f t="shared" si="25"/>
        <v>#N/A</v>
      </c>
      <c r="AC145" s="14" t="e">
        <f t="shared" si="26"/>
        <v>#N/A</v>
      </c>
      <c r="AD145" s="14" t="e">
        <f t="shared" si="27"/>
        <v>#N/A</v>
      </c>
      <c r="AE145" s="14" t="e">
        <f t="shared" si="28"/>
        <v>#N/A</v>
      </c>
      <c r="AF145" s="14" t="e">
        <f t="shared" si="29"/>
        <v>#N/A</v>
      </c>
    </row>
    <row r="146" spans="2:32" x14ac:dyDescent="0.3">
      <c r="B146" s="1" t="e">
        <f t="shared" si="22"/>
        <v>#N/A</v>
      </c>
      <c r="U146" s="1" t="str">
        <f t="shared" si="30"/>
        <v/>
      </c>
      <c r="V146" s="1" t="str">
        <f t="shared" si="31"/>
        <v/>
      </c>
      <c r="W146" s="1" t="str">
        <f t="shared" si="31"/>
        <v/>
      </c>
      <c r="X146" s="1" t="str">
        <f t="shared" si="31"/>
        <v/>
      </c>
      <c r="Y146" s="1" t="e">
        <f t="shared" si="32"/>
        <v>#N/A</v>
      </c>
      <c r="Z146" s="3">
        <f t="shared" si="23"/>
        <v>0</v>
      </c>
      <c r="AA146" s="14" t="e">
        <f t="shared" si="24"/>
        <v>#N/A</v>
      </c>
      <c r="AB146" s="14" t="e">
        <f t="shared" si="25"/>
        <v>#N/A</v>
      </c>
      <c r="AC146" s="14" t="e">
        <f t="shared" si="26"/>
        <v>#N/A</v>
      </c>
      <c r="AD146" s="14" t="e">
        <f t="shared" si="27"/>
        <v>#N/A</v>
      </c>
      <c r="AE146" s="14" t="e">
        <f t="shared" si="28"/>
        <v>#N/A</v>
      </c>
      <c r="AF146" s="14" t="e">
        <f t="shared" si="29"/>
        <v>#N/A</v>
      </c>
    </row>
    <row r="147" spans="2:32" x14ac:dyDescent="0.3">
      <c r="B147" s="1" t="e">
        <f t="shared" si="22"/>
        <v>#N/A</v>
      </c>
      <c r="U147" s="1" t="str">
        <f t="shared" si="30"/>
        <v/>
      </c>
      <c r="V147" s="1" t="str">
        <f t="shared" si="31"/>
        <v/>
      </c>
      <c r="W147" s="1" t="str">
        <f t="shared" si="31"/>
        <v/>
      </c>
      <c r="X147" s="1" t="str">
        <f t="shared" si="31"/>
        <v/>
      </c>
      <c r="Y147" s="1" t="e">
        <f t="shared" si="32"/>
        <v>#N/A</v>
      </c>
      <c r="Z147" s="3">
        <f t="shared" si="23"/>
        <v>0</v>
      </c>
      <c r="AA147" s="14" t="e">
        <f t="shared" si="24"/>
        <v>#N/A</v>
      </c>
      <c r="AB147" s="14" t="e">
        <f t="shared" si="25"/>
        <v>#N/A</v>
      </c>
      <c r="AC147" s="14" t="e">
        <f t="shared" si="26"/>
        <v>#N/A</v>
      </c>
      <c r="AD147" s="14" t="e">
        <f t="shared" si="27"/>
        <v>#N/A</v>
      </c>
      <c r="AE147" s="14" t="e">
        <f t="shared" si="28"/>
        <v>#N/A</v>
      </c>
      <c r="AF147" s="14" t="e">
        <f t="shared" si="29"/>
        <v>#N/A</v>
      </c>
    </row>
    <row r="148" spans="2:32" x14ac:dyDescent="0.3">
      <c r="B148" s="1" t="e">
        <f t="shared" si="22"/>
        <v>#N/A</v>
      </c>
      <c r="U148" s="1" t="str">
        <f t="shared" si="30"/>
        <v/>
      </c>
      <c r="V148" s="1" t="str">
        <f t="shared" si="31"/>
        <v/>
      </c>
      <c r="W148" s="1" t="str">
        <f t="shared" si="31"/>
        <v/>
      </c>
      <c r="X148" s="1" t="str">
        <f t="shared" si="31"/>
        <v/>
      </c>
      <c r="Y148" s="1" t="e">
        <f t="shared" si="32"/>
        <v>#N/A</v>
      </c>
      <c r="Z148" s="3">
        <f t="shared" si="23"/>
        <v>0</v>
      </c>
      <c r="AA148" s="14" t="e">
        <f t="shared" si="24"/>
        <v>#N/A</v>
      </c>
      <c r="AB148" s="14" t="e">
        <f t="shared" si="25"/>
        <v>#N/A</v>
      </c>
      <c r="AC148" s="14" t="e">
        <f t="shared" si="26"/>
        <v>#N/A</v>
      </c>
      <c r="AD148" s="14" t="e">
        <f t="shared" si="27"/>
        <v>#N/A</v>
      </c>
      <c r="AE148" s="14" t="e">
        <f t="shared" si="28"/>
        <v>#N/A</v>
      </c>
      <c r="AF148" s="14" t="e">
        <f t="shared" si="29"/>
        <v>#N/A</v>
      </c>
    </row>
    <row r="149" spans="2:32" x14ac:dyDescent="0.3">
      <c r="B149" s="1" t="e">
        <f t="shared" si="22"/>
        <v>#N/A</v>
      </c>
      <c r="U149" s="1" t="str">
        <f t="shared" si="30"/>
        <v/>
      </c>
      <c r="V149" s="1" t="str">
        <f t="shared" si="31"/>
        <v/>
      </c>
      <c r="W149" s="1" t="str">
        <f t="shared" si="31"/>
        <v/>
      </c>
      <c r="X149" s="1" t="str">
        <f t="shared" si="31"/>
        <v/>
      </c>
      <c r="Y149" s="1" t="e">
        <f t="shared" si="32"/>
        <v>#N/A</v>
      </c>
      <c r="Z149" s="3">
        <f t="shared" si="23"/>
        <v>0</v>
      </c>
      <c r="AA149" s="14" t="e">
        <f t="shared" si="24"/>
        <v>#N/A</v>
      </c>
      <c r="AB149" s="14" t="e">
        <f t="shared" si="25"/>
        <v>#N/A</v>
      </c>
      <c r="AC149" s="14" t="e">
        <f t="shared" si="26"/>
        <v>#N/A</v>
      </c>
      <c r="AD149" s="14" t="e">
        <f t="shared" si="27"/>
        <v>#N/A</v>
      </c>
      <c r="AE149" s="14" t="e">
        <f t="shared" si="28"/>
        <v>#N/A</v>
      </c>
      <c r="AF149" s="14" t="e">
        <f t="shared" si="29"/>
        <v>#N/A</v>
      </c>
    </row>
    <row r="150" spans="2:32" x14ac:dyDescent="0.3">
      <c r="B150" s="1" t="e">
        <f t="shared" si="22"/>
        <v>#N/A</v>
      </c>
      <c r="U150" s="1" t="str">
        <f t="shared" si="30"/>
        <v/>
      </c>
      <c r="V150" s="1" t="str">
        <f t="shared" si="31"/>
        <v/>
      </c>
      <c r="W150" s="1" t="str">
        <f t="shared" si="31"/>
        <v/>
      </c>
      <c r="X150" s="1" t="str">
        <f t="shared" si="31"/>
        <v/>
      </c>
      <c r="Y150" s="1" t="e">
        <f t="shared" si="32"/>
        <v>#N/A</v>
      </c>
      <c r="Z150" s="3">
        <f t="shared" si="23"/>
        <v>0</v>
      </c>
      <c r="AA150" s="14" t="e">
        <f t="shared" si="24"/>
        <v>#N/A</v>
      </c>
      <c r="AB150" s="14" t="e">
        <f t="shared" si="25"/>
        <v>#N/A</v>
      </c>
      <c r="AC150" s="14" t="e">
        <f t="shared" si="26"/>
        <v>#N/A</v>
      </c>
      <c r="AD150" s="14" t="e">
        <f t="shared" si="27"/>
        <v>#N/A</v>
      </c>
      <c r="AE150" s="14" t="e">
        <f t="shared" si="28"/>
        <v>#N/A</v>
      </c>
      <c r="AF150" s="14" t="e">
        <f t="shared" si="29"/>
        <v>#N/A</v>
      </c>
    </row>
    <row r="151" spans="2:32" x14ac:dyDescent="0.3">
      <c r="B151" s="1" t="e">
        <f t="shared" si="22"/>
        <v>#N/A</v>
      </c>
      <c r="U151" s="1" t="str">
        <f t="shared" si="30"/>
        <v/>
      </c>
      <c r="V151" s="1" t="str">
        <f t="shared" si="31"/>
        <v/>
      </c>
      <c r="W151" s="1" t="str">
        <f t="shared" si="31"/>
        <v/>
      </c>
      <c r="X151" s="1" t="str">
        <f t="shared" si="31"/>
        <v/>
      </c>
      <c r="Y151" s="1" t="e">
        <f t="shared" si="32"/>
        <v>#N/A</v>
      </c>
      <c r="Z151" s="3">
        <f t="shared" si="23"/>
        <v>0</v>
      </c>
      <c r="AA151" s="14" t="e">
        <f t="shared" si="24"/>
        <v>#N/A</v>
      </c>
      <c r="AB151" s="14" t="e">
        <f t="shared" si="25"/>
        <v>#N/A</v>
      </c>
      <c r="AC151" s="14" t="e">
        <f t="shared" si="26"/>
        <v>#N/A</v>
      </c>
      <c r="AD151" s="14" t="e">
        <f t="shared" si="27"/>
        <v>#N/A</v>
      </c>
      <c r="AE151" s="14" t="e">
        <f t="shared" si="28"/>
        <v>#N/A</v>
      </c>
      <c r="AF151" s="14" t="e">
        <f t="shared" si="29"/>
        <v>#N/A</v>
      </c>
    </row>
    <row r="152" spans="2:32" x14ac:dyDescent="0.3">
      <c r="B152" s="1" t="e">
        <f t="shared" si="22"/>
        <v>#N/A</v>
      </c>
      <c r="U152" s="1" t="str">
        <f t="shared" si="30"/>
        <v/>
      </c>
      <c r="V152" s="1" t="str">
        <f t="shared" si="31"/>
        <v/>
      </c>
      <c r="W152" s="1" t="str">
        <f t="shared" si="31"/>
        <v/>
      </c>
      <c r="X152" s="1" t="str">
        <f t="shared" si="31"/>
        <v/>
      </c>
      <c r="Y152" s="1" t="e">
        <f t="shared" si="32"/>
        <v>#N/A</v>
      </c>
      <c r="Z152" s="3">
        <f t="shared" si="23"/>
        <v>0</v>
      </c>
      <c r="AA152" s="14" t="e">
        <f t="shared" si="24"/>
        <v>#N/A</v>
      </c>
      <c r="AB152" s="14" t="e">
        <f t="shared" si="25"/>
        <v>#N/A</v>
      </c>
      <c r="AC152" s="14" t="e">
        <f t="shared" si="26"/>
        <v>#N/A</v>
      </c>
      <c r="AD152" s="14" t="e">
        <f t="shared" si="27"/>
        <v>#N/A</v>
      </c>
      <c r="AE152" s="14" t="e">
        <f t="shared" si="28"/>
        <v>#N/A</v>
      </c>
      <c r="AF152" s="14" t="e">
        <f t="shared" si="29"/>
        <v>#N/A</v>
      </c>
    </row>
    <row r="153" spans="2:32" x14ac:dyDescent="0.3">
      <c r="B153" s="1" t="e">
        <f t="shared" si="22"/>
        <v>#N/A</v>
      </c>
      <c r="U153" s="1" t="str">
        <f t="shared" si="30"/>
        <v/>
      </c>
      <c r="V153" s="1" t="str">
        <f t="shared" si="31"/>
        <v/>
      </c>
      <c r="W153" s="1" t="str">
        <f t="shared" si="31"/>
        <v/>
      </c>
      <c r="X153" s="1" t="str">
        <f t="shared" si="31"/>
        <v/>
      </c>
      <c r="Y153" s="1" t="e">
        <f t="shared" si="32"/>
        <v>#N/A</v>
      </c>
      <c r="Z153" s="3">
        <f t="shared" si="23"/>
        <v>0</v>
      </c>
      <c r="AA153" s="14" t="e">
        <f t="shared" si="24"/>
        <v>#N/A</v>
      </c>
      <c r="AB153" s="14" t="e">
        <f t="shared" si="25"/>
        <v>#N/A</v>
      </c>
      <c r="AC153" s="14" t="e">
        <f t="shared" si="26"/>
        <v>#N/A</v>
      </c>
      <c r="AD153" s="14" t="e">
        <f t="shared" si="27"/>
        <v>#N/A</v>
      </c>
      <c r="AE153" s="14" t="e">
        <f t="shared" si="28"/>
        <v>#N/A</v>
      </c>
      <c r="AF153" s="14" t="e">
        <f t="shared" si="29"/>
        <v>#N/A</v>
      </c>
    </row>
    <row r="154" spans="2:32" x14ac:dyDescent="0.3">
      <c r="B154" s="1" t="e">
        <f t="shared" si="22"/>
        <v>#N/A</v>
      </c>
      <c r="U154" s="1" t="str">
        <f t="shared" si="30"/>
        <v/>
      </c>
      <c r="V154" s="1" t="str">
        <f t="shared" si="31"/>
        <v/>
      </c>
      <c r="W154" s="1" t="str">
        <f t="shared" si="31"/>
        <v/>
      </c>
      <c r="X154" s="1" t="str">
        <f t="shared" si="31"/>
        <v/>
      </c>
      <c r="Y154" s="1" t="e">
        <f t="shared" si="32"/>
        <v>#N/A</v>
      </c>
      <c r="Z154" s="3">
        <f t="shared" si="23"/>
        <v>0</v>
      </c>
      <c r="AA154" s="14" t="e">
        <f t="shared" si="24"/>
        <v>#N/A</v>
      </c>
      <c r="AB154" s="14" t="e">
        <f t="shared" si="25"/>
        <v>#N/A</v>
      </c>
      <c r="AC154" s="14" t="e">
        <f t="shared" si="26"/>
        <v>#N/A</v>
      </c>
      <c r="AD154" s="14" t="e">
        <f t="shared" si="27"/>
        <v>#N/A</v>
      </c>
      <c r="AE154" s="14" t="e">
        <f t="shared" si="28"/>
        <v>#N/A</v>
      </c>
      <c r="AF154" s="14" t="e">
        <f t="shared" si="29"/>
        <v>#N/A</v>
      </c>
    </row>
    <row r="155" spans="2:32" x14ac:dyDescent="0.3">
      <c r="B155" s="1" t="e">
        <f t="shared" si="22"/>
        <v>#N/A</v>
      </c>
      <c r="U155" s="1" t="str">
        <f t="shared" si="30"/>
        <v/>
      </c>
      <c r="V155" s="1" t="str">
        <f t="shared" si="31"/>
        <v/>
      </c>
      <c r="W155" s="1" t="str">
        <f t="shared" si="31"/>
        <v/>
      </c>
      <c r="X155" s="1" t="str">
        <f t="shared" si="31"/>
        <v/>
      </c>
      <c r="Y155" s="1" t="e">
        <f t="shared" si="32"/>
        <v>#N/A</v>
      </c>
      <c r="Z155" s="3">
        <f t="shared" si="23"/>
        <v>0</v>
      </c>
      <c r="AA155" s="14" t="e">
        <f t="shared" si="24"/>
        <v>#N/A</v>
      </c>
      <c r="AB155" s="14" t="e">
        <f t="shared" si="25"/>
        <v>#N/A</v>
      </c>
      <c r="AC155" s="14" t="e">
        <f t="shared" si="26"/>
        <v>#N/A</v>
      </c>
      <c r="AD155" s="14" t="e">
        <f t="shared" si="27"/>
        <v>#N/A</v>
      </c>
      <c r="AE155" s="14" t="e">
        <f t="shared" si="28"/>
        <v>#N/A</v>
      </c>
      <c r="AF155" s="14" t="e">
        <f t="shared" si="29"/>
        <v>#N/A</v>
      </c>
    </row>
    <row r="156" spans="2:32" x14ac:dyDescent="0.3">
      <c r="B156" s="1" t="e">
        <f t="shared" si="22"/>
        <v>#N/A</v>
      </c>
      <c r="U156" s="1" t="str">
        <f t="shared" si="30"/>
        <v/>
      </c>
      <c r="V156" s="1" t="str">
        <f t="shared" si="31"/>
        <v/>
      </c>
      <c r="W156" s="1" t="str">
        <f t="shared" si="31"/>
        <v/>
      </c>
      <c r="X156" s="1" t="str">
        <f t="shared" si="31"/>
        <v/>
      </c>
      <c r="Y156" s="1" t="e">
        <f t="shared" si="32"/>
        <v>#N/A</v>
      </c>
      <c r="Z156" s="3">
        <f t="shared" si="23"/>
        <v>0</v>
      </c>
      <c r="AA156" s="14" t="e">
        <f t="shared" si="24"/>
        <v>#N/A</v>
      </c>
      <c r="AB156" s="14" t="e">
        <f t="shared" si="25"/>
        <v>#N/A</v>
      </c>
      <c r="AC156" s="14" t="e">
        <f t="shared" si="26"/>
        <v>#N/A</v>
      </c>
      <c r="AD156" s="14" t="e">
        <f t="shared" si="27"/>
        <v>#N/A</v>
      </c>
      <c r="AE156" s="14" t="e">
        <f t="shared" si="28"/>
        <v>#N/A</v>
      </c>
      <c r="AF156" s="14" t="e">
        <f t="shared" si="29"/>
        <v>#N/A</v>
      </c>
    </row>
    <row r="157" spans="2:32" x14ac:dyDescent="0.3">
      <c r="B157" s="1" t="e">
        <f t="shared" si="22"/>
        <v>#N/A</v>
      </c>
      <c r="U157" s="1" t="str">
        <f t="shared" si="30"/>
        <v/>
      </c>
      <c r="V157" s="1" t="str">
        <f t="shared" si="31"/>
        <v/>
      </c>
      <c r="W157" s="1" t="str">
        <f t="shared" si="31"/>
        <v/>
      </c>
      <c r="X157" s="1" t="str">
        <f t="shared" si="31"/>
        <v/>
      </c>
      <c r="Y157" s="1" t="e">
        <f t="shared" si="32"/>
        <v>#N/A</v>
      </c>
      <c r="Z157" s="3">
        <f t="shared" si="23"/>
        <v>0</v>
      </c>
      <c r="AA157" s="14" t="e">
        <f t="shared" si="24"/>
        <v>#N/A</v>
      </c>
      <c r="AB157" s="14" t="e">
        <f t="shared" si="25"/>
        <v>#N/A</v>
      </c>
      <c r="AC157" s="14" t="e">
        <f t="shared" si="26"/>
        <v>#N/A</v>
      </c>
      <c r="AD157" s="14" t="e">
        <f t="shared" si="27"/>
        <v>#N/A</v>
      </c>
      <c r="AE157" s="14" t="e">
        <f t="shared" si="28"/>
        <v>#N/A</v>
      </c>
      <c r="AF157" s="14" t="e">
        <f t="shared" si="29"/>
        <v>#N/A</v>
      </c>
    </row>
    <row r="158" spans="2:32" x14ac:dyDescent="0.3">
      <c r="B158" s="1" t="e">
        <f t="shared" si="22"/>
        <v>#N/A</v>
      </c>
      <c r="U158" s="1" t="str">
        <f t="shared" si="30"/>
        <v/>
      </c>
      <c r="V158" s="1" t="str">
        <f t="shared" si="31"/>
        <v/>
      </c>
      <c r="W158" s="1" t="str">
        <f t="shared" si="31"/>
        <v/>
      </c>
      <c r="X158" s="1" t="str">
        <f t="shared" si="31"/>
        <v/>
      </c>
      <c r="Y158" s="1" t="e">
        <f t="shared" si="32"/>
        <v>#N/A</v>
      </c>
      <c r="Z158" s="3">
        <f t="shared" si="23"/>
        <v>0</v>
      </c>
      <c r="AA158" s="14" t="e">
        <f t="shared" si="24"/>
        <v>#N/A</v>
      </c>
      <c r="AB158" s="14" t="e">
        <f t="shared" si="25"/>
        <v>#N/A</v>
      </c>
      <c r="AC158" s="14" t="e">
        <f t="shared" si="26"/>
        <v>#N/A</v>
      </c>
      <c r="AD158" s="14" t="e">
        <f t="shared" si="27"/>
        <v>#N/A</v>
      </c>
      <c r="AE158" s="14" t="e">
        <f t="shared" si="28"/>
        <v>#N/A</v>
      </c>
      <c r="AF158" s="14" t="e">
        <f t="shared" si="29"/>
        <v>#N/A</v>
      </c>
    </row>
    <row r="159" spans="2:32" x14ac:dyDescent="0.3">
      <c r="B159" s="1" t="e">
        <f t="shared" si="22"/>
        <v>#N/A</v>
      </c>
      <c r="U159" s="1" t="str">
        <f t="shared" si="30"/>
        <v/>
      </c>
      <c r="V159" s="1" t="str">
        <f t="shared" si="31"/>
        <v/>
      </c>
      <c r="W159" s="1" t="str">
        <f t="shared" si="31"/>
        <v/>
      </c>
      <c r="X159" s="1" t="str">
        <f t="shared" si="31"/>
        <v/>
      </c>
      <c r="Y159" s="1" t="e">
        <f t="shared" si="32"/>
        <v>#N/A</v>
      </c>
      <c r="Z159" s="3">
        <f t="shared" si="23"/>
        <v>0</v>
      </c>
      <c r="AA159" s="14" t="e">
        <f t="shared" si="24"/>
        <v>#N/A</v>
      </c>
      <c r="AB159" s="14" t="e">
        <f t="shared" si="25"/>
        <v>#N/A</v>
      </c>
      <c r="AC159" s="14" t="e">
        <f t="shared" si="26"/>
        <v>#N/A</v>
      </c>
      <c r="AD159" s="14" t="e">
        <f t="shared" si="27"/>
        <v>#N/A</v>
      </c>
      <c r="AE159" s="14" t="e">
        <f t="shared" si="28"/>
        <v>#N/A</v>
      </c>
      <c r="AF159" s="14" t="e">
        <f t="shared" si="29"/>
        <v>#N/A</v>
      </c>
    </row>
    <row r="160" spans="2:32" x14ac:dyDescent="0.3">
      <c r="B160" s="1" t="e">
        <f t="shared" si="22"/>
        <v>#N/A</v>
      </c>
      <c r="U160" s="1" t="str">
        <f t="shared" si="30"/>
        <v/>
      </c>
      <c r="V160" s="1" t="str">
        <f t="shared" si="31"/>
        <v/>
      </c>
      <c r="W160" s="1" t="str">
        <f t="shared" si="31"/>
        <v/>
      </c>
      <c r="X160" s="1" t="str">
        <f t="shared" si="31"/>
        <v/>
      </c>
      <c r="Y160" s="1" t="e">
        <f t="shared" si="32"/>
        <v>#N/A</v>
      </c>
      <c r="Z160" s="3">
        <f t="shared" si="23"/>
        <v>0</v>
      </c>
      <c r="AA160" s="14" t="e">
        <f t="shared" si="24"/>
        <v>#N/A</v>
      </c>
      <c r="AB160" s="14" t="e">
        <f t="shared" si="25"/>
        <v>#N/A</v>
      </c>
      <c r="AC160" s="14" t="e">
        <f t="shared" si="26"/>
        <v>#N/A</v>
      </c>
      <c r="AD160" s="14" t="e">
        <f t="shared" si="27"/>
        <v>#N/A</v>
      </c>
      <c r="AE160" s="14" t="e">
        <f t="shared" si="28"/>
        <v>#N/A</v>
      </c>
      <c r="AF160" s="14" t="e">
        <f t="shared" si="29"/>
        <v>#N/A</v>
      </c>
    </row>
    <row r="161" spans="2:32" x14ac:dyDescent="0.3">
      <c r="B161" s="1" t="e">
        <f t="shared" si="22"/>
        <v>#N/A</v>
      </c>
      <c r="U161" s="1" t="str">
        <f t="shared" si="30"/>
        <v/>
      </c>
      <c r="V161" s="1" t="str">
        <f t="shared" si="31"/>
        <v/>
      </c>
      <c r="W161" s="1" t="str">
        <f t="shared" si="31"/>
        <v/>
      </c>
      <c r="X161" s="1" t="str">
        <f t="shared" si="31"/>
        <v/>
      </c>
      <c r="Y161" s="1" t="e">
        <f t="shared" si="32"/>
        <v>#N/A</v>
      </c>
      <c r="Z161" s="3">
        <f t="shared" si="23"/>
        <v>0</v>
      </c>
      <c r="AA161" s="14" t="e">
        <f t="shared" si="24"/>
        <v>#N/A</v>
      </c>
      <c r="AB161" s="14" t="e">
        <f t="shared" si="25"/>
        <v>#N/A</v>
      </c>
      <c r="AC161" s="14" t="e">
        <f t="shared" si="26"/>
        <v>#N/A</v>
      </c>
      <c r="AD161" s="14" t="e">
        <f t="shared" si="27"/>
        <v>#N/A</v>
      </c>
      <c r="AE161" s="14" t="e">
        <f t="shared" si="28"/>
        <v>#N/A</v>
      </c>
      <c r="AF161" s="14" t="e">
        <f t="shared" si="29"/>
        <v>#N/A</v>
      </c>
    </row>
    <row r="162" spans="2:32" x14ac:dyDescent="0.3">
      <c r="B162" s="1" t="e">
        <f t="shared" si="22"/>
        <v>#N/A</v>
      </c>
      <c r="U162" s="1" t="str">
        <f t="shared" si="30"/>
        <v/>
      </c>
      <c r="V162" s="1" t="str">
        <f t="shared" si="31"/>
        <v/>
      </c>
      <c r="W162" s="1" t="str">
        <f t="shared" si="31"/>
        <v/>
      </c>
      <c r="X162" s="1" t="str">
        <f t="shared" si="31"/>
        <v/>
      </c>
      <c r="Y162" s="1" t="e">
        <f t="shared" si="32"/>
        <v>#N/A</v>
      </c>
      <c r="Z162" s="3">
        <f t="shared" si="23"/>
        <v>0</v>
      </c>
      <c r="AA162" s="14" t="e">
        <f t="shared" si="24"/>
        <v>#N/A</v>
      </c>
      <c r="AB162" s="14" t="e">
        <f t="shared" si="25"/>
        <v>#N/A</v>
      </c>
      <c r="AC162" s="14" t="e">
        <f t="shared" si="26"/>
        <v>#N/A</v>
      </c>
      <c r="AD162" s="14" t="e">
        <f t="shared" si="27"/>
        <v>#N/A</v>
      </c>
      <c r="AE162" s="14" t="e">
        <f t="shared" si="28"/>
        <v>#N/A</v>
      </c>
      <c r="AF162" s="14" t="e">
        <f t="shared" si="29"/>
        <v>#N/A</v>
      </c>
    </row>
    <row r="163" spans="2:32" x14ac:dyDescent="0.3">
      <c r="B163" s="1" t="e">
        <f t="shared" si="22"/>
        <v>#N/A</v>
      </c>
      <c r="U163" s="1" t="str">
        <f t="shared" si="30"/>
        <v/>
      </c>
      <c r="V163" s="1" t="str">
        <f t="shared" si="31"/>
        <v/>
      </c>
      <c r="W163" s="1" t="str">
        <f t="shared" si="31"/>
        <v/>
      </c>
      <c r="X163" s="1" t="str">
        <f t="shared" si="31"/>
        <v/>
      </c>
      <c r="Y163" s="1" t="e">
        <f t="shared" si="32"/>
        <v>#N/A</v>
      </c>
      <c r="Z163" s="3">
        <f t="shared" si="23"/>
        <v>0</v>
      </c>
      <c r="AA163" s="14" t="e">
        <f t="shared" si="24"/>
        <v>#N/A</v>
      </c>
      <c r="AB163" s="14" t="e">
        <f t="shared" si="25"/>
        <v>#N/A</v>
      </c>
      <c r="AC163" s="14" t="e">
        <f t="shared" si="26"/>
        <v>#N/A</v>
      </c>
      <c r="AD163" s="14" t="e">
        <f t="shared" si="27"/>
        <v>#N/A</v>
      </c>
      <c r="AE163" s="14" t="e">
        <f t="shared" si="28"/>
        <v>#N/A</v>
      </c>
      <c r="AF163" s="14" t="e">
        <f t="shared" si="29"/>
        <v>#N/A</v>
      </c>
    </row>
    <row r="164" spans="2:32" x14ac:dyDescent="0.3">
      <c r="B164" s="1" t="e">
        <f t="shared" si="22"/>
        <v>#N/A</v>
      </c>
      <c r="U164" s="1" t="str">
        <f t="shared" si="30"/>
        <v/>
      </c>
      <c r="V164" s="1" t="str">
        <f t="shared" si="31"/>
        <v/>
      </c>
      <c r="W164" s="1" t="str">
        <f t="shared" si="31"/>
        <v/>
      </c>
      <c r="X164" s="1" t="str">
        <f t="shared" si="31"/>
        <v/>
      </c>
      <c r="Y164" s="1" t="e">
        <f t="shared" si="32"/>
        <v>#N/A</v>
      </c>
      <c r="Z164" s="3">
        <f t="shared" si="23"/>
        <v>0</v>
      </c>
      <c r="AA164" s="14" t="e">
        <f t="shared" si="24"/>
        <v>#N/A</v>
      </c>
      <c r="AB164" s="14" t="e">
        <f t="shared" si="25"/>
        <v>#N/A</v>
      </c>
      <c r="AC164" s="14" t="e">
        <f t="shared" si="26"/>
        <v>#N/A</v>
      </c>
      <c r="AD164" s="14" t="e">
        <f t="shared" si="27"/>
        <v>#N/A</v>
      </c>
      <c r="AE164" s="14" t="e">
        <f t="shared" si="28"/>
        <v>#N/A</v>
      </c>
      <c r="AF164" s="14" t="e">
        <f t="shared" si="29"/>
        <v>#N/A</v>
      </c>
    </row>
    <row r="165" spans="2:32" x14ac:dyDescent="0.3">
      <c r="B165" s="1" t="e">
        <f t="shared" si="22"/>
        <v>#N/A</v>
      </c>
      <c r="U165" s="1" t="str">
        <f t="shared" si="30"/>
        <v/>
      </c>
      <c r="V165" s="1" t="str">
        <f t="shared" si="31"/>
        <v/>
      </c>
      <c r="W165" s="1" t="str">
        <f t="shared" si="31"/>
        <v/>
      </c>
      <c r="X165" s="1" t="str">
        <f t="shared" si="31"/>
        <v/>
      </c>
      <c r="Y165" s="1" t="e">
        <f t="shared" si="32"/>
        <v>#N/A</v>
      </c>
      <c r="Z165" s="3">
        <f t="shared" si="23"/>
        <v>0</v>
      </c>
      <c r="AA165" s="14" t="e">
        <f t="shared" si="24"/>
        <v>#N/A</v>
      </c>
      <c r="AB165" s="14" t="e">
        <f t="shared" si="25"/>
        <v>#N/A</v>
      </c>
      <c r="AC165" s="14" t="e">
        <f t="shared" si="26"/>
        <v>#N/A</v>
      </c>
      <c r="AD165" s="14" t="e">
        <f t="shared" si="27"/>
        <v>#N/A</v>
      </c>
      <c r="AE165" s="14" t="e">
        <f t="shared" si="28"/>
        <v>#N/A</v>
      </c>
      <c r="AF165" s="14" t="e">
        <f t="shared" si="29"/>
        <v>#N/A</v>
      </c>
    </row>
    <row r="166" spans="2:32" x14ac:dyDescent="0.3">
      <c r="B166" s="1" t="e">
        <f t="shared" si="22"/>
        <v>#N/A</v>
      </c>
      <c r="U166" s="1" t="str">
        <f t="shared" si="30"/>
        <v/>
      </c>
      <c r="V166" s="1" t="str">
        <f t="shared" si="31"/>
        <v/>
      </c>
      <c r="W166" s="1" t="str">
        <f t="shared" si="31"/>
        <v/>
      </c>
      <c r="X166" s="1" t="str">
        <f t="shared" si="31"/>
        <v/>
      </c>
      <c r="Y166" s="1" t="e">
        <f t="shared" si="32"/>
        <v>#N/A</v>
      </c>
      <c r="Z166" s="3">
        <f t="shared" si="23"/>
        <v>0</v>
      </c>
      <c r="AA166" s="14" t="e">
        <f t="shared" si="24"/>
        <v>#N/A</v>
      </c>
      <c r="AB166" s="14" t="e">
        <f t="shared" si="25"/>
        <v>#N/A</v>
      </c>
      <c r="AC166" s="14" t="e">
        <f t="shared" si="26"/>
        <v>#N/A</v>
      </c>
      <c r="AD166" s="14" t="e">
        <f t="shared" si="27"/>
        <v>#N/A</v>
      </c>
      <c r="AE166" s="14" t="e">
        <f t="shared" si="28"/>
        <v>#N/A</v>
      </c>
      <c r="AF166" s="14" t="e">
        <f t="shared" si="29"/>
        <v>#N/A</v>
      </c>
    </row>
    <row r="167" spans="2:32" x14ac:dyDescent="0.3">
      <c r="B167" s="1" t="e">
        <f t="shared" si="22"/>
        <v>#N/A</v>
      </c>
      <c r="U167" s="1" t="str">
        <f t="shared" si="30"/>
        <v/>
      </c>
      <c r="V167" s="1" t="str">
        <f t="shared" si="31"/>
        <v/>
      </c>
      <c r="W167" s="1" t="str">
        <f t="shared" si="31"/>
        <v/>
      </c>
      <c r="X167" s="1" t="str">
        <f t="shared" si="31"/>
        <v/>
      </c>
      <c r="Y167" s="1" t="e">
        <f t="shared" si="32"/>
        <v>#N/A</v>
      </c>
      <c r="Z167" s="3">
        <f t="shared" si="23"/>
        <v>0</v>
      </c>
      <c r="AA167" s="14" t="e">
        <f t="shared" si="24"/>
        <v>#N/A</v>
      </c>
      <c r="AB167" s="14" t="e">
        <f t="shared" si="25"/>
        <v>#N/A</v>
      </c>
      <c r="AC167" s="14" t="e">
        <f t="shared" si="26"/>
        <v>#N/A</v>
      </c>
      <c r="AD167" s="14" t="e">
        <f t="shared" si="27"/>
        <v>#N/A</v>
      </c>
      <c r="AE167" s="14" t="e">
        <f t="shared" si="28"/>
        <v>#N/A</v>
      </c>
      <c r="AF167" s="14" t="e">
        <f t="shared" si="29"/>
        <v>#N/A</v>
      </c>
    </row>
    <row r="168" spans="2:32" x14ac:dyDescent="0.3">
      <c r="B168" s="1" t="e">
        <f t="shared" si="22"/>
        <v>#N/A</v>
      </c>
      <c r="U168" s="1" t="str">
        <f t="shared" si="30"/>
        <v/>
      </c>
      <c r="V168" s="1" t="str">
        <f t="shared" si="31"/>
        <v/>
      </c>
      <c r="W168" s="1" t="str">
        <f t="shared" si="31"/>
        <v/>
      </c>
      <c r="X168" s="1" t="str">
        <f t="shared" si="31"/>
        <v/>
      </c>
      <c r="Y168" s="1" t="e">
        <f t="shared" si="32"/>
        <v>#N/A</v>
      </c>
      <c r="Z168" s="3">
        <f t="shared" si="23"/>
        <v>0</v>
      </c>
      <c r="AA168" s="14" t="e">
        <f t="shared" si="24"/>
        <v>#N/A</v>
      </c>
      <c r="AB168" s="14" t="e">
        <f t="shared" si="25"/>
        <v>#N/A</v>
      </c>
      <c r="AC168" s="14" t="e">
        <f t="shared" si="26"/>
        <v>#N/A</v>
      </c>
      <c r="AD168" s="14" t="e">
        <f t="shared" si="27"/>
        <v>#N/A</v>
      </c>
      <c r="AE168" s="14" t="e">
        <f t="shared" si="28"/>
        <v>#N/A</v>
      </c>
      <c r="AF168" s="14" t="e">
        <f t="shared" si="29"/>
        <v>#N/A</v>
      </c>
    </row>
    <row r="169" spans="2:32" x14ac:dyDescent="0.3">
      <c r="B169" s="1" t="e">
        <f t="shared" si="22"/>
        <v>#N/A</v>
      </c>
      <c r="U169" s="1" t="str">
        <f t="shared" si="30"/>
        <v/>
      </c>
      <c r="V169" s="1" t="str">
        <f t="shared" si="31"/>
        <v/>
      </c>
      <c r="W169" s="1" t="str">
        <f t="shared" si="31"/>
        <v/>
      </c>
      <c r="X169" s="1" t="str">
        <f t="shared" si="31"/>
        <v/>
      </c>
      <c r="Y169" s="1" t="e">
        <f t="shared" si="32"/>
        <v>#N/A</v>
      </c>
      <c r="Z169" s="3">
        <f t="shared" si="23"/>
        <v>0</v>
      </c>
      <c r="AA169" s="14" t="e">
        <f t="shared" si="24"/>
        <v>#N/A</v>
      </c>
      <c r="AB169" s="14" t="e">
        <f t="shared" si="25"/>
        <v>#N/A</v>
      </c>
      <c r="AC169" s="14" t="e">
        <f t="shared" si="26"/>
        <v>#N/A</v>
      </c>
      <c r="AD169" s="14" t="e">
        <f t="shared" si="27"/>
        <v>#N/A</v>
      </c>
      <c r="AE169" s="14" t="e">
        <f t="shared" si="28"/>
        <v>#N/A</v>
      </c>
      <c r="AF169" s="14" t="e">
        <f t="shared" si="29"/>
        <v>#N/A</v>
      </c>
    </row>
    <row r="170" spans="2:32" x14ac:dyDescent="0.3">
      <c r="B170" s="1" t="e">
        <f t="shared" si="22"/>
        <v>#N/A</v>
      </c>
      <c r="U170" s="1" t="str">
        <f t="shared" si="30"/>
        <v/>
      </c>
      <c r="V170" s="1" t="str">
        <f t="shared" si="31"/>
        <v/>
      </c>
      <c r="W170" s="1" t="str">
        <f t="shared" si="31"/>
        <v/>
      </c>
      <c r="X170" s="1" t="str">
        <f t="shared" si="31"/>
        <v/>
      </c>
      <c r="Y170" s="1" t="e">
        <f t="shared" si="32"/>
        <v>#N/A</v>
      </c>
      <c r="Z170" s="3">
        <f t="shared" si="23"/>
        <v>0</v>
      </c>
      <c r="AA170" s="14" t="e">
        <f t="shared" si="24"/>
        <v>#N/A</v>
      </c>
      <c r="AB170" s="14" t="e">
        <f t="shared" si="25"/>
        <v>#N/A</v>
      </c>
      <c r="AC170" s="14" t="e">
        <f t="shared" si="26"/>
        <v>#N/A</v>
      </c>
      <c r="AD170" s="14" t="e">
        <f t="shared" si="27"/>
        <v>#N/A</v>
      </c>
      <c r="AE170" s="14" t="e">
        <f t="shared" si="28"/>
        <v>#N/A</v>
      </c>
      <c r="AF170" s="14" t="e">
        <f t="shared" si="29"/>
        <v>#N/A</v>
      </c>
    </row>
    <row r="171" spans="2:32" x14ac:dyDescent="0.3">
      <c r="B171" s="1" t="e">
        <f t="shared" si="22"/>
        <v>#N/A</v>
      </c>
      <c r="U171" s="1" t="str">
        <f t="shared" si="30"/>
        <v/>
      </c>
      <c r="V171" s="1" t="str">
        <f t="shared" si="31"/>
        <v/>
      </c>
      <c r="W171" s="1" t="str">
        <f t="shared" si="31"/>
        <v/>
      </c>
      <c r="X171" s="1" t="str">
        <f t="shared" si="31"/>
        <v/>
      </c>
      <c r="Y171" s="1" t="e">
        <f t="shared" si="32"/>
        <v>#N/A</v>
      </c>
      <c r="Z171" s="3">
        <f t="shared" si="23"/>
        <v>0</v>
      </c>
      <c r="AA171" s="14" t="e">
        <f t="shared" si="24"/>
        <v>#N/A</v>
      </c>
      <c r="AB171" s="14" t="e">
        <f t="shared" si="25"/>
        <v>#N/A</v>
      </c>
      <c r="AC171" s="14" t="e">
        <f t="shared" si="26"/>
        <v>#N/A</v>
      </c>
      <c r="AD171" s="14" t="e">
        <f t="shared" si="27"/>
        <v>#N/A</v>
      </c>
      <c r="AE171" s="14" t="e">
        <f t="shared" si="28"/>
        <v>#N/A</v>
      </c>
      <c r="AF171" s="14" t="e">
        <f t="shared" si="29"/>
        <v>#N/A</v>
      </c>
    </row>
    <row r="172" spans="2:32" x14ac:dyDescent="0.3">
      <c r="B172" s="1" t="e">
        <f t="shared" si="22"/>
        <v>#N/A</v>
      </c>
      <c r="U172" s="1" t="str">
        <f t="shared" si="30"/>
        <v/>
      </c>
      <c r="V172" s="1" t="str">
        <f t="shared" si="31"/>
        <v/>
      </c>
      <c r="W172" s="1" t="str">
        <f t="shared" si="31"/>
        <v/>
      </c>
      <c r="X172" s="1" t="str">
        <f t="shared" si="31"/>
        <v/>
      </c>
      <c r="Y172" s="1" t="e">
        <f t="shared" si="32"/>
        <v>#N/A</v>
      </c>
      <c r="Z172" s="3">
        <f t="shared" si="23"/>
        <v>0</v>
      </c>
      <c r="AA172" s="14" t="e">
        <f t="shared" si="24"/>
        <v>#N/A</v>
      </c>
      <c r="AB172" s="14" t="e">
        <f t="shared" si="25"/>
        <v>#N/A</v>
      </c>
      <c r="AC172" s="14" t="e">
        <f t="shared" si="26"/>
        <v>#N/A</v>
      </c>
      <c r="AD172" s="14" t="e">
        <f t="shared" si="27"/>
        <v>#N/A</v>
      </c>
      <c r="AE172" s="14" t="e">
        <f t="shared" si="28"/>
        <v>#N/A</v>
      </c>
      <c r="AF172" s="14" t="e">
        <f t="shared" si="29"/>
        <v>#N/A</v>
      </c>
    </row>
    <row r="173" spans="2:32" x14ac:dyDescent="0.3">
      <c r="B173" s="1" t="e">
        <f t="shared" si="22"/>
        <v>#N/A</v>
      </c>
      <c r="U173" s="1" t="str">
        <f t="shared" si="30"/>
        <v/>
      </c>
      <c r="V173" s="1" t="str">
        <f t="shared" si="31"/>
        <v/>
      </c>
      <c r="W173" s="1" t="str">
        <f t="shared" si="31"/>
        <v/>
      </c>
      <c r="X173" s="1" t="str">
        <f t="shared" si="31"/>
        <v/>
      </c>
      <c r="Y173" s="1" t="e">
        <f t="shared" si="32"/>
        <v>#N/A</v>
      </c>
      <c r="Z173" s="3">
        <f t="shared" si="23"/>
        <v>0</v>
      </c>
      <c r="AA173" s="14" t="e">
        <f t="shared" si="24"/>
        <v>#N/A</v>
      </c>
      <c r="AB173" s="14" t="e">
        <f t="shared" si="25"/>
        <v>#N/A</v>
      </c>
      <c r="AC173" s="14" t="e">
        <f t="shared" si="26"/>
        <v>#N/A</v>
      </c>
      <c r="AD173" s="14" t="e">
        <f t="shared" si="27"/>
        <v>#N/A</v>
      </c>
      <c r="AE173" s="14" t="e">
        <f t="shared" si="28"/>
        <v>#N/A</v>
      </c>
      <c r="AF173" s="14" t="e">
        <f t="shared" si="29"/>
        <v>#N/A</v>
      </c>
    </row>
    <row r="174" spans="2:32" x14ac:dyDescent="0.3">
      <c r="B174" s="1" t="e">
        <f t="shared" si="22"/>
        <v>#N/A</v>
      </c>
      <c r="U174" s="1" t="str">
        <f t="shared" si="30"/>
        <v/>
      </c>
      <c r="V174" s="1" t="str">
        <f t="shared" si="31"/>
        <v/>
      </c>
      <c r="W174" s="1" t="str">
        <f t="shared" si="31"/>
        <v/>
      </c>
      <c r="X174" s="1" t="str">
        <f t="shared" si="31"/>
        <v/>
      </c>
      <c r="Y174" s="1" t="e">
        <f t="shared" si="32"/>
        <v>#N/A</v>
      </c>
      <c r="Z174" s="3">
        <f t="shared" si="23"/>
        <v>0</v>
      </c>
      <c r="AA174" s="14" t="e">
        <f t="shared" si="24"/>
        <v>#N/A</v>
      </c>
      <c r="AB174" s="14" t="e">
        <f t="shared" si="25"/>
        <v>#N/A</v>
      </c>
      <c r="AC174" s="14" t="e">
        <f t="shared" si="26"/>
        <v>#N/A</v>
      </c>
      <c r="AD174" s="14" t="e">
        <f t="shared" si="27"/>
        <v>#N/A</v>
      </c>
      <c r="AE174" s="14" t="e">
        <f t="shared" si="28"/>
        <v>#N/A</v>
      </c>
      <c r="AF174" s="14" t="e">
        <f t="shared" si="29"/>
        <v>#N/A</v>
      </c>
    </row>
    <row r="175" spans="2:32" x14ac:dyDescent="0.3">
      <c r="B175" s="1" t="e">
        <f t="shared" si="22"/>
        <v>#N/A</v>
      </c>
      <c r="U175" s="1" t="str">
        <f t="shared" si="30"/>
        <v/>
      </c>
      <c r="V175" s="1" t="str">
        <f t="shared" si="31"/>
        <v/>
      </c>
      <c r="W175" s="1" t="str">
        <f t="shared" si="31"/>
        <v/>
      </c>
      <c r="X175" s="1" t="str">
        <f t="shared" si="31"/>
        <v/>
      </c>
      <c r="Y175" s="1" t="e">
        <f t="shared" si="32"/>
        <v>#N/A</v>
      </c>
      <c r="Z175" s="3">
        <f t="shared" si="23"/>
        <v>0</v>
      </c>
      <c r="AA175" s="14" t="e">
        <f t="shared" si="24"/>
        <v>#N/A</v>
      </c>
      <c r="AB175" s="14" t="e">
        <f t="shared" si="25"/>
        <v>#N/A</v>
      </c>
      <c r="AC175" s="14" t="e">
        <f t="shared" si="26"/>
        <v>#N/A</v>
      </c>
      <c r="AD175" s="14" t="e">
        <f t="shared" si="27"/>
        <v>#N/A</v>
      </c>
      <c r="AE175" s="14" t="e">
        <f t="shared" si="28"/>
        <v>#N/A</v>
      </c>
      <c r="AF175" s="14" t="e">
        <f t="shared" si="29"/>
        <v>#N/A</v>
      </c>
    </row>
    <row r="176" spans="2:32" x14ac:dyDescent="0.3">
      <c r="B176" s="1" t="e">
        <f t="shared" si="22"/>
        <v>#N/A</v>
      </c>
      <c r="U176" s="1" t="str">
        <f t="shared" si="30"/>
        <v/>
      </c>
      <c r="V176" s="1" t="str">
        <f t="shared" si="31"/>
        <v/>
      </c>
      <c r="W176" s="1" t="str">
        <f t="shared" si="31"/>
        <v/>
      </c>
      <c r="X176" s="1" t="str">
        <f t="shared" si="31"/>
        <v/>
      </c>
      <c r="Y176" s="1" t="e">
        <f t="shared" si="32"/>
        <v>#N/A</v>
      </c>
      <c r="Z176" s="3">
        <f t="shared" si="23"/>
        <v>0</v>
      </c>
      <c r="AA176" s="14" t="e">
        <f t="shared" si="24"/>
        <v>#N/A</v>
      </c>
      <c r="AB176" s="14" t="e">
        <f t="shared" si="25"/>
        <v>#N/A</v>
      </c>
      <c r="AC176" s="14" t="e">
        <f t="shared" si="26"/>
        <v>#N/A</v>
      </c>
      <c r="AD176" s="14" t="e">
        <f t="shared" si="27"/>
        <v>#N/A</v>
      </c>
      <c r="AE176" s="14" t="e">
        <f t="shared" si="28"/>
        <v>#N/A</v>
      </c>
      <c r="AF176" s="14" t="e">
        <f t="shared" si="29"/>
        <v>#N/A</v>
      </c>
    </row>
    <row r="177" spans="2:32" x14ac:dyDescent="0.3">
      <c r="B177" s="1" t="e">
        <f t="shared" si="22"/>
        <v>#N/A</v>
      </c>
      <c r="U177" s="1" t="str">
        <f t="shared" si="30"/>
        <v/>
      </c>
      <c r="V177" s="1" t="str">
        <f t="shared" si="31"/>
        <v/>
      </c>
      <c r="W177" s="1" t="str">
        <f t="shared" si="31"/>
        <v/>
      </c>
      <c r="X177" s="1" t="str">
        <f t="shared" si="31"/>
        <v/>
      </c>
      <c r="Y177" s="1" t="e">
        <f t="shared" si="32"/>
        <v>#N/A</v>
      </c>
      <c r="Z177" s="3">
        <f t="shared" si="23"/>
        <v>0</v>
      </c>
      <c r="AA177" s="14" t="e">
        <f t="shared" si="24"/>
        <v>#N/A</v>
      </c>
      <c r="AB177" s="14" t="e">
        <f t="shared" si="25"/>
        <v>#N/A</v>
      </c>
      <c r="AC177" s="14" t="e">
        <f t="shared" si="26"/>
        <v>#N/A</v>
      </c>
      <c r="AD177" s="14" t="e">
        <f t="shared" si="27"/>
        <v>#N/A</v>
      </c>
      <c r="AE177" s="14" t="e">
        <f t="shared" si="28"/>
        <v>#N/A</v>
      </c>
      <c r="AF177" s="14" t="e">
        <f t="shared" si="29"/>
        <v>#N/A</v>
      </c>
    </row>
    <row r="178" spans="2:32" x14ac:dyDescent="0.3">
      <c r="B178" s="1" t="e">
        <f t="shared" si="22"/>
        <v>#N/A</v>
      </c>
      <c r="U178" s="1" t="str">
        <f t="shared" si="30"/>
        <v/>
      </c>
      <c r="V178" s="1" t="str">
        <f t="shared" si="31"/>
        <v/>
      </c>
      <c r="W178" s="1" t="str">
        <f t="shared" si="31"/>
        <v/>
      </c>
      <c r="X178" s="1" t="str">
        <f t="shared" si="31"/>
        <v/>
      </c>
      <c r="Y178" s="1" t="e">
        <f t="shared" si="32"/>
        <v>#N/A</v>
      </c>
      <c r="Z178" s="3">
        <f t="shared" si="23"/>
        <v>0</v>
      </c>
      <c r="AA178" s="14" t="e">
        <f t="shared" si="24"/>
        <v>#N/A</v>
      </c>
      <c r="AB178" s="14" t="e">
        <f t="shared" si="25"/>
        <v>#N/A</v>
      </c>
      <c r="AC178" s="14" t="e">
        <f t="shared" si="26"/>
        <v>#N/A</v>
      </c>
      <c r="AD178" s="14" t="e">
        <f t="shared" si="27"/>
        <v>#N/A</v>
      </c>
      <c r="AE178" s="14" t="e">
        <f t="shared" si="28"/>
        <v>#N/A</v>
      </c>
      <c r="AF178" s="14" t="e">
        <f t="shared" si="29"/>
        <v>#N/A</v>
      </c>
    </row>
    <row r="179" spans="2:32" x14ac:dyDescent="0.3">
      <c r="B179" s="1" t="e">
        <f t="shared" si="22"/>
        <v>#N/A</v>
      </c>
      <c r="U179" s="1" t="str">
        <f t="shared" si="30"/>
        <v/>
      </c>
      <c r="V179" s="1" t="str">
        <f t="shared" si="31"/>
        <v/>
      </c>
      <c r="W179" s="1" t="str">
        <f t="shared" si="31"/>
        <v/>
      </c>
      <c r="X179" s="1" t="str">
        <f t="shared" si="31"/>
        <v/>
      </c>
      <c r="Y179" s="1" t="e">
        <f t="shared" si="32"/>
        <v>#N/A</v>
      </c>
      <c r="Z179" s="3">
        <f t="shared" si="23"/>
        <v>0</v>
      </c>
      <c r="AA179" s="14" t="e">
        <f t="shared" si="24"/>
        <v>#N/A</v>
      </c>
      <c r="AB179" s="14" t="e">
        <f t="shared" si="25"/>
        <v>#N/A</v>
      </c>
      <c r="AC179" s="14" t="e">
        <f t="shared" si="26"/>
        <v>#N/A</v>
      </c>
      <c r="AD179" s="14" t="e">
        <f t="shared" si="27"/>
        <v>#N/A</v>
      </c>
      <c r="AE179" s="14" t="e">
        <f t="shared" si="28"/>
        <v>#N/A</v>
      </c>
      <c r="AF179" s="14" t="e">
        <f t="shared" si="29"/>
        <v>#N/A</v>
      </c>
    </row>
    <row r="180" spans="2:32" x14ac:dyDescent="0.3">
      <c r="B180" s="1" t="e">
        <f t="shared" si="22"/>
        <v>#N/A</v>
      </c>
      <c r="U180" s="1" t="str">
        <f t="shared" si="30"/>
        <v/>
      </c>
      <c r="V180" s="1" t="str">
        <f t="shared" si="31"/>
        <v/>
      </c>
      <c r="W180" s="1" t="str">
        <f t="shared" si="31"/>
        <v/>
      </c>
      <c r="X180" s="1" t="str">
        <f t="shared" si="31"/>
        <v/>
      </c>
      <c r="Y180" s="1" t="e">
        <f t="shared" si="32"/>
        <v>#N/A</v>
      </c>
      <c r="Z180" s="3">
        <f t="shared" si="23"/>
        <v>0</v>
      </c>
      <c r="AA180" s="14" t="e">
        <f t="shared" si="24"/>
        <v>#N/A</v>
      </c>
      <c r="AB180" s="14" t="e">
        <f t="shared" si="25"/>
        <v>#N/A</v>
      </c>
      <c r="AC180" s="14" t="e">
        <f t="shared" si="26"/>
        <v>#N/A</v>
      </c>
      <c r="AD180" s="14" t="e">
        <f t="shared" si="27"/>
        <v>#N/A</v>
      </c>
      <c r="AE180" s="14" t="e">
        <f t="shared" si="28"/>
        <v>#N/A</v>
      </c>
      <c r="AF180" s="14" t="e">
        <f t="shared" si="29"/>
        <v>#N/A</v>
      </c>
    </row>
    <row r="181" spans="2:32" x14ac:dyDescent="0.3">
      <c r="B181" s="1" t="e">
        <f t="shared" si="22"/>
        <v>#N/A</v>
      </c>
      <c r="U181" s="1" t="str">
        <f t="shared" si="30"/>
        <v/>
      </c>
      <c r="V181" s="1" t="str">
        <f t="shared" si="31"/>
        <v/>
      </c>
      <c r="W181" s="1" t="str">
        <f t="shared" si="31"/>
        <v/>
      </c>
      <c r="X181" s="1" t="str">
        <f t="shared" si="31"/>
        <v/>
      </c>
      <c r="Y181" s="1" t="e">
        <f t="shared" si="32"/>
        <v>#N/A</v>
      </c>
      <c r="Z181" s="3">
        <f t="shared" si="23"/>
        <v>0</v>
      </c>
      <c r="AA181" s="14" t="e">
        <f t="shared" si="24"/>
        <v>#N/A</v>
      </c>
      <c r="AB181" s="14" t="e">
        <f t="shared" si="25"/>
        <v>#N/A</v>
      </c>
      <c r="AC181" s="14" t="e">
        <f t="shared" si="26"/>
        <v>#N/A</v>
      </c>
      <c r="AD181" s="14" t="e">
        <f t="shared" si="27"/>
        <v>#N/A</v>
      </c>
      <c r="AE181" s="14" t="e">
        <f t="shared" si="28"/>
        <v>#N/A</v>
      </c>
      <c r="AF181" s="14" t="e">
        <f t="shared" si="29"/>
        <v>#N/A</v>
      </c>
    </row>
    <row r="182" spans="2:32" x14ac:dyDescent="0.3">
      <c r="B182" s="1" t="e">
        <f t="shared" si="22"/>
        <v>#N/A</v>
      </c>
      <c r="U182" s="1" t="str">
        <f t="shared" si="30"/>
        <v/>
      </c>
      <c r="V182" s="1" t="str">
        <f t="shared" si="31"/>
        <v/>
      </c>
      <c r="W182" s="1" t="str">
        <f t="shared" si="31"/>
        <v/>
      </c>
      <c r="X182" s="1" t="str">
        <f t="shared" si="31"/>
        <v/>
      </c>
      <c r="Y182" s="1" t="e">
        <f t="shared" si="32"/>
        <v>#N/A</v>
      </c>
      <c r="Z182" s="3">
        <f t="shared" si="23"/>
        <v>0</v>
      </c>
      <c r="AA182" s="14" t="e">
        <f t="shared" si="24"/>
        <v>#N/A</v>
      </c>
      <c r="AB182" s="14" t="e">
        <f t="shared" si="25"/>
        <v>#N/A</v>
      </c>
      <c r="AC182" s="14" t="e">
        <f t="shared" si="26"/>
        <v>#N/A</v>
      </c>
      <c r="AD182" s="14" t="e">
        <f t="shared" si="27"/>
        <v>#N/A</v>
      </c>
      <c r="AE182" s="14" t="e">
        <f t="shared" si="28"/>
        <v>#N/A</v>
      </c>
      <c r="AF182" s="14" t="e">
        <f t="shared" si="29"/>
        <v>#N/A</v>
      </c>
    </row>
    <row r="183" spans="2:32" x14ac:dyDescent="0.3">
      <c r="B183" s="1" t="e">
        <f t="shared" si="22"/>
        <v>#N/A</v>
      </c>
      <c r="U183" s="1" t="str">
        <f t="shared" si="30"/>
        <v/>
      </c>
      <c r="V183" s="1" t="str">
        <f t="shared" si="31"/>
        <v/>
      </c>
      <c r="W183" s="1" t="str">
        <f t="shared" si="31"/>
        <v/>
      </c>
      <c r="X183" s="1" t="str">
        <f t="shared" si="31"/>
        <v/>
      </c>
      <c r="Y183" s="1" t="e">
        <f t="shared" si="32"/>
        <v>#N/A</v>
      </c>
      <c r="Z183" s="3">
        <f t="shared" si="23"/>
        <v>0</v>
      </c>
      <c r="AA183" s="14" t="e">
        <f t="shared" si="24"/>
        <v>#N/A</v>
      </c>
      <c r="AB183" s="14" t="e">
        <f t="shared" si="25"/>
        <v>#N/A</v>
      </c>
      <c r="AC183" s="14" t="e">
        <f t="shared" si="26"/>
        <v>#N/A</v>
      </c>
      <c r="AD183" s="14" t="e">
        <f t="shared" si="27"/>
        <v>#N/A</v>
      </c>
      <c r="AE183" s="14" t="e">
        <f t="shared" si="28"/>
        <v>#N/A</v>
      </c>
      <c r="AF183" s="14" t="e">
        <f t="shared" si="29"/>
        <v>#N/A</v>
      </c>
    </row>
    <row r="184" spans="2:32" x14ac:dyDescent="0.3">
      <c r="B184" s="1" t="e">
        <f t="shared" si="22"/>
        <v>#N/A</v>
      </c>
      <c r="U184" s="1" t="str">
        <f t="shared" si="30"/>
        <v/>
      </c>
      <c r="V184" s="1" t="str">
        <f t="shared" si="31"/>
        <v/>
      </c>
      <c r="W184" s="1" t="str">
        <f t="shared" si="31"/>
        <v/>
      </c>
      <c r="X184" s="1" t="str">
        <f t="shared" si="31"/>
        <v/>
      </c>
      <c r="Y184" s="1" t="e">
        <f t="shared" si="32"/>
        <v>#N/A</v>
      </c>
      <c r="Z184" s="3">
        <f t="shared" si="23"/>
        <v>0</v>
      </c>
      <c r="AA184" s="14" t="e">
        <f t="shared" si="24"/>
        <v>#N/A</v>
      </c>
      <c r="AB184" s="14" t="e">
        <f t="shared" si="25"/>
        <v>#N/A</v>
      </c>
      <c r="AC184" s="14" t="e">
        <f t="shared" si="26"/>
        <v>#N/A</v>
      </c>
      <c r="AD184" s="14" t="e">
        <f t="shared" si="27"/>
        <v>#N/A</v>
      </c>
      <c r="AE184" s="14" t="e">
        <f t="shared" si="28"/>
        <v>#N/A</v>
      </c>
      <c r="AF184" s="14" t="e">
        <f t="shared" si="29"/>
        <v>#N/A</v>
      </c>
    </row>
    <row r="185" spans="2:32" x14ac:dyDescent="0.3">
      <c r="B185" s="1" t="e">
        <f t="shared" si="22"/>
        <v>#N/A</v>
      </c>
      <c r="U185" s="1" t="str">
        <f t="shared" si="30"/>
        <v/>
      </c>
      <c r="V185" s="1" t="str">
        <f t="shared" si="31"/>
        <v/>
      </c>
      <c r="W185" s="1" t="str">
        <f t="shared" si="31"/>
        <v/>
      </c>
      <c r="X185" s="1" t="str">
        <f t="shared" si="31"/>
        <v/>
      </c>
      <c r="Y185" s="1" t="e">
        <f t="shared" si="32"/>
        <v>#N/A</v>
      </c>
      <c r="Z185" s="3">
        <f t="shared" si="23"/>
        <v>0</v>
      </c>
      <c r="AA185" s="14" t="e">
        <f t="shared" si="24"/>
        <v>#N/A</v>
      </c>
      <c r="AB185" s="14" t="e">
        <f t="shared" si="25"/>
        <v>#N/A</v>
      </c>
      <c r="AC185" s="14" t="e">
        <f t="shared" si="26"/>
        <v>#N/A</v>
      </c>
      <c r="AD185" s="14" t="e">
        <f t="shared" si="27"/>
        <v>#N/A</v>
      </c>
      <c r="AE185" s="14" t="e">
        <f t="shared" si="28"/>
        <v>#N/A</v>
      </c>
      <c r="AF185" s="14" t="e">
        <f t="shared" si="29"/>
        <v>#N/A</v>
      </c>
    </row>
    <row r="186" spans="2:32" x14ac:dyDescent="0.3">
      <c r="B186" s="1" t="e">
        <f t="shared" si="22"/>
        <v>#N/A</v>
      </c>
      <c r="U186" s="1" t="str">
        <f t="shared" si="30"/>
        <v/>
      </c>
      <c r="V186" s="1" t="str">
        <f t="shared" si="31"/>
        <v/>
      </c>
      <c r="W186" s="1" t="str">
        <f t="shared" si="31"/>
        <v/>
      </c>
      <c r="X186" s="1" t="str">
        <f t="shared" si="31"/>
        <v/>
      </c>
      <c r="Y186" s="1" t="e">
        <f t="shared" si="32"/>
        <v>#N/A</v>
      </c>
      <c r="Z186" s="3">
        <f t="shared" si="23"/>
        <v>0</v>
      </c>
      <c r="AA186" s="14" t="e">
        <f t="shared" si="24"/>
        <v>#N/A</v>
      </c>
      <c r="AB186" s="14" t="e">
        <f t="shared" si="25"/>
        <v>#N/A</v>
      </c>
      <c r="AC186" s="14" t="e">
        <f t="shared" si="26"/>
        <v>#N/A</v>
      </c>
      <c r="AD186" s="14" t="e">
        <f t="shared" si="27"/>
        <v>#N/A</v>
      </c>
      <c r="AE186" s="14" t="e">
        <f t="shared" si="28"/>
        <v>#N/A</v>
      </c>
      <c r="AF186" s="14" t="e">
        <f t="shared" si="29"/>
        <v>#N/A</v>
      </c>
    </row>
    <row r="187" spans="2:32" x14ac:dyDescent="0.3">
      <c r="B187" s="1" t="e">
        <f t="shared" si="22"/>
        <v>#N/A</v>
      </c>
      <c r="U187" s="1" t="str">
        <f t="shared" si="30"/>
        <v/>
      </c>
      <c r="V187" s="1" t="str">
        <f t="shared" si="31"/>
        <v/>
      </c>
      <c r="W187" s="1" t="str">
        <f t="shared" si="31"/>
        <v/>
      </c>
      <c r="X187" s="1" t="str">
        <f t="shared" si="31"/>
        <v/>
      </c>
      <c r="Y187" s="1" t="e">
        <f t="shared" si="32"/>
        <v>#N/A</v>
      </c>
      <c r="Z187" s="3">
        <f t="shared" si="23"/>
        <v>0</v>
      </c>
      <c r="AA187" s="14" t="e">
        <f t="shared" si="24"/>
        <v>#N/A</v>
      </c>
      <c r="AB187" s="14" t="e">
        <f t="shared" si="25"/>
        <v>#N/A</v>
      </c>
      <c r="AC187" s="14" t="e">
        <f t="shared" si="26"/>
        <v>#N/A</v>
      </c>
      <c r="AD187" s="14" t="e">
        <f t="shared" si="27"/>
        <v>#N/A</v>
      </c>
      <c r="AE187" s="14" t="e">
        <f t="shared" si="28"/>
        <v>#N/A</v>
      </c>
      <c r="AF187" s="14" t="e">
        <f t="shared" si="29"/>
        <v>#N/A</v>
      </c>
    </row>
    <row r="188" spans="2:32" x14ac:dyDescent="0.3">
      <c r="B188" s="1" t="e">
        <f t="shared" si="22"/>
        <v>#N/A</v>
      </c>
      <c r="U188" s="1" t="str">
        <f t="shared" si="30"/>
        <v/>
      </c>
      <c r="V188" s="1" t="str">
        <f t="shared" si="31"/>
        <v/>
      </c>
      <c r="W188" s="1" t="str">
        <f t="shared" si="31"/>
        <v/>
      </c>
      <c r="X188" s="1" t="str">
        <f t="shared" si="31"/>
        <v/>
      </c>
      <c r="Y188" s="1" t="e">
        <f t="shared" si="32"/>
        <v>#N/A</v>
      </c>
      <c r="Z188" s="3">
        <f t="shared" si="23"/>
        <v>0</v>
      </c>
      <c r="AA188" s="14" t="e">
        <f t="shared" si="24"/>
        <v>#N/A</v>
      </c>
      <c r="AB188" s="14" t="e">
        <f t="shared" si="25"/>
        <v>#N/A</v>
      </c>
      <c r="AC188" s="14" t="e">
        <f t="shared" si="26"/>
        <v>#N/A</v>
      </c>
      <c r="AD188" s="14" t="e">
        <f t="shared" si="27"/>
        <v>#N/A</v>
      </c>
      <c r="AE188" s="14" t="e">
        <f t="shared" si="28"/>
        <v>#N/A</v>
      </c>
      <c r="AF188" s="14" t="e">
        <f t="shared" si="29"/>
        <v>#N/A</v>
      </c>
    </row>
    <row r="189" spans="2:32" x14ac:dyDescent="0.3">
      <c r="B189" s="1" t="e">
        <f t="shared" si="22"/>
        <v>#N/A</v>
      </c>
      <c r="U189" s="1" t="str">
        <f t="shared" si="30"/>
        <v/>
      </c>
      <c r="V189" s="1" t="str">
        <f t="shared" si="31"/>
        <v/>
      </c>
      <c r="W189" s="1" t="str">
        <f t="shared" si="31"/>
        <v/>
      </c>
      <c r="X189" s="1" t="str">
        <f t="shared" si="31"/>
        <v/>
      </c>
      <c r="Y189" s="1" t="e">
        <f t="shared" si="32"/>
        <v>#N/A</v>
      </c>
      <c r="Z189" s="3">
        <f t="shared" si="23"/>
        <v>0</v>
      </c>
      <c r="AA189" s="14" t="e">
        <f t="shared" si="24"/>
        <v>#N/A</v>
      </c>
      <c r="AB189" s="14" t="e">
        <f t="shared" si="25"/>
        <v>#N/A</v>
      </c>
      <c r="AC189" s="14" t="e">
        <f t="shared" si="26"/>
        <v>#N/A</v>
      </c>
      <c r="AD189" s="14" t="e">
        <f t="shared" si="27"/>
        <v>#N/A</v>
      </c>
      <c r="AE189" s="14" t="e">
        <f t="shared" si="28"/>
        <v>#N/A</v>
      </c>
      <c r="AF189" s="14" t="e">
        <f t="shared" si="29"/>
        <v>#N/A</v>
      </c>
    </row>
    <row r="190" spans="2:32" x14ac:dyDescent="0.3">
      <c r="B190" s="1" t="e">
        <f t="shared" si="22"/>
        <v>#N/A</v>
      </c>
      <c r="U190" s="1" t="str">
        <f t="shared" si="30"/>
        <v/>
      </c>
      <c r="V190" s="1" t="str">
        <f t="shared" si="31"/>
        <v/>
      </c>
      <c r="W190" s="1" t="str">
        <f t="shared" si="31"/>
        <v/>
      </c>
      <c r="X190" s="1" t="str">
        <f t="shared" si="31"/>
        <v/>
      </c>
      <c r="Y190" s="1" t="e">
        <f t="shared" si="32"/>
        <v>#N/A</v>
      </c>
      <c r="Z190" s="3">
        <f t="shared" si="23"/>
        <v>0</v>
      </c>
      <c r="AA190" s="14" t="e">
        <f t="shared" si="24"/>
        <v>#N/A</v>
      </c>
      <c r="AB190" s="14" t="e">
        <f t="shared" si="25"/>
        <v>#N/A</v>
      </c>
      <c r="AC190" s="14" t="e">
        <f t="shared" si="26"/>
        <v>#N/A</v>
      </c>
      <c r="AD190" s="14" t="e">
        <f t="shared" si="27"/>
        <v>#N/A</v>
      </c>
      <c r="AE190" s="14" t="e">
        <f t="shared" si="28"/>
        <v>#N/A</v>
      </c>
      <c r="AF190" s="14" t="e">
        <f t="shared" si="29"/>
        <v>#N/A</v>
      </c>
    </row>
    <row r="191" spans="2:32" x14ac:dyDescent="0.3">
      <c r="B191" s="1" t="e">
        <f t="shared" si="22"/>
        <v>#N/A</v>
      </c>
      <c r="U191" s="1" t="str">
        <f t="shared" si="30"/>
        <v/>
      </c>
      <c r="V191" s="1" t="str">
        <f t="shared" si="31"/>
        <v/>
      </c>
      <c r="W191" s="1" t="str">
        <f t="shared" si="31"/>
        <v/>
      </c>
      <c r="X191" s="1" t="str">
        <f t="shared" si="31"/>
        <v/>
      </c>
      <c r="Y191" s="1" t="e">
        <f t="shared" si="32"/>
        <v>#N/A</v>
      </c>
      <c r="Z191" s="3">
        <f t="shared" si="23"/>
        <v>0</v>
      </c>
      <c r="AA191" s="14" t="e">
        <f t="shared" si="24"/>
        <v>#N/A</v>
      </c>
      <c r="AB191" s="14" t="e">
        <f t="shared" si="25"/>
        <v>#N/A</v>
      </c>
      <c r="AC191" s="14" t="e">
        <f t="shared" si="26"/>
        <v>#N/A</v>
      </c>
      <c r="AD191" s="14" t="e">
        <f t="shared" si="27"/>
        <v>#N/A</v>
      </c>
      <c r="AE191" s="14" t="e">
        <f t="shared" si="28"/>
        <v>#N/A</v>
      </c>
      <c r="AF191" s="14" t="e">
        <f t="shared" si="29"/>
        <v>#N/A</v>
      </c>
    </row>
    <row r="192" spans="2:32" x14ac:dyDescent="0.3">
      <c r="B192" s="1" t="e">
        <f t="shared" si="22"/>
        <v>#N/A</v>
      </c>
      <c r="U192" s="1" t="str">
        <f t="shared" si="30"/>
        <v/>
      </c>
      <c r="V192" s="1" t="str">
        <f t="shared" si="31"/>
        <v/>
      </c>
      <c r="W192" s="1" t="str">
        <f t="shared" si="31"/>
        <v/>
      </c>
      <c r="X192" s="1" t="str">
        <f t="shared" si="31"/>
        <v/>
      </c>
      <c r="Y192" s="1" t="e">
        <f t="shared" si="32"/>
        <v>#N/A</v>
      </c>
      <c r="Z192" s="3">
        <f t="shared" si="23"/>
        <v>0</v>
      </c>
      <c r="AA192" s="14" t="e">
        <f t="shared" si="24"/>
        <v>#N/A</v>
      </c>
      <c r="AB192" s="14" t="e">
        <f t="shared" si="25"/>
        <v>#N/A</v>
      </c>
      <c r="AC192" s="14" t="e">
        <f t="shared" si="26"/>
        <v>#N/A</v>
      </c>
      <c r="AD192" s="14" t="e">
        <f t="shared" si="27"/>
        <v>#N/A</v>
      </c>
      <c r="AE192" s="14" t="e">
        <f t="shared" si="28"/>
        <v>#N/A</v>
      </c>
      <c r="AF192" s="14" t="e">
        <f t="shared" si="29"/>
        <v>#N/A</v>
      </c>
    </row>
    <row r="193" spans="2:32" x14ac:dyDescent="0.3">
      <c r="B193" s="1" t="e">
        <f t="shared" si="22"/>
        <v>#N/A</v>
      </c>
      <c r="U193" s="1" t="str">
        <f t="shared" si="30"/>
        <v/>
      </c>
      <c r="V193" s="1" t="str">
        <f t="shared" si="31"/>
        <v/>
      </c>
      <c r="W193" s="1" t="str">
        <f t="shared" si="31"/>
        <v/>
      </c>
      <c r="X193" s="1" t="str">
        <f t="shared" si="31"/>
        <v/>
      </c>
      <c r="Y193" s="1" t="e">
        <f t="shared" si="32"/>
        <v>#N/A</v>
      </c>
      <c r="Z193" s="3">
        <f t="shared" si="23"/>
        <v>0</v>
      </c>
      <c r="AA193" s="14" t="e">
        <f t="shared" si="24"/>
        <v>#N/A</v>
      </c>
      <c r="AB193" s="14" t="e">
        <f t="shared" si="25"/>
        <v>#N/A</v>
      </c>
      <c r="AC193" s="14" t="e">
        <f t="shared" si="26"/>
        <v>#N/A</v>
      </c>
      <c r="AD193" s="14" t="e">
        <f t="shared" si="27"/>
        <v>#N/A</v>
      </c>
      <c r="AE193" s="14" t="e">
        <f t="shared" si="28"/>
        <v>#N/A</v>
      </c>
      <c r="AF193" s="14" t="e">
        <f t="shared" si="29"/>
        <v>#N/A</v>
      </c>
    </row>
    <row r="194" spans="2:32" x14ac:dyDescent="0.3">
      <c r="B194" s="1" t="e">
        <f t="shared" si="22"/>
        <v>#N/A</v>
      </c>
      <c r="U194" s="1" t="str">
        <f t="shared" si="30"/>
        <v/>
      </c>
      <c r="V194" s="1" t="str">
        <f t="shared" si="31"/>
        <v/>
      </c>
      <c r="W194" s="1" t="str">
        <f t="shared" si="31"/>
        <v/>
      </c>
      <c r="X194" s="1" t="str">
        <f t="shared" si="31"/>
        <v/>
      </c>
      <c r="Y194" s="1" t="e">
        <f t="shared" si="32"/>
        <v>#N/A</v>
      </c>
      <c r="Z194" s="3">
        <f t="shared" si="23"/>
        <v>0</v>
      </c>
      <c r="AA194" s="14" t="e">
        <f t="shared" si="24"/>
        <v>#N/A</v>
      </c>
      <c r="AB194" s="14" t="e">
        <f t="shared" si="25"/>
        <v>#N/A</v>
      </c>
      <c r="AC194" s="14" t="e">
        <f t="shared" si="26"/>
        <v>#N/A</v>
      </c>
      <c r="AD194" s="14" t="e">
        <f t="shared" si="27"/>
        <v>#N/A</v>
      </c>
      <c r="AE194" s="14" t="e">
        <f t="shared" si="28"/>
        <v>#N/A</v>
      </c>
      <c r="AF194" s="14" t="e">
        <f t="shared" si="29"/>
        <v>#N/A</v>
      </c>
    </row>
    <row r="195" spans="2:32" x14ac:dyDescent="0.3">
      <c r="B195" s="1" t="e">
        <f t="shared" si="22"/>
        <v>#N/A</v>
      </c>
      <c r="U195" s="1" t="str">
        <f t="shared" si="30"/>
        <v/>
      </c>
      <c r="V195" s="1" t="str">
        <f t="shared" si="31"/>
        <v/>
      </c>
      <c r="W195" s="1" t="str">
        <f t="shared" si="31"/>
        <v/>
      </c>
      <c r="X195" s="1" t="str">
        <f t="shared" si="31"/>
        <v/>
      </c>
      <c r="Y195" s="1" t="e">
        <f t="shared" si="32"/>
        <v>#N/A</v>
      </c>
      <c r="Z195" s="3">
        <f t="shared" si="23"/>
        <v>0</v>
      </c>
      <c r="AA195" s="14" t="e">
        <f t="shared" si="24"/>
        <v>#N/A</v>
      </c>
      <c r="AB195" s="14" t="e">
        <f t="shared" si="25"/>
        <v>#N/A</v>
      </c>
      <c r="AC195" s="14" t="e">
        <f t="shared" si="26"/>
        <v>#N/A</v>
      </c>
      <c r="AD195" s="14" t="e">
        <f t="shared" si="27"/>
        <v>#N/A</v>
      </c>
      <c r="AE195" s="14" t="e">
        <f t="shared" si="28"/>
        <v>#N/A</v>
      </c>
      <c r="AF195" s="14" t="e">
        <f t="shared" si="29"/>
        <v>#N/A</v>
      </c>
    </row>
    <row r="196" spans="2:32" x14ac:dyDescent="0.3">
      <c r="B196" s="1" t="e">
        <f t="shared" si="22"/>
        <v>#N/A</v>
      </c>
      <c r="U196" s="1" t="str">
        <f t="shared" si="30"/>
        <v/>
      </c>
      <c r="V196" s="1" t="str">
        <f t="shared" si="31"/>
        <v/>
      </c>
      <c r="W196" s="1" t="str">
        <f t="shared" si="31"/>
        <v/>
      </c>
      <c r="X196" s="1" t="str">
        <f t="shared" si="31"/>
        <v/>
      </c>
      <c r="Y196" s="1" t="e">
        <f t="shared" si="32"/>
        <v>#N/A</v>
      </c>
      <c r="Z196" s="3">
        <f t="shared" si="23"/>
        <v>0</v>
      </c>
      <c r="AA196" s="14" t="e">
        <f t="shared" si="24"/>
        <v>#N/A</v>
      </c>
      <c r="AB196" s="14" t="e">
        <f t="shared" si="25"/>
        <v>#N/A</v>
      </c>
      <c r="AC196" s="14" t="e">
        <f t="shared" si="26"/>
        <v>#N/A</v>
      </c>
      <c r="AD196" s="14" t="e">
        <f t="shared" si="27"/>
        <v>#N/A</v>
      </c>
      <c r="AE196" s="14" t="e">
        <f t="shared" si="28"/>
        <v>#N/A</v>
      </c>
      <c r="AF196" s="14" t="e">
        <f t="shared" si="29"/>
        <v>#N/A</v>
      </c>
    </row>
    <row r="197" spans="2:32" x14ac:dyDescent="0.3">
      <c r="B197" s="1" t="e">
        <f t="shared" si="22"/>
        <v>#N/A</v>
      </c>
      <c r="U197" s="1" t="str">
        <f t="shared" si="30"/>
        <v/>
      </c>
      <c r="V197" s="1" t="str">
        <f t="shared" si="31"/>
        <v/>
      </c>
      <c r="W197" s="1" t="str">
        <f t="shared" si="31"/>
        <v/>
      </c>
      <c r="X197" s="1" t="str">
        <f t="shared" si="31"/>
        <v/>
      </c>
      <c r="Y197" s="1" t="e">
        <f t="shared" si="32"/>
        <v>#N/A</v>
      </c>
      <c r="Z197" s="3">
        <f t="shared" si="23"/>
        <v>0</v>
      </c>
      <c r="AA197" s="14" t="e">
        <f t="shared" si="24"/>
        <v>#N/A</v>
      </c>
      <c r="AB197" s="14" t="e">
        <f t="shared" si="25"/>
        <v>#N/A</v>
      </c>
      <c r="AC197" s="14" t="e">
        <f t="shared" si="26"/>
        <v>#N/A</v>
      </c>
      <c r="AD197" s="14" t="e">
        <f t="shared" si="27"/>
        <v>#N/A</v>
      </c>
      <c r="AE197" s="14" t="e">
        <f t="shared" si="28"/>
        <v>#N/A</v>
      </c>
      <c r="AF197" s="14" t="e">
        <f t="shared" si="29"/>
        <v>#N/A</v>
      </c>
    </row>
    <row r="198" spans="2:32" x14ac:dyDescent="0.3">
      <c r="B198" s="1" t="e">
        <f t="shared" si="22"/>
        <v>#N/A</v>
      </c>
      <c r="U198" s="1" t="str">
        <f t="shared" si="30"/>
        <v/>
      </c>
      <c r="V198" s="1" t="str">
        <f t="shared" si="31"/>
        <v/>
      </c>
      <c r="W198" s="1" t="str">
        <f t="shared" si="31"/>
        <v/>
      </c>
      <c r="X198" s="1" t="str">
        <f t="shared" si="31"/>
        <v/>
      </c>
      <c r="Y198" s="1" t="e">
        <f t="shared" si="32"/>
        <v>#N/A</v>
      </c>
      <c r="Z198" s="3">
        <f t="shared" si="23"/>
        <v>0</v>
      </c>
      <c r="AA198" s="14" t="e">
        <f t="shared" si="24"/>
        <v>#N/A</v>
      </c>
      <c r="AB198" s="14" t="e">
        <f t="shared" si="25"/>
        <v>#N/A</v>
      </c>
      <c r="AC198" s="14" t="e">
        <f t="shared" si="26"/>
        <v>#N/A</v>
      </c>
      <c r="AD198" s="14" t="e">
        <f t="shared" si="27"/>
        <v>#N/A</v>
      </c>
      <c r="AE198" s="14" t="e">
        <f t="shared" si="28"/>
        <v>#N/A</v>
      </c>
      <c r="AF198" s="14" t="e">
        <f t="shared" si="29"/>
        <v>#N/A</v>
      </c>
    </row>
    <row r="199" spans="2:32" x14ac:dyDescent="0.3">
      <c r="B199" s="1" t="e">
        <f t="shared" si="22"/>
        <v>#N/A</v>
      </c>
      <c r="U199" s="1" t="str">
        <f t="shared" si="30"/>
        <v/>
      </c>
      <c r="V199" s="1" t="str">
        <f t="shared" si="31"/>
        <v/>
      </c>
      <c r="W199" s="1" t="str">
        <f t="shared" si="31"/>
        <v/>
      </c>
      <c r="X199" s="1" t="str">
        <f t="shared" si="31"/>
        <v/>
      </c>
      <c r="Y199" s="1" t="e">
        <f t="shared" si="32"/>
        <v>#N/A</v>
      </c>
      <c r="Z199" s="3">
        <f t="shared" si="23"/>
        <v>0</v>
      </c>
      <c r="AA199" s="14" t="e">
        <f t="shared" si="24"/>
        <v>#N/A</v>
      </c>
      <c r="AB199" s="14" t="e">
        <f t="shared" si="25"/>
        <v>#N/A</v>
      </c>
      <c r="AC199" s="14" t="e">
        <f t="shared" si="26"/>
        <v>#N/A</v>
      </c>
      <c r="AD199" s="14" t="e">
        <f t="shared" si="27"/>
        <v>#N/A</v>
      </c>
      <c r="AE199" s="14" t="e">
        <f t="shared" si="28"/>
        <v>#N/A</v>
      </c>
      <c r="AF199" s="14" t="e">
        <f t="shared" si="29"/>
        <v>#N/A</v>
      </c>
    </row>
    <row r="200" spans="2:32" x14ac:dyDescent="0.3">
      <c r="B200" s="1" t="e">
        <f t="shared" ref="B200:B263" si="33">IF(C200="",NA(),E200+G200+H200+I200)</f>
        <v>#N/A</v>
      </c>
      <c r="U200" s="1" t="str">
        <f t="shared" si="30"/>
        <v/>
      </c>
      <c r="V200" s="1" t="str">
        <f t="shared" si="31"/>
        <v/>
      </c>
      <c r="W200" s="1" t="str">
        <f t="shared" si="31"/>
        <v/>
      </c>
      <c r="X200" s="1" t="str">
        <f t="shared" si="31"/>
        <v/>
      </c>
      <c r="Y200" s="1" t="e">
        <f t="shared" si="32"/>
        <v>#N/A</v>
      </c>
      <c r="Z200" s="3">
        <f t="shared" ref="Z200:Z263" si="34">$B$2*K200*$B$1</f>
        <v>0</v>
      </c>
      <c r="AA200" s="14" t="e">
        <f t="shared" ref="AA200:AA263" si="35">IF(OR(ISNA(B200),B200=0),NA(),I200/B200)</f>
        <v>#N/A</v>
      </c>
      <c r="AB200" s="14" t="e">
        <f t="shared" si="25"/>
        <v>#N/A</v>
      </c>
      <c r="AC200" s="14" t="e">
        <f t="shared" si="26"/>
        <v>#N/A</v>
      </c>
      <c r="AD200" s="14" t="e">
        <f t="shared" si="27"/>
        <v>#N/A</v>
      </c>
      <c r="AE200" s="14" t="e">
        <f t="shared" si="28"/>
        <v>#N/A</v>
      </c>
      <c r="AF200" s="14" t="e">
        <f t="shared" si="29"/>
        <v>#N/A</v>
      </c>
    </row>
    <row r="201" spans="2:32" x14ac:dyDescent="0.3">
      <c r="B201" s="1" t="e">
        <f t="shared" si="33"/>
        <v>#N/A</v>
      </c>
      <c r="U201" s="1" t="str">
        <f t="shared" si="30"/>
        <v/>
      </c>
      <c r="V201" s="1" t="str">
        <f t="shared" si="31"/>
        <v/>
      </c>
      <c r="W201" s="1" t="str">
        <f t="shared" si="31"/>
        <v/>
      </c>
      <c r="X201" s="1" t="str">
        <f t="shared" si="31"/>
        <v/>
      </c>
      <c r="Y201" s="1" t="e">
        <f t="shared" si="32"/>
        <v>#N/A</v>
      </c>
      <c r="Z201" s="3">
        <f t="shared" si="34"/>
        <v>0</v>
      </c>
      <c r="AA201" s="14" t="e">
        <f t="shared" si="35"/>
        <v>#N/A</v>
      </c>
      <c r="AB201" s="14" t="e">
        <f t="shared" ref="AB201:AB264" si="36">IF(OR(ISNA(B201),B201=0),NA(),B201/$B$5)</f>
        <v>#N/A</v>
      </c>
      <c r="AC201" s="14" t="e">
        <f t="shared" ref="AC201:AC264" si="37">IF(OR(ISNA(B201),B201=0),NA(),E201/$B$5)</f>
        <v>#N/A</v>
      </c>
      <c r="AD201" s="14" t="e">
        <f t="shared" ref="AD201:AD264" si="38">IF(OR(ISNA(B201),B201=0),NA(),G201/$B$5)</f>
        <v>#N/A</v>
      </c>
      <c r="AE201" s="14" t="e">
        <f t="shared" ref="AE201:AE264" si="39">IF(OR(ISNA(B201),B201=0),NA(),I201/$B$5)</f>
        <v>#N/A</v>
      </c>
      <c r="AF201" s="14" t="e">
        <f t="shared" ref="AF201:AF264" si="40">+IF(OR(ISNA(B201),B201=0),NA(),Y201/$B$5)</f>
        <v>#N/A</v>
      </c>
    </row>
    <row r="202" spans="2:32" x14ac:dyDescent="0.3">
      <c r="B202" s="1" t="e">
        <f t="shared" si="33"/>
        <v>#N/A</v>
      </c>
      <c r="U202" s="1" t="str">
        <f t="shared" ref="U202:U265" si="41">IF($C202="","",E202-E201)</f>
        <v/>
      </c>
      <c r="V202" s="1" t="str">
        <f t="shared" ref="V202:X265" si="42">IF($C202="","",G202-G201)</f>
        <v/>
      </c>
      <c r="W202" s="1" t="str">
        <f t="shared" si="42"/>
        <v/>
      </c>
      <c r="X202" s="1" t="str">
        <f t="shared" si="42"/>
        <v/>
      </c>
      <c r="Y202" s="1" t="e">
        <f t="shared" ref="Y202:Y265" si="43">IF(OR($C202="",ISNA($C202)),NA(),U202+V202+W202+X202)</f>
        <v>#N/A</v>
      </c>
      <c r="Z202" s="3">
        <f t="shared" si="34"/>
        <v>0</v>
      </c>
      <c r="AA202" s="14" t="e">
        <f t="shared" si="35"/>
        <v>#N/A</v>
      </c>
      <c r="AB202" s="14" t="e">
        <f t="shared" si="36"/>
        <v>#N/A</v>
      </c>
      <c r="AC202" s="14" t="e">
        <f t="shared" si="37"/>
        <v>#N/A</v>
      </c>
      <c r="AD202" s="14" t="e">
        <f t="shared" si="38"/>
        <v>#N/A</v>
      </c>
      <c r="AE202" s="14" t="e">
        <f t="shared" si="39"/>
        <v>#N/A</v>
      </c>
      <c r="AF202" s="14" t="e">
        <f t="shared" si="40"/>
        <v>#N/A</v>
      </c>
    </row>
    <row r="203" spans="2:32" x14ac:dyDescent="0.3">
      <c r="B203" s="1" t="e">
        <f t="shared" si="33"/>
        <v>#N/A</v>
      </c>
      <c r="U203" s="1" t="str">
        <f t="shared" si="41"/>
        <v/>
      </c>
      <c r="V203" s="1" t="str">
        <f t="shared" si="42"/>
        <v/>
      </c>
      <c r="W203" s="1" t="str">
        <f t="shared" si="42"/>
        <v/>
      </c>
      <c r="X203" s="1" t="str">
        <f t="shared" si="42"/>
        <v/>
      </c>
      <c r="Y203" s="1" t="e">
        <f t="shared" si="43"/>
        <v>#N/A</v>
      </c>
      <c r="Z203" s="3">
        <f t="shared" si="34"/>
        <v>0</v>
      </c>
      <c r="AA203" s="14" t="e">
        <f t="shared" si="35"/>
        <v>#N/A</v>
      </c>
      <c r="AB203" s="14" t="e">
        <f t="shared" si="36"/>
        <v>#N/A</v>
      </c>
      <c r="AC203" s="14" t="e">
        <f t="shared" si="37"/>
        <v>#N/A</v>
      </c>
      <c r="AD203" s="14" t="e">
        <f t="shared" si="38"/>
        <v>#N/A</v>
      </c>
      <c r="AE203" s="14" t="e">
        <f t="shared" si="39"/>
        <v>#N/A</v>
      </c>
      <c r="AF203" s="14" t="e">
        <f t="shared" si="40"/>
        <v>#N/A</v>
      </c>
    </row>
    <row r="204" spans="2:32" x14ac:dyDescent="0.3">
      <c r="B204" s="1" t="e">
        <f t="shared" si="33"/>
        <v>#N/A</v>
      </c>
      <c r="U204" s="1" t="str">
        <f t="shared" si="41"/>
        <v/>
      </c>
      <c r="V204" s="1" t="str">
        <f t="shared" si="42"/>
        <v/>
      </c>
      <c r="W204" s="1" t="str">
        <f t="shared" si="42"/>
        <v/>
      </c>
      <c r="X204" s="1" t="str">
        <f t="shared" si="42"/>
        <v/>
      </c>
      <c r="Y204" s="1" t="e">
        <f t="shared" si="43"/>
        <v>#N/A</v>
      </c>
      <c r="Z204" s="3">
        <f t="shared" si="34"/>
        <v>0</v>
      </c>
      <c r="AA204" s="14" t="e">
        <f t="shared" si="35"/>
        <v>#N/A</v>
      </c>
      <c r="AB204" s="14" t="e">
        <f t="shared" si="36"/>
        <v>#N/A</v>
      </c>
      <c r="AC204" s="14" t="e">
        <f t="shared" si="37"/>
        <v>#N/A</v>
      </c>
      <c r="AD204" s="14" t="e">
        <f t="shared" si="38"/>
        <v>#N/A</v>
      </c>
      <c r="AE204" s="14" t="e">
        <f t="shared" si="39"/>
        <v>#N/A</v>
      </c>
      <c r="AF204" s="14" t="e">
        <f t="shared" si="40"/>
        <v>#N/A</v>
      </c>
    </row>
    <row r="205" spans="2:32" x14ac:dyDescent="0.3">
      <c r="B205" s="1" t="e">
        <f t="shared" si="33"/>
        <v>#N/A</v>
      </c>
      <c r="U205" s="1" t="str">
        <f t="shared" si="41"/>
        <v/>
      </c>
      <c r="V205" s="1" t="str">
        <f t="shared" si="42"/>
        <v/>
      </c>
      <c r="W205" s="1" t="str">
        <f t="shared" si="42"/>
        <v/>
      </c>
      <c r="X205" s="1" t="str">
        <f t="shared" si="42"/>
        <v/>
      </c>
      <c r="Y205" s="1" t="e">
        <f t="shared" si="43"/>
        <v>#N/A</v>
      </c>
      <c r="Z205" s="3">
        <f t="shared" si="34"/>
        <v>0</v>
      </c>
      <c r="AA205" s="14" t="e">
        <f t="shared" si="35"/>
        <v>#N/A</v>
      </c>
      <c r="AB205" s="14" t="e">
        <f t="shared" si="36"/>
        <v>#N/A</v>
      </c>
      <c r="AC205" s="14" t="e">
        <f t="shared" si="37"/>
        <v>#N/A</v>
      </c>
      <c r="AD205" s="14" t="e">
        <f t="shared" si="38"/>
        <v>#N/A</v>
      </c>
      <c r="AE205" s="14" t="e">
        <f t="shared" si="39"/>
        <v>#N/A</v>
      </c>
      <c r="AF205" s="14" t="e">
        <f t="shared" si="40"/>
        <v>#N/A</v>
      </c>
    </row>
    <row r="206" spans="2:32" x14ac:dyDescent="0.3">
      <c r="B206" s="1" t="e">
        <f t="shared" si="33"/>
        <v>#N/A</v>
      </c>
      <c r="U206" s="1" t="str">
        <f t="shared" si="41"/>
        <v/>
      </c>
      <c r="V206" s="1" t="str">
        <f t="shared" si="42"/>
        <v/>
      </c>
      <c r="W206" s="1" t="str">
        <f t="shared" si="42"/>
        <v/>
      </c>
      <c r="X206" s="1" t="str">
        <f t="shared" si="42"/>
        <v/>
      </c>
      <c r="Y206" s="1" t="e">
        <f t="shared" si="43"/>
        <v>#N/A</v>
      </c>
      <c r="Z206" s="3">
        <f t="shared" si="34"/>
        <v>0</v>
      </c>
      <c r="AA206" s="14" t="e">
        <f t="shared" si="35"/>
        <v>#N/A</v>
      </c>
      <c r="AB206" s="14" t="e">
        <f t="shared" si="36"/>
        <v>#N/A</v>
      </c>
      <c r="AC206" s="14" t="e">
        <f t="shared" si="37"/>
        <v>#N/A</v>
      </c>
      <c r="AD206" s="14" t="e">
        <f t="shared" si="38"/>
        <v>#N/A</v>
      </c>
      <c r="AE206" s="14" t="e">
        <f t="shared" si="39"/>
        <v>#N/A</v>
      </c>
      <c r="AF206" s="14" t="e">
        <f t="shared" si="40"/>
        <v>#N/A</v>
      </c>
    </row>
    <row r="207" spans="2:32" x14ac:dyDescent="0.3">
      <c r="B207" s="1" t="e">
        <f t="shared" si="33"/>
        <v>#N/A</v>
      </c>
      <c r="U207" s="1" t="str">
        <f t="shared" si="41"/>
        <v/>
      </c>
      <c r="V207" s="1" t="str">
        <f t="shared" si="42"/>
        <v/>
      </c>
      <c r="W207" s="1" t="str">
        <f t="shared" si="42"/>
        <v/>
      </c>
      <c r="X207" s="1" t="str">
        <f t="shared" si="42"/>
        <v/>
      </c>
      <c r="Y207" s="1" t="e">
        <f t="shared" si="43"/>
        <v>#N/A</v>
      </c>
      <c r="Z207" s="3">
        <f t="shared" si="34"/>
        <v>0</v>
      </c>
      <c r="AA207" s="14" t="e">
        <f t="shared" si="35"/>
        <v>#N/A</v>
      </c>
      <c r="AB207" s="14" t="e">
        <f t="shared" si="36"/>
        <v>#N/A</v>
      </c>
      <c r="AC207" s="14" t="e">
        <f t="shared" si="37"/>
        <v>#N/A</v>
      </c>
      <c r="AD207" s="14" t="e">
        <f t="shared" si="38"/>
        <v>#N/A</v>
      </c>
      <c r="AE207" s="14" t="e">
        <f t="shared" si="39"/>
        <v>#N/A</v>
      </c>
      <c r="AF207" s="14" t="e">
        <f t="shared" si="40"/>
        <v>#N/A</v>
      </c>
    </row>
    <row r="208" spans="2:32" x14ac:dyDescent="0.3">
      <c r="B208" s="1" t="e">
        <f t="shared" si="33"/>
        <v>#N/A</v>
      </c>
      <c r="U208" s="1" t="str">
        <f t="shared" si="41"/>
        <v/>
      </c>
      <c r="V208" s="1" t="str">
        <f t="shared" si="42"/>
        <v/>
      </c>
      <c r="W208" s="1" t="str">
        <f t="shared" si="42"/>
        <v/>
      </c>
      <c r="X208" s="1" t="str">
        <f t="shared" si="42"/>
        <v/>
      </c>
      <c r="Y208" s="1" t="e">
        <f t="shared" si="43"/>
        <v>#N/A</v>
      </c>
      <c r="Z208" s="3">
        <f t="shared" si="34"/>
        <v>0</v>
      </c>
      <c r="AA208" s="14" t="e">
        <f t="shared" si="35"/>
        <v>#N/A</v>
      </c>
      <c r="AB208" s="14" t="e">
        <f t="shared" si="36"/>
        <v>#N/A</v>
      </c>
      <c r="AC208" s="14" t="e">
        <f t="shared" si="37"/>
        <v>#N/A</v>
      </c>
      <c r="AD208" s="14" t="e">
        <f t="shared" si="38"/>
        <v>#N/A</v>
      </c>
      <c r="AE208" s="14" t="e">
        <f t="shared" si="39"/>
        <v>#N/A</v>
      </c>
      <c r="AF208" s="14" t="e">
        <f t="shared" si="40"/>
        <v>#N/A</v>
      </c>
    </row>
    <row r="209" spans="2:32" x14ac:dyDescent="0.3">
      <c r="B209" s="1" t="e">
        <f t="shared" si="33"/>
        <v>#N/A</v>
      </c>
      <c r="U209" s="1" t="str">
        <f t="shared" si="41"/>
        <v/>
      </c>
      <c r="V209" s="1" t="str">
        <f t="shared" si="42"/>
        <v/>
      </c>
      <c r="W209" s="1" t="str">
        <f t="shared" si="42"/>
        <v/>
      </c>
      <c r="X209" s="1" t="str">
        <f t="shared" si="42"/>
        <v/>
      </c>
      <c r="Y209" s="1" t="e">
        <f t="shared" si="43"/>
        <v>#N/A</v>
      </c>
      <c r="Z209" s="3">
        <f t="shared" si="34"/>
        <v>0</v>
      </c>
      <c r="AA209" s="14" t="e">
        <f t="shared" si="35"/>
        <v>#N/A</v>
      </c>
      <c r="AB209" s="14" t="e">
        <f t="shared" si="36"/>
        <v>#N/A</v>
      </c>
      <c r="AC209" s="14" t="e">
        <f t="shared" si="37"/>
        <v>#N/A</v>
      </c>
      <c r="AD209" s="14" t="e">
        <f t="shared" si="38"/>
        <v>#N/A</v>
      </c>
      <c r="AE209" s="14" t="e">
        <f t="shared" si="39"/>
        <v>#N/A</v>
      </c>
      <c r="AF209" s="14" t="e">
        <f t="shared" si="40"/>
        <v>#N/A</v>
      </c>
    </row>
    <row r="210" spans="2:32" x14ac:dyDescent="0.3">
      <c r="B210" s="1" t="e">
        <f t="shared" si="33"/>
        <v>#N/A</v>
      </c>
      <c r="U210" s="1" t="str">
        <f t="shared" si="41"/>
        <v/>
      </c>
      <c r="V210" s="1" t="str">
        <f t="shared" si="42"/>
        <v/>
      </c>
      <c r="W210" s="1" t="str">
        <f t="shared" si="42"/>
        <v/>
      </c>
      <c r="X210" s="1" t="str">
        <f t="shared" si="42"/>
        <v/>
      </c>
      <c r="Y210" s="1" t="e">
        <f t="shared" si="43"/>
        <v>#N/A</v>
      </c>
      <c r="Z210" s="3">
        <f t="shared" si="34"/>
        <v>0</v>
      </c>
      <c r="AA210" s="14" t="e">
        <f t="shared" si="35"/>
        <v>#N/A</v>
      </c>
      <c r="AB210" s="14" t="e">
        <f t="shared" si="36"/>
        <v>#N/A</v>
      </c>
      <c r="AC210" s="14" t="e">
        <f t="shared" si="37"/>
        <v>#N/A</v>
      </c>
      <c r="AD210" s="14" t="e">
        <f t="shared" si="38"/>
        <v>#N/A</v>
      </c>
      <c r="AE210" s="14" t="e">
        <f t="shared" si="39"/>
        <v>#N/A</v>
      </c>
      <c r="AF210" s="14" t="e">
        <f t="shared" si="40"/>
        <v>#N/A</v>
      </c>
    </row>
    <row r="211" spans="2:32" x14ac:dyDescent="0.3">
      <c r="B211" s="1" t="e">
        <f t="shared" si="33"/>
        <v>#N/A</v>
      </c>
      <c r="U211" s="1" t="str">
        <f t="shared" si="41"/>
        <v/>
      </c>
      <c r="V211" s="1" t="str">
        <f t="shared" si="42"/>
        <v/>
      </c>
      <c r="W211" s="1" t="str">
        <f t="shared" si="42"/>
        <v/>
      </c>
      <c r="X211" s="1" t="str">
        <f t="shared" si="42"/>
        <v/>
      </c>
      <c r="Y211" s="1" t="e">
        <f t="shared" si="43"/>
        <v>#N/A</v>
      </c>
      <c r="Z211" s="3">
        <f t="shared" si="34"/>
        <v>0</v>
      </c>
      <c r="AA211" s="14" t="e">
        <f t="shared" si="35"/>
        <v>#N/A</v>
      </c>
      <c r="AB211" s="14" t="e">
        <f t="shared" si="36"/>
        <v>#N/A</v>
      </c>
      <c r="AC211" s="14" t="e">
        <f t="shared" si="37"/>
        <v>#N/A</v>
      </c>
      <c r="AD211" s="14" t="e">
        <f t="shared" si="38"/>
        <v>#N/A</v>
      </c>
      <c r="AE211" s="14" t="e">
        <f t="shared" si="39"/>
        <v>#N/A</v>
      </c>
      <c r="AF211" s="14" t="e">
        <f t="shared" si="40"/>
        <v>#N/A</v>
      </c>
    </row>
    <row r="212" spans="2:32" x14ac:dyDescent="0.3">
      <c r="B212" s="1" t="e">
        <f t="shared" si="33"/>
        <v>#N/A</v>
      </c>
      <c r="U212" s="1" t="str">
        <f t="shared" si="41"/>
        <v/>
      </c>
      <c r="V212" s="1" t="str">
        <f t="shared" si="42"/>
        <v/>
      </c>
      <c r="W212" s="1" t="str">
        <f t="shared" si="42"/>
        <v/>
      </c>
      <c r="X212" s="1" t="str">
        <f t="shared" si="42"/>
        <v/>
      </c>
      <c r="Y212" s="1" t="e">
        <f t="shared" si="43"/>
        <v>#N/A</v>
      </c>
      <c r="Z212" s="3">
        <f t="shared" si="34"/>
        <v>0</v>
      </c>
      <c r="AA212" s="14" t="e">
        <f t="shared" si="35"/>
        <v>#N/A</v>
      </c>
      <c r="AB212" s="14" t="e">
        <f t="shared" si="36"/>
        <v>#N/A</v>
      </c>
      <c r="AC212" s="14" t="e">
        <f t="shared" si="37"/>
        <v>#N/A</v>
      </c>
      <c r="AD212" s="14" t="e">
        <f t="shared" si="38"/>
        <v>#N/A</v>
      </c>
      <c r="AE212" s="14" t="e">
        <f t="shared" si="39"/>
        <v>#N/A</v>
      </c>
      <c r="AF212" s="14" t="e">
        <f t="shared" si="40"/>
        <v>#N/A</v>
      </c>
    </row>
    <row r="213" spans="2:32" x14ac:dyDescent="0.3">
      <c r="B213" s="1" t="e">
        <f t="shared" si="33"/>
        <v>#N/A</v>
      </c>
      <c r="U213" s="1" t="str">
        <f t="shared" si="41"/>
        <v/>
      </c>
      <c r="V213" s="1" t="str">
        <f t="shared" si="42"/>
        <v/>
      </c>
      <c r="W213" s="1" t="str">
        <f t="shared" si="42"/>
        <v/>
      </c>
      <c r="X213" s="1" t="str">
        <f t="shared" si="42"/>
        <v/>
      </c>
      <c r="Y213" s="1" t="e">
        <f t="shared" si="43"/>
        <v>#N/A</v>
      </c>
      <c r="Z213" s="3">
        <f t="shared" si="34"/>
        <v>0</v>
      </c>
      <c r="AA213" s="14" t="e">
        <f t="shared" si="35"/>
        <v>#N/A</v>
      </c>
      <c r="AB213" s="14" t="e">
        <f t="shared" si="36"/>
        <v>#N/A</v>
      </c>
      <c r="AC213" s="14" t="e">
        <f t="shared" si="37"/>
        <v>#N/A</v>
      </c>
      <c r="AD213" s="14" t="e">
        <f t="shared" si="38"/>
        <v>#N/A</v>
      </c>
      <c r="AE213" s="14" t="e">
        <f t="shared" si="39"/>
        <v>#N/A</v>
      </c>
      <c r="AF213" s="14" t="e">
        <f t="shared" si="40"/>
        <v>#N/A</v>
      </c>
    </row>
    <row r="214" spans="2:32" x14ac:dyDescent="0.3">
      <c r="B214" s="1" t="e">
        <f t="shared" si="33"/>
        <v>#N/A</v>
      </c>
      <c r="U214" s="1" t="str">
        <f t="shared" si="41"/>
        <v/>
      </c>
      <c r="V214" s="1" t="str">
        <f t="shared" si="42"/>
        <v/>
      </c>
      <c r="W214" s="1" t="str">
        <f t="shared" si="42"/>
        <v/>
      </c>
      <c r="X214" s="1" t="str">
        <f t="shared" si="42"/>
        <v/>
      </c>
      <c r="Y214" s="1" t="e">
        <f t="shared" si="43"/>
        <v>#N/A</v>
      </c>
      <c r="Z214" s="3">
        <f t="shared" si="34"/>
        <v>0</v>
      </c>
      <c r="AA214" s="14" t="e">
        <f t="shared" si="35"/>
        <v>#N/A</v>
      </c>
      <c r="AB214" s="14" t="e">
        <f t="shared" si="36"/>
        <v>#N/A</v>
      </c>
      <c r="AC214" s="14" t="e">
        <f t="shared" si="37"/>
        <v>#N/A</v>
      </c>
      <c r="AD214" s="14" t="e">
        <f t="shared" si="38"/>
        <v>#N/A</v>
      </c>
      <c r="AE214" s="14" t="e">
        <f t="shared" si="39"/>
        <v>#N/A</v>
      </c>
      <c r="AF214" s="14" t="e">
        <f t="shared" si="40"/>
        <v>#N/A</v>
      </c>
    </row>
    <row r="215" spans="2:32" x14ac:dyDescent="0.3">
      <c r="B215" s="1" t="e">
        <f t="shared" si="33"/>
        <v>#N/A</v>
      </c>
      <c r="U215" s="1" t="str">
        <f t="shared" si="41"/>
        <v/>
      </c>
      <c r="V215" s="1" t="str">
        <f t="shared" si="42"/>
        <v/>
      </c>
      <c r="W215" s="1" t="str">
        <f t="shared" si="42"/>
        <v/>
      </c>
      <c r="X215" s="1" t="str">
        <f t="shared" si="42"/>
        <v/>
      </c>
      <c r="Y215" s="1" t="e">
        <f t="shared" si="43"/>
        <v>#N/A</v>
      </c>
      <c r="Z215" s="3">
        <f t="shared" si="34"/>
        <v>0</v>
      </c>
      <c r="AA215" s="14" t="e">
        <f t="shared" si="35"/>
        <v>#N/A</v>
      </c>
      <c r="AB215" s="14" t="e">
        <f t="shared" si="36"/>
        <v>#N/A</v>
      </c>
      <c r="AC215" s="14" t="e">
        <f t="shared" si="37"/>
        <v>#N/A</v>
      </c>
      <c r="AD215" s="14" t="e">
        <f t="shared" si="38"/>
        <v>#N/A</v>
      </c>
      <c r="AE215" s="14" t="e">
        <f t="shared" si="39"/>
        <v>#N/A</v>
      </c>
      <c r="AF215" s="14" t="e">
        <f t="shared" si="40"/>
        <v>#N/A</v>
      </c>
    </row>
    <row r="216" spans="2:32" x14ac:dyDescent="0.3">
      <c r="B216" s="1" t="e">
        <f t="shared" si="33"/>
        <v>#N/A</v>
      </c>
      <c r="U216" s="1" t="str">
        <f t="shared" si="41"/>
        <v/>
      </c>
      <c r="V216" s="1" t="str">
        <f t="shared" si="42"/>
        <v/>
      </c>
      <c r="W216" s="1" t="str">
        <f t="shared" si="42"/>
        <v/>
      </c>
      <c r="X216" s="1" t="str">
        <f t="shared" si="42"/>
        <v/>
      </c>
      <c r="Y216" s="1" t="e">
        <f t="shared" si="43"/>
        <v>#N/A</v>
      </c>
      <c r="Z216" s="3">
        <f t="shared" si="34"/>
        <v>0</v>
      </c>
      <c r="AA216" s="14" t="e">
        <f t="shared" si="35"/>
        <v>#N/A</v>
      </c>
      <c r="AB216" s="14" t="e">
        <f t="shared" si="36"/>
        <v>#N/A</v>
      </c>
      <c r="AC216" s="14" t="e">
        <f t="shared" si="37"/>
        <v>#N/A</v>
      </c>
      <c r="AD216" s="14" t="e">
        <f t="shared" si="38"/>
        <v>#N/A</v>
      </c>
      <c r="AE216" s="14" t="e">
        <f t="shared" si="39"/>
        <v>#N/A</v>
      </c>
      <c r="AF216" s="14" t="e">
        <f t="shared" si="40"/>
        <v>#N/A</v>
      </c>
    </row>
    <row r="217" spans="2:32" x14ac:dyDescent="0.3">
      <c r="B217" s="1" t="e">
        <f t="shared" si="33"/>
        <v>#N/A</v>
      </c>
      <c r="U217" s="1" t="str">
        <f t="shared" si="41"/>
        <v/>
      </c>
      <c r="V217" s="1" t="str">
        <f t="shared" si="42"/>
        <v/>
      </c>
      <c r="W217" s="1" t="str">
        <f t="shared" si="42"/>
        <v/>
      </c>
      <c r="X217" s="1" t="str">
        <f t="shared" si="42"/>
        <v/>
      </c>
      <c r="Y217" s="1" t="e">
        <f t="shared" si="43"/>
        <v>#N/A</v>
      </c>
      <c r="Z217" s="3">
        <f t="shared" si="34"/>
        <v>0</v>
      </c>
      <c r="AA217" s="14" t="e">
        <f t="shared" si="35"/>
        <v>#N/A</v>
      </c>
      <c r="AB217" s="14" t="e">
        <f t="shared" si="36"/>
        <v>#N/A</v>
      </c>
      <c r="AC217" s="14" t="e">
        <f t="shared" si="37"/>
        <v>#N/A</v>
      </c>
      <c r="AD217" s="14" t="e">
        <f t="shared" si="38"/>
        <v>#N/A</v>
      </c>
      <c r="AE217" s="14" t="e">
        <f t="shared" si="39"/>
        <v>#N/A</v>
      </c>
      <c r="AF217" s="14" t="e">
        <f t="shared" si="40"/>
        <v>#N/A</v>
      </c>
    </row>
    <row r="218" spans="2:32" x14ac:dyDescent="0.3">
      <c r="B218" s="1" t="e">
        <f t="shared" si="33"/>
        <v>#N/A</v>
      </c>
      <c r="U218" s="1" t="str">
        <f t="shared" si="41"/>
        <v/>
      </c>
      <c r="V218" s="1" t="str">
        <f t="shared" si="42"/>
        <v/>
      </c>
      <c r="W218" s="1" t="str">
        <f t="shared" si="42"/>
        <v/>
      </c>
      <c r="X218" s="1" t="str">
        <f t="shared" si="42"/>
        <v/>
      </c>
      <c r="Y218" s="1" t="e">
        <f t="shared" si="43"/>
        <v>#N/A</v>
      </c>
      <c r="Z218" s="3">
        <f t="shared" si="34"/>
        <v>0</v>
      </c>
      <c r="AA218" s="14" t="e">
        <f t="shared" si="35"/>
        <v>#N/A</v>
      </c>
      <c r="AB218" s="14" t="e">
        <f t="shared" si="36"/>
        <v>#N/A</v>
      </c>
      <c r="AC218" s="14" t="e">
        <f t="shared" si="37"/>
        <v>#N/A</v>
      </c>
      <c r="AD218" s="14" t="e">
        <f t="shared" si="38"/>
        <v>#N/A</v>
      </c>
      <c r="AE218" s="14" t="e">
        <f t="shared" si="39"/>
        <v>#N/A</v>
      </c>
      <c r="AF218" s="14" t="e">
        <f t="shared" si="40"/>
        <v>#N/A</v>
      </c>
    </row>
    <row r="219" spans="2:32" x14ac:dyDescent="0.3">
      <c r="B219" s="1" t="e">
        <f t="shared" si="33"/>
        <v>#N/A</v>
      </c>
      <c r="U219" s="1" t="str">
        <f t="shared" si="41"/>
        <v/>
      </c>
      <c r="V219" s="1" t="str">
        <f t="shared" si="42"/>
        <v/>
      </c>
      <c r="W219" s="1" t="str">
        <f t="shared" si="42"/>
        <v/>
      </c>
      <c r="X219" s="1" t="str">
        <f t="shared" si="42"/>
        <v/>
      </c>
      <c r="Y219" s="1" t="e">
        <f t="shared" si="43"/>
        <v>#N/A</v>
      </c>
      <c r="Z219" s="3">
        <f t="shared" si="34"/>
        <v>0</v>
      </c>
      <c r="AA219" s="14" t="e">
        <f t="shared" si="35"/>
        <v>#N/A</v>
      </c>
      <c r="AB219" s="14" t="e">
        <f t="shared" si="36"/>
        <v>#N/A</v>
      </c>
      <c r="AC219" s="14" t="e">
        <f t="shared" si="37"/>
        <v>#N/A</v>
      </c>
      <c r="AD219" s="14" t="e">
        <f t="shared" si="38"/>
        <v>#N/A</v>
      </c>
      <c r="AE219" s="14" t="e">
        <f t="shared" si="39"/>
        <v>#N/A</v>
      </c>
      <c r="AF219" s="14" t="e">
        <f t="shared" si="40"/>
        <v>#N/A</v>
      </c>
    </row>
    <row r="220" spans="2:32" x14ac:dyDescent="0.3">
      <c r="B220" s="1" t="e">
        <f t="shared" si="33"/>
        <v>#N/A</v>
      </c>
      <c r="U220" s="1" t="str">
        <f t="shared" si="41"/>
        <v/>
      </c>
      <c r="V220" s="1" t="str">
        <f t="shared" si="42"/>
        <v/>
      </c>
      <c r="W220" s="1" t="str">
        <f t="shared" si="42"/>
        <v/>
      </c>
      <c r="X220" s="1" t="str">
        <f t="shared" si="42"/>
        <v/>
      </c>
      <c r="Y220" s="1" t="e">
        <f t="shared" si="43"/>
        <v>#N/A</v>
      </c>
      <c r="Z220" s="3">
        <f t="shared" si="34"/>
        <v>0</v>
      </c>
      <c r="AA220" s="14" t="e">
        <f t="shared" si="35"/>
        <v>#N/A</v>
      </c>
      <c r="AB220" s="14" t="e">
        <f t="shared" si="36"/>
        <v>#N/A</v>
      </c>
      <c r="AC220" s="14" t="e">
        <f t="shared" si="37"/>
        <v>#N/A</v>
      </c>
      <c r="AD220" s="14" t="e">
        <f t="shared" si="38"/>
        <v>#N/A</v>
      </c>
      <c r="AE220" s="14" t="e">
        <f t="shared" si="39"/>
        <v>#N/A</v>
      </c>
      <c r="AF220" s="14" t="e">
        <f t="shared" si="40"/>
        <v>#N/A</v>
      </c>
    </row>
    <row r="221" spans="2:32" x14ac:dyDescent="0.3">
      <c r="B221" s="1" t="e">
        <f t="shared" si="33"/>
        <v>#N/A</v>
      </c>
      <c r="U221" s="1" t="str">
        <f t="shared" si="41"/>
        <v/>
      </c>
      <c r="V221" s="1" t="str">
        <f t="shared" si="42"/>
        <v/>
      </c>
      <c r="W221" s="1" t="str">
        <f t="shared" si="42"/>
        <v/>
      </c>
      <c r="X221" s="1" t="str">
        <f t="shared" si="42"/>
        <v/>
      </c>
      <c r="Y221" s="1" t="e">
        <f t="shared" si="43"/>
        <v>#N/A</v>
      </c>
      <c r="Z221" s="3">
        <f t="shared" si="34"/>
        <v>0</v>
      </c>
      <c r="AA221" s="14" t="e">
        <f t="shared" si="35"/>
        <v>#N/A</v>
      </c>
      <c r="AB221" s="14" t="e">
        <f t="shared" si="36"/>
        <v>#N/A</v>
      </c>
      <c r="AC221" s="14" t="e">
        <f t="shared" si="37"/>
        <v>#N/A</v>
      </c>
      <c r="AD221" s="14" t="e">
        <f t="shared" si="38"/>
        <v>#N/A</v>
      </c>
      <c r="AE221" s="14" t="e">
        <f t="shared" si="39"/>
        <v>#N/A</v>
      </c>
      <c r="AF221" s="14" t="e">
        <f t="shared" si="40"/>
        <v>#N/A</v>
      </c>
    </row>
    <row r="222" spans="2:32" x14ac:dyDescent="0.3">
      <c r="B222" s="1" t="e">
        <f t="shared" si="33"/>
        <v>#N/A</v>
      </c>
      <c r="U222" s="1" t="str">
        <f t="shared" si="41"/>
        <v/>
      </c>
      <c r="V222" s="1" t="str">
        <f t="shared" si="42"/>
        <v/>
      </c>
      <c r="W222" s="1" t="str">
        <f t="shared" si="42"/>
        <v/>
      </c>
      <c r="X222" s="1" t="str">
        <f t="shared" si="42"/>
        <v/>
      </c>
      <c r="Y222" s="1" t="e">
        <f t="shared" si="43"/>
        <v>#N/A</v>
      </c>
      <c r="Z222" s="3">
        <f t="shared" si="34"/>
        <v>0</v>
      </c>
      <c r="AA222" s="14" t="e">
        <f t="shared" si="35"/>
        <v>#N/A</v>
      </c>
      <c r="AB222" s="14" t="e">
        <f t="shared" si="36"/>
        <v>#N/A</v>
      </c>
      <c r="AC222" s="14" t="e">
        <f t="shared" si="37"/>
        <v>#N/A</v>
      </c>
      <c r="AD222" s="14" t="e">
        <f t="shared" si="38"/>
        <v>#N/A</v>
      </c>
      <c r="AE222" s="14" t="e">
        <f t="shared" si="39"/>
        <v>#N/A</v>
      </c>
      <c r="AF222" s="14" t="e">
        <f t="shared" si="40"/>
        <v>#N/A</v>
      </c>
    </row>
    <row r="223" spans="2:32" x14ac:dyDescent="0.3">
      <c r="B223" s="1" t="e">
        <f t="shared" si="33"/>
        <v>#N/A</v>
      </c>
      <c r="U223" s="1" t="str">
        <f t="shared" si="41"/>
        <v/>
      </c>
      <c r="V223" s="1" t="str">
        <f t="shared" si="42"/>
        <v/>
      </c>
      <c r="W223" s="1" t="str">
        <f t="shared" si="42"/>
        <v/>
      </c>
      <c r="X223" s="1" t="str">
        <f t="shared" si="42"/>
        <v/>
      </c>
      <c r="Y223" s="1" t="e">
        <f t="shared" si="43"/>
        <v>#N/A</v>
      </c>
      <c r="Z223" s="3">
        <f t="shared" si="34"/>
        <v>0</v>
      </c>
      <c r="AA223" s="14" t="e">
        <f t="shared" si="35"/>
        <v>#N/A</v>
      </c>
      <c r="AB223" s="14" t="e">
        <f t="shared" si="36"/>
        <v>#N/A</v>
      </c>
      <c r="AC223" s="14" t="e">
        <f t="shared" si="37"/>
        <v>#N/A</v>
      </c>
      <c r="AD223" s="14" t="e">
        <f t="shared" si="38"/>
        <v>#N/A</v>
      </c>
      <c r="AE223" s="14" t="e">
        <f t="shared" si="39"/>
        <v>#N/A</v>
      </c>
      <c r="AF223" s="14" t="e">
        <f t="shared" si="40"/>
        <v>#N/A</v>
      </c>
    </row>
    <row r="224" spans="2:32" x14ac:dyDescent="0.3">
      <c r="B224" s="1" t="e">
        <f t="shared" si="33"/>
        <v>#N/A</v>
      </c>
      <c r="U224" s="1" t="str">
        <f t="shared" si="41"/>
        <v/>
      </c>
      <c r="V224" s="1" t="str">
        <f t="shared" si="42"/>
        <v/>
      </c>
      <c r="W224" s="1" t="str">
        <f t="shared" si="42"/>
        <v/>
      </c>
      <c r="X224" s="1" t="str">
        <f t="shared" si="42"/>
        <v/>
      </c>
      <c r="Y224" s="1" t="e">
        <f t="shared" si="43"/>
        <v>#N/A</v>
      </c>
      <c r="Z224" s="3">
        <f t="shared" si="34"/>
        <v>0</v>
      </c>
      <c r="AA224" s="14" t="e">
        <f t="shared" si="35"/>
        <v>#N/A</v>
      </c>
      <c r="AB224" s="14" t="e">
        <f t="shared" si="36"/>
        <v>#N/A</v>
      </c>
      <c r="AC224" s="14" t="e">
        <f t="shared" si="37"/>
        <v>#N/A</v>
      </c>
      <c r="AD224" s="14" t="e">
        <f t="shared" si="38"/>
        <v>#N/A</v>
      </c>
      <c r="AE224" s="14" t="e">
        <f t="shared" si="39"/>
        <v>#N/A</v>
      </c>
      <c r="AF224" s="14" t="e">
        <f t="shared" si="40"/>
        <v>#N/A</v>
      </c>
    </row>
    <row r="225" spans="2:32" x14ac:dyDescent="0.3">
      <c r="B225" s="1" t="e">
        <f t="shared" si="33"/>
        <v>#N/A</v>
      </c>
      <c r="U225" s="1" t="str">
        <f t="shared" si="41"/>
        <v/>
      </c>
      <c r="V225" s="1" t="str">
        <f t="shared" si="42"/>
        <v/>
      </c>
      <c r="W225" s="1" t="str">
        <f t="shared" si="42"/>
        <v/>
      </c>
      <c r="X225" s="1" t="str">
        <f t="shared" si="42"/>
        <v/>
      </c>
      <c r="Y225" s="1" t="e">
        <f t="shared" si="43"/>
        <v>#N/A</v>
      </c>
      <c r="Z225" s="3">
        <f t="shared" si="34"/>
        <v>0</v>
      </c>
      <c r="AA225" s="14" t="e">
        <f t="shared" si="35"/>
        <v>#N/A</v>
      </c>
      <c r="AB225" s="14" t="e">
        <f t="shared" si="36"/>
        <v>#N/A</v>
      </c>
      <c r="AC225" s="14" t="e">
        <f t="shared" si="37"/>
        <v>#N/A</v>
      </c>
      <c r="AD225" s="14" t="e">
        <f t="shared" si="38"/>
        <v>#N/A</v>
      </c>
      <c r="AE225" s="14" t="e">
        <f t="shared" si="39"/>
        <v>#N/A</v>
      </c>
      <c r="AF225" s="14" t="e">
        <f t="shared" si="40"/>
        <v>#N/A</v>
      </c>
    </row>
    <row r="226" spans="2:32" x14ac:dyDescent="0.3">
      <c r="B226" s="1" t="e">
        <f t="shared" si="33"/>
        <v>#N/A</v>
      </c>
      <c r="U226" s="1" t="str">
        <f t="shared" si="41"/>
        <v/>
      </c>
      <c r="V226" s="1" t="str">
        <f t="shared" si="42"/>
        <v/>
      </c>
      <c r="W226" s="1" t="str">
        <f t="shared" si="42"/>
        <v/>
      </c>
      <c r="X226" s="1" t="str">
        <f t="shared" si="42"/>
        <v/>
      </c>
      <c r="Y226" s="1" t="e">
        <f t="shared" si="43"/>
        <v>#N/A</v>
      </c>
      <c r="Z226" s="3">
        <f t="shared" si="34"/>
        <v>0</v>
      </c>
      <c r="AA226" s="14" t="e">
        <f t="shared" si="35"/>
        <v>#N/A</v>
      </c>
      <c r="AB226" s="14" t="e">
        <f t="shared" si="36"/>
        <v>#N/A</v>
      </c>
      <c r="AC226" s="14" t="e">
        <f t="shared" si="37"/>
        <v>#N/A</v>
      </c>
      <c r="AD226" s="14" t="e">
        <f t="shared" si="38"/>
        <v>#N/A</v>
      </c>
      <c r="AE226" s="14" t="e">
        <f t="shared" si="39"/>
        <v>#N/A</v>
      </c>
      <c r="AF226" s="14" t="e">
        <f t="shared" si="40"/>
        <v>#N/A</v>
      </c>
    </row>
    <row r="227" spans="2:32" x14ac:dyDescent="0.3">
      <c r="B227" s="1" t="e">
        <f t="shared" si="33"/>
        <v>#N/A</v>
      </c>
      <c r="U227" s="1" t="str">
        <f t="shared" si="41"/>
        <v/>
      </c>
      <c r="V227" s="1" t="str">
        <f t="shared" si="42"/>
        <v/>
      </c>
      <c r="W227" s="1" t="str">
        <f t="shared" si="42"/>
        <v/>
      </c>
      <c r="X227" s="1" t="str">
        <f t="shared" si="42"/>
        <v/>
      </c>
      <c r="Y227" s="1" t="e">
        <f t="shared" si="43"/>
        <v>#N/A</v>
      </c>
      <c r="Z227" s="3">
        <f t="shared" si="34"/>
        <v>0</v>
      </c>
      <c r="AA227" s="14" t="e">
        <f t="shared" si="35"/>
        <v>#N/A</v>
      </c>
      <c r="AB227" s="14" t="e">
        <f t="shared" si="36"/>
        <v>#N/A</v>
      </c>
      <c r="AC227" s="14" t="e">
        <f t="shared" si="37"/>
        <v>#N/A</v>
      </c>
      <c r="AD227" s="14" t="e">
        <f t="shared" si="38"/>
        <v>#N/A</v>
      </c>
      <c r="AE227" s="14" t="e">
        <f t="shared" si="39"/>
        <v>#N/A</v>
      </c>
      <c r="AF227" s="14" t="e">
        <f t="shared" si="40"/>
        <v>#N/A</v>
      </c>
    </row>
    <row r="228" spans="2:32" x14ac:dyDescent="0.3">
      <c r="B228" s="1" t="e">
        <f t="shared" si="33"/>
        <v>#N/A</v>
      </c>
      <c r="U228" s="1" t="str">
        <f t="shared" si="41"/>
        <v/>
      </c>
      <c r="V228" s="1" t="str">
        <f t="shared" si="42"/>
        <v/>
      </c>
      <c r="W228" s="1" t="str">
        <f t="shared" si="42"/>
        <v/>
      </c>
      <c r="X228" s="1" t="str">
        <f t="shared" si="42"/>
        <v/>
      </c>
      <c r="Y228" s="1" t="e">
        <f t="shared" si="43"/>
        <v>#N/A</v>
      </c>
      <c r="Z228" s="3">
        <f t="shared" si="34"/>
        <v>0</v>
      </c>
      <c r="AA228" s="14" t="e">
        <f t="shared" si="35"/>
        <v>#N/A</v>
      </c>
      <c r="AB228" s="14" t="e">
        <f t="shared" si="36"/>
        <v>#N/A</v>
      </c>
      <c r="AC228" s="14" t="e">
        <f t="shared" si="37"/>
        <v>#N/A</v>
      </c>
      <c r="AD228" s="14" t="e">
        <f t="shared" si="38"/>
        <v>#N/A</v>
      </c>
      <c r="AE228" s="14" t="e">
        <f t="shared" si="39"/>
        <v>#N/A</v>
      </c>
      <c r="AF228" s="14" t="e">
        <f t="shared" si="40"/>
        <v>#N/A</v>
      </c>
    </row>
    <row r="229" spans="2:32" x14ac:dyDescent="0.3">
      <c r="B229" s="1" t="e">
        <f t="shared" si="33"/>
        <v>#N/A</v>
      </c>
      <c r="U229" s="1" t="str">
        <f t="shared" si="41"/>
        <v/>
      </c>
      <c r="V229" s="1" t="str">
        <f t="shared" si="42"/>
        <v/>
      </c>
      <c r="W229" s="1" t="str">
        <f t="shared" si="42"/>
        <v/>
      </c>
      <c r="X229" s="1" t="str">
        <f t="shared" si="42"/>
        <v/>
      </c>
      <c r="Y229" s="1" t="e">
        <f t="shared" si="43"/>
        <v>#N/A</v>
      </c>
      <c r="Z229" s="3">
        <f t="shared" si="34"/>
        <v>0</v>
      </c>
      <c r="AA229" s="14" t="e">
        <f t="shared" si="35"/>
        <v>#N/A</v>
      </c>
      <c r="AB229" s="14" t="e">
        <f t="shared" si="36"/>
        <v>#N/A</v>
      </c>
      <c r="AC229" s="14" t="e">
        <f t="shared" si="37"/>
        <v>#N/A</v>
      </c>
      <c r="AD229" s="14" t="e">
        <f t="shared" si="38"/>
        <v>#N/A</v>
      </c>
      <c r="AE229" s="14" t="e">
        <f t="shared" si="39"/>
        <v>#N/A</v>
      </c>
      <c r="AF229" s="14" t="e">
        <f t="shared" si="40"/>
        <v>#N/A</v>
      </c>
    </row>
    <row r="230" spans="2:32" x14ac:dyDescent="0.3">
      <c r="B230" s="1" t="e">
        <f t="shared" si="33"/>
        <v>#N/A</v>
      </c>
      <c r="U230" s="1" t="str">
        <f t="shared" si="41"/>
        <v/>
      </c>
      <c r="V230" s="1" t="str">
        <f t="shared" si="42"/>
        <v/>
      </c>
      <c r="W230" s="1" t="str">
        <f t="shared" si="42"/>
        <v/>
      </c>
      <c r="X230" s="1" t="str">
        <f t="shared" si="42"/>
        <v/>
      </c>
      <c r="Y230" s="1" t="e">
        <f t="shared" si="43"/>
        <v>#N/A</v>
      </c>
      <c r="Z230" s="3">
        <f t="shared" si="34"/>
        <v>0</v>
      </c>
      <c r="AA230" s="14" t="e">
        <f t="shared" si="35"/>
        <v>#N/A</v>
      </c>
      <c r="AB230" s="14" t="e">
        <f t="shared" si="36"/>
        <v>#N/A</v>
      </c>
      <c r="AC230" s="14" t="e">
        <f t="shared" si="37"/>
        <v>#N/A</v>
      </c>
      <c r="AD230" s="14" t="e">
        <f t="shared" si="38"/>
        <v>#N/A</v>
      </c>
      <c r="AE230" s="14" t="e">
        <f t="shared" si="39"/>
        <v>#N/A</v>
      </c>
      <c r="AF230" s="14" t="e">
        <f t="shared" si="40"/>
        <v>#N/A</v>
      </c>
    </row>
    <row r="231" spans="2:32" x14ac:dyDescent="0.3">
      <c r="B231" s="1" t="e">
        <f t="shared" si="33"/>
        <v>#N/A</v>
      </c>
      <c r="U231" s="1" t="str">
        <f t="shared" si="41"/>
        <v/>
      </c>
      <c r="V231" s="1" t="str">
        <f t="shared" si="42"/>
        <v/>
      </c>
      <c r="W231" s="1" t="str">
        <f t="shared" si="42"/>
        <v/>
      </c>
      <c r="X231" s="1" t="str">
        <f t="shared" si="42"/>
        <v/>
      </c>
      <c r="Y231" s="1" t="e">
        <f t="shared" si="43"/>
        <v>#N/A</v>
      </c>
      <c r="Z231" s="3">
        <f t="shared" si="34"/>
        <v>0</v>
      </c>
      <c r="AA231" s="14" t="e">
        <f t="shared" si="35"/>
        <v>#N/A</v>
      </c>
      <c r="AB231" s="14" t="e">
        <f t="shared" si="36"/>
        <v>#N/A</v>
      </c>
      <c r="AC231" s="14" t="e">
        <f t="shared" si="37"/>
        <v>#N/A</v>
      </c>
      <c r="AD231" s="14" t="e">
        <f t="shared" si="38"/>
        <v>#N/A</v>
      </c>
      <c r="AE231" s="14" t="e">
        <f t="shared" si="39"/>
        <v>#N/A</v>
      </c>
      <c r="AF231" s="14" t="e">
        <f t="shared" si="40"/>
        <v>#N/A</v>
      </c>
    </row>
    <row r="232" spans="2:32" x14ac:dyDescent="0.3">
      <c r="B232" s="1" t="e">
        <f t="shared" si="33"/>
        <v>#N/A</v>
      </c>
      <c r="U232" s="1" t="str">
        <f t="shared" si="41"/>
        <v/>
      </c>
      <c r="V232" s="1" t="str">
        <f t="shared" si="42"/>
        <v/>
      </c>
      <c r="W232" s="1" t="str">
        <f t="shared" si="42"/>
        <v/>
      </c>
      <c r="X232" s="1" t="str">
        <f t="shared" si="42"/>
        <v/>
      </c>
      <c r="Y232" s="1" t="e">
        <f t="shared" si="43"/>
        <v>#N/A</v>
      </c>
      <c r="Z232" s="3">
        <f t="shared" si="34"/>
        <v>0</v>
      </c>
      <c r="AA232" s="14" t="e">
        <f t="shared" si="35"/>
        <v>#N/A</v>
      </c>
      <c r="AB232" s="14" t="e">
        <f t="shared" si="36"/>
        <v>#N/A</v>
      </c>
      <c r="AC232" s="14" t="e">
        <f t="shared" si="37"/>
        <v>#N/A</v>
      </c>
      <c r="AD232" s="14" t="e">
        <f t="shared" si="38"/>
        <v>#N/A</v>
      </c>
      <c r="AE232" s="14" t="e">
        <f t="shared" si="39"/>
        <v>#N/A</v>
      </c>
      <c r="AF232" s="14" t="e">
        <f t="shared" si="40"/>
        <v>#N/A</v>
      </c>
    </row>
    <row r="233" spans="2:32" x14ac:dyDescent="0.3">
      <c r="B233" s="1" t="e">
        <f t="shared" si="33"/>
        <v>#N/A</v>
      </c>
      <c r="U233" s="1" t="str">
        <f t="shared" si="41"/>
        <v/>
      </c>
      <c r="V233" s="1" t="str">
        <f t="shared" si="42"/>
        <v/>
      </c>
      <c r="W233" s="1" t="str">
        <f t="shared" si="42"/>
        <v/>
      </c>
      <c r="X233" s="1" t="str">
        <f t="shared" si="42"/>
        <v/>
      </c>
      <c r="Y233" s="1" t="e">
        <f t="shared" si="43"/>
        <v>#N/A</v>
      </c>
      <c r="Z233" s="3">
        <f t="shared" si="34"/>
        <v>0</v>
      </c>
      <c r="AA233" s="14" t="e">
        <f t="shared" si="35"/>
        <v>#N/A</v>
      </c>
      <c r="AB233" s="14" t="e">
        <f t="shared" si="36"/>
        <v>#N/A</v>
      </c>
      <c r="AC233" s="14" t="e">
        <f t="shared" si="37"/>
        <v>#N/A</v>
      </c>
      <c r="AD233" s="14" t="e">
        <f t="shared" si="38"/>
        <v>#N/A</v>
      </c>
      <c r="AE233" s="14" t="e">
        <f t="shared" si="39"/>
        <v>#N/A</v>
      </c>
      <c r="AF233" s="14" t="e">
        <f t="shared" si="40"/>
        <v>#N/A</v>
      </c>
    </row>
    <row r="234" spans="2:32" x14ac:dyDescent="0.3">
      <c r="B234" s="1" t="e">
        <f t="shared" si="33"/>
        <v>#N/A</v>
      </c>
      <c r="U234" s="1" t="str">
        <f t="shared" si="41"/>
        <v/>
      </c>
      <c r="V234" s="1" t="str">
        <f t="shared" si="42"/>
        <v/>
      </c>
      <c r="W234" s="1" t="str">
        <f t="shared" si="42"/>
        <v/>
      </c>
      <c r="X234" s="1" t="str">
        <f t="shared" si="42"/>
        <v/>
      </c>
      <c r="Y234" s="1" t="e">
        <f t="shared" si="43"/>
        <v>#N/A</v>
      </c>
      <c r="Z234" s="3">
        <f t="shared" si="34"/>
        <v>0</v>
      </c>
      <c r="AA234" s="14" t="e">
        <f t="shared" si="35"/>
        <v>#N/A</v>
      </c>
      <c r="AB234" s="14" t="e">
        <f t="shared" si="36"/>
        <v>#N/A</v>
      </c>
      <c r="AC234" s="14" t="e">
        <f t="shared" si="37"/>
        <v>#N/A</v>
      </c>
      <c r="AD234" s="14" t="e">
        <f t="shared" si="38"/>
        <v>#N/A</v>
      </c>
      <c r="AE234" s="14" t="e">
        <f t="shared" si="39"/>
        <v>#N/A</v>
      </c>
      <c r="AF234" s="14" t="e">
        <f t="shared" si="40"/>
        <v>#N/A</v>
      </c>
    </row>
    <row r="235" spans="2:32" x14ac:dyDescent="0.3">
      <c r="B235" s="1" t="e">
        <f t="shared" si="33"/>
        <v>#N/A</v>
      </c>
      <c r="U235" s="1" t="str">
        <f t="shared" si="41"/>
        <v/>
      </c>
      <c r="V235" s="1" t="str">
        <f t="shared" si="42"/>
        <v/>
      </c>
      <c r="W235" s="1" t="str">
        <f t="shared" si="42"/>
        <v/>
      </c>
      <c r="X235" s="1" t="str">
        <f t="shared" si="42"/>
        <v/>
      </c>
      <c r="Y235" s="1" t="e">
        <f t="shared" si="43"/>
        <v>#N/A</v>
      </c>
      <c r="Z235" s="3">
        <f t="shared" si="34"/>
        <v>0</v>
      </c>
      <c r="AA235" s="14" t="e">
        <f t="shared" si="35"/>
        <v>#N/A</v>
      </c>
      <c r="AB235" s="14" t="e">
        <f t="shared" si="36"/>
        <v>#N/A</v>
      </c>
      <c r="AC235" s="14" t="e">
        <f t="shared" si="37"/>
        <v>#N/A</v>
      </c>
      <c r="AD235" s="14" t="e">
        <f t="shared" si="38"/>
        <v>#N/A</v>
      </c>
      <c r="AE235" s="14" t="e">
        <f t="shared" si="39"/>
        <v>#N/A</v>
      </c>
      <c r="AF235" s="14" t="e">
        <f t="shared" si="40"/>
        <v>#N/A</v>
      </c>
    </row>
    <row r="236" spans="2:32" x14ac:dyDescent="0.3">
      <c r="B236" s="1" t="e">
        <f t="shared" si="33"/>
        <v>#N/A</v>
      </c>
      <c r="U236" s="1" t="str">
        <f t="shared" si="41"/>
        <v/>
      </c>
      <c r="V236" s="1" t="str">
        <f t="shared" si="42"/>
        <v/>
      </c>
      <c r="W236" s="1" t="str">
        <f t="shared" si="42"/>
        <v/>
      </c>
      <c r="X236" s="1" t="str">
        <f t="shared" si="42"/>
        <v/>
      </c>
      <c r="Y236" s="1" t="e">
        <f t="shared" si="43"/>
        <v>#N/A</v>
      </c>
      <c r="Z236" s="3">
        <f t="shared" si="34"/>
        <v>0</v>
      </c>
      <c r="AA236" s="14" t="e">
        <f t="shared" si="35"/>
        <v>#N/A</v>
      </c>
      <c r="AB236" s="14" t="e">
        <f t="shared" si="36"/>
        <v>#N/A</v>
      </c>
      <c r="AC236" s="14" t="e">
        <f t="shared" si="37"/>
        <v>#N/A</v>
      </c>
      <c r="AD236" s="14" t="e">
        <f t="shared" si="38"/>
        <v>#N/A</v>
      </c>
      <c r="AE236" s="14" t="e">
        <f t="shared" si="39"/>
        <v>#N/A</v>
      </c>
      <c r="AF236" s="14" t="e">
        <f t="shared" si="40"/>
        <v>#N/A</v>
      </c>
    </row>
    <row r="237" spans="2:32" x14ac:dyDescent="0.3">
      <c r="B237" s="1" t="e">
        <f t="shared" si="33"/>
        <v>#N/A</v>
      </c>
      <c r="U237" s="1" t="str">
        <f t="shared" si="41"/>
        <v/>
      </c>
      <c r="V237" s="1" t="str">
        <f t="shared" si="42"/>
        <v/>
      </c>
      <c r="W237" s="1" t="str">
        <f t="shared" si="42"/>
        <v/>
      </c>
      <c r="X237" s="1" t="str">
        <f t="shared" si="42"/>
        <v/>
      </c>
      <c r="Y237" s="1" t="e">
        <f t="shared" si="43"/>
        <v>#N/A</v>
      </c>
      <c r="Z237" s="3">
        <f t="shared" si="34"/>
        <v>0</v>
      </c>
      <c r="AA237" s="14" t="e">
        <f t="shared" si="35"/>
        <v>#N/A</v>
      </c>
      <c r="AB237" s="14" t="e">
        <f t="shared" si="36"/>
        <v>#N/A</v>
      </c>
      <c r="AC237" s="14" t="e">
        <f t="shared" si="37"/>
        <v>#N/A</v>
      </c>
      <c r="AD237" s="14" t="e">
        <f t="shared" si="38"/>
        <v>#N/A</v>
      </c>
      <c r="AE237" s="14" t="e">
        <f t="shared" si="39"/>
        <v>#N/A</v>
      </c>
      <c r="AF237" s="14" t="e">
        <f t="shared" si="40"/>
        <v>#N/A</v>
      </c>
    </row>
    <row r="238" spans="2:32" x14ac:dyDescent="0.3">
      <c r="B238" s="1" t="e">
        <f t="shared" si="33"/>
        <v>#N/A</v>
      </c>
      <c r="U238" s="1" t="str">
        <f t="shared" si="41"/>
        <v/>
      </c>
      <c r="V238" s="1" t="str">
        <f t="shared" si="42"/>
        <v/>
      </c>
      <c r="W238" s="1" t="str">
        <f t="shared" si="42"/>
        <v/>
      </c>
      <c r="X238" s="1" t="str">
        <f t="shared" si="42"/>
        <v/>
      </c>
      <c r="Y238" s="1" t="e">
        <f t="shared" si="43"/>
        <v>#N/A</v>
      </c>
      <c r="Z238" s="3">
        <f t="shared" si="34"/>
        <v>0</v>
      </c>
      <c r="AA238" s="14" t="e">
        <f t="shared" si="35"/>
        <v>#N/A</v>
      </c>
      <c r="AB238" s="14" t="e">
        <f t="shared" si="36"/>
        <v>#N/A</v>
      </c>
      <c r="AC238" s="14" t="e">
        <f t="shared" si="37"/>
        <v>#N/A</v>
      </c>
      <c r="AD238" s="14" t="e">
        <f t="shared" si="38"/>
        <v>#N/A</v>
      </c>
      <c r="AE238" s="14" t="e">
        <f t="shared" si="39"/>
        <v>#N/A</v>
      </c>
      <c r="AF238" s="14" t="e">
        <f t="shared" si="40"/>
        <v>#N/A</v>
      </c>
    </row>
    <row r="239" spans="2:32" x14ac:dyDescent="0.3">
      <c r="B239" s="1" t="e">
        <f t="shared" si="33"/>
        <v>#N/A</v>
      </c>
      <c r="U239" s="1" t="str">
        <f t="shared" si="41"/>
        <v/>
      </c>
      <c r="V239" s="1" t="str">
        <f t="shared" si="42"/>
        <v/>
      </c>
      <c r="W239" s="1" t="str">
        <f t="shared" si="42"/>
        <v/>
      </c>
      <c r="X239" s="1" t="str">
        <f t="shared" si="42"/>
        <v/>
      </c>
      <c r="Y239" s="1" t="e">
        <f t="shared" si="43"/>
        <v>#N/A</v>
      </c>
      <c r="Z239" s="3">
        <f t="shared" si="34"/>
        <v>0</v>
      </c>
      <c r="AA239" s="14" t="e">
        <f t="shared" si="35"/>
        <v>#N/A</v>
      </c>
      <c r="AB239" s="14" t="e">
        <f t="shared" si="36"/>
        <v>#N/A</v>
      </c>
      <c r="AC239" s="14" t="e">
        <f t="shared" si="37"/>
        <v>#N/A</v>
      </c>
      <c r="AD239" s="14" t="e">
        <f t="shared" si="38"/>
        <v>#N/A</v>
      </c>
      <c r="AE239" s="14" t="e">
        <f t="shared" si="39"/>
        <v>#N/A</v>
      </c>
      <c r="AF239" s="14" t="e">
        <f t="shared" si="40"/>
        <v>#N/A</v>
      </c>
    </row>
    <row r="240" spans="2:32" x14ac:dyDescent="0.3">
      <c r="B240" s="1" t="e">
        <f t="shared" si="33"/>
        <v>#N/A</v>
      </c>
      <c r="U240" s="1" t="str">
        <f t="shared" si="41"/>
        <v/>
      </c>
      <c r="V240" s="1" t="str">
        <f t="shared" si="42"/>
        <v/>
      </c>
      <c r="W240" s="1" t="str">
        <f t="shared" si="42"/>
        <v/>
      </c>
      <c r="X240" s="1" t="str">
        <f t="shared" si="42"/>
        <v/>
      </c>
      <c r="Y240" s="1" t="e">
        <f t="shared" si="43"/>
        <v>#N/A</v>
      </c>
      <c r="Z240" s="3">
        <f t="shared" si="34"/>
        <v>0</v>
      </c>
      <c r="AA240" s="14" t="e">
        <f t="shared" si="35"/>
        <v>#N/A</v>
      </c>
      <c r="AB240" s="14" t="e">
        <f t="shared" si="36"/>
        <v>#N/A</v>
      </c>
      <c r="AC240" s="14" t="e">
        <f t="shared" si="37"/>
        <v>#N/A</v>
      </c>
      <c r="AD240" s="14" t="e">
        <f t="shared" si="38"/>
        <v>#N/A</v>
      </c>
      <c r="AE240" s="14" t="e">
        <f t="shared" si="39"/>
        <v>#N/A</v>
      </c>
      <c r="AF240" s="14" t="e">
        <f t="shared" si="40"/>
        <v>#N/A</v>
      </c>
    </row>
    <row r="241" spans="2:32" x14ac:dyDescent="0.3">
      <c r="B241" s="1" t="e">
        <f t="shared" si="33"/>
        <v>#N/A</v>
      </c>
      <c r="U241" s="1" t="str">
        <f t="shared" si="41"/>
        <v/>
      </c>
      <c r="V241" s="1" t="str">
        <f t="shared" si="42"/>
        <v/>
      </c>
      <c r="W241" s="1" t="str">
        <f t="shared" si="42"/>
        <v/>
      </c>
      <c r="X241" s="1" t="str">
        <f t="shared" si="42"/>
        <v/>
      </c>
      <c r="Y241" s="1" t="e">
        <f t="shared" si="43"/>
        <v>#N/A</v>
      </c>
      <c r="Z241" s="3">
        <f t="shared" si="34"/>
        <v>0</v>
      </c>
      <c r="AA241" s="14" t="e">
        <f t="shared" si="35"/>
        <v>#N/A</v>
      </c>
      <c r="AB241" s="14" t="e">
        <f t="shared" si="36"/>
        <v>#N/A</v>
      </c>
      <c r="AC241" s="14" t="e">
        <f t="shared" si="37"/>
        <v>#N/A</v>
      </c>
      <c r="AD241" s="14" t="e">
        <f t="shared" si="38"/>
        <v>#N/A</v>
      </c>
      <c r="AE241" s="14" t="e">
        <f t="shared" si="39"/>
        <v>#N/A</v>
      </c>
      <c r="AF241" s="14" t="e">
        <f t="shared" si="40"/>
        <v>#N/A</v>
      </c>
    </row>
    <row r="242" spans="2:32" x14ac:dyDescent="0.3">
      <c r="B242" s="1" t="e">
        <f t="shared" si="33"/>
        <v>#N/A</v>
      </c>
      <c r="U242" s="1" t="str">
        <f t="shared" si="41"/>
        <v/>
      </c>
      <c r="V242" s="1" t="str">
        <f t="shared" si="42"/>
        <v/>
      </c>
      <c r="W242" s="1" t="str">
        <f t="shared" si="42"/>
        <v/>
      </c>
      <c r="X242" s="1" t="str">
        <f t="shared" si="42"/>
        <v/>
      </c>
      <c r="Y242" s="1" t="e">
        <f t="shared" si="43"/>
        <v>#N/A</v>
      </c>
      <c r="Z242" s="3">
        <f t="shared" si="34"/>
        <v>0</v>
      </c>
      <c r="AA242" s="14" t="e">
        <f t="shared" si="35"/>
        <v>#N/A</v>
      </c>
      <c r="AB242" s="14" t="e">
        <f t="shared" si="36"/>
        <v>#N/A</v>
      </c>
      <c r="AC242" s="14" t="e">
        <f t="shared" si="37"/>
        <v>#N/A</v>
      </c>
      <c r="AD242" s="14" t="e">
        <f t="shared" si="38"/>
        <v>#N/A</v>
      </c>
      <c r="AE242" s="14" t="e">
        <f t="shared" si="39"/>
        <v>#N/A</v>
      </c>
      <c r="AF242" s="14" t="e">
        <f t="shared" si="40"/>
        <v>#N/A</v>
      </c>
    </row>
    <row r="243" spans="2:32" x14ac:dyDescent="0.3">
      <c r="B243" s="1" t="e">
        <f t="shared" si="33"/>
        <v>#N/A</v>
      </c>
      <c r="U243" s="1" t="str">
        <f t="shared" si="41"/>
        <v/>
      </c>
      <c r="V243" s="1" t="str">
        <f t="shared" si="42"/>
        <v/>
      </c>
      <c r="W243" s="1" t="str">
        <f t="shared" si="42"/>
        <v/>
      </c>
      <c r="X243" s="1" t="str">
        <f t="shared" si="42"/>
        <v/>
      </c>
      <c r="Y243" s="1" t="e">
        <f t="shared" si="43"/>
        <v>#N/A</v>
      </c>
      <c r="Z243" s="3">
        <f t="shared" si="34"/>
        <v>0</v>
      </c>
      <c r="AA243" s="14" t="e">
        <f t="shared" si="35"/>
        <v>#N/A</v>
      </c>
      <c r="AB243" s="14" t="e">
        <f t="shared" si="36"/>
        <v>#N/A</v>
      </c>
      <c r="AC243" s="14" t="e">
        <f t="shared" si="37"/>
        <v>#N/A</v>
      </c>
      <c r="AD243" s="14" t="e">
        <f t="shared" si="38"/>
        <v>#N/A</v>
      </c>
      <c r="AE243" s="14" t="e">
        <f t="shared" si="39"/>
        <v>#N/A</v>
      </c>
      <c r="AF243" s="14" t="e">
        <f t="shared" si="40"/>
        <v>#N/A</v>
      </c>
    </row>
    <row r="244" spans="2:32" x14ac:dyDescent="0.3">
      <c r="B244" s="1" t="e">
        <f t="shared" si="33"/>
        <v>#N/A</v>
      </c>
      <c r="U244" s="1" t="str">
        <f t="shared" si="41"/>
        <v/>
      </c>
      <c r="V244" s="1" t="str">
        <f t="shared" si="42"/>
        <v/>
      </c>
      <c r="W244" s="1" t="str">
        <f t="shared" si="42"/>
        <v/>
      </c>
      <c r="X244" s="1" t="str">
        <f t="shared" si="42"/>
        <v/>
      </c>
      <c r="Y244" s="1" t="e">
        <f t="shared" si="43"/>
        <v>#N/A</v>
      </c>
      <c r="Z244" s="3">
        <f t="shared" si="34"/>
        <v>0</v>
      </c>
      <c r="AA244" s="14" t="e">
        <f t="shared" si="35"/>
        <v>#N/A</v>
      </c>
      <c r="AB244" s="14" t="e">
        <f t="shared" si="36"/>
        <v>#N/A</v>
      </c>
      <c r="AC244" s="14" t="e">
        <f t="shared" si="37"/>
        <v>#N/A</v>
      </c>
      <c r="AD244" s="14" t="e">
        <f t="shared" si="38"/>
        <v>#N/A</v>
      </c>
      <c r="AE244" s="14" t="e">
        <f t="shared" si="39"/>
        <v>#N/A</v>
      </c>
      <c r="AF244" s="14" t="e">
        <f t="shared" si="40"/>
        <v>#N/A</v>
      </c>
    </row>
    <row r="245" spans="2:32" x14ac:dyDescent="0.3">
      <c r="B245" s="1" t="e">
        <f t="shared" si="33"/>
        <v>#N/A</v>
      </c>
      <c r="U245" s="1" t="str">
        <f t="shared" si="41"/>
        <v/>
      </c>
      <c r="V245" s="1" t="str">
        <f t="shared" si="42"/>
        <v/>
      </c>
      <c r="W245" s="1" t="str">
        <f t="shared" si="42"/>
        <v/>
      </c>
      <c r="X245" s="1" t="str">
        <f t="shared" si="42"/>
        <v/>
      </c>
      <c r="Y245" s="1" t="e">
        <f t="shared" si="43"/>
        <v>#N/A</v>
      </c>
      <c r="Z245" s="3">
        <f t="shared" si="34"/>
        <v>0</v>
      </c>
      <c r="AA245" s="14" t="e">
        <f t="shared" si="35"/>
        <v>#N/A</v>
      </c>
      <c r="AB245" s="14" t="e">
        <f t="shared" si="36"/>
        <v>#N/A</v>
      </c>
      <c r="AC245" s="14" t="e">
        <f t="shared" si="37"/>
        <v>#N/A</v>
      </c>
      <c r="AD245" s="14" t="e">
        <f t="shared" si="38"/>
        <v>#N/A</v>
      </c>
      <c r="AE245" s="14" t="e">
        <f t="shared" si="39"/>
        <v>#N/A</v>
      </c>
      <c r="AF245" s="14" t="e">
        <f t="shared" si="40"/>
        <v>#N/A</v>
      </c>
    </row>
    <row r="246" spans="2:32" x14ac:dyDescent="0.3">
      <c r="B246" s="1" t="e">
        <f t="shared" si="33"/>
        <v>#N/A</v>
      </c>
      <c r="U246" s="1" t="str">
        <f t="shared" si="41"/>
        <v/>
      </c>
      <c r="V246" s="1" t="str">
        <f t="shared" si="42"/>
        <v/>
      </c>
      <c r="W246" s="1" t="str">
        <f t="shared" si="42"/>
        <v/>
      </c>
      <c r="X246" s="1" t="str">
        <f t="shared" si="42"/>
        <v/>
      </c>
      <c r="Y246" s="1" t="e">
        <f t="shared" si="43"/>
        <v>#N/A</v>
      </c>
      <c r="Z246" s="3">
        <f t="shared" si="34"/>
        <v>0</v>
      </c>
      <c r="AA246" s="14" t="e">
        <f t="shared" si="35"/>
        <v>#N/A</v>
      </c>
      <c r="AB246" s="14" t="e">
        <f t="shared" si="36"/>
        <v>#N/A</v>
      </c>
      <c r="AC246" s="14" t="e">
        <f t="shared" si="37"/>
        <v>#N/A</v>
      </c>
      <c r="AD246" s="14" t="e">
        <f t="shared" si="38"/>
        <v>#N/A</v>
      </c>
      <c r="AE246" s="14" t="e">
        <f t="shared" si="39"/>
        <v>#N/A</v>
      </c>
      <c r="AF246" s="14" t="e">
        <f t="shared" si="40"/>
        <v>#N/A</v>
      </c>
    </row>
    <row r="247" spans="2:32" x14ac:dyDescent="0.3">
      <c r="B247" s="1" t="e">
        <f t="shared" si="33"/>
        <v>#N/A</v>
      </c>
      <c r="U247" s="1" t="str">
        <f t="shared" si="41"/>
        <v/>
      </c>
      <c r="V247" s="1" t="str">
        <f t="shared" si="42"/>
        <v/>
      </c>
      <c r="W247" s="1" t="str">
        <f t="shared" si="42"/>
        <v/>
      </c>
      <c r="X247" s="1" t="str">
        <f t="shared" si="42"/>
        <v/>
      </c>
      <c r="Y247" s="1" t="e">
        <f t="shared" si="43"/>
        <v>#N/A</v>
      </c>
      <c r="Z247" s="3">
        <f t="shared" si="34"/>
        <v>0</v>
      </c>
      <c r="AA247" s="14" t="e">
        <f t="shared" si="35"/>
        <v>#N/A</v>
      </c>
      <c r="AB247" s="14" t="e">
        <f t="shared" si="36"/>
        <v>#N/A</v>
      </c>
      <c r="AC247" s="14" t="e">
        <f t="shared" si="37"/>
        <v>#N/A</v>
      </c>
      <c r="AD247" s="14" t="e">
        <f t="shared" si="38"/>
        <v>#N/A</v>
      </c>
      <c r="AE247" s="14" t="e">
        <f t="shared" si="39"/>
        <v>#N/A</v>
      </c>
      <c r="AF247" s="14" t="e">
        <f t="shared" si="40"/>
        <v>#N/A</v>
      </c>
    </row>
    <row r="248" spans="2:32" x14ac:dyDescent="0.3">
      <c r="B248" s="1" t="e">
        <f t="shared" si="33"/>
        <v>#N/A</v>
      </c>
      <c r="U248" s="1" t="str">
        <f t="shared" si="41"/>
        <v/>
      </c>
      <c r="V248" s="1" t="str">
        <f t="shared" si="42"/>
        <v/>
      </c>
      <c r="W248" s="1" t="str">
        <f t="shared" si="42"/>
        <v/>
      </c>
      <c r="X248" s="1" t="str">
        <f t="shared" si="42"/>
        <v/>
      </c>
      <c r="Y248" s="1" t="e">
        <f t="shared" si="43"/>
        <v>#N/A</v>
      </c>
      <c r="Z248" s="3">
        <f t="shared" si="34"/>
        <v>0</v>
      </c>
      <c r="AA248" s="14" t="e">
        <f t="shared" si="35"/>
        <v>#N/A</v>
      </c>
      <c r="AB248" s="14" t="e">
        <f t="shared" si="36"/>
        <v>#N/A</v>
      </c>
      <c r="AC248" s="14" t="e">
        <f t="shared" si="37"/>
        <v>#N/A</v>
      </c>
      <c r="AD248" s="14" t="e">
        <f t="shared" si="38"/>
        <v>#N/A</v>
      </c>
      <c r="AE248" s="14" t="e">
        <f t="shared" si="39"/>
        <v>#N/A</v>
      </c>
      <c r="AF248" s="14" t="e">
        <f t="shared" si="40"/>
        <v>#N/A</v>
      </c>
    </row>
    <row r="249" spans="2:32" x14ac:dyDescent="0.3">
      <c r="B249" s="1" t="e">
        <f t="shared" si="33"/>
        <v>#N/A</v>
      </c>
      <c r="U249" s="1" t="str">
        <f t="shared" si="41"/>
        <v/>
      </c>
      <c r="V249" s="1" t="str">
        <f t="shared" si="42"/>
        <v/>
      </c>
      <c r="W249" s="1" t="str">
        <f t="shared" si="42"/>
        <v/>
      </c>
      <c r="X249" s="1" t="str">
        <f t="shared" si="42"/>
        <v/>
      </c>
      <c r="Y249" s="1" t="e">
        <f t="shared" si="43"/>
        <v>#N/A</v>
      </c>
      <c r="Z249" s="3">
        <f t="shared" si="34"/>
        <v>0</v>
      </c>
      <c r="AA249" s="14" t="e">
        <f t="shared" si="35"/>
        <v>#N/A</v>
      </c>
      <c r="AB249" s="14" t="e">
        <f t="shared" si="36"/>
        <v>#N/A</v>
      </c>
      <c r="AC249" s="14" t="e">
        <f t="shared" si="37"/>
        <v>#N/A</v>
      </c>
      <c r="AD249" s="14" t="e">
        <f t="shared" si="38"/>
        <v>#N/A</v>
      </c>
      <c r="AE249" s="14" t="e">
        <f t="shared" si="39"/>
        <v>#N/A</v>
      </c>
      <c r="AF249" s="14" t="e">
        <f t="shared" si="40"/>
        <v>#N/A</v>
      </c>
    </row>
    <row r="250" spans="2:32" x14ac:dyDescent="0.3">
      <c r="B250" s="1" t="e">
        <f t="shared" si="33"/>
        <v>#N/A</v>
      </c>
      <c r="U250" s="1" t="str">
        <f t="shared" si="41"/>
        <v/>
      </c>
      <c r="V250" s="1" t="str">
        <f t="shared" si="42"/>
        <v/>
      </c>
      <c r="W250" s="1" t="str">
        <f t="shared" si="42"/>
        <v/>
      </c>
      <c r="X250" s="1" t="str">
        <f t="shared" si="42"/>
        <v/>
      </c>
      <c r="Y250" s="1" t="e">
        <f t="shared" si="43"/>
        <v>#N/A</v>
      </c>
      <c r="Z250" s="3">
        <f t="shared" si="34"/>
        <v>0</v>
      </c>
      <c r="AA250" s="14" t="e">
        <f t="shared" si="35"/>
        <v>#N/A</v>
      </c>
      <c r="AB250" s="14" t="e">
        <f t="shared" si="36"/>
        <v>#N/A</v>
      </c>
      <c r="AC250" s="14" t="e">
        <f t="shared" si="37"/>
        <v>#N/A</v>
      </c>
      <c r="AD250" s="14" t="e">
        <f t="shared" si="38"/>
        <v>#N/A</v>
      </c>
      <c r="AE250" s="14" t="e">
        <f t="shared" si="39"/>
        <v>#N/A</v>
      </c>
      <c r="AF250" s="14" t="e">
        <f t="shared" si="40"/>
        <v>#N/A</v>
      </c>
    </row>
    <row r="251" spans="2:32" x14ac:dyDescent="0.3">
      <c r="B251" s="1" t="e">
        <f t="shared" si="33"/>
        <v>#N/A</v>
      </c>
      <c r="U251" s="1" t="str">
        <f t="shared" si="41"/>
        <v/>
      </c>
      <c r="V251" s="1" t="str">
        <f t="shared" si="42"/>
        <v/>
      </c>
      <c r="W251" s="1" t="str">
        <f t="shared" si="42"/>
        <v/>
      </c>
      <c r="X251" s="1" t="str">
        <f t="shared" si="42"/>
        <v/>
      </c>
      <c r="Y251" s="1" t="e">
        <f t="shared" si="43"/>
        <v>#N/A</v>
      </c>
      <c r="Z251" s="3">
        <f t="shared" si="34"/>
        <v>0</v>
      </c>
      <c r="AA251" s="14" t="e">
        <f t="shared" si="35"/>
        <v>#N/A</v>
      </c>
      <c r="AB251" s="14" t="e">
        <f t="shared" si="36"/>
        <v>#N/A</v>
      </c>
      <c r="AC251" s="14" t="e">
        <f t="shared" si="37"/>
        <v>#N/A</v>
      </c>
      <c r="AD251" s="14" t="e">
        <f t="shared" si="38"/>
        <v>#N/A</v>
      </c>
      <c r="AE251" s="14" t="e">
        <f t="shared" si="39"/>
        <v>#N/A</v>
      </c>
      <c r="AF251" s="14" t="e">
        <f t="shared" si="40"/>
        <v>#N/A</v>
      </c>
    </row>
    <row r="252" spans="2:32" x14ac:dyDescent="0.3">
      <c r="B252" s="1" t="e">
        <f t="shared" si="33"/>
        <v>#N/A</v>
      </c>
      <c r="U252" s="1" t="str">
        <f t="shared" si="41"/>
        <v/>
      </c>
      <c r="V252" s="1" t="str">
        <f t="shared" si="42"/>
        <v/>
      </c>
      <c r="W252" s="1" t="str">
        <f t="shared" si="42"/>
        <v/>
      </c>
      <c r="X252" s="1" t="str">
        <f t="shared" si="42"/>
        <v/>
      </c>
      <c r="Y252" s="1" t="e">
        <f t="shared" si="43"/>
        <v>#N/A</v>
      </c>
      <c r="Z252" s="3">
        <f t="shared" si="34"/>
        <v>0</v>
      </c>
      <c r="AA252" s="14" t="e">
        <f t="shared" si="35"/>
        <v>#N/A</v>
      </c>
      <c r="AB252" s="14" t="e">
        <f t="shared" si="36"/>
        <v>#N/A</v>
      </c>
      <c r="AC252" s="14" t="e">
        <f t="shared" si="37"/>
        <v>#N/A</v>
      </c>
      <c r="AD252" s="14" t="e">
        <f t="shared" si="38"/>
        <v>#N/A</v>
      </c>
      <c r="AE252" s="14" t="e">
        <f t="shared" si="39"/>
        <v>#N/A</v>
      </c>
      <c r="AF252" s="14" t="e">
        <f t="shared" si="40"/>
        <v>#N/A</v>
      </c>
    </row>
    <row r="253" spans="2:32" x14ac:dyDescent="0.3">
      <c r="B253" s="1" t="e">
        <f t="shared" si="33"/>
        <v>#N/A</v>
      </c>
      <c r="U253" s="1" t="str">
        <f t="shared" si="41"/>
        <v/>
      </c>
      <c r="V253" s="1" t="str">
        <f t="shared" si="42"/>
        <v/>
      </c>
      <c r="W253" s="1" t="str">
        <f t="shared" si="42"/>
        <v/>
      </c>
      <c r="X253" s="1" t="str">
        <f t="shared" si="42"/>
        <v/>
      </c>
      <c r="Y253" s="1" t="e">
        <f t="shared" si="43"/>
        <v>#N/A</v>
      </c>
      <c r="Z253" s="3">
        <f t="shared" si="34"/>
        <v>0</v>
      </c>
      <c r="AA253" s="14" t="e">
        <f t="shared" si="35"/>
        <v>#N/A</v>
      </c>
      <c r="AB253" s="14" t="e">
        <f t="shared" si="36"/>
        <v>#N/A</v>
      </c>
      <c r="AC253" s="14" t="e">
        <f t="shared" si="37"/>
        <v>#N/A</v>
      </c>
      <c r="AD253" s="14" t="e">
        <f t="shared" si="38"/>
        <v>#N/A</v>
      </c>
      <c r="AE253" s="14" t="e">
        <f t="shared" si="39"/>
        <v>#N/A</v>
      </c>
      <c r="AF253" s="14" t="e">
        <f t="shared" si="40"/>
        <v>#N/A</v>
      </c>
    </row>
    <row r="254" spans="2:32" x14ac:dyDescent="0.3">
      <c r="B254" s="1" t="e">
        <f t="shared" si="33"/>
        <v>#N/A</v>
      </c>
      <c r="U254" s="1" t="str">
        <f t="shared" si="41"/>
        <v/>
      </c>
      <c r="V254" s="1" t="str">
        <f t="shared" si="42"/>
        <v/>
      </c>
      <c r="W254" s="1" t="str">
        <f t="shared" si="42"/>
        <v/>
      </c>
      <c r="X254" s="1" t="str">
        <f t="shared" si="42"/>
        <v/>
      </c>
      <c r="Y254" s="1" t="e">
        <f t="shared" si="43"/>
        <v>#N/A</v>
      </c>
      <c r="Z254" s="3">
        <f t="shared" si="34"/>
        <v>0</v>
      </c>
      <c r="AA254" s="14" t="e">
        <f t="shared" si="35"/>
        <v>#N/A</v>
      </c>
      <c r="AB254" s="14" t="e">
        <f t="shared" si="36"/>
        <v>#N/A</v>
      </c>
      <c r="AC254" s="14" t="e">
        <f t="shared" si="37"/>
        <v>#N/A</v>
      </c>
      <c r="AD254" s="14" t="e">
        <f t="shared" si="38"/>
        <v>#N/A</v>
      </c>
      <c r="AE254" s="14" t="e">
        <f t="shared" si="39"/>
        <v>#N/A</v>
      </c>
      <c r="AF254" s="14" t="e">
        <f t="shared" si="40"/>
        <v>#N/A</v>
      </c>
    </row>
    <row r="255" spans="2:32" x14ac:dyDescent="0.3">
      <c r="B255" s="1" t="e">
        <f t="shared" si="33"/>
        <v>#N/A</v>
      </c>
      <c r="U255" s="1" t="str">
        <f t="shared" si="41"/>
        <v/>
      </c>
      <c r="V255" s="1" t="str">
        <f t="shared" si="42"/>
        <v/>
      </c>
      <c r="W255" s="1" t="str">
        <f t="shared" si="42"/>
        <v/>
      </c>
      <c r="X255" s="1" t="str">
        <f t="shared" si="42"/>
        <v/>
      </c>
      <c r="Y255" s="1" t="e">
        <f t="shared" si="43"/>
        <v>#N/A</v>
      </c>
      <c r="Z255" s="3">
        <f t="shared" si="34"/>
        <v>0</v>
      </c>
      <c r="AA255" s="14" t="e">
        <f t="shared" si="35"/>
        <v>#N/A</v>
      </c>
      <c r="AB255" s="14" t="e">
        <f t="shared" si="36"/>
        <v>#N/A</v>
      </c>
      <c r="AC255" s="14" t="e">
        <f t="shared" si="37"/>
        <v>#N/A</v>
      </c>
      <c r="AD255" s="14" t="e">
        <f t="shared" si="38"/>
        <v>#N/A</v>
      </c>
      <c r="AE255" s="14" t="e">
        <f t="shared" si="39"/>
        <v>#N/A</v>
      </c>
      <c r="AF255" s="14" t="e">
        <f t="shared" si="40"/>
        <v>#N/A</v>
      </c>
    </row>
    <row r="256" spans="2:32" x14ac:dyDescent="0.3">
      <c r="B256" s="1" t="e">
        <f t="shared" si="33"/>
        <v>#N/A</v>
      </c>
      <c r="U256" s="1" t="str">
        <f t="shared" si="41"/>
        <v/>
      </c>
      <c r="V256" s="1" t="str">
        <f t="shared" si="42"/>
        <v/>
      </c>
      <c r="W256" s="1" t="str">
        <f t="shared" si="42"/>
        <v/>
      </c>
      <c r="X256" s="1" t="str">
        <f t="shared" si="42"/>
        <v/>
      </c>
      <c r="Y256" s="1" t="e">
        <f t="shared" si="43"/>
        <v>#N/A</v>
      </c>
      <c r="Z256" s="3">
        <f t="shared" si="34"/>
        <v>0</v>
      </c>
      <c r="AA256" s="14" t="e">
        <f t="shared" si="35"/>
        <v>#N/A</v>
      </c>
      <c r="AB256" s="14" t="e">
        <f t="shared" si="36"/>
        <v>#N/A</v>
      </c>
      <c r="AC256" s="14" t="e">
        <f t="shared" si="37"/>
        <v>#N/A</v>
      </c>
      <c r="AD256" s="14" t="e">
        <f t="shared" si="38"/>
        <v>#N/A</v>
      </c>
      <c r="AE256" s="14" t="e">
        <f t="shared" si="39"/>
        <v>#N/A</v>
      </c>
      <c r="AF256" s="14" t="e">
        <f t="shared" si="40"/>
        <v>#N/A</v>
      </c>
    </row>
    <row r="257" spans="2:32" x14ac:dyDescent="0.3">
      <c r="B257" s="1" t="e">
        <f t="shared" si="33"/>
        <v>#N/A</v>
      </c>
      <c r="U257" s="1" t="str">
        <f t="shared" si="41"/>
        <v/>
      </c>
      <c r="V257" s="1" t="str">
        <f t="shared" si="42"/>
        <v/>
      </c>
      <c r="W257" s="1" t="str">
        <f t="shared" si="42"/>
        <v/>
      </c>
      <c r="X257" s="1" t="str">
        <f t="shared" si="42"/>
        <v/>
      </c>
      <c r="Y257" s="1" t="e">
        <f t="shared" si="43"/>
        <v>#N/A</v>
      </c>
      <c r="Z257" s="3">
        <f t="shared" si="34"/>
        <v>0</v>
      </c>
      <c r="AA257" s="14" t="e">
        <f t="shared" si="35"/>
        <v>#N/A</v>
      </c>
      <c r="AB257" s="14" t="e">
        <f t="shared" si="36"/>
        <v>#N/A</v>
      </c>
      <c r="AC257" s="14" t="e">
        <f t="shared" si="37"/>
        <v>#N/A</v>
      </c>
      <c r="AD257" s="14" t="e">
        <f t="shared" si="38"/>
        <v>#N/A</v>
      </c>
      <c r="AE257" s="14" t="e">
        <f t="shared" si="39"/>
        <v>#N/A</v>
      </c>
      <c r="AF257" s="14" t="e">
        <f t="shared" si="40"/>
        <v>#N/A</v>
      </c>
    </row>
    <row r="258" spans="2:32" x14ac:dyDescent="0.3">
      <c r="B258" s="1" t="e">
        <f t="shared" si="33"/>
        <v>#N/A</v>
      </c>
      <c r="U258" s="1" t="str">
        <f t="shared" si="41"/>
        <v/>
      </c>
      <c r="V258" s="1" t="str">
        <f t="shared" si="42"/>
        <v/>
      </c>
      <c r="W258" s="1" t="str">
        <f t="shared" si="42"/>
        <v/>
      </c>
      <c r="X258" s="1" t="str">
        <f t="shared" si="42"/>
        <v/>
      </c>
      <c r="Y258" s="1" t="e">
        <f t="shared" si="43"/>
        <v>#N/A</v>
      </c>
      <c r="Z258" s="3">
        <f t="shared" si="34"/>
        <v>0</v>
      </c>
      <c r="AA258" s="14" t="e">
        <f t="shared" si="35"/>
        <v>#N/A</v>
      </c>
      <c r="AB258" s="14" t="e">
        <f t="shared" si="36"/>
        <v>#N/A</v>
      </c>
      <c r="AC258" s="14" t="e">
        <f t="shared" si="37"/>
        <v>#N/A</v>
      </c>
      <c r="AD258" s="14" t="e">
        <f t="shared" si="38"/>
        <v>#N/A</v>
      </c>
      <c r="AE258" s="14" t="e">
        <f t="shared" si="39"/>
        <v>#N/A</v>
      </c>
      <c r="AF258" s="14" t="e">
        <f t="shared" si="40"/>
        <v>#N/A</v>
      </c>
    </row>
    <row r="259" spans="2:32" x14ac:dyDescent="0.3">
      <c r="B259" s="1" t="e">
        <f t="shared" si="33"/>
        <v>#N/A</v>
      </c>
      <c r="U259" s="1" t="str">
        <f t="shared" si="41"/>
        <v/>
      </c>
      <c r="V259" s="1" t="str">
        <f t="shared" si="42"/>
        <v/>
      </c>
      <c r="W259" s="1" t="str">
        <f t="shared" si="42"/>
        <v/>
      </c>
      <c r="X259" s="1" t="str">
        <f t="shared" si="42"/>
        <v/>
      </c>
      <c r="Y259" s="1" t="e">
        <f t="shared" si="43"/>
        <v>#N/A</v>
      </c>
      <c r="Z259" s="3">
        <f t="shared" si="34"/>
        <v>0</v>
      </c>
      <c r="AA259" s="14" t="e">
        <f t="shared" si="35"/>
        <v>#N/A</v>
      </c>
      <c r="AB259" s="14" t="e">
        <f t="shared" si="36"/>
        <v>#N/A</v>
      </c>
      <c r="AC259" s="14" t="e">
        <f t="shared" si="37"/>
        <v>#N/A</v>
      </c>
      <c r="AD259" s="14" t="e">
        <f t="shared" si="38"/>
        <v>#N/A</v>
      </c>
      <c r="AE259" s="14" t="e">
        <f t="shared" si="39"/>
        <v>#N/A</v>
      </c>
      <c r="AF259" s="14" t="e">
        <f t="shared" si="40"/>
        <v>#N/A</v>
      </c>
    </row>
    <row r="260" spans="2:32" x14ac:dyDescent="0.3">
      <c r="B260" s="1" t="e">
        <f t="shared" si="33"/>
        <v>#N/A</v>
      </c>
      <c r="U260" s="1" t="str">
        <f t="shared" si="41"/>
        <v/>
      </c>
      <c r="V260" s="1" t="str">
        <f t="shared" si="42"/>
        <v/>
      </c>
      <c r="W260" s="1" t="str">
        <f t="shared" si="42"/>
        <v/>
      </c>
      <c r="X260" s="1" t="str">
        <f t="shared" si="42"/>
        <v/>
      </c>
      <c r="Y260" s="1" t="e">
        <f t="shared" si="43"/>
        <v>#N/A</v>
      </c>
      <c r="Z260" s="3">
        <f t="shared" si="34"/>
        <v>0</v>
      </c>
      <c r="AA260" s="14" t="e">
        <f t="shared" si="35"/>
        <v>#N/A</v>
      </c>
      <c r="AB260" s="14" t="e">
        <f t="shared" si="36"/>
        <v>#N/A</v>
      </c>
      <c r="AC260" s="14" t="e">
        <f t="shared" si="37"/>
        <v>#N/A</v>
      </c>
      <c r="AD260" s="14" t="e">
        <f t="shared" si="38"/>
        <v>#N/A</v>
      </c>
      <c r="AE260" s="14" t="e">
        <f t="shared" si="39"/>
        <v>#N/A</v>
      </c>
      <c r="AF260" s="14" t="e">
        <f t="shared" si="40"/>
        <v>#N/A</v>
      </c>
    </row>
    <row r="261" spans="2:32" x14ac:dyDescent="0.3">
      <c r="B261" s="1" t="e">
        <f t="shared" si="33"/>
        <v>#N/A</v>
      </c>
      <c r="U261" s="1" t="str">
        <f t="shared" si="41"/>
        <v/>
      </c>
      <c r="V261" s="1" t="str">
        <f t="shared" si="42"/>
        <v/>
      </c>
      <c r="W261" s="1" t="str">
        <f t="shared" si="42"/>
        <v/>
      </c>
      <c r="X261" s="1" t="str">
        <f t="shared" si="42"/>
        <v/>
      </c>
      <c r="Y261" s="1" t="e">
        <f t="shared" si="43"/>
        <v>#N/A</v>
      </c>
      <c r="Z261" s="3">
        <f t="shared" si="34"/>
        <v>0</v>
      </c>
      <c r="AA261" s="14" t="e">
        <f t="shared" si="35"/>
        <v>#N/A</v>
      </c>
      <c r="AB261" s="14" t="e">
        <f t="shared" si="36"/>
        <v>#N/A</v>
      </c>
      <c r="AC261" s="14" t="e">
        <f t="shared" si="37"/>
        <v>#N/A</v>
      </c>
      <c r="AD261" s="14" t="e">
        <f t="shared" si="38"/>
        <v>#N/A</v>
      </c>
      <c r="AE261" s="14" t="e">
        <f t="shared" si="39"/>
        <v>#N/A</v>
      </c>
      <c r="AF261" s="14" t="e">
        <f t="shared" si="40"/>
        <v>#N/A</v>
      </c>
    </row>
    <row r="262" spans="2:32" x14ac:dyDescent="0.3">
      <c r="B262" s="1" t="e">
        <f t="shared" si="33"/>
        <v>#N/A</v>
      </c>
      <c r="U262" s="1" t="str">
        <f t="shared" si="41"/>
        <v/>
      </c>
      <c r="V262" s="1" t="str">
        <f t="shared" si="42"/>
        <v/>
      </c>
      <c r="W262" s="1" t="str">
        <f t="shared" si="42"/>
        <v/>
      </c>
      <c r="X262" s="1" t="str">
        <f t="shared" si="42"/>
        <v/>
      </c>
      <c r="Y262" s="1" t="e">
        <f t="shared" si="43"/>
        <v>#N/A</v>
      </c>
      <c r="Z262" s="3">
        <f t="shared" si="34"/>
        <v>0</v>
      </c>
      <c r="AA262" s="14" t="e">
        <f t="shared" si="35"/>
        <v>#N/A</v>
      </c>
      <c r="AB262" s="14" t="e">
        <f t="shared" si="36"/>
        <v>#N/A</v>
      </c>
      <c r="AC262" s="14" t="e">
        <f t="shared" si="37"/>
        <v>#N/A</v>
      </c>
      <c r="AD262" s="14" t="e">
        <f t="shared" si="38"/>
        <v>#N/A</v>
      </c>
      <c r="AE262" s="14" t="e">
        <f t="shared" si="39"/>
        <v>#N/A</v>
      </c>
      <c r="AF262" s="14" t="e">
        <f t="shared" si="40"/>
        <v>#N/A</v>
      </c>
    </row>
    <row r="263" spans="2:32" x14ac:dyDescent="0.3">
      <c r="B263" s="1" t="e">
        <f t="shared" si="33"/>
        <v>#N/A</v>
      </c>
      <c r="U263" s="1" t="str">
        <f t="shared" si="41"/>
        <v/>
      </c>
      <c r="V263" s="1" t="str">
        <f t="shared" si="42"/>
        <v/>
      </c>
      <c r="W263" s="1" t="str">
        <f t="shared" si="42"/>
        <v/>
      </c>
      <c r="X263" s="1" t="str">
        <f t="shared" si="42"/>
        <v/>
      </c>
      <c r="Y263" s="1" t="e">
        <f t="shared" si="43"/>
        <v>#N/A</v>
      </c>
      <c r="Z263" s="3">
        <f t="shared" si="34"/>
        <v>0</v>
      </c>
      <c r="AA263" s="14" t="e">
        <f t="shared" si="35"/>
        <v>#N/A</v>
      </c>
      <c r="AB263" s="14" t="e">
        <f t="shared" si="36"/>
        <v>#N/A</v>
      </c>
      <c r="AC263" s="14" t="e">
        <f t="shared" si="37"/>
        <v>#N/A</v>
      </c>
      <c r="AD263" s="14" t="e">
        <f t="shared" si="38"/>
        <v>#N/A</v>
      </c>
      <c r="AE263" s="14" t="e">
        <f t="shared" si="39"/>
        <v>#N/A</v>
      </c>
      <c r="AF263" s="14" t="e">
        <f t="shared" si="40"/>
        <v>#N/A</v>
      </c>
    </row>
    <row r="264" spans="2:32" x14ac:dyDescent="0.3">
      <c r="B264" s="1" t="e">
        <f t="shared" ref="B264:B327" si="44">IF(C264="",NA(),E264+G264+H264+I264)</f>
        <v>#N/A</v>
      </c>
      <c r="U264" s="1" t="str">
        <f t="shared" si="41"/>
        <v/>
      </c>
      <c r="V264" s="1" t="str">
        <f t="shared" si="42"/>
        <v/>
      </c>
      <c r="W264" s="1" t="str">
        <f t="shared" si="42"/>
        <v/>
      </c>
      <c r="X264" s="1" t="str">
        <f t="shared" si="42"/>
        <v/>
      </c>
      <c r="Y264" s="1" t="e">
        <f t="shared" si="43"/>
        <v>#N/A</v>
      </c>
      <c r="Z264" s="3">
        <f t="shared" ref="Z264:Z328" si="45">$B$2*K264*$B$1</f>
        <v>0</v>
      </c>
      <c r="AA264" s="14" t="e">
        <f t="shared" ref="AA264:AA327" si="46">IF(OR(ISNA(B264),B264=0),NA(),I264/B264)</f>
        <v>#N/A</v>
      </c>
      <c r="AB264" s="14" t="e">
        <f t="shared" si="36"/>
        <v>#N/A</v>
      </c>
      <c r="AC264" s="14" t="e">
        <f t="shared" si="37"/>
        <v>#N/A</v>
      </c>
      <c r="AD264" s="14" t="e">
        <f t="shared" si="38"/>
        <v>#N/A</v>
      </c>
      <c r="AE264" s="14" t="e">
        <f t="shared" si="39"/>
        <v>#N/A</v>
      </c>
      <c r="AF264" s="14" t="e">
        <f t="shared" si="40"/>
        <v>#N/A</v>
      </c>
    </row>
    <row r="265" spans="2:32" x14ac:dyDescent="0.3">
      <c r="B265" s="1" t="e">
        <f t="shared" si="44"/>
        <v>#N/A</v>
      </c>
      <c r="U265" s="1" t="str">
        <f t="shared" si="41"/>
        <v/>
      </c>
      <c r="V265" s="1" t="str">
        <f t="shared" si="42"/>
        <v/>
      </c>
      <c r="W265" s="1" t="str">
        <f t="shared" si="42"/>
        <v/>
      </c>
      <c r="X265" s="1" t="str">
        <f t="shared" si="42"/>
        <v/>
      </c>
      <c r="Y265" s="1" t="e">
        <f t="shared" si="43"/>
        <v>#N/A</v>
      </c>
      <c r="Z265" s="3">
        <f t="shared" si="45"/>
        <v>0</v>
      </c>
      <c r="AA265" s="14" t="e">
        <f t="shared" si="46"/>
        <v>#N/A</v>
      </c>
      <c r="AB265" s="14" t="e">
        <f t="shared" ref="AB265:AB328" si="47">IF(OR(ISNA(B265),B265=0),NA(),B265/$B$5)</f>
        <v>#N/A</v>
      </c>
      <c r="AC265" s="14" t="e">
        <f t="shared" ref="AC265:AC328" si="48">IF(OR(ISNA(B265),B265=0),NA(),E265/$B$5)</f>
        <v>#N/A</v>
      </c>
      <c r="AD265" s="14" t="e">
        <f t="shared" ref="AD265:AD328" si="49">IF(OR(ISNA(B265),B265=0),NA(),G265/$B$5)</f>
        <v>#N/A</v>
      </c>
      <c r="AE265" s="14" t="e">
        <f t="shared" ref="AE265:AE328" si="50">IF(OR(ISNA(B265),B265=0),NA(),I265/$B$5)</f>
        <v>#N/A</v>
      </c>
      <c r="AF265" s="14" t="e">
        <f t="shared" ref="AF265:AF328" si="51">+IF(OR(ISNA(B265),B265=0),NA(),Y265/$B$5)</f>
        <v>#N/A</v>
      </c>
    </row>
    <row r="266" spans="2:32" x14ac:dyDescent="0.3">
      <c r="B266" s="1" t="e">
        <f t="shared" si="44"/>
        <v>#N/A</v>
      </c>
      <c r="U266" s="1" t="str">
        <f t="shared" ref="U266:U329" si="52">IF($C266="","",E266-E265)</f>
        <v/>
      </c>
      <c r="V266" s="1" t="str">
        <f t="shared" ref="V266:X329" si="53">IF($C266="","",G266-G265)</f>
        <v/>
      </c>
      <c r="W266" s="1" t="str">
        <f t="shared" si="53"/>
        <v/>
      </c>
      <c r="X266" s="1" t="str">
        <f t="shared" si="53"/>
        <v/>
      </c>
      <c r="Y266" s="1" t="e">
        <f t="shared" ref="Y266:Y329" si="54">IF(OR($C266="",ISNA($C266)),NA(),U266+V266+W266+X266)</f>
        <v>#N/A</v>
      </c>
      <c r="Z266" s="3">
        <f t="shared" si="45"/>
        <v>0</v>
      </c>
      <c r="AA266" s="14" t="e">
        <f t="shared" si="46"/>
        <v>#N/A</v>
      </c>
      <c r="AB266" s="14" t="e">
        <f t="shared" si="47"/>
        <v>#N/A</v>
      </c>
      <c r="AC266" s="14" t="e">
        <f t="shared" si="48"/>
        <v>#N/A</v>
      </c>
      <c r="AD266" s="14" t="e">
        <f t="shared" si="49"/>
        <v>#N/A</v>
      </c>
      <c r="AE266" s="14" t="e">
        <f t="shared" si="50"/>
        <v>#N/A</v>
      </c>
      <c r="AF266" s="14" t="e">
        <f t="shared" si="51"/>
        <v>#N/A</v>
      </c>
    </row>
    <row r="267" spans="2:32" x14ac:dyDescent="0.3">
      <c r="B267" s="1" t="e">
        <f t="shared" si="44"/>
        <v>#N/A</v>
      </c>
      <c r="U267" s="1" t="str">
        <f t="shared" si="52"/>
        <v/>
      </c>
      <c r="V267" s="1" t="str">
        <f t="shared" si="53"/>
        <v/>
      </c>
      <c r="W267" s="1" t="str">
        <f t="shared" si="53"/>
        <v/>
      </c>
      <c r="X267" s="1" t="str">
        <f t="shared" si="53"/>
        <v/>
      </c>
      <c r="Y267" s="1" t="e">
        <f t="shared" si="54"/>
        <v>#N/A</v>
      </c>
      <c r="Z267" s="3">
        <f t="shared" si="45"/>
        <v>0</v>
      </c>
      <c r="AA267" s="14" t="e">
        <f t="shared" si="46"/>
        <v>#N/A</v>
      </c>
      <c r="AB267" s="14" t="e">
        <f t="shared" si="47"/>
        <v>#N/A</v>
      </c>
      <c r="AC267" s="14" t="e">
        <f t="shared" si="48"/>
        <v>#N/A</v>
      </c>
      <c r="AD267" s="14" t="e">
        <f t="shared" si="49"/>
        <v>#N/A</v>
      </c>
      <c r="AE267" s="14" t="e">
        <f t="shared" si="50"/>
        <v>#N/A</v>
      </c>
      <c r="AF267" s="14" t="e">
        <f t="shared" si="51"/>
        <v>#N/A</v>
      </c>
    </row>
    <row r="268" spans="2:32" x14ac:dyDescent="0.3">
      <c r="B268" s="1" t="e">
        <f t="shared" si="44"/>
        <v>#N/A</v>
      </c>
      <c r="U268" s="1" t="str">
        <f t="shared" si="52"/>
        <v/>
      </c>
      <c r="V268" s="1" t="str">
        <f t="shared" si="53"/>
        <v/>
      </c>
      <c r="W268" s="1" t="str">
        <f t="shared" si="53"/>
        <v/>
      </c>
      <c r="X268" s="1" t="str">
        <f t="shared" si="53"/>
        <v/>
      </c>
      <c r="Y268" s="1" t="e">
        <f t="shared" si="54"/>
        <v>#N/A</v>
      </c>
      <c r="Z268" s="3">
        <f t="shared" si="45"/>
        <v>0</v>
      </c>
      <c r="AA268" s="14" t="e">
        <f t="shared" si="46"/>
        <v>#N/A</v>
      </c>
      <c r="AB268" s="14" t="e">
        <f t="shared" si="47"/>
        <v>#N/A</v>
      </c>
      <c r="AC268" s="14" t="e">
        <f t="shared" si="48"/>
        <v>#N/A</v>
      </c>
      <c r="AD268" s="14" t="e">
        <f t="shared" si="49"/>
        <v>#N/A</v>
      </c>
      <c r="AE268" s="14" t="e">
        <f t="shared" si="50"/>
        <v>#N/A</v>
      </c>
      <c r="AF268" s="14" t="e">
        <f t="shared" si="51"/>
        <v>#N/A</v>
      </c>
    </row>
    <row r="269" spans="2:32" x14ac:dyDescent="0.3">
      <c r="B269" s="1" t="e">
        <f t="shared" si="44"/>
        <v>#N/A</v>
      </c>
      <c r="U269" s="1" t="str">
        <f t="shared" si="52"/>
        <v/>
      </c>
      <c r="V269" s="1" t="str">
        <f t="shared" si="53"/>
        <v/>
      </c>
      <c r="W269" s="1" t="str">
        <f t="shared" si="53"/>
        <v/>
      </c>
      <c r="X269" s="1" t="str">
        <f t="shared" si="53"/>
        <v/>
      </c>
      <c r="Y269" s="1" t="e">
        <f t="shared" si="54"/>
        <v>#N/A</v>
      </c>
      <c r="Z269" s="3">
        <f t="shared" si="45"/>
        <v>0</v>
      </c>
      <c r="AA269" s="14" t="e">
        <f t="shared" si="46"/>
        <v>#N/A</v>
      </c>
      <c r="AB269" s="14" t="e">
        <f t="shared" si="47"/>
        <v>#N/A</v>
      </c>
      <c r="AC269" s="14" t="e">
        <f t="shared" si="48"/>
        <v>#N/A</v>
      </c>
      <c r="AD269" s="14" t="e">
        <f t="shared" si="49"/>
        <v>#N/A</v>
      </c>
      <c r="AE269" s="14" t="e">
        <f t="shared" si="50"/>
        <v>#N/A</v>
      </c>
      <c r="AF269" s="14" t="e">
        <f t="shared" si="51"/>
        <v>#N/A</v>
      </c>
    </row>
    <row r="270" spans="2:32" x14ac:dyDescent="0.3">
      <c r="B270" s="1" t="e">
        <f t="shared" si="44"/>
        <v>#N/A</v>
      </c>
      <c r="U270" s="1" t="str">
        <f t="shared" si="52"/>
        <v/>
      </c>
      <c r="V270" s="1" t="str">
        <f t="shared" si="53"/>
        <v/>
      </c>
      <c r="W270" s="1" t="str">
        <f t="shared" si="53"/>
        <v/>
      </c>
      <c r="X270" s="1" t="str">
        <f t="shared" si="53"/>
        <v/>
      </c>
      <c r="Y270" s="1" t="e">
        <f t="shared" si="54"/>
        <v>#N/A</v>
      </c>
      <c r="Z270" s="3">
        <f t="shared" si="45"/>
        <v>0</v>
      </c>
      <c r="AA270" s="14" t="e">
        <f t="shared" si="46"/>
        <v>#N/A</v>
      </c>
      <c r="AB270" s="14" t="e">
        <f t="shared" si="47"/>
        <v>#N/A</v>
      </c>
      <c r="AC270" s="14" t="e">
        <f t="shared" si="48"/>
        <v>#N/A</v>
      </c>
      <c r="AD270" s="14" t="e">
        <f t="shared" si="49"/>
        <v>#N/A</v>
      </c>
      <c r="AE270" s="14" t="e">
        <f t="shared" si="50"/>
        <v>#N/A</v>
      </c>
      <c r="AF270" s="14" t="e">
        <f t="shared" si="51"/>
        <v>#N/A</v>
      </c>
    </row>
    <row r="271" spans="2:32" x14ac:dyDescent="0.3">
      <c r="B271" s="1" t="e">
        <f t="shared" si="44"/>
        <v>#N/A</v>
      </c>
      <c r="U271" s="1" t="str">
        <f t="shared" si="52"/>
        <v/>
      </c>
      <c r="V271" s="1" t="str">
        <f t="shared" si="53"/>
        <v/>
      </c>
      <c r="W271" s="1" t="str">
        <f t="shared" si="53"/>
        <v/>
      </c>
      <c r="X271" s="1" t="str">
        <f t="shared" si="53"/>
        <v/>
      </c>
      <c r="Y271" s="1" t="e">
        <f t="shared" si="54"/>
        <v>#N/A</v>
      </c>
      <c r="Z271" s="3">
        <f t="shared" si="45"/>
        <v>0</v>
      </c>
      <c r="AA271" s="14" t="e">
        <f t="shared" si="46"/>
        <v>#N/A</v>
      </c>
      <c r="AB271" s="14" t="e">
        <f t="shared" si="47"/>
        <v>#N/A</v>
      </c>
      <c r="AC271" s="14" t="e">
        <f t="shared" si="48"/>
        <v>#N/A</v>
      </c>
      <c r="AD271" s="14" t="e">
        <f t="shared" si="49"/>
        <v>#N/A</v>
      </c>
      <c r="AE271" s="14" t="e">
        <f t="shared" si="50"/>
        <v>#N/A</v>
      </c>
      <c r="AF271" s="14" t="e">
        <f t="shared" si="51"/>
        <v>#N/A</v>
      </c>
    </row>
    <row r="272" spans="2:32" x14ac:dyDescent="0.3">
      <c r="B272" s="1" t="e">
        <f t="shared" si="44"/>
        <v>#N/A</v>
      </c>
      <c r="U272" s="1" t="str">
        <f t="shared" si="52"/>
        <v/>
      </c>
      <c r="V272" s="1" t="str">
        <f t="shared" si="53"/>
        <v/>
      </c>
      <c r="W272" s="1" t="str">
        <f t="shared" si="53"/>
        <v/>
      </c>
      <c r="X272" s="1" t="str">
        <f t="shared" si="53"/>
        <v/>
      </c>
      <c r="Y272" s="1" t="e">
        <f t="shared" si="54"/>
        <v>#N/A</v>
      </c>
      <c r="Z272" s="3">
        <f t="shared" si="45"/>
        <v>0</v>
      </c>
      <c r="AA272" s="14" t="e">
        <f t="shared" si="46"/>
        <v>#N/A</v>
      </c>
      <c r="AB272" s="14" t="e">
        <f t="shared" si="47"/>
        <v>#N/A</v>
      </c>
      <c r="AC272" s="14" t="e">
        <f t="shared" si="48"/>
        <v>#N/A</v>
      </c>
      <c r="AD272" s="14" t="e">
        <f t="shared" si="49"/>
        <v>#N/A</v>
      </c>
      <c r="AE272" s="14" t="e">
        <f t="shared" si="50"/>
        <v>#N/A</v>
      </c>
      <c r="AF272" s="14" t="e">
        <f t="shared" si="51"/>
        <v>#N/A</v>
      </c>
    </row>
    <row r="273" spans="2:32" x14ac:dyDescent="0.3">
      <c r="B273" s="1" t="e">
        <f t="shared" si="44"/>
        <v>#N/A</v>
      </c>
      <c r="U273" s="1" t="str">
        <f t="shared" si="52"/>
        <v/>
      </c>
      <c r="V273" s="1" t="str">
        <f t="shared" si="53"/>
        <v/>
      </c>
      <c r="W273" s="1" t="str">
        <f t="shared" si="53"/>
        <v/>
      </c>
      <c r="X273" s="1" t="str">
        <f t="shared" si="53"/>
        <v/>
      </c>
      <c r="Y273" s="1" t="e">
        <f t="shared" si="54"/>
        <v>#N/A</v>
      </c>
      <c r="Z273" s="3">
        <f t="shared" si="45"/>
        <v>0</v>
      </c>
      <c r="AA273" s="14" t="e">
        <f t="shared" si="46"/>
        <v>#N/A</v>
      </c>
      <c r="AB273" s="14" t="e">
        <f t="shared" si="47"/>
        <v>#N/A</v>
      </c>
      <c r="AC273" s="14" t="e">
        <f t="shared" si="48"/>
        <v>#N/A</v>
      </c>
      <c r="AD273" s="14" t="e">
        <f t="shared" si="49"/>
        <v>#N/A</v>
      </c>
      <c r="AE273" s="14" t="e">
        <f t="shared" si="50"/>
        <v>#N/A</v>
      </c>
      <c r="AF273" s="14" t="e">
        <f t="shared" si="51"/>
        <v>#N/A</v>
      </c>
    </row>
    <row r="274" spans="2:32" x14ac:dyDescent="0.3">
      <c r="B274" s="1" t="e">
        <f t="shared" si="44"/>
        <v>#N/A</v>
      </c>
      <c r="U274" s="1" t="str">
        <f t="shared" si="52"/>
        <v/>
      </c>
      <c r="V274" s="1" t="str">
        <f t="shared" si="53"/>
        <v/>
      </c>
      <c r="W274" s="1" t="str">
        <f t="shared" si="53"/>
        <v/>
      </c>
      <c r="X274" s="1" t="str">
        <f t="shared" si="53"/>
        <v/>
      </c>
      <c r="Y274" s="1" t="e">
        <f t="shared" si="54"/>
        <v>#N/A</v>
      </c>
      <c r="Z274" s="3">
        <f t="shared" si="45"/>
        <v>0</v>
      </c>
      <c r="AA274" s="14" t="e">
        <f t="shared" si="46"/>
        <v>#N/A</v>
      </c>
      <c r="AB274" s="14" t="e">
        <f t="shared" si="47"/>
        <v>#N/A</v>
      </c>
      <c r="AC274" s="14" t="e">
        <f t="shared" si="48"/>
        <v>#N/A</v>
      </c>
      <c r="AD274" s="14" t="e">
        <f t="shared" si="49"/>
        <v>#N/A</v>
      </c>
      <c r="AE274" s="14" t="e">
        <f t="shared" si="50"/>
        <v>#N/A</v>
      </c>
      <c r="AF274" s="14" t="e">
        <f t="shared" si="51"/>
        <v>#N/A</v>
      </c>
    </row>
    <row r="275" spans="2:32" x14ac:dyDescent="0.3">
      <c r="B275" s="1" t="e">
        <f t="shared" si="44"/>
        <v>#N/A</v>
      </c>
      <c r="U275" s="1" t="str">
        <f t="shared" si="52"/>
        <v/>
      </c>
      <c r="V275" s="1" t="str">
        <f t="shared" si="53"/>
        <v/>
      </c>
      <c r="W275" s="1" t="str">
        <f t="shared" si="53"/>
        <v/>
      </c>
      <c r="X275" s="1" t="str">
        <f t="shared" si="53"/>
        <v/>
      </c>
      <c r="Y275" s="1" t="e">
        <f t="shared" si="54"/>
        <v>#N/A</v>
      </c>
      <c r="Z275" s="3">
        <f t="shared" si="45"/>
        <v>0</v>
      </c>
      <c r="AA275" s="14" t="e">
        <f t="shared" si="46"/>
        <v>#N/A</v>
      </c>
      <c r="AB275" s="14" t="e">
        <f t="shared" si="47"/>
        <v>#N/A</v>
      </c>
      <c r="AC275" s="14" t="e">
        <f t="shared" si="48"/>
        <v>#N/A</v>
      </c>
      <c r="AD275" s="14" t="e">
        <f t="shared" si="49"/>
        <v>#N/A</v>
      </c>
      <c r="AE275" s="14" t="e">
        <f t="shared" si="50"/>
        <v>#N/A</v>
      </c>
      <c r="AF275" s="14" t="e">
        <f t="shared" si="51"/>
        <v>#N/A</v>
      </c>
    </row>
    <row r="276" spans="2:32" x14ac:dyDescent="0.3">
      <c r="B276" s="1" t="e">
        <f t="shared" si="44"/>
        <v>#N/A</v>
      </c>
      <c r="U276" s="1" t="str">
        <f t="shared" si="52"/>
        <v/>
      </c>
      <c r="V276" s="1" t="str">
        <f t="shared" si="53"/>
        <v/>
      </c>
      <c r="W276" s="1" t="str">
        <f t="shared" si="53"/>
        <v/>
      </c>
      <c r="X276" s="1" t="str">
        <f t="shared" si="53"/>
        <v/>
      </c>
      <c r="Y276" s="1" t="e">
        <f t="shared" si="54"/>
        <v>#N/A</v>
      </c>
      <c r="Z276" s="3">
        <f t="shared" si="45"/>
        <v>0</v>
      </c>
      <c r="AA276" s="14" t="e">
        <f t="shared" si="46"/>
        <v>#N/A</v>
      </c>
      <c r="AB276" s="14" t="e">
        <f t="shared" si="47"/>
        <v>#N/A</v>
      </c>
      <c r="AC276" s="14" t="e">
        <f t="shared" si="48"/>
        <v>#N/A</v>
      </c>
      <c r="AD276" s="14" t="e">
        <f t="shared" si="49"/>
        <v>#N/A</v>
      </c>
      <c r="AE276" s="14" t="e">
        <f t="shared" si="50"/>
        <v>#N/A</v>
      </c>
      <c r="AF276" s="14" t="e">
        <f t="shared" si="51"/>
        <v>#N/A</v>
      </c>
    </row>
    <row r="277" spans="2:32" x14ac:dyDescent="0.3">
      <c r="B277" s="1" t="e">
        <f t="shared" si="44"/>
        <v>#N/A</v>
      </c>
      <c r="U277" s="1" t="str">
        <f t="shared" si="52"/>
        <v/>
      </c>
      <c r="V277" s="1" t="str">
        <f t="shared" si="53"/>
        <v/>
      </c>
      <c r="W277" s="1" t="str">
        <f t="shared" si="53"/>
        <v/>
      </c>
      <c r="X277" s="1" t="str">
        <f t="shared" si="53"/>
        <v/>
      </c>
      <c r="Y277" s="1" t="e">
        <f t="shared" si="54"/>
        <v>#N/A</v>
      </c>
      <c r="Z277" s="3">
        <f t="shared" si="45"/>
        <v>0</v>
      </c>
      <c r="AA277" s="14" t="e">
        <f t="shared" si="46"/>
        <v>#N/A</v>
      </c>
      <c r="AB277" s="14" t="e">
        <f t="shared" si="47"/>
        <v>#N/A</v>
      </c>
      <c r="AC277" s="14" t="e">
        <f t="shared" si="48"/>
        <v>#N/A</v>
      </c>
      <c r="AD277" s="14" t="e">
        <f t="shared" si="49"/>
        <v>#N/A</v>
      </c>
      <c r="AE277" s="14" t="e">
        <f t="shared" si="50"/>
        <v>#N/A</v>
      </c>
      <c r="AF277" s="14" t="e">
        <f t="shared" si="51"/>
        <v>#N/A</v>
      </c>
    </row>
    <row r="278" spans="2:32" x14ac:dyDescent="0.3">
      <c r="B278" s="1" t="e">
        <f t="shared" si="44"/>
        <v>#N/A</v>
      </c>
      <c r="U278" s="1" t="str">
        <f t="shared" si="52"/>
        <v/>
      </c>
      <c r="V278" s="1" t="str">
        <f t="shared" si="53"/>
        <v/>
      </c>
      <c r="W278" s="1" t="str">
        <f t="shared" si="53"/>
        <v/>
      </c>
      <c r="X278" s="1" t="str">
        <f t="shared" si="53"/>
        <v/>
      </c>
      <c r="Y278" s="1" t="e">
        <f t="shared" si="54"/>
        <v>#N/A</v>
      </c>
      <c r="Z278" s="3">
        <f t="shared" si="45"/>
        <v>0</v>
      </c>
      <c r="AA278" s="14" t="e">
        <f t="shared" si="46"/>
        <v>#N/A</v>
      </c>
      <c r="AB278" s="14" t="e">
        <f t="shared" si="47"/>
        <v>#N/A</v>
      </c>
      <c r="AC278" s="14" t="e">
        <f t="shared" si="48"/>
        <v>#N/A</v>
      </c>
      <c r="AD278" s="14" t="e">
        <f t="shared" si="49"/>
        <v>#N/A</v>
      </c>
      <c r="AE278" s="14" t="e">
        <f t="shared" si="50"/>
        <v>#N/A</v>
      </c>
      <c r="AF278" s="14" t="e">
        <f t="shared" si="51"/>
        <v>#N/A</v>
      </c>
    </row>
    <row r="279" spans="2:32" x14ac:dyDescent="0.3">
      <c r="B279" s="1" t="e">
        <f t="shared" si="44"/>
        <v>#N/A</v>
      </c>
      <c r="U279" s="1" t="str">
        <f t="shared" si="52"/>
        <v/>
      </c>
      <c r="V279" s="1" t="str">
        <f t="shared" si="53"/>
        <v/>
      </c>
      <c r="W279" s="1" t="str">
        <f t="shared" si="53"/>
        <v/>
      </c>
      <c r="X279" s="1" t="str">
        <f t="shared" si="53"/>
        <v/>
      </c>
      <c r="Y279" s="1" t="e">
        <f t="shared" si="54"/>
        <v>#N/A</v>
      </c>
      <c r="Z279" s="3">
        <f t="shared" si="45"/>
        <v>0</v>
      </c>
      <c r="AA279" s="14" t="e">
        <f t="shared" si="46"/>
        <v>#N/A</v>
      </c>
      <c r="AB279" s="14" t="e">
        <f t="shared" si="47"/>
        <v>#N/A</v>
      </c>
      <c r="AC279" s="14" t="e">
        <f t="shared" si="48"/>
        <v>#N/A</v>
      </c>
      <c r="AD279" s="14" t="e">
        <f t="shared" si="49"/>
        <v>#N/A</v>
      </c>
      <c r="AE279" s="14" t="e">
        <f t="shared" si="50"/>
        <v>#N/A</v>
      </c>
      <c r="AF279" s="14" t="e">
        <f t="shared" si="51"/>
        <v>#N/A</v>
      </c>
    </row>
    <row r="280" spans="2:32" x14ac:dyDescent="0.3">
      <c r="B280" s="1" t="e">
        <f t="shared" si="44"/>
        <v>#N/A</v>
      </c>
      <c r="U280" s="1" t="str">
        <f t="shared" si="52"/>
        <v/>
      </c>
      <c r="V280" s="1" t="str">
        <f t="shared" si="53"/>
        <v/>
      </c>
      <c r="W280" s="1" t="str">
        <f t="shared" si="53"/>
        <v/>
      </c>
      <c r="X280" s="1" t="str">
        <f t="shared" si="53"/>
        <v/>
      </c>
      <c r="Y280" s="1" t="e">
        <f t="shared" si="54"/>
        <v>#N/A</v>
      </c>
      <c r="Z280" s="3">
        <f t="shared" si="45"/>
        <v>0</v>
      </c>
      <c r="AA280" s="14" t="e">
        <f t="shared" si="46"/>
        <v>#N/A</v>
      </c>
      <c r="AB280" s="14" t="e">
        <f t="shared" si="47"/>
        <v>#N/A</v>
      </c>
      <c r="AC280" s="14" t="e">
        <f t="shared" si="48"/>
        <v>#N/A</v>
      </c>
      <c r="AD280" s="14" t="e">
        <f t="shared" si="49"/>
        <v>#N/A</v>
      </c>
      <c r="AE280" s="14" t="e">
        <f t="shared" si="50"/>
        <v>#N/A</v>
      </c>
      <c r="AF280" s="14" t="e">
        <f t="shared" si="51"/>
        <v>#N/A</v>
      </c>
    </row>
    <row r="281" spans="2:32" x14ac:dyDescent="0.3">
      <c r="B281" s="1" t="e">
        <f t="shared" si="44"/>
        <v>#N/A</v>
      </c>
      <c r="U281" s="1" t="str">
        <f t="shared" si="52"/>
        <v/>
      </c>
      <c r="V281" s="1" t="str">
        <f t="shared" si="53"/>
        <v/>
      </c>
      <c r="W281" s="1" t="str">
        <f t="shared" si="53"/>
        <v/>
      </c>
      <c r="X281" s="1" t="str">
        <f t="shared" si="53"/>
        <v/>
      </c>
      <c r="Y281" s="1" t="e">
        <f t="shared" si="54"/>
        <v>#N/A</v>
      </c>
      <c r="Z281" s="3">
        <f t="shared" si="45"/>
        <v>0</v>
      </c>
      <c r="AA281" s="14" t="e">
        <f t="shared" si="46"/>
        <v>#N/A</v>
      </c>
      <c r="AB281" s="14" t="e">
        <f t="shared" si="47"/>
        <v>#N/A</v>
      </c>
      <c r="AC281" s="14" t="e">
        <f t="shared" si="48"/>
        <v>#N/A</v>
      </c>
      <c r="AD281" s="14" t="e">
        <f t="shared" si="49"/>
        <v>#N/A</v>
      </c>
      <c r="AE281" s="14" t="e">
        <f t="shared" si="50"/>
        <v>#N/A</v>
      </c>
      <c r="AF281" s="14" t="e">
        <f t="shared" si="51"/>
        <v>#N/A</v>
      </c>
    </row>
    <row r="282" spans="2:32" x14ac:dyDescent="0.3">
      <c r="B282" s="1" t="e">
        <f t="shared" si="44"/>
        <v>#N/A</v>
      </c>
      <c r="U282" s="1" t="str">
        <f t="shared" si="52"/>
        <v/>
      </c>
      <c r="V282" s="1" t="str">
        <f t="shared" si="53"/>
        <v/>
      </c>
      <c r="W282" s="1" t="str">
        <f t="shared" si="53"/>
        <v/>
      </c>
      <c r="X282" s="1" t="str">
        <f t="shared" si="53"/>
        <v/>
      </c>
      <c r="Y282" s="1" t="e">
        <f t="shared" si="54"/>
        <v>#N/A</v>
      </c>
      <c r="Z282" s="3">
        <f t="shared" si="45"/>
        <v>0</v>
      </c>
      <c r="AA282" s="14" t="e">
        <f t="shared" si="46"/>
        <v>#N/A</v>
      </c>
      <c r="AB282" s="14" t="e">
        <f t="shared" si="47"/>
        <v>#N/A</v>
      </c>
      <c r="AC282" s="14" t="e">
        <f t="shared" si="48"/>
        <v>#N/A</v>
      </c>
      <c r="AD282" s="14" t="e">
        <f t="shared" si="49"/>
        <v>#N/A</v>
      </c>
      <c r="AE282" s="14" t="e">
        <f t="shared" si="50"/>
        <v>#N/A</v>
      </c>
      <c r="AF282" s="14" t="e">
        <f t="shared" si="51"/>
        <v>#N/A</v>
      </c>
    </row>
    <row r="283" spans="2:32" x14ac:dyDescent="0.3">
      <c r="B283" s="1" t="e">
        <f t="shared" si="44"/>
        <v>#N/A</v>
      </c>
      <c r="U283" s="1" t="str">
        <f t="shared" si="52"/>
        <v/>
      </c>
      <c r="V283" s="1" t="str">
        <f t="shared" si="53"/>
        <v/>
      </c>
      <c r="W283" s="1" t="str">
        <f t="shared" si="53"/>
        <v/>
      </c>
      <c r="X283" s="1" t="str">
        <f t="shared" si="53"/>
        <v/>
      </c>
      <c r="Y283" s="1" t="e">
        <f t="shared" si="54"/>
        <v>#N/A</v>
      </c>
      <c r="Z283" s="3">
        <f t="shared" si="45"/>
        <v>0</v>
      </c>
      <c r="AA283" s="14" t="e">
        <f t="shared" si="46"/>
        <v>#N/A</v>
      </c>
      <c r="AB283" s="14" t="e">
        <f t="shared" si="47"/>
        <v>#N/A</v>
      </c>
      <c r="AC283" s="14" t="e">
        <f t="shared" si="48"/>
        <v>#N/A</v>
      </c>
      <c r="AD283" s="14" t="e">
        <f t="shared" si="49"/>
        <v>#N/A</v>
      </c>
      <c r="AE283" s="14" t="e">
        <f t="shared" si="50"/>
        <v>#N/A</v>
      </c>
      <c r="AF283" s="14" t="e">
        <f t="shared" si="51"/>
        <v>#N/A</v>
      </c>
    </row>
    <row r="284" spans="2:32" x14ac:dyDescent="0.3">
      <c r="B284" s="1" t="e">
        <f t="shared" si="44"/>
        <v>#N/A</v>
      </c>
      <c r="U284" s="1" t="str">
        <f t="shared" si="52"/>
        <v/>
      </c>
      <c r="V284" s="1" t="str">
        <f t="shared" si="53"/>
        <v/>
      </c>
      <c r="W284" s="1" t="str">
        <f t="shared" si="53"/>
        <v/>
      </c>
      <c r="X284" s="1" t="str">
        <f t="shared" si="53"/>
        <v/>
      </c>
      <c r="Y284" s="1" t="e">
        <f t="shared" si="54"/>
        <v>#N/A</v>
      </c>
      <c r="Z284" s="3">
        <f t="shared" si="45"/>
        <v>0</v>
      </c>
      <c r="AA284" s="14" t="e">
        <f t="shared" si="46"/>
        <v>#N/A</v>
      </c>
      <c r="AB284" s="14" t="e">
        <f t="shared" si="47"/>
        <v>#N/A</v>
      </c>
      <c r="AC284" s="14" t="e">
        <f t="shared" si="48"/>
        <v>#N/A</v>
      </c>
      <c r="AD284" s="14" t="e">
        <f t="shared" si="49"/>
        <v>#N/A</v>
      </c>
      <c r="AE284" s="14" t="e">
        <f t="shared" si="50"/>
        <v>#N/A</v>
      </c>
      <c r="AF284" s="14" t="e">
        <f t="shared" si="51"/>
        <v>#N/A</v>
      </c>
    </row>
    <row r="285" spans="2:32" x14ac:dyDescent="0.3">
      <c r="B285" s="1" t="e">
        <f t="shared" si="44"/>
        <v>#N/A</v>
      </c>
      <c r="U285" s="1" t="str">
        <f t="shared" si="52"/>
        <v/>
      </c>
      <c r="V285" s="1" t="str">
        <f t="shared" si="53"/>
        <v/>
      </c>
      <c r="W285" s="1" t="str">
        <f t="shared" si="53"/>
        <v/>
      </c>
      <c r="X285" s="1" t="str">
        <f t="shared" si="53"/>
        <v/>
      </c>
      <c r="Y285" s="1" t="e">
        <f t="shared" si="54"/>
        <v>#N/A</v>
      </c>
      <c r="Z285" s="3">
        <f t="shared" si="45"/>
        <v>0</v>
      </c>
      <c r="AA285" s="14" t="e">
        <f t="shared" si="46"/>
        <v>#N/A</v>
      </c>
      <c r="AB285" s="14" t="e">
        <f t="shared" si="47"/>
        <v>#N/A</v>
      </c>
      <c r="AC285" s="14" t="e">
        <f t="shared" si="48"/>
        <v>#N/A</v>
      </c>
      <c r="AD285" s="14" t="e">
        <f t="shared" si="49"/>
        <v>#N/A</v>
      </c>
      <c r="AE285" s="14" t="e">
        <f t="shared" si="50"/>
        <v>#N/A</v>
      </c>
      <c r="AF285" s="14" t="e">
        <f t="shared" si="51"/>
        <v>#N/A</v>
      </c>
    </row>
    <row r="286" spans="2:32" x14ac:dyDescent="0.3">
      <c r="B286" s="1" t="e">
        <f t="shared" si="44"/>
        <v>#N/A</v>
      </c>
      <c r="U286" s="1" t="str">
        <f t="shared" si="52"/>
        <v/>
      </c>
      <c r="V286" s="1" t="str">
        <f t="shared" si="53"/>
        <v/>
      </c>
      <c r="W286" s="1" t="str">
        <f t="shared" si="53"/>
        <v/>
      </c>
      <c r="X286" s="1" t="str">
        <f t="shared" si="53"/>
        <v/>
      </c>
      <c r="Y286" s="1" t="e">
        <f t="shared" si="54"/>
        <v>#N/A</v>
      </c>
      <c r="Z286" s="3">
        <f t="shared" si="45"/>
        <v>0</v>
      </c>
      <c r="AA286" s="14" t="e">
        <f t="shared" si="46"/>
        <v>#N/A</v>
      </c>
      <c r="AB286" s="14" t="e">
        <f t="shared" si="47"/>
        <v>#N/A</v>
      </c>
      <c r="AC286" s="14" t="e">
        <f t="shared" si="48"/>
        <v>#N/A</v>
      </c>
      <c r="AD286" s="14" t="e">
        <f t="shared" si="49"/>
        <v>#N/A</v>
      </c>
      <c r="AE286" s="14" t="e">
        <f t="shared" si="50"/>
        <v>#N/A</v>
      </c>
      <c r="AF286" s="14" t="e">
        <f t="shared" si="51"/>
        <v>#N/A</v>
      </c>
    </row>
    <row r="287" spans="2:32" x14ac:dyDescent="0.3">
      <c r="B287" s="1" t="e">
        <f t="shared" si="44"/>
        <v>#N/A</v>
      </c>
      <c r="U287" s="1" t="str">
        <f t="shared" si="52"/>
        <v/>
      </c>
      <c r="V287" s="1" t="str">
        <f t="shared" si="53"/>
        <v/>
      </c>
      <c r="W287" s="1" t="str">
        <f t="shared" si="53"/>
        <v/>
      </c>
      <c r="X287" s="1" t="str">
        <f t="shared" si="53"/>
        <v/>
      </c>
      <c r="Y287" s="1" t="e">
        <f t="shared" si="54"/>
        <v>#N/A</v>
      </c>
      <c r="Z287" s="3">
        <f t="shared" si="45"/>
        <v>0</v>
      </c>
      <c r="AA287" s="14" t="e">
        <f t="shared" si="46"/>
        <v>#N/A</v>
      </c>
      <c r="AB287" s="14" t="e">
        <f t="shared" si="47"/>
        <v>#N/A</v>
      </c>
      <c r="AC287" s="14" t="e">
        <f t="shared" si="48"/>
        <v>#N/A</v>
      </c>
      <c r="AD287" s="14" t="e">
        <f t="shared" si="49"/>
        <v>#N/A</v>
      </c>
      <c r="AE287" s="14" t="e">
        <f t="shared" si="50"/>
        <v>#N/A</v>
      </c>
      <c r="AF287" s="14" t="e">
        <f t="shared" si="51"/>
        <v>#N/A</v>
      </c>
    </row>
    <row r="288" spans="2:32" x14ac:dyDescent="0.3">
      <c r="B288" s="1" t="e">
        <f t="shared" si="44"/>
        <v>#N/A</v>
      </c>
      <c r="U288" s="1" t="str">
        <f t="shared" si="52"/>
        <v/>
      </c>
      <c r="V288" s="1" t="str">
        <f t="shared" si="53"/>
        <v/>
      </c>
      <c r="W288" s="1" t="str">
        <f t="shared" si="53"/>
        <v/>
      </c>
      <c r="X288" s="1" t="str">
        <f t="shared" si="53"/>
        <v/>
      </c>
      <c r="Y288" s="1" t="e">
        <f t="shared" si="54"/>
        <v>#N/A</v>
      </c>
      <c r="Z288" s="3">
        <f t="shared" si="45"/>
        <v>0</v>
      </c>
      <c r="AA288" s="14" t="e">
        <f t="shared" si="46"/>
        <v>#N/A</v>
      </c>
      <c r="AB288" s="14" t="e">
        <f t="shared" si="47"/>
        <v>#N/A</v>
      </c>
      <c r="AC288" s="14" t="e">
        <f t="shared" si="48"/>
        <v>#N/A</v>
      </c>
      <c r="AD288" s="14" t="e">
        <f t="shared" si="49"/>
        <v>#N/A</v>
      </c>
      <c r="AE288" s="14" t="e">
        <f t="shared" si="50"/>
        <v>#N/A</v>
      </c>
      <c r="AF288" s="14" t="e">
        <f t="shared" si="51"/>
        <v>#N/A</v>
      </c>
    </row>
    <row r="289" spans="2:32" x14ac:dyDescent="0.3">
      <c r="B289" s="1" t="e">
        <f t="shared" si="44"/>
        <v>#N/A</v>
      </c>
      <c r="U289" s="1" t="str">
        <f t="shared" si="52"/>
        <v/>
      </c>
      <c r="V289" s="1" t="str">
        <f t="shared" si="53"/>
        <v/>
      </c>
      <c r="W289" s="1" t="str">
        <f t="shared" si="53"/>
        <v/>
      </c>
      <c r="X289" s="1" t="str">
        <f t="shared" si="53"/>
        <v/>
      </c>
      <c r="Y289" s="1" t="e">
        <f t="shared" si="54"/>
        <v>#N/A</v>
      </c>
      <c r="Z289" s="3">
        <f t="shared" si="45"/>
        <v>0</v>
      </c>
      <c r="AA289" s="14" t="e">
        <f t="shared" si="46"/>
        <v>#N/A</v>
      </c>
      <c r="AB289" s="14" t="e">
        <f t="shared" si="47"/>
        <v>#N/A</v>
      </c>
      <c r="AC289" s="14" t="e">
        <f t="shared" si="48"/>
        <v>#N/A</v>
      </c>
      <c r="AD289" s="14" t="e">
        <f t="shared" si="49"/>
        <v>#N/A</v>
      </c>
      <c r="AE289" s="14" t="e">
        <f t="shared" si="50"/>
        <v>#N/A</v>
      </c>
      <c r="AF289" s="14" t="e">
        <f t="shared" si="51"/>
        <v>#N/A</v>
      </c>
    </row>
    <row r="290" spans="2:32" x14ac:dyDescent="0.3">
      <c r="B290" s="1" t="e">
        <f t="shared" si="44"/>
        <v>#N/A</v>
      </c>
      <c r="U290" s="1" t="str">
        <f t="shared" si="52"/>
        <v/>
      </c>
      <c r="V290" s="1" t="str">
        <f t="shared" si="53"/>
        <v/>
      </c>
      <c r="W290" s="1" t="str">
        <f t="shared" si="53"/>
        <v/>
      </c>
      <c r="X290" s="1" t="str">
        <f t="shared" si="53"/>
        <v/>
      </c>
      <c r="Y290" s="1" t="e">
        <f t="shared" si="54"/>
        <v>#N/A</v>
      </c>
      <c r="Z290" s="3">
        <f t="shared" si="45"/>
        <v>0</v>
      </c>
      <c r="AA290" s="14" t="e">
        <f t="shared" si="46"/>
        <v>#N/A</v>
      </c>
      <c r="AB290" s="14" t="e">
        <f t="shared" si="47"/>
        <v>#N/A</v>
      </c>
      <c r="AC290" s="14" t="e">
        <f t="shared" si="48"/>
        <v>#N/A</v>
      </c>
      <c r="AD290" s="14" t="e">
        <f t="shared" si="49"/>
        <v>#N/A</v>
      </c>
      <c r="AE290" s="14" t="e">
        <f t="shared" si="50"/>
        <v>#N/A</v>
      </c>
      <c r="AF290" s="14" t="e">
        <f t="shared" si="51"/>
        <v>#N/A</v>
      </c>
    </row>
    <row r="291" spans="2:32" x14ac:dyDescent="0.3">
      <c r="B291" s="1" t="e">
        <f t="shared" si="44"/>
        <v>#N/A</v>
      </c>
      <c r="U291" s="1" t="str">
        <f t="shared" si="52"/>
        <v/>
      </c>
      <c r="V291" s="1" t="str">
        <f t="shared" si="53"/>
        <v/>
      </c>
      <c r="W291" s="1" t="str">
        <f t="shared" si="53"/>
        <v/>
      </c>
      <c r="X291" s="1" t="str">
        <f t="shared" si="53"/>
        <v/>
      </c>
      <c r="Y291" s="1" t="e">
        <f t="shared" si="54"/>
        <v>#N/A</v>
      </c>
      <c r="Z291" s="3">
        <f t="shared" si="45"/>
        <v>0</v>
      </c>
      <c r="AA291" s="14" t="e">
        <f t="shared" si="46"/>
        <v>#N/A</v>
      </c>
      <c r="AB291" s="14" t="e">
        <f t="shared" si="47"/>
        <v>#N/A</v>
      </c>
      <c r="AC291" s="14" t="e">
        <f t="shared" si="48"/>
        <v>#N/A</v>
      </c>
      <c r="AD291" s="14" t="e">
        <f t="shared" si="49"/>
        <v>#N/A</v>
      </c>
      <c r="AE291" s="14" t="e">
        <f t="shared" si="50"/>
        <v>#N/A</v>
      </c>
      <c r="AF291" s="14" t="e">
        <f t="shared" si="51"/>
        <v>#N/A</v>
      </c>
    </row>
    <row r="292" spans="2:32" x14ac:dyDescent="0.3">
      <c r="B292" s="1" t="e">
        <f t="shared" si="44"/>
        <v>#N/A</v>
      </c>
      <c r="U292" s="1" t="str">
        <f t="shared" si="52"/>
        <v/>
      </c>
      <c r="V292" s="1" t="str">
        <f t="shared" si="53"/>
        <v/>
      </c>
      <c r="W292" s="1" t="str">
        <f t="shared" si="53"/>
        <v/>
      </c>
      <c r="X292" s="1" t="str">
        <f t="shared" si="53"/>
        <v/>
      </c>
      <c r="Y292" s="1" t="e">
        <f t="shared" si="54"/>
        <v>#N/A</v>
      </c>
      <c r="Z292" s="3">
        <f t="shared" si="45"/>
        <v>0</v>
      </c>
      <c r="AA292" s="14" t="e">
        <f t="shared" si="46"/>
        <v>#N/A</v>
      </c>
      <c r="AB292" s="14" t="e">
        <f t="shared" si="47"/>
        <v>#N/A</v>
      </c>
      <c r="AC292" s="14" t="e">
        <f t="shared" si="48"/>
        <v>#N/A</v>
      </c>
      <c r="AD292" s="14" t="e">
        <f t="shared" si="49"/>
        <v>#N/A</v>
      </c>
      <c r="AE292" s="14" t="e">
        <f t="shared" si="50"/>
        <v>#N/A</v>
      </c>
      <c r="AF292" s="14" t="e">
        <f t="shared" si="51"/>
        <v>#N/A</v>
      </c>
    </row>
    <row r="293" spans="2:32" x14ac:dyDescent="0.3">
      <c r="B293" s="1" t="e">
        <f t="shared" si="44"/>
        <v>#N/A</v>
      </c>
      <c r="U293" s="1" t="str">
        <f t="shared" si="52"/>
        <v/>
      </c>
      <c r="V293" s="1" t="str">
        <f t="shared" si="53"/>
        <v/>
      </c>
      <c r="W293" s="1" t="str">
        <f t="shared" si="53"/>
        <v/>
      </c>
      <c r="X293" s="1" t="str">
        <f t="shared" si="53"/>
        <v/>
      </c>
      <c r="Y293" s="1" t="e">
        <f t="shared" si="54"/>
        <v>#N/A</v>
      </c>
      <c r="Z293" s="3">
        <f t="shared" si="45"/>
        <v>0</v>
      </c>
      <c r="AA293" s="14" t="e">
        <f t="shared" si="46"/>
        <v>#N/A</v>
      </c>
      <c r="AB293" s="14" t="e">
        <f t="shared" si="47"/>
        <v>#N/A</v>
      </c>
      <c r="AC293" s="14" t="e">
        <f t="shared" si="48"/>
        <v>#N/A</v>
      </c>
      <c r="AD293" s="14" t="e">
        <f t="shared" si="49"/>
        <v>#N/A</v>
      </c>
      <c r="AE293" s="14" t="e">
        <f t="shared" si="50"/>
        <v>#N/A</v>
      </c>
      <c r="AF293" s="14" t="e">
        <f t="shared" si="51"/>
        <v>#N/A</v>
      </c>
    </row>
    <row r="294" spans="2:32" x14ac:dyDescent="0.3">
      <c r="B294" s="1" t="e">
        <f t="shared" si="44"/>
        <v>#N/A</v>
      </c>
      <c r="U294" s="1" t="str">
        <f t="shared" si="52"/>
        <v/>
      </c>
      <c r="V294" s="1" t="str">
        <f t="shared" si="53"/>
        <v/>
      </c>
      <c r="W294" s="1" t="str">
        <f t="shared" si="53"/>
        <v/>
      </c>
      <c r="X294" s="1" t="str">
        <f t="shared" si="53"/>
        <v/>
      </c>
      <c r="Y294" s="1" t="e">
        <f t="shared" si="54"/>
        <v>#N/A</v>
      </c>
      <c r="Z294" s="3">
        <f t="shared" si="45"/>
        <v>0</v>
      </c>
      <c r="AA294" s="14" t="e">
        <f t="shared" si="46"/>
        <v>#N/A</v>
      </c>
      <c r="AB294" s="14" t="e">
        <f t="shared" si="47"/>
        <v>#N/A</v>
      </c>
      <c r="AC294" s="14" t="e">
        <f t="shared" si="48"/>
        <v>#N/A</v>
      </c>
      <c r="AD294" s="14" t="e">
        <f t="shared" si="49"/>
        <v>#N/A</v>
      </c>
      <c r="AE294" s="14" t="e">
        <f t="shared" si="50"/>
        <v>#N/A</v>
      </c>
      <c r="AF294" s="14" t="e">
        <f t="shared" si="51"/>
        <v>#N/A</v>
      </c>
    </row>
    <row r="295" spans="2:32" x14ac:dyDescent="0.3">
      <c r="B295" s="1" t="e">
        <f t="shared" si="44"/>
        <v>#N/A</v>
      </c>
      <c r="U295" s="1" t="str">
        <f t="shared" si="52"/>
        <v/>
      </c>
      <c r="V295" s="1" t="str">
        <f t="shared" si="53"/>
        <v/>
      </c>
      <c r="W295" s="1" t="str">
        <f t="shared" si="53"/>
        <v/>
      </c>
      <c r="X295" s="1" t="str">
        <f t="shared" si="53"/>
        <v/>
      </c>
      <c r="Y295" s="1" t="e">
        <f t="shared" si="54"/>
        <v>#N/A</v>
      </c>
      <c r="Z295" s="3">
        <f t="shared" si="45"/>
        <v>0</v>
      </c>
      <c r="AA295" s="14" t="e">
        <f t="shared" si="46"/>
        <v>#N/A</v>
      </c>
      <c r="AB295" s="14" t="e">
        <f t="shared" si="47"/>
        <v>#N/A</v>
      </c>
      <c r="AC295" s="14" t="e">
        <f t="shared" si="48"/>
        <v>#N/A</v>
      </c>
      <c r="AD295" s="14" t="e">
        <f t="shared" si="49"/>
        <v>#N/A</v>
      </c>
      <c r="AE295" s="14" t="e">
        <f t="shared" si="50"/>
        <v>#N/A</v>
      </c>
      <c r="AF295" s="14" t="e">
        <f t="shared" si="51"/>
        <v>#N/A</v>
      </c>
    </row>
    <row r="296" spans="2:32" x14ac:dyDescent="0.3">
      <c r="B296" s="1" t="e">
        <f t="shared" si="44"/>
        <v>#N/A</v>
      </c>
      <c r="U296" s="1" t="str">
        <f t="shared" si="52"/>
        <v/>
      </c>
      <c r="V296" s="1" t="str">
        <f t="shared" si="53"/>
        <v/>
      </c>
      <c r="W296" s="1" t="str">
        <f t="shared" si="53"/>
        <v/>
      </c>
      <c r="X296" s="1" t="str">
        <f t="shared" si="53"/>
        <v/>
      </c>
      <c r="Y296" s="1" t="e">
        <f t="shared" si="54"/>
        <v>#N/A</v>
      </c>
      <c r="Z296" s="3">
        <f t="shared" si="45"/>
        <v>0</v>
      </c>
      <c r="AA296" s="14" t="e">
        <f t="shared" si="46"/>
        <v>#N/A</v>
      </c>
      <c r="AB296" s="14" t="e">
        <f t="shared" si="47"/>
        <v>#N/A</v>
      </c>
      <c r="AC296" s="14" t="e">
        <f t="shared" si="48"/>
        <v>#N/A</v>
      </c>
      <c r="AD296" s="14" t="e">
        <f t="shared" si="49"/>
        <v>#N/A</v>
      </c>
      <c r="AE296" s="14" t="e">
        <f t="shared" si="50"/>
        <v>#N/A</v>
      </c>
      <c r="AF296" s="14" t="e">
        <f t="shared" si="51"/>
        <v>#N/A</v>
      </c>
    </row>
    <row r="297" spans="2:32" x14ac:dyDescent="0.3">
      <c r="B297" s="1" t="e">
        <f t="shared" si="44"/>
        <v>#N/A</v>
      </c>
      <c r="U297" s="1" t="str">
        <f t="shared" si="52"/>
        <v/>
      </c>
      <c r="V297" s="1" t="str">
        <f t="shared" si="53"/>
        <v/>
      </c>
      <c r="W297" s="1" t="str">
        <f t="shared" si="53"/>
        <v/>
      </c>
      <c r="X297" s="1" t="str">
        <f t="shared" si="53"/>
        <v/>
      </c>
      <c r="Y297" s="1" t="e">
        <f t="shared" si="54"/>
        <v>#N/A</v>
      </c>
      <c r="Z297" s="3">
        <f t="shared" si="45"/>
        <v>0</v>
      </c>
      <c r="AA297" s="14" t="e">
        <f t="shared" si="46"/>
        <v>#N/A</v>
      </c>
      <c r="AB297" s="14" t="e">
        <f t="shared" si="47"/>
        <v>#N/A</v>
      </c>
      <c r="AC297" s="14" t="e">
        <f t="shared" si="48"/>
        <v>#N/A</v>
      </c>
      <c r="AD297" s="14" t="e">
        <f t="shared" si="49"/>
        <v>#N/A</v>
      </c>
      <c r="AE297" s="14" t="e">
        <f t="shared" si="50"/>
        <v>#N/A</v>
      </c>
      <c r="AF297" s="14" t="e">
        <f t="shared" si="51"/>
        <v>#N/A</v>
      </c>
    </row>
    <row r="298" spans="2:32" x14ac:dyDescent="0.3">
      <c r="B298" s="1" t="e">
        <f t="shared" si="44"/>
        <v>#N/A</v>
      </c>
      <c r="U298" s="1" t="str">
        <f t="shared" si="52"/>
        <v/>
      </c>
      <c r="V298" s="1" t="str">
        <f t="shared" si="53"/>
        <v/>
      </c>
      <c r="W298" s="1" t="str">
        <f t="shared" si="53"/>
        <v/>
      </c>
      <c r="X298" s="1" t="str">
        <f t="shared" si="53"/>
        <v/>
      </c>
      <c r="Y298" s="1" t="e">
        <f t="shared" si="54"/>
        <v>#N/A</v>
      </c>
      <c r="Z298" s="3">
        <f t="shared" si="45"/>
        <v>0</v>
      </c>
      <c r="AA298" s="14" t="e">
        <f t="shared" si="46"/>
        <v>#N/A</v>
      </c>
      <c r="AB298" s="14" t="e">
        <f t="shared" si="47"/>
        <v>#N/A</v>
      </c>
      <c r="AC298" s="14" t="e">
        <f t="shared" si="48"/>
        <v>#N/A</v>
      </c>
      <c r="AD298" s="14" t="e">
        <f t="shared" si="49"/>
        <v>#N/A</v>
      </c>
      <c r="AE298" s="14" t="e">
        <f t="shared" si="50"/>
        <v>#N/A</v>
      </c>
      <c r="AF298" s="14" t="e">
        <f t="shared" si="51"/>
        <v>#N/A</v>
      </c>
    </row>
    <row r="299" spans="2:32" x14ac:dyDescent="0.3">
      <c r="B299" s="1" t="e">
        <f t="shared" si="44"/>
        <v>#N/A</v>
      </c>
      <c r="U299" s="1" t="str">
        <f t="shared" si="52"/>
        <v/>
      </c>
      <c r="V299" s="1" t="str">
        <f t="shared" si="53"/>
        <v/>
      </c>
      <c r="W299" s="1" t="str">
        <f t="shared" si="53"/>
        <v/>
      </c>
      <c r="X299" s="1" t="str">
        <f t="shared" si="53"/>
        <v/>
      </c>
      <c r="Y299" s="1" t="e">
        <f t="shared" si="54"/>
        <v>#N/A</v>
      </c>
      <c r="Z299" s="3">
        <f t="shared" si="45"/>
        <v>0</v>
      </c>
      <c r="AA299" s="14" t="e">
        <f t="shared" si="46"/>
        <v>#N/A</v>
      </c>
      <c r="AB299" s="14" t="e">
        <f t="shared" si="47"/>
        <v>#N/A</v>
      </c>
      <c r="AC299" s="14" t="e">
        <f t="shared" si="48"/>
        <v>#N/A</v>
      </c>
      <c r="AD299" s="14" t="e">
        <f t="shared" si="49"/>
        <v>#N/A</v>
      </c>
      <c r="AE299" s="14" t="e">
        <f t="shared" si="50"/>
        <v>#N/A</v>
      </c>
      <c r="AF299" s="14" t="e">
        <f t="shared" si="51"/>
        <v>#N/A</v>
      </c>
    </row>
    <row r="300" spans="2:32" x14ac:dyDescent="0.3">
      <c r="B300" s="1" t="e">
        <f t="shared" si="44"/>
        <v>#N/A</v>
      </c>
      <c r="U300" s="1" t="str">
        <f t="shared" si="52"/>
        <v/>
      </c>
      <c r="V300" s="1" t="str">
        <f t="shared" si="53"/>
        <v/>
      </c>
      <c r="W300" s="1" t="str">
        <f t="shared" si="53"/>
        <v/>
      </c>
      <c r="X300" s="1" t="str">
        <f t="shared" si="53"/>
        <v/>
      </c>
      <c r="Y300" s="1" t="e">
        <f t="shared" si="54"/>
        <v>#N/A</v>
      </c>
      <c r="Z300" s="3">
        <f t="shared" si="45"/>
        <v>0</v>
      </c>
      <c r="AA300" s="14" t="e">
        <f t="shared" si="46"/>
        <v>#N/A</v>
      </c>
      <c r="AB300" s="14" t="e">
        <f t="shared" si="47"/>
        <v>#N/A</v>
      </c>
      <c r="AC300" s="14" t="e">
        <f t="shared" si="48"/>
        <v>#N/A</v>
      </c>
      <c r="AD300" s="14" t="e">
        <f t="shared" si="49"/>
        <v>#N/A</v>
      </c>
      <c r="AE300" s="14" t="e">
        <f t="shared" si="50"/>
        <v>#N/A</v>
      </c>
      <c r="AF300" s="14" t="e">
        <f t="shared" si="51"/>
        <v>#N/A</v>
      </c>
    </row>
    <row r="301" spans="2:32" x14ac:dyDescent="0.3">
      <c r="B301" s="1" t="e">
        <f t="shared" si="44"/>
        <v>#N/A</v>
      </c>
      <c r="U301" s="1" t="str">
        <f t="shared" si="52"/>
        <v/>
      </c>
      <c r="V301" s="1" t="str">
        <f t="shared" si="53"/>
        <v/>
      </c>
      <c r="W301" s="1" t="str">
        <f t="shared" si="53"/>
        <v/>
      </c>
      <c r="X301" s="1" t="str">
        <f t="shared" si="53"/>
        <v/>
      </c>
      <c r="Y301" s="1" t="e">
        <f t="shared" si="54"/>
        <v>#N/A</v>
      </c>
      <c r="Z301" s="3">
        <f t="shared" si="45"/>
        <v>0</v>
      </c>
      <c r="AA301" s="14" t="e">
        <f t="shared" si="46"/>
        <v>#N/A</v>
      </c>
      <c r="AB301" s="14" t="e">
        <f t="shared" si="47"/>
        <v>#N/A</v>
      </c>
      <c r="AC301" s="14" t="e">
        <f t="shared" si="48"/>
        <v>#N/A</v>
      </c>
      <c r="AD301" s="14" t="e">
        <f t="shared" si="49"/>
        <v>#N/A</v>
      </c>
      <c r="AE301" s="14" t="e">
        <f t="shared" si="50"/>
        <v>#N/A</v>
      </c>
      <c r="AF301" s="14" t="e">
        <f t="shared" si="51"/>
        <v>#N/A</v>
      </c>
    </row>
    <row r="302" spans="2:32" x14ac:dyDescent="0.3">
      <c r="B302" s="1" t="e">
        <f t="shared" si="44"/>
        <v>#N/A</v>
      </c>
      <c r="U302" s="1" t="str">
        <f t="shared" si="52"/>
        <v/>
      </c>
      <c r="V302" s="1" t="str">
        <f t="shared" si="53"/>
        <v/>
      </c>
      <c r="W302" s="1" t="str">
        <f t="shared" si="53"/>
        <v/>
      </c>
      <c r="X302" s="1" t="str">
        <f t="shared" si="53"/>
        <v/>
      </c>
      <c r="Y302" s="1" t="e">
        <f t="shared" si="54"/>
        <v>#N/A</v>
      </c>
      <c r="Z302" s="3">
        <f t="shared" si="45"/>
        <v>0</v>
      </c>
      <c r="AA302" s="14" t="e">
        <f t="shared" si="46"/>
        <v>#N/A</v>
      </c>
      <c r="AB302" s="14" t="e">
        <f t="shared" si="47"/>
        <v>#N/A</v>
      </c>
      <c r="AC302" s="14" t="e">
        <f t="shared" si="48"/>
        <v>#N/A</v>
      </c>
      <c r="AD302" s="14" t="e">
        <f t="shared" si="49"/>
        <v>#N/A</v>
      </c>
      <c r="AE302" s="14" t="e">
        <f t="shared" si="50"/>
        <v>#N/A</v>
      </c>
      <c r="AF302" s="14" t="e">
        <f t="shared" si="51"/>
        <v>#N/A</v>
      </c>
    </row>
    <row r="303" spans="2:32" x14ac:dyDescent="0.3">
      <c r="B303" s="1" t="e">
        <f t="shared" si="44"/>
        <v>#N/A</v>
      </c>
      <c r="U303" s="1" t="str">
        <f t="shared" si="52"/>
        <v/>
      </c>
      <c r="V303" s="1" t="str">
        <f t="shared" si="53"/>
        <v/>
      </c>
      <c r="W303" s="1" t="str">
        <f t="shared" si="53"/>
        <v/>
      </c>
      <c r="X303" s="1" t="str">
        <f t="shared" si="53"/>
        <v/>
      </c>
      <c r="Y303" s="1" t="e">
        <f t="shared" si="54"/>
        <v>#N/A</v>
      </c>
      <c r="Z303" s="3">
        <f t="shared" si="45"/>
        <v>0</v>
      </c>
      <c r="AA303" s="14" t="e">
        <f t="shared" si="46"/>
        <v>#N/A</v>
      </c>
      <c r="AB303" s="14" t="e">
        <f t="shared" si="47"/>
        <v>#N/A</v>
      </c>
      <c r="AC303" s="14" t="e">
        <f t="shared" si="48"/>
        <v>#N/A</v>
      </c>
      <c r="AD303" s="14" t="e">
        <f t="shared" si="49"/>
        <v>#N/A</v>
      </c>
      <c r="AE303" s="14" t="e">
        <f t="shared" si="50"/>
        <v>#N/A</v>
      </c>
      <c r="AF303" s="14" t="e">
        <f t="shared" si="51"/>
        <v>#N/A</v>
      </c>
    </row>
    <row r="304" spans="2:32" x14ac:dyDescent="0.3">
      <c r="B304" s="1" t="e">
        <f t="shared" si="44"/>
        <v>#N/A</v>
      </c>
      <c r="U304" s="1" t="str">
        <f t="shared" si="52"/>
        <v/>
      </c>
      <c r="V304" s="1" t="str">
        <f t="shared" si="53"/>
        <v/>
      </c>
      <c r="W304" s="1" t="str">
        <f t="shared" si="53"/>
        <v/>
      </c>
      <c r="X304" s="1" t="str">
        <f t="shared" si="53"/>
        <v/>
      </c>
      <c r="Y304" s="1" t="e">
        <f t="shared" si="54"/>
        <v>#N/A</v>
      </c>
      <c r="Z304" s="3">
        <f t="shared" si="45"/>
        <v>0</v>
      </c>
      <c r="AA304" s="14" t="e">
        <f t="shared" si="46"/>
        <v>#N/A</v>
      </c>
      <c r="AB304" s="14" t="e">
        <f t="shared" si="47"/>
        <v>#N/A</v>
      </c>
      <c r="AC304" s="14" t="e">
        <f t="shared" si="48"/>
        <v>#N/A</v>
      </c>
      <c r="AD304" s="14" t="e">
        <f t="shared" si="49"/>
        <v>#N/A</v>
      </c>
      <c r="AE304" s="14" t="e">
        <f t="shared" si="50"/>
        <v>#N/A</v>
      </c>
      <c r="AF304" s="14" t="e">
        <f t="shared" si="51"/>
        <v>#N/A</v>
      </c>
    </row>
    <row r="305" spans="2:32" x14ac:dyDescent="0.3">
      <c r="B305" s="1" t="e">
        <f t="shared" si="44"/>
        <v>#N/A</v>
      </c>
      <c r="U305" s="1" t="str">
        <f t="shared" si="52"/>
        <v/>
      </c>
      <c r="V305" s="1" t="str">
        <f t="shared" si="53"/>
        <v/>
      </c>
      <c r="W305" s="1" t="str">
        <f t="shared" si="53"/>
        <v/>
      </c>
      <c r="X305" s="1" t="str">
        <f t="shared" si="53"/>
        <v/>
      </c>
      <c r="Y305" s="1" t="e">
        <f t="shared" si="54"/>
        <v>#N/A</v>
      </c>
      <c r="Z305" s="3">
        <f t="shared" si="45"/>
        <v>0</v>
      </c>
      <c r="AA305" s="14" t="e">
        <f t="shared" si="46"/>
        <v>#N/A</v>
      </c>
      <c r="AB305" s="14" t="e">
        <f t="shared" si="47"/>
        <v>#N/A</v>
      </c>
      <c r="AC305" s="14" t="e">
        <f t="shared" si="48"/>
        <v>#N/A</v>
      </c>
      <c r="AD305" s="14" t="e">
        <f t="shared" si="49"/>
        <v>#N/A</v>
      </c>
      <c r="AE305" s="14" t="e">
        <f t="shared" si="50"/>
        <v>#N/A</v>
      </c>
      <c r="AF305" s="14" t="e">
        <f t="shared" si="51"/>
        <v>#N/A</v>
      </c>
    </row>
    <row r="306" spans="2:32" x14ac:dyDescent="0.3">
      <c r="B306" s="1" t="e">
        <f t="shared" si="44"/>
        <v>#N/A</v>
      </c>
      <c r="U306" s="1" t="str">
        <f t="shared" si="52"/>
        <v/>
      </c>
      <c r="V306" s="1" t="str">
        <f t="shared" si="53"/>
        <v/>
      </c>
      <c r="W306" s="1" t="str">
        <f t="shared" si="53"/>
        <v/>
      </c>
      <c r="X306" s="1" t="str">
        <f t="shared" si="53"/>
        <v/>
      </c>
      <c r="Y306" s="1" t="e">
        <f t="shared" si="54"/>
        <v>#N/A</v>
      </c>
      <c r="Z306" s="3">
        <f t="shared" si="45"/>
        <v>0</v>
      </c>
      <c r="AA306" s="14" t="e">
        <f t="shared" si="46"/>
        <v>#N/A</v>
      </c>
      <c r="AB306" s="14" t="e">
        <f t="shared" si="47"/>
        <v>#N/A</v>
      </c>
      <c r="AC306" s="14" t="e">
        <f t="shared" si="48"/>
        <v>#N/A</v>
      </c>
      <c r="AD306" s="14" t="e">
        <f t="shared" si="49"/>
        <v>#N/A</v>
      </c>
      <c r="AE306" s="14" t="e">
        <f t="shared" si="50"/>
        <v>#N/A</v>
      </c>
      <c r="AF306" s="14" t="e">
        <f t="shared" si="51"/>
        <v>#N/A</v>
      </c>
    </row>
    <row r="307" spans="2:32" x14ac:dyDescent="0.3">
      <c r="B307" s="1" t="e">
        <f t="shared" si="44"/>
        <v>#N/A</v>
      </c>
      <c r="U307" s="1" t="str">
        <f t="shared" si="52"/>
        <v/>
      </c>
      <c r="V307" s="1" t="str">
        <f t="shared" si="53"/>
        <v/>
      </c>
      <c r="W307" s="1" t="str">
        <f t="shared" si="53"/>
        <v/>
      </c>
      <c r="X307" s="1" t="str">
        <f t="shared" si="53"/>
        <v/>
      </c>
      <c r="Y307" s="1" t="e">
        <f t="shared" si="54"/>
        <v>#N/A</v>
      </c>
      <c r="Z307" s="3">
        <f t="shared" si="45"/>
        <v>0</v>
      </c>
      <c r="AA307" s="14" t="e">
        <f t="shared" si="46"/>
        <v>#N/A</v>
      </c>
      <c r="AB307" s="14" t="e">
        <f t="shared" si="47"/>
        <v>#N/A</v>
      </c>
      <c r="AC307" s="14" t="e">
        <f t="shared" si="48"/>
        <v>#N/A</v>
      </c>
      <c r="AD307" s="14" t="e">
        <f t="shared" si="49"/>
        <v>#N/A</v>
      </c>
      <c r="AE307" s="14" t="e">
        <f t="shared" si="50"/>
        <v>#N/A</v>
      </c>
      <c r="AF307" s="14" t="e">
        <f t="shared" si="51"/>
        <v>#N/A</v>
      </c>
    </row>
    <row r="308" spans="2:32" x14ac:dyDescent="0.3">
      <c r="B308" s="1" t="e">
        <f t="shared" si="44"/>
        <v>#N/A</v>
      </c>
      <c r="U308" s="1" t="str">
        <f t="shared" si="52"/>
        <v/>
      </c>
      <c r="V308" s="1" t="str">
        <f t="shared" si="53"/>
        <v/>
      </c>
      <c r="W308" s="1" t="str">
        <f t="shared" si="53"/>
        <v/>
      </c>
      <c r="X308" s="1" t="str">
        <f t="shared" si="53"/>
        <v/>
      </c>
      <c r="Y308" s="1" t="e">
        <f t="shared" si="54"/>
        <v>#N/A</v>
      </c>
      <c r="Z308" s="3">
        <f t="shared" si="45"/>
        <v>0</v>
      </c>
      <c r="AA308" s="14" t="e">
        <f t="shared" si="46"/>
        <v>#N/A</v>
      </c>
      <c r="AB308" s="14" t="e">
        <f t="shared" si="47"/>
        <v>#N/A</v>
      </c>
      <c r="AC308" s="14" t="e">
        <f t="shared" si="48"/>
        <v>#N/A</v>
      </c>
      <c r="AD308" s="14" t="e">
        <f t="shared" si="49"/>
        <v>#N/A</v>
      </c>
      <c r="AE308" s="14" t="e">
        <f t="shared" si="50"/>
        <v>#N/A</v>
      </c>
      <c r="AF308" s="14" t="e">
        <f t="shared" si="51"/>
        <v>#N/A</v>
      </c>
    </row>
    <row r="309" spans="2:32" x14ac:dyDescent="0.3">
      <c r="B309" s="1" t="e">
        <f t="shared" si="44"/>
        <v>#N/A</v>
      </c>
      <c r="U309" s="1" t="str">
        <f t="shared" si="52"/>
        <v/>
      </c>
      <c r="V309" s="1" t="str">
        <f t="shared" si="53"/>
        <v/>
      </c>
      <c r="W309" s="1" t="str">
        <f t="shared" si="53"/>
        <v/>
      </c>
      <c r="X309" s="1" t="str">
        <f t="shared" si="53"/>
        <v/>
      </c>
      <c r="Y309" s="1" t="e">
        <f t="shared" si="54"/>
        <v>#N/A</v>
      </c>
      <c r="Z309" s="3">
        <f t="shared" si="45"/>
        <v>0</v>
      </c>
      <c r="AA309" s="14" t="e">
        <f t="shared" si="46"/>
        <v>#N/A</v>
      </c>
      <c r="AB309" s="14" t="e">
        <f t="shared" si="47"/>
        <v>#N/A</v>
      </c>
      <c r="AC309" s="14" t="e">
        <f t="shared" si="48"/>
        <v>#N/A</v>
      </c>
      <c r="AD309" s="14" t="e">
        <f t="shared" si="49"/>
        <v>#N/A</v>
      </c>
      <c r="AE309" s="14" t="e">
        <f t="shared" si="50"/>
        <v>#N/A</v>
      </c>
      <c r="AF309" s="14" t="e">
        <f t="shared" si="51"/>
        <v>#N/A</v>
      </c>
    </row>
    <row r="310" spans="2:32" x14ac:dyDescent="0.3">
      <c r="B310" s="1" t="e">
        <f t="shared" si="44"/>
        <v>#N/A</v>
      </c>
      <c r="U310" s="1" t="str">
        <f t="shared" si="52"/>
        <v/>
      </c>
      <c r="V310" s="1" t="str">
        <f t="shared" si="53"/>
        <v/>
      </c>
      <c r="W310" s="1" t="str">
        <f t="shared" si="53"/>
        <v/>
      </c>
      <c r="X310" s="1" t="str">
        <f t="shared" si="53"/>
        <v/>
      </c>
      <c r="Y310" s="1" t="e">
        <f t="shared" si="54"/>
        <v>#N/A</v>
      </c>
      <c r="Z310" s="3">
        <f t="shared" si="45"/>
        <v>0</v>
      </c>
      <c r="AA310" s="14" t="e">
        <f t="shared" si="46"/>
        <v>#N/A</v>
      </c>
      <c r="AB310" s="14" t="e">
        <f t="shared" si="47"/>
        <v>#N/A</v>
      </c>
      <c r="AC310" s="14" t="e">
        <f t="shared" si="48"/>
        <v>#N/A</v>
      </c>
      <c r="AD310" s="14" t="e">
        <f t="shared" si="49"/>
        <v>#N/A</v>
      </c>
      <c r="AE310" s="14" t="e">
        <f t="shared" si="50"/>
        <v>#N/A</v>
      </c>
      <c r="AF310" s="14" t="e">
        <f t="shared" si="51"/>
        <v>#N/A</v>
      </c>
    </row>
    <row r="311" spans="2:32" x14ac:dyDescent="0.3">
      <c r="B311" s="1" t="e">
        <f t="shared" si="44"/>
        <v>#N/A</v>
      </c>
      <c r="U311" s="1" t="str">
        <f t="shared" si="52"/>
        <v/>
      </c>
      <c r="V311" s="1" t="str">
        <f t="shared" si="53"/>
        <v/>
      </c>
      <c r="W311" s="1" t="str">
        <f t="shared" si="53"/>
        <v/>
      </c>
      <c r="X311" s="1" t="str">
        <f t="shared" si="53"/>
        <v/>
      </c>
      <c r="Y311" s="1" t="e">
        <f t="shared" si="54"/>
        <v>#N/A</v>
      </c>
      <c r="Z311" s="3">
        <f t="shared" si="45"/>
        <v>0</v>
      </c>
      <c r="AA311" s="14" t="e">
        <f t="shared" si="46"/>
        <v>#N/A</v>
      </c>
      <c r="AB311" s="14" t="e">
        <f t="shared" si="47"/>
        <v>#N/A</v>
      </c>
      <c r="AC311" s="14" t="e">
        <f t="shared" si="48"/>
        <v>#N/A</v>
      </c>
      <c r="AD311" s="14" t="e">
        <f t="shared" si="49"/>
        <v>#N/A</v>
      </c>
      <c r="AE311" s="14" t="e">
        <f t="shared" si="50"/>
        <v>#N/A</v>
      </c>
      <c r="AF311" s="14" t="e">
        <f t="shared" si="51"/>
        <v>#N/A</v>
      </c>
    </row>
    <row r="312" spans="2:32" x14ac:dyDescent="0.3">
      <c r="B312" s="1" t="e">
        <f t="shared" si="44"/>
        <v>#N/A</v>
      </c>
      <c r="U312" s="1" t="str">
        <f t="shared" si="52"/>
        <v/>
      </c>
      <c r="V312" s="1" t="str">
        <f t="shared" si="53"/>
        <v/>
      </c>
      <c r="W312" s="1" t="str">
        <f t="shared" si="53"/>
        <v/>
      </c>
      <c r="X312" s="1" t="str">
        <f t="shared" si="53"/>
        <v/>
      </c>
      <c r="Y312" s="1" t="e">
        <f t="shared" si="54"/>
        <v>#N/A</v>
      </c>
      <c r="Z312" s="3">
        <f t="shared" si="45"/>
        <v>0</v>
      </c>
      <c r="AA312" s="14" t="e">
        <f t="shared" si="46"/>
        <v>#N/A</v>
      </c>
      <c r="AB312" s="14" t="e">
        <f t="shared" si="47"/>
        <v>#N/A</v>
      </c>
      <c r="AC312" s="14" t="e">
        <f t="shared" si="48"/>
        <v>#N/A</v>
      </c>
      <c r="AD312" s="14" t="e">
        <f t="shared" si="49"/>
        <v>#N/A</v>
      </c>
      <c r="AE312" s="14" t="e">
        <f t="shared" si="50"/>
        <v>#N/A</v>
      </c>
      <c r="AF312" s="14" t="e">
        <f t="shared" si="51"/>
        <v>#N/A</v>
      </c>
    </row>
    <row r="313" spans="2:32" x14ac:dyDescent="0.3">
      <c r="B313" s="1" t="e">
        <f t="shared" si="44"/>
        <v>#N/A</v>
      </c>
      <c r="U313" s="1" t="str">
        <f t="shared" si="52"/>
        <v/>
      </c>
      <c r="V313" s="1" t="str">
        <f t="shared" si="53"/>
        <v/>
      </c>
      <c r="W313" s="1" t="str">
        <f t="shared" si="53"/>
        <v/>
      </c>
      <c r="X313" s="1" t="str">
        <f t="shared" si="53"/>
        <v/>
      </c>
      <c r="Y313" s="1" t="e">
        <f t="shared" si="54"/>
        <v>#N/A</v>
      </c>
      <c r="Z313" s="3">
        <f t="shared" si="45"/>
        <v>0</v>
      </c>
      <c r="AA313" s="14" t="e">
        <f t="shared" si="46"/>
        <v>#N/A</v>
      </c>
      <c r="AB313" s="14" t="e">
        <f t="shared" si="47"/>
        <v>#N/A</v>
      </c>
      <c r="AC313" s="14" t="e">
        <f t="shared" si="48"/>
        <v>#N/A</v>
      </c>
      <c r="AD313" s="14" t="e">
        <f t="shared" si="49"/>
        <v>#N/A</v>
      </c>
      <c r="AE313" s="14" t="e">
        <f t="shared" si="50"/>
        <v>#N/A</v>
      </c>
      <c r="AF313" s="14" t="e">
        <f t="shared" si="51"/>
        <v>#N/A</v>
      </c>
    </row>
    <row r="314" spans="2:32" x14ac:dyDescent="0.3">
      <c r="B314" s="1" t="e">
        <f t="shared" si="44"/>
        <v>#N/A</v>
      </c>
      <c r="U314" s="1" t="str">
        <f t="shared" si="52"/>
        <v/>
      </c>
      <c r="V314" s="1" t="str">
        <f t="shared" si="53"/>
        <v/>
      </c>
      <c r="W314" s="1" t="str">
        <f t="shared" si="53"/>
        <v/>
      </c>
      <c r="X314" s="1" t="str">
        <f t="shared" si="53"/>
        <v/>
      </c>
      <c r="Y314" s="1" t="e">
        <f t="shared" si="54"/>
        <v>#N/A</v>
      </c>
      <c r="Z314" s="3">
        <f t="shared" si="45"/>
        <v>0</v>
      </c>
      <c r="AA314" s="14" t="e">
        <f t="shared" si="46"/>
        <v>#N/A</v>
      </c>
      <c r="AB314" s="14" t="e">
        <f t="shared" si="47"/>
        <v>#N/A</v>
      </c>
      <c r="AC314" s="14" t="e">
        <f t="shared" si="48"/>
        <v>#N/A</v>
      </c>
      <c r="AD314" s="14" t="e">
        <f t="shared" si="49"/>
        <v>#N/A</v>
      </c>
      <c r="AE314" s="14" t="e">
        <f t="shared" si="50"/>
        <v>#N/A</v>
      </c>
      <c r="AF314" s="14" t="e">
        <f t="shared" si="51"/>
        <v>#N/A</v>
      </c>
    </row>
    <row r="315" spans="2:32" x14ac:dyDescent="0.3">
      <c r="B315" s="1" t="e">
        <f t="shared" si="44"/>
        <v>#N/A</v>
      </c>
      <c r="U315" s="1" t="str">
        <f t="shared" si="52"/>
        <v/>
      </c>
      <c r="V315" s="1" t="str">
        <f t="shared" si="53"/>
        <v/>
      </c>
      <c r="W315" s="1" t="str">
        <f t="shared" si="53"/>
        <v/>
      </c>
      <c r="X315" s="1" t="str">
        <f t="shared" si="53"/>
        <v/>
      </c>
      <c r="Y315" s="1" t="e">
        <f t="shared" si="54"/>
        <v>#N/A</v>
      </c>
      <c r="Z315" s="3">
        <f t="shared" si="45"/>
        <v>0</v>
      </c>
      <c r="AA315" s="14" t="e">
        <f t="shared" si="46"/>
        <v>#N/A</v>
      </c>
      <c r="AB315" s="14" t="e">
        <f t="shared" si="47"/>
        <v>#N/A</v>
      </c>
      <c r="AC315" s="14" t="e">
        <f t="shared" si="48"/>
        <v>#N/A</v>
      </c>
      <c r="AD315" s="14" t="e">
        <f t="shared" si="49"/>
        <v>#N/A</v>
      </c>
      <c r="AE315" s="14" t="e">
        <f t="shared" si="50"/>
        <v>#N/A</v>
      </c>
      <c r="AF315" s="14" t="e">
        <f t="shared" si="51"/>
        <v>#N/A</v>
      </c>
    </row>
    <row r="316" spans="2:32" x14ac:dyDescent="0.3">
      <c r="B316" s="1" t="e">
        <f t="shared" si="44"/>
        <v>#N/A</v>
      </c>
      <c r="U316" s="1" t="str">
        <f t="shared" si="52"/>
        <v/>
      </c>
      <c r="V316" s="1" t="str">
        <f t="shared" si="53"/>
        <v/>
      </c>
      <c r="W316" s="1" t="str">
        <f t="shared" si="53"/>
        <v/>
      </c>
      <c r="X316" s="1" t="str">
        <f t="shared" si="53"/>
        <v/>
      </c>
      <c r="Y316" s="1" t="e">
        <f t="shared" si="54"/>
        <v>#N/A</v>
      </c>
      <c r="Z316" s="3">
        <f t="shared" si="45"/>
        <v>0</v>
      </c>
      <c r="AA316" s="14" t="e">
        <f t="shared" si="46"/>
        <v>#N/A</v>
      </c>
      <c r="AB316" s="14" t="e">
        <f t="shared" si="47"/>
        <v>#N/A</v>
      </c>
      <c r="AC316" s="14" t="e">
        <f t="shared" si="48"/>
        <v>#N/A</v>
      </c>
      <c r="AD316" s="14" t="e">
        <f t="shared" si="49"/>
        <v>#N/A</v>
      </c>
      <c r="AE316" s="14" t="e">
        <f t="shared" si="50"/>
        <v>#N/A</v>
      </c>
      <c r="AF316" s="14" t="e">
        <f t="shared" si="51"/>
        <v>#N/A</v>
      </c>
    </row>
    <row r="317" spans="2:32" x14ac:dyDescent="0.3">
      <c r="B317" s="1" t="e">
        <f t="shared" si="44"/>
        <v>#N/A</v>
      </c>
      <c r="U317" s="1" t="str">
        <f t="shared" si="52"/>
        <v/>
      </c>
      <c r="V317" s="1" t="str">
        <f t="shared" si="53"/>
        <v/>
      </c>
      <c r="W317" s="1" t="str">
        <f t="shared" si="53"/>
        <v/>
      </c>
      <c r="X317" s="1" t="str">
        <f t="shared" si="53"/>
        <v/>
      </c>
      <c r="Y317" s="1" t="e">
        <f t="shared" si="54"/>
        <v>#N/A</v>
      </c>
      <c r="Z317" s="3">
        <f t="shared" si="45"/>
        <v>0</v>
      </c>
      <c r="AA317" s="14" t="e">
        <f t="shared" si="46"/>
        <v>#N/A</v>
      </c>
      <c r="AB317" s="14" t="e">
        <f t="shared" si="47"/>
        <v>#N/A</v>
      </c>
      <c r="AC317" s="14" t="e">
        <f t="shared" si="48"/>
        <v>#N/A</v>
      </c>
      <c r="AD317" s="14" t="e">
        <f t="shared" si="49"/>
        <v>#N/A</v>
      </c>
      <c r="AE317" s="14" t="e">
        <f t="shared" si="50"/>
        <v>#N/A</v>
      </c>
      <c r="AF317" s="14" t="e">
        <f t="shared" si="51"/>
        <v>#N/A</v>
      </c>
    </row>
    <row r="318" spans="2:32" x14ac:dyDescent="0.3">
      <c r="B318" s="1" t="e">
        <f t="shared" si="44"/>
        <v>#N/A</v>
      </c>
      <c r="U318" s="1" t="str">
        <f t="shared" si="52"/>
        <v/>
      </c>
      <c r="V318" s="1" t="str">
        <f t="shared" si="53"/>
        <v/>
      </c>
      <c r="W318" s="1" t="str">
        <f t="shared" si="53"/>
        <v/>
      </c>
      <c r="X318" s="1" t="str">
        <f t="shared" si="53"/>
        <v/>
      </c>
      <c r="Y318" s="1" t="e">
        <f t="shared" si="54"/>
        <v>#N/A</v>
      </c>
      <c r="Z318" s="3">
        <f t="shared" si="45"/>
        <v>0</v>
      </c>
      <c r="AA318" s="14" t="e">
        <f t="shared" si="46"/>
        <v>#N/A</v>
      </c>
      <c r="AB318" s="14" t="e">
        <f t="shared" si="47"/>
        <v>#N/A</v>
      </c>
      <c r="AC318" s="14" t="e">
        <f t="shared" si="48"/>
        <v>#N/A</v>
      </c>
      <c r="AD318" s="14" t="e">
        <f t="shared" si="49"/>
        <v>#N/A</v>
      </c>
      <c r="AE318" s="14" t="e">
        <f t="shared" si="50"/>
        <v>#N/A</v>
      </c>
      <c r="AF318" s="14" t="e">
        <f t="shared" si="51"/>
        <v>#N/A</v>
      </c>
    </row>
    <row r="319" spans="2:32" x14ac:dyDescent="0.3">
      <c r="B319" s="1" t="e">
        <f t="shared" si="44"/>
        <v>#N/A</v>
      </c>
      <c r="U319" s="1" t="str">
        <f t="shared" si="52"/>
        <v/>
      </c>
      <c r="V319" s="1" t="str">
        <f t="shared" si="53"/>
        <v/>
      </c>
      <c r="W319" s="1" t="str">
        <f t="shared" si="53"/>
        <v/>
      </c>
      <c r="X319" s="1" t="str">
        <f t="shared" si="53"/>
        <v/>
      </c>
      <c r="Y319" s="1" t="e">
        <f t="shared" si="54"/>
        <v>#N/A</v>
      </c>
      <c r="Z319" s="3">
        <f t="shared" si="45"/>
        <v>0</v>
      </c>
      <c r="AA319" s="14" t="e">
        <f t="shared" si="46"/>
        <v>#N/A</v>
      </c>
      <c r="AB319" s="14" t="e">
        <f t="shared" si="47"/>
        <v>#N/A</v>
      </c>
      <c r="AC319" s="14" t="e">
        <f t="shared" si="48"/>
        <v>#N/A</v>
      </c>
      <c r="AD319" s="14" t="e">
        <f t="shared" si="49"/>
        <v>#N/A</v>
      </c>
      <c r="AE319" s="14" t="e">
        <f t="shared" si="50"/>
        <v>#N/A</v>
      </c>
      <c r="AF319" s="14" t="e">
        <f t="shared" si="51"/>
        <v>#N/A</v>
      </c>
    </row>
    <row r="320" spans="2:32" x14ac:dyDescent="0.3">
      <c r="B320" s="1" t="e">
        <f t="shared" si="44"/>
        <v>#N/A</v>
      </c>
      <c r="U320" s="1" t="str">
        <f t="shared" si="52"/>
        <v/>
      </c>
      <c r="V320" s="1" t="str">
        <f t="shared" si="53"/>
        <v/>
      </c>
      <c r="W320" s="1" t="str">
        <f t="shared" si="53"/>
        <v/>
      </c>
      <c r="X320" s="1" t="str">
        <f t="shared" si="53"/>
        <v/>
      </c>
      <c r="Y320" s="1" t="e">
        <f t="shared" si="54"/>
        <v>#N/A</v>
      </c>
      <c r="Z320" s="3">
        <f t="shared" si="45"/>
        <v>0</v>
      </c>
      <c r="AA320" s="14" t="e">
        <f t="shared" si="46"/>
        <v>#N/A</v>
      </c>
      <c r="AB320" s="14" t="e">
        <f t="shared" si="47"/>
        <v>#N/A</v>
      </c>
      <c r="AC320" s="14" t="e">
        <f t="shared" si="48"/>
        <v>#N/A</v>
      </c>
      <c r="AD320" s="14" t="e">
        <f t="shared" si="49"/>
        <v>#N/A</v>
      </c>
      <c r="AE320" s="14" t="e">
        <f t="shared" si="50"/>
        <v>#N/A</v>
      </c>
      <c r="AF320" s="14" t="e">
        <f t="shared" si="51"/>
        <v>#N/A</v>
      </c>
    </row>
    <row r="321" spans="2:32" x14ac:dyDescent="0.3">
      <c r="B321" s="1" t="e">
        <f t="shared" si="44"/>
        <v>#N/A</v>
      </c>
      <c r="U321" s="1" t="str">
        <f t="shared" si="52"/>
        <v/>
      </c>
      <c r="V321" s="1" t="str">
        <f t="shared" si="53"/>
        <v/>
      </c>
      <c r="W321" s="1" t="str">
        <f t="shared" si="53"/>
        <v/>
      </c>
      <c r="X321" s="1" t="str">
        <f t="shared" si="53"/>
        <v/>
      </c>
      <c r="Y321" s="1" t="e">
        <f t="shared" si="54"/>
        <v>#N/A</v>
      </c>
      <c r="Z321" s="3">
        <f t="shared" si="45"/>
        <v>0</v>
      </c>
      <c r="AA321" s="14" t="e">
        <f t="shared" si="46"/>
        <v>#N/A</v>
      </c>
      <c r="AB321" s="14" t="e">
        <f t="shared" si="47"/>
        <v>#N/A</v>
      </c>
      <c r="AC321" s="14" t="e">
        <f t="shared" si="48"/>
        <v>#N/A</v>
      </c>
      <c r="AD321" s="14" t="e">
        <f t="shared" si="49"/>
        <v>#N/A</v>
      </c>
      <c r="AE321" s="14" t="e">
        <f t="shared" si="50"/>
        <v>#N/A</v>
      </c>
      <c r="AF321" s="14" t="e">
        <f t="shared" si="51"/>
        <v>#N/A</v>
      </c>
    </row>
    <row r="322" spans="2:32" x14ac:dyDescent="0.3">
      <c r="B322" s="1" t="e">
        <f t="shared" si="44"/>
        <v>#N/A</v>
      </c>
      <c r="U322" s="1" t="str">
        <f t="shared" si="52"/>
        <v/>
      </c>
      <c r="V322" s="1" t="str">
        <f t="shared" si="53"/>
        <v/>
      </c>
      <c r="W322" s="1" t="str">
        <f t="shared" si="53"/>
        <v/>
      </c>
      <c r="X322" s="1" t="str">
        <f t="shared" si="53"/>
        <v/>
      </c>
      <c r="Y322" s="1" t="e">
        <f t="shared" si="54"/>
        <v>#N/A</v>
      </c>
      <c r="Z322" s="3">
        <f t="shared" si="45"/>
        <v>0</v>
      </c>
      <c r="AA322" s="14" t="e">
        <f t="shared" si="46"/>
        <v>#N/A</v>
      </c>
      <c r="AB322" s="14" t="e">
        <f t="shared" si="47"/>
        <v>#N/A</v>
      </c>
      <c r="AC322" s="14" t="e">
        <f t="shared" si="48"/>
        <v>#N/A</v>
      </c>
      <c r="AD322" s="14" t="e">
        <f t="shared" si="49"/>
        <v>#N/A</v>
      </c>
      <c r="AE322" s="14" t="e">
        <f t="shared" si="50"/>
        <v>#N/A</v>
      </c>
      <c r="AF322" s="14" t="e">
        <f t="shared" si="51"/>
        <v>#N/A</v>
      </c>
    </row>
    <row r="323" spans="2:32" x14ac:dyDescent="0.3">
      <c r="B323" s="1" t="e">
        <f t="shared" si="44"/>
        <v>#N/A</v>
      </c>
      <c r="U323" s="1" t="str">
        <f t="shared" si="52"/>
        <v/>
      </c>
      <c r="V323" s="1" t="str">
        <f t="shared" si="53"/>
        <v/>
      </c>
      <c r="W323" s="1" t="str">
        <f t="shared" si="53"/>
        <v/>
      </c>
      <c r="X323" s="1" t="str">
        <f t="shared" si="53"/>
        <v/>
      </c>
      <c r="Y323" s="1" t="e">
        <f t="shared" si="54"/>
        <v>#N/A</v>
      </c>
      <c r="Z323" s="3">
        <f t="shared" si="45"/>
        <v>0</v>
      </c>
      <c r="AA323" s="14" t="e">
        <f t="shared" si="46"/>
        <v>#N/A</v>
      </c>
      <c r="AB323" s="14" t="e">
        <f t="shared" si="47"/>
        <v>#N/A</v>
      </c>
      <c r="AC323" s="14" t="e">
        <f t="shared" si="48"/>
        <v>#N/A</v>
      </c>
      <c r="AD323" s="14" t="e">
        <f t="shared" si="49"/>
        <v>#N/A</v>
      </c>
      <c r="AE323" s="14" t="e">
        <f t="shared" si="50"/>
        <v>#N/A</v>
      </c>
      <c r="AF323" s="14" t="e">
        <f t="shared" si="51"/>
        <v>#N/A</v>
      </c>
    </row>
    <row r="324" spans="2:32" x14ac:dyDescent="0.3">
      <c r="B324" s="1" t="e">
        <f t="shared" si="44"/>
        <v>#N/A</v>
      </c>
      <c r="U324" s="1" t="str">
        <f t="shared" si="52"/>
        <v/>
      </c>
      <c r="V324" s="1" t="str">
        <f t="shared" si="53"/>
        <v/>
      </c>
      <c r="W324" s="1" t="str">
        <f t="shared" si="53"/>
        <v/>
      </c>
      <c r="X324" s="1" t="str">
        <f t="shared" si="53"/>
        <v/>
      </c>
      <c r="Y324" s="1" t="e">
        <f t="shared" si="54"/>
        <v>#N/A</v>
      </c>
      <c r="Z324" s="3">
        <f t="shared" si="45"/>
        <v>0</v>
      </c>
      <c r="AA324" s="14" t="e">
        <f t="shared" si="46"/>
        <v>#N/A</v>
      </c>
      <c r="AB324" s="14" t="e">
        <f t="shared" si="47"/>
        <v>#N/A</v>
      </c>
      <c r="AC324" s="14" t="e">
        <f t="shared" si="48"/>
        <v>#N/A</v>
      </c>
      <c r="AD324" s="14" t="e">
        <f t="shared" si="49"/>
        <v>#N/A</v>
      </c>
      <c r="AE324" s="14" t="e">
        <f t="shared" si="50"/>
        <v>#N/A</v>
      </c>
      <c r="AF324" s="14" t="e">
        <f t="shared" si="51"/>
        <v>#N/A</v>
      </c>
    </row>
    <row r="325" spans="2:32" x14ac:dyDescent="0.3">
      <c r="B325" s="1" t="e">
        <f t="shared" si="44"/>
        <v>#N/A</v>
      </c>
      <c r="U325" s="1" t="str">
        <f t="shared" si="52"/>
        <v/>
      </c>
      <c r="V325" s="1" t="str">
        <f t="shared" si="53"/>
        <v/>
      </c>
      <c r="W325" s="1" t="str">
        <f t="shared" si="53"/>
        <v/>
      </c>
      <c r="X325" s="1" t="str">
        <f t="shared" si="53"/>
        <v/>
      </c>
      <c r="Y325" s="1" t="e">
        <f t="shared" si="54"/>
        <v>#N/A</v>
      </c>
      <c r="Z325" s="3">
        <f t="shared" si="45"/>
        <v>0</v>
      </c>
      <c r="AA325" s="14" t="e">
        <f t="shared" si="46"/>
        <v>#N/A</v>
      </c>
      <c r="AB325" s="14" t="e">
        <f t="shared" si="47"/>
        <v>#N/A</v>
      </c>
      <c r="AC325" s="14" t="e">
        <f t="shared" si="48"/>
        <v>#N/A</v>
      </c>
      <c r="AD325" s="14" t="e">
        <f t="shared" si="49"/>
        <v>#N/A</v>
      </c>
      <c r="AE325" s="14" t="e">
        <f t="shared" si="50"/>
        <v>#N/A</v>
      </c>
      <c r="AF325" s="14" t="e">
        <f t="shared" si="51"/>
        <v>#N/A</v>
      </c>
    </row>
    <row r="326" spans="2:32" x14ac:dyDescent="0.3">
      <c r="B326" s="1" t="e">
        <f t="shared" si="44"/>
        <v>#N/A</v>
      </c>
      <c r="U326" s="1" t="str">
        <f t="shared" si="52"/>
        <v/>
      </c>
      <c r="V326" s="1" t="str">
        <f t="shared" si="53"/>
        <v/>
      </c>
      <c r="W326" s="1" t="str">
        <f t="shared" si="53"/>
        <v/>
      </c>
      <c r="X326" s="1" t="str">
        <f t="shared" si="53"/>
        <v/>
      </c>
      <c r="Y326" s="1" t="e">
        <f t="shared" si="54"/>
        <v>#N/A</v>
      </c>
      <c r="Z326" s="3">
        <f t="shared" si="45"/>
        <v>0</v>
      </c>
      <c r="AA326" s="14" t="e">
        <f t="shared" si="46"/>
        <v>#N/A</v>
      </c>
      <c r="AB326" s="14" t="e">
        <f t="shared" si="47"/>
        <v>#N/A</v>
      </c>
      <c r="AC326" s="14" t="e">
        <f t="shared" si="48"/>
        <v>#N/A</v>
      </c>
      <c r="AD326" s="14" t="e">
        <f t="shared" si="49"/>
        <v>#N/A</v>
      </c>
      <c r="AE326" s="14" t="e">
        <f t="shared" si="50"/>
        <v>#N/A</v>
      </c>
      <c r="AF326" s="14" t="e">
        <f t="shared" si="51"/>
        <v>#N/A</v>
      </c>
    </row>
    <row r="327" spans="2:32" x14ac:dyDescent="0.3">
      <c r="B327" s="1" t="e">
        <f t="shared" si="44"/>
        <v>#N/A</v>
      </c>
      <c r="U327" s="1" t="str">
        <f t="shared" si="52"/>
        <v/>
      </c>
      <c r="V327" s="1" t="str">
        <f t="shared" si="53"/>
        <v/>
      </c>
      <c r="W327" s="1" t="str">
        <f t="shared" si="53"/>
        <v/>
      </c>
      <c r="X327" s="1" t="str">
        <f t="shared" si="53"/>
        <v/>
      </c>
      <c r="Y327" s="1" t="e">
        <f t="shared" si="54"/>
        <v>#N/A</v>
      </c>
      <c r="Z327" s="3">
        <f t="shared" si="45"/>
        <v>0</v>
      </c>
      <c r="AA327" s="14" t="e">
        <f t="shared" si="46"/>
        <v>#N/A</v>
      </c>
      <c r="AB327" s="14" t="e">
        <f t="shared" si="47"/>
        <v>#N/A</v>
      </c>
      <c r="AC327" s="14" t="e">
        <f t="shared" si="48"/>
        <v>#N/A</v>
      </c>
      <c r="AD327" s="14" t="e">
        <f t="shared" si="49"/>
        <v>#N/A</v>
      </c>
      <c r="AE327" s="14" t="e">
        <f t="shared" si="50"/>
        <v>#N/A</v>
      </c>
      <c r="AF327" s="14" t="e">
        <f t="shared" si="51"/>
        <v>#N/A</v>
      </c>
    </row>
    <row r="328" spans="2:32" x14ac:dyDescent="0.3">
      <c r="B328" s="1" t="e">
        <f t="shared" ref="B328:B367" si="55">IF(C328="",NA(),E328+G328+H328+I328)</f>
        <v>#N/A</v>
      </c>
      <c r="U328" s="1" t="str">
        <f t="shared" si="52"/>
        <v/>
      </c>
      <c r="V328" s="1" t="str">
        <f t="shared" si="53"/>
        <v/>
      </c>
      <c r="W328" s="1" t="str">
        <f t="shared" si="53"/>
        <v/>
      </c>
      <c r="X328" s="1" t="str">
        <f t="shared" si="53"/>
        <v/>
      </c>
      <c r="Y328" s="1" t="e">
        <f t="shared" si="54"/>
        <v>#N/A</v>
      </c>
      <c r="Z328" s="3">
        <f t="shared" si="45"/>
        <v>0</v>
      </c>
      <c r="AA328" s="14" t="e">
        <f t="shared" ref="AA328:AA367" si="56">IF(OR(ISNA(B328),B328=0),NA(),I328/B328)</f>
        <v>#N/A</v>
      </c>
      <c r="AB328" s="14" t="e">
        <f t="shared" si="47"/>
        <v>#N/A</v>
      </c>
      <c r="AC328" s="14" t="e">
        <f t="shared" si="48"/>
        <v>#N/A</v>
      </c>
      <c r="AD328" s="14" t="e">
        <f t="shared" si="49"/>
        <v>#N/A</v>
      </c>
      <c r="AE328" s="14" t="e">
        <f t="shared" si="50"/>
        <v>#N/A</v>
      </c>
      <c r="AF328" s="14" t="e">
        <f t="shared" si="51"/>
        <v>#N/A</v>
      </c>
    </row>
    <row r="329" spans="2:32" x14ac:dyDescent="0.3">
      <c r="B329" s="1" t="e">
        <f t="shared" si="55"/>
        <v>#N/A</v>
      </c>
      <c r="U329" s="1" t="str">
        <f t="shared" si="52"/>
        <v/>
      </c>
      <c r="V329" s="1" t="str">
        <f t="shared" si="53"/>
        <v/>
      </c>
      <c r="W329" s="1" t="str">
        <f t="shared" si="53"/>
        <v/>
      </c>
      <c r="X329" s="1" t="str">
        <f t="shared" si="53"/>
        <v/>
      </c>
      <c r="Y329" s="1" t="e">
        <f t="shared" si="54"/>
        <v>#N/A</v>
      </c>
      <c r="Z329" s="3">
        <f t="shared" ref="Z329:Z367" si="57">$B$2*K329*$B$1</f>
        <v>0</v>
      </c>
      <c r="AA329" s="14" t="e">
        <f t="shared" si="56"/>
        <v>#N/A</v>
      </c>
      <c r="AB329" s="14" t="e">
        <f t="shared" ref="AB329:AB367" si="58">IF(OR(ISNA(B329),B329=0),NA(),B329/$B$5)</f>
        <v>#N/A</v>
      </c>
      <c r="AC329" s="14" t="e">
        <f t="shared" ref="AC329:AC367" si="59">IF(OR(ISNA(B329),B329=0),NA(),E329/$B$5)</f>
        <v>#N/A</v>
      </c>
      <c r="AD329" s="14" t="e">
        <f t="shared" ref="AD329:AD367" si="60">IF(OR(ISNA(B329),B329=0),NA(),G329/$B$5)</f>
        <v>#N/A</v>
      </c>
      <c r="AE329" s="14" t="e">
        <f t="shared" ref="AE329:AE367" si="61">IF(OR(ISNA(B329),B329=0),NA(),I329/$B$5)</f>
        <v>#N/A</v>
      </c>
      <c r="AF329" s="14" t="e">
        <f t="shared" ref="AF329:AF367" si="62">+IF(OR(ISNA(B329),B329=0),NA(),Y329/$B$5)</f>
        <v>#N/A</v>
      </c>
    </row>
    <row r="330" spans="2:32" x14ac:dyDescent="0.3">
      <c r="B330" s="1" t="e">
        <f t="shared" si="55"/>
        <v>#N/A</v>
      </c>
      <c r="U330" s="1" t="str">
        <f t="shared" ref="U330:U367" si="63">IF($C330="","",E330-E329)</f>
        <v/>
      </c>
      <c r="V330" s="1" t="str">
        <f t="shared" ref="V330:X367" si="64">IF($C330="","",G330-G329)</f>
        <v/>
      </c>
      <c r="W330" s="1" t="str">
        <f t="shared" si="64"/>
        <v/>
      </c>
      <c r="X330" s="1" t="str">
        <f t="shared" si="64"/>
        <v/>
      </c>
      <c r="Y330" s="1" t="e">
        <f t="shared" ref="Y330:Y367" si="65">IF(OR($C330="",ISNA($C330)),NA(),U330+V330+W330+X330)</f>
        <v>#N/A</v>
      </c>
      <c r="Z330" s="3">
        <f t="shared" si="57"/>
        <v>0</v>
      </c>
      <c r="AA330" s="14" t="e">
        <f t="shared" si="56"/>
        <v>#N/A</v>
      </c>
      <c r="AB330" s="14" t="e">
        <f t="shared" si="58"/>
        <v>#N/A</v>
      </c>
      <c r="AC330" s="14" t="e">
        <f t="shared" si="59"/>
        <v>#N/A</v>
      </c>
      <c r="AD330" s="14" t="e">
        <f t="shared" si="60"/>
        <v>#N/A</v>
      </c>
      <c r="AE330" s="14" t="e">
        <f t="shared" si="61"/>
        <v>#N/A</v>
      </c>
      <c r="AF330" s="14" t="e">
        <f t="shared" si="62"/>
        <v>#N/A</v>
      </c>
    </row>
    <row r="331" spans="2:32" x14ac:dyDescent="0.3">
      <c r="B331" s="1" t="e">
        <f t="shared" si="55"/>
        <v>#N/A</v>
      </c>
      <c r="U331" s="1" t="str">
        <f t="shared" si="63"/>
        <v/>
      </c>
      <c r="V331" s="1" t="str">
        <f t="shared" si="64"/>
        <v/>
      </c>
      <c r="W331" s="1" t="str">
        <f t="shared" si="64"/>
        <v/>
      </c>
      <c r="X331" s="1" t="str">
        <f t="shared" si="64"/>
        <v/>
      </c>
      <c r="Y331" s="1" t="e">
        <f t="shared" si="65"/>
        <v>#N/A</v>
      </c>
      <c r="Z331" s="3">
        <f t="shared" si="57"/>
        <v>0</v>
      </c>
      <c r="AA331" s="14" t="e">
        <f t="shared" si="56"/>
        <v>#N/A</v>
      </c>
      <c r="AB331" s="14" t="e">
        <f t="shared" si="58"/>
        <v>#N/A</v>
      </c>
      <c r="AC331" s="14" t="e">
        <f t="shared" si="59"/>
        <v>#N/A</v>
      </c>
      <c r="AD331" s="14" t="e">
        <f t="shared" si="60"/>
        <v>#N/A</v>
      </c>
      <c r="AE331" s="14" t="e">
        <f t="shared" si="61"/>
        <v>#N/A</v>
      </c>
      <c r="AF331" s="14" t="e">
        <f t="shared" si="62"/>
        <v>#N/A</v>
      </c>
    </row>
    <row r="332" spans="2:32" x14ac:dyDescent="0.3">
      <c r="B332" s="1" t="e">
        <f t="shared" si="55"/>
        <v>#N/A</v>
      </c>
      <c r="U332" s="1" t="str">
        <f t="shared" si="63"/>
        <v/>
      </c>
      <c r="V332" s="1" t="str">
        <f t="shared" si="64"/>
        <v/>
      </c>
      <c r="W332" s="1" t="str">
        <f t="shared" si="64"/>
        <v/>
      </c>
      <c r="X332" s="1" t="str">
        <f t="shared" si="64"/>
        <v/>
      </c>
      <c r="Y332" s="1" t="e">
        <f t="shared" si="65"/>
        <v>#N/A</v>
      </c>
      <c r="Z332" s="3">
        <f t="shared" si="57"/>
        <v>0</v>
      </c>
      <c r="AA332" s="14" t="e">
        <f t="shared" si="56"/>
        <v>#N/A</v>
      </c>
      <c r="AB332" s="14" t="e">
        <f t="shared" si="58"/>
        <v>#N/A</v>
      </c>
      <c r="AC332" s="14" t="e">
        <f t="shared" si="59"/>
        <v>#N/A</v>
      </c>
      <c r="AD332" s="14" t="e">
        <f t="shared" si="60"/>
        <v>#N/A</v>
      </c>
      <c r="AE332" s="14" t="e">
        <f t="shared" si="61"/>
        <v>#N/A</v>
      </c>
      <c r="AF332" s="14" t="e">
        <f t="shared" si="62"/>
        <v>#N/A</v>
      </c>
    </row>
    <row r="333" spans="2:32" x14ac:dyDescent="0.3">
      <c r="B333" s="1" t="e">
        <f t="shared" si="55"/>
        <v>#N/A</v>
      </c>
      <c r="U333" s="1" t="str">
        <f t="shared" si="63"/>
        <v/>
      </c>
      <c r="V333" s="1" t="str">
        <f t="shared" si="64"/>
        <v/>
      </c>
      <c r="W333" s="1" t="str">
        <f t="shared" si="64"/>
        <v/>
      </c>
      <c r="X333" s="1" t="str">
        <f t="shared" si="64"/>
        <v/>
      </c>
      <c r="Y333" s="1" t="e">
        <f t="shared" si="65"/>
        <v>#N/A</v>
      </c>
      <c r="Z333" s="3">
        <f t="shared" si="57"/>
        <v>0</v>
      </c>
      <c r="AA333" s="14" t="e">
        <f t="shared" si="56"/>
        <v>#N/A</v>
      </c>
      <c r="AB333" s="14" t="e">
        <f t="shared" si="58"/>
        <v>#N/A</v>
      </c>
      <c r="AC333" s="14" t="e">
        <f t="shared" si="59"/>
        <v>#N/A</v>
      </c>
      <c r="AD333" s="14" t="e">
        <f t="shared" si="60"/>
        <v>#N/A</v>
      </c>
      <c r="AE333" s="14" t="e">
        <f t="shared" si="61"/>
        <v>#N/A</v>
      </c>
      <c r="AF333" s="14" t="e">
        <f t="shared" si="62"/>
        <v>#N/A</v>
      </c>
    </row>
    <row r="334" spans="2:32" x14ac:dyDescent="0.3">
      <c r="B334" s="1" t="e">
        <f t="shared" si="55"/>
        <v>#N/A</v>
      </c>
      <c r="U334" s="1" t="str">
        <f t="shared" si="63"/>
        <v/>
      </c>
      <c r="V334" s="1" t="str">
        <f t="shared" si="64"/>
        <v/>
      </c>
      <c r="W334" s="1" t="str">
        <f t="shared" si="64"/>
        <v/>
      </c>
      <c r="X334" s="1" t="str">
        <f t="shared" si="64"/>
        <v/>
      </c>
      <c r="Y334" s="1" t="e">
        <f t="shared" si="65"/>
        <v>#N/A</v>
      </c>
      <c r="Z334" s="3">
        <f t="shared" si="57"/>
        <v>0</v>
      </c>
      <c r="AA334" s="14" t="e">
        <f t="shared" si="56"/>
        <v>#N/A</v>
      </c>
      <c r="AB334" s="14" t="e">
        <f t="shared" si="58"/>
        <v>#N/A</v>
      </c>
      <c r="AC334" s="14" t="e">
        <f t="shared" si="59"/>
        <v>#N/A</v>
      </c>
      <c r="AD334" s="14" t="e">
        <f t="shared" si="60"/>
        <v>#N/A</v>
      </c>
      <c r="AE334" s="14" t="e">
        <f t="shared" si="61"/>
        <v>#N/A</v>
      </c>
      <c r="AF334" s="14" t="e">
        <f t="shared" si="62"/>
        <v>#N/A</v>
      </c>
    </row>
    <row r="335" spans="2:32" x14ac:dyDescent="0.3">
      <c r="B335" s="1" t="e">
        <f t="shared" si="55"/>
        <v>#N/A</v>
      </c>
      <c r="U335" s="1" t="str">
        <f t="shared" si="63"/>
        <v/>
      </c>
      <c r="V335" s="1" t="str">
        <f t="shared" si="64"/>
        <v/>
      </c>
      <c r="W335" s="1" t="str">
        <f t="shared" si="64"/>
        <v/>
      </c>
      <c r="X335" s="1" t="str">
        <f t="shared" si="64"/>
        <v/>
      </c>
      <c r="Y335" s="1" t="e">
        <f t="shared" si="65"/>
        <v>#N/A</v>
      </c>
      <c r="Z335" s="3">
        <f t="shared" si="57"/>
        <v>0</v>
      </c>
      <c r="AA335" s="14" t="e">
        <f t="shared" si="56"/>
        <v>#N/A</v>
      </c>
      <c r="AB335" s="14" t="e">
        <f t="shared" si="58"/>
        <v>#N/A</v>
      </c>
      <c r="AC335" s="14" t="e">
        <f t="shared" si="59"/>
        <v>#N/A</v>
      </c>
      <c r="AD335" s="14" t="e">
        <f t="shared" si="60"/>
        <v>#N/A</v>
      </c>
      <c r="AE335" s="14" t="e">
        <f t="shared" si="61"/>
        <v>#N/A</v>
      </c>
      <c r="AF335" s="14" t="e">
        <f t="shared" si="62"/>
        <v>#N/A</v>
      </c>
    </row>
    <row r="336" spans="2:32" x14ac:dyDescent="0.3">
      <c r="B336" s="1" t="e">
        <f t="shared" si="55"/>
        <v>#N/A</v>
      </c>
      <c r="U336" s="1" t="str">
        <f t="shared" si="63"/>
        <v/>
      </c>
      <c r="V336" s="1" t="str">
        <f t="shared" si="64"/>
        <v/>
      </c>
      <c r="W336" s="1" t="str">
        <f t="shared" si="64"/>
        <v/>
      </c>
      <c r="X336" s="1" t="str">
        <f t="shared" si="64"/>
        <v/>
      </c>
      <c r="Y336" s="1" t="e">
        <f t="shared" si="65"/>
        <v>#N/A</v>
      </c>
      <c r="Z336" s="3">
        <f t="shared" si="57"/>
        <v>0</v>
      </c>
      <c r="AA336" s="14" t="e">
        <f t="shared" si="56"/>
        <v>#N/A</v>
      </c>
      <c r="AB336" s="14" t="e">
        <f t="shared" si="58"/>
        <v>#N/A</v>
      </c>
      <c r="AC336" s="14" t="e">
        <f t="shared" si="59"/>
        <v>#N/A</v>
      </c>
      <c r="AD336" s="14" t="e">
        <f t="shared" si="60"/>
        <v>#N/A</v>
      </c>
      <c r="AE336" s="14" t="e">
        <f t="shared" si="61"/>
        <v>#N/A</v>
      </c>
      <c r="AF336" s="14" t="e">
        <f t="shared" si="62"/>
        <v>#N/A</v>
      </c>
    </row>
    <row r="337" spans="2:32" x14ac:dyDescent="0.3">
      <c r="B337" s="1" t="e">
        <f t="shared" si="55"/>
        <v>#N/A</v>
      </c>
      <c r="U337" s="1" t="str">
        <f t="shared" si="63"/>
        <v/>
      </c>
      <c r="V337" s="1" t="str">
        <f t="shared" si="64"/>
        <v/>
      </c>
      <c r="W337" s="1" t="str">
        <f t="shared" si="64"/>
        <v/>
      </c>
      <c r="X337" s="1" t="str">
        <f t="shared" si="64"/>
        <v/>
      </c>
      <c r="Y337" s="1" t="e">
        <f t="shared" si="65"/>
        <v>#N/A</v>
      </c>
      <c r="Z337" s="3">
        <f t="shared" si="57"/>
        <v>0</v>
      </c>
      <c r="AA337" s="14" t="e">
        <f t="shared" si="56"/>
        <v>#N/A</v>
      </c>
      <c r="AB337" s="14" t="e">
        <f t="shared" si="58"/>
        <v>#N/A</v>
      </c>
      <c r="AC337" s="14" t="e">
        <f t="shared" si="59"/>
        <v>#N/A</v>
      </c>
      <c r="AD337" s="14" t="e">
        <f t="shared" si="60"/>
        <v>#N/A</v>
      </c>
      <c r="AE337" s="14" t="e">
        <f t="shared" si="61"/>
        <v>#N/A</v>
      </c>
      <c r="AF337" s="14" t="e">
        <f t="shared" si="62"/>
        <v>#N/A</v>
      </c>
    </row>
    <row r="338" spans="2:32" x14ac:dyDescent="0.3">
      <c r="B338" s="1" t="e">
        <f t="shared" si="55"/>
        <v>#N/A</v>
      </c>
      <c r="U338" s="1" t="str">
        <f t="shared" si="63"/>
        <v/>
      </c>
      <c r="V338" s="1" t="str">
        <f t="shared" si="64"/>
        <v/>
      </c>
      <c r="W338" s="1" t="str">
        <f t="shared" si="64"/>
        <v/>
      </c>
      <c r="X338" s="1" t="str">
        <f t="shared" si="64"/>
        <v/>
      </c>
      <c r="Y338" s="1" t="e">
        <f t="shared" si="65"/>
        <v>#N/A</v>
      </c>
      <c r="Z338" s="3">
        <f t="shared" si="57"/>
        <v>0</v>
      </c>
      <c r="AA338" s="14" t="e">
        <f t="shared" si="56"/>
        <v>#N/A</v>
      </c>
      <c r="AB338" s="14" t="e">
        <f t="shared" si="58"/>
        <v>#N/A</v>
      </c>
      <c r="AC338" s="14" t="e">
        <f t="shared" si="59"/>
        <v>#N/A</v>
      </c>
      <c r="AD338" s="14" t="e">
        <f t="shared" si="60"/>
        <v>#N/A</v>
      </c>
      <c r="AE338" s="14" t="e">
        <f t="shared" si="61"/>
        <v>#N/A</v>
      </c>
      <c r="AF338" s="14" t="e">
        <f t="shared" si="62"/>
        <v>#N/A</v>
      </c>
    </row>
    <row r="339" spans="2:32" x14ac:dyDescent="0.3">
      <c r="B339" s="1" t="e">
        <f t="shared" si="55"/>
        <v>#N/A</v>
      </c>
      <c r="U339" s="1" t="str">
        <f t="shared" si="63"/>
        <v/>
      </c>
      <c r="V339" s="1" t="str">
        <f t="shared" si="64"/>
        <v/>
      </c>
      <c r="W339" s="1" t="str">
        <f t="shared" si="64"/>
        <v/>
      </c>
      <c r="X339" s="1" t="str">
        <f t="shared" si="64"/>
        <v/>
      </c>
      <c r="Y339" s="1" t="e">
        <f t="shared" si="65"/>
        <v>#N/A</v>
      </c>
      <c r="Z339" s="3">
        <f t="shared" si="57"/>
        <v>0</v>
      </c>
      <c r="AA339" s="14" t="e">
        <f t="shared" si="56"/>
        <v>#N/A</v>
      </c>
      <c r="AB339" s="14" t="e">
        <f t="shared" si="58"/>
        <v>#N/A</v>
      </c>
      <c r="AC339" s="14" t="e">
        <f t="shared" si="59"/>
        <v>#N/A</v>
      </c>
      <c r="AD339" s="14" t="e">
        <f t="shared" si="60"/>
        <v>#N/A</v>
      </c>
      <c r="AE339" s="14" t="e">
        <f t="shared" si="61"/>
        <v>#N/A</v>
      </c>
      <c r="AF339" s="14" t="e">
        <f t="shared" si="62"/>
        <v>#N/A</v>
      </c>
    </row>
    <row r="340" spans="2:32" x14ac:dyDescent="0.3">
      <c r="B340" s="1" t="e">
        <f t="shared" si="55"/>
        <v>#N/A</v>
      </c>
      <c r="U340" s="1" t="str">
        <f t="shared" si="63"/>
        <v/>
      </c>
      <c r="V340" s="1" t="str">
        <f t="shared" si="64"/>
        <v/>
      </c>
      <c r="W340" s="1" t="str">
        <f t="shared" si="64"/>
        <v/>
      </c>
      <c r="X340" s="1" t="str">
        <f t="shared" si="64"/>
        <v/>
      </c>
      <c r="Y340" s="1" t="e">
        <f t="shared" si="65"/>
        <v>#N/A</v>
      </c>
      <c r="Z340" s="3">
        <f t="shared" si="57"/>
        <v>0</v>
      </c>
      <c r="AA340" s="14" t="e">
        <f t="shared" si="56"/>
        <v>#N/A</v>
      </c>
      <c r="AB340" s="14" t="e">
        <f t="shared" si="58"/>
        <v>#N/A</v>
      </c>
      <c r="AC340" s="14" t="e">
        <f t="shared" si="59"/>
        <v>#N/A</v>
      </c>
      <c r="AD340" s="14" t="e">
        <f t="shared" si="60"/>
        <v>#N/A</v>
      </c>
      <c r="AE340" s="14" t="e">
        <f t="shared" si="61"/>
        <v>#N/A</v>
      </c>
      <c r="AF340" s="14" t="e">
        <f t="shared" si="62"/>
        <v>#N/A</v>
      </c>
    </row>
    <row r="341" spans="2:32" x14ac:dyDescent="0.3">
      <c r="B341" s="1" t="e">
        <f t="shared" si="55"/>
        <v>#N/A</v>
      </c>
      <c r="U341" s="1" t="str">
        <f t="shared" si="63"/>
        <v/>
      </c>
      <c r="V341" s="1" t="str">
        <f t="shared" si="64"/>
        <v/>
      </c>
      <c r="W341" s="1" t="str">
        <f t="shared" si="64"/>
        <v/>
      </c>
      <c r="X341" s="1" t="str">
        <f t="shared" si="64"/>
        <v/>
      </c>
      <c r="Y341" s="1" t="e">
        <f t="shared" si="65"/>
        <v>#N/A</v>
      </c>
      <c r="Z341" s="3">
        <f t="shared" si="57"/>
        <v>0</v>
      </c>
      <c r="AA341" s="14" t="e">
        <f t="shared" si="56"/>
        <v>#N/A</v>
      </c>
      <c r="AB341" s="14" t="e">
        <f t="shared" si="58"/>
        <v>#N/A</v>
      </c>
      <c r="AC341" s="14" t="e">
        <f t="shared" si="59"/>
        <v>#N/A</v>
      </c>
      <c r="AD341" s="14" t="e">
        <f t="shared" si="60"/>
        <v>#N/A</v>
      </c>
      <c r="AE341" s="14" t="e">
        <f t="shared" si="61"/>
        <v>#N/A</v>
      </c>
      <c r="AF341" s="14" t="e">
        <f t="shared" si="62"/>
        <v>#N/A</v>
      </c>
    </row>
    <row r="342" spans="2:32" x14ac:dyDescent="0.3">
      <c r="B342" s="1" t="e">
        <f t="shared" si="55"/>
        <v>#N/A</v>
      </c>
      <c r="U342" s="1" t="str">
        <f t="shared" si="63"/>
        <v/>
      </c>
      <c r="V342" s="1" t="str">
        <f t="shared" si="64"/>
        <v/>
      </c>
      <c r="W342" s="1" t="str">
        <f t="shared" si="64"/>
        <v/>
      </c>
      <c r="X342" s="1" t="str">
        <f t="shared" si="64"/>
        <v/>
      </c>
      <c r="Y342" s="1" t="e">
        <f t="shared" si="65"/>
        <v>#N/A</v>
      </c>
      <c r="Z342" s="3">
        <f t="shared" si="57"/>
        <v>0</v>
      </c>
      <c r="AA342" s="14" t="e">
        <f t="shared" si="56"/>
        <v>#N/A</v>
      </c>
      <c r="AB342" s="14" t="e">
        <f t="shared" si="58"/>
        <v>#N/A</v>
      </c>
      <c r="AC342" s="14" t="e">
        <f t="shared" si="59"/>
        <v>#N/A</v>
      </c>
      <c r="AD342" s="14" t="e">
        <f t="shared" si="60"/>
        <v>#N/A</v>
      </c>
      <c r="AE342" s="14" t="e">
        <f t="shared" si="61"/>
        <v>#N/A</v>
      </c>
      <c r="AF342" s="14" t="e">
        <f t="shared" si="62"/>
        <v>#N/A</v>
      </c>
    </row>
    <row r="343" spans="2:32" x14ac:dyDescent="0.3">
      <c r="B343" s="1" t="e">
        <f t="shared" si="55"/>
        <v>#N/A</v>
      </c>
      <c r="U343" s="1" t="str">
        <f t="shared" si="63"/>
        <v/>
      </c>
      <c r="V343" s="1" t="str">
        <f t="shared" si="64"/>
        <v/>
      </c>
      <c r="W343" s="1" t="str">
        <f t="shared" si="64"/>
        <v/>
      </c>
      <c r="X343" s="1" t="str">
        <f t="shared" si="64"/>
        <v/>
      </c>
      <c r="Y343" s="1" t="e">
        <f t="shared" si="65"/>
        <v>#N/A</v>
      </c>
      <c r="Z343" s="3">
        <f t="shared" si="57"/>
        <v>0</v>
      </c>
      <c r="AA343" s="14" t="e">
        <f t="shared" si="56"/>
        <v>#N/A</v>
      </c>
      <c r="AB343" s="14" t="e">
        <f t="shared" si="58"/>
        <v>#N/A</v>
      </c>
      <c r="AC343" s="14" t="e">
        <f t="shared" si="59"/>
        <v>#N/A</v>
      </c>
      <c r="AD343" s="14" t="e">
        <f t="shared" si="60"/>
        <v>#N/A</v>
      </c>
      <c r="AE343" s="14" t="e">
        <f t="shared" si="61"/>
        <v>#N/A</v>
      </c>
      <c r="AF343" s="14" t="e">
        <f t="shared" si="62"/>
        <v>#N/A</v>
      </c>
    </row>
    <row r="344" spans="2:32" x14ac:dyDescent="0.3">
      <c r="B344" s="1" t="e">
        <f t="shared" si="55"/>
        <v>#N/A</v>
      </c>
      <c r="U344" s="1" t="str">
        <f t="shared" si="63"/>
        <v/>
      </c>
      <c r="V344" s="1" t="str">
        <f t="shared" si="64"/>
        <v/>
      </c>
      <c r="W344" s="1" t="str">
        <f t="shared" si="64"/>
        <v/>
      </c>
      <c r="X344" s="1" t="str">
        <f t="shared" si="64"/>
        <v/>
      </c>
      <c r="Y344" s="1" t="e">
        <f t="shared" si="65"/>
        <v>#N/A</v>
      </c>
      <c r="Z344" s="3">
        <f t="shared" si="57"/>
        <v>0</v>
      </c>
      <c r="AA344" s="14" t="e">
        <f t="shared" si="56"/>
        <v>#N/A</v>
      </c>
      <c r="AB344" s="14" t="e">
        <f t="shared" si="58"/>
        <v>#N/A</v>
      </c>
      <c r="AC344" s="14" t="e">
        <f t="shared" si="59"/>
        <v>#N/A</v>
      </c>
      <c r="AD344" s="14" t="e">
        <f t="shared" si="60"/>
        <v>#N/A</v>
      </c>
      <c r="AE344" s="14" t="e">
        <f t="shared" si="61"/>
        <v>#N/A</v>
      </c>
      <c r="AF344" s="14" t="e">
        <f t="shared" si="62"/>
        <v>#N/A</v>
      </c>
    </row>
    <row r="345" spans="2:32" x14ac:dyDescent="0.3">
      <c r="B345" s="1" t="e">
        <f t="shared" si="55"/>
        <v>#N/A</v>
      </c>
      <c r="U345" s="1" t="str">
        <f t="shared" si="63"/>
        <v/>
      </c>
      <c r="V345" s="1" t="str">
        <f t="shared" si="64"/>
        <v/>
      </c>
      <c r="W345" s="1" t="str">
        <f t="shared" si="64"/>
        <v/>
      </c>
      <c r="X345" s="1" t="str">
        <f t="shared" si="64"/>
        <v/>
      </c>
      <c r="Y345" s="1" t="e">
        <f t="shared" si="65"/>
        <v>#N/A</v>
      </c>
      <c r="Z345" s="3">
        <f t="shared" si="57"/>
        <v>0</v>
      </c>
      <c r="AA345" s="14" t="e">
        <f t="shared" si="56"/>
        <v>#N/A</v>
      </c>
      <c r="AB345" s="14" t="e">
        <f t="shared" si="58"/>
        <v>#N/A</v>
      </c>
      <c r="AC345" s="14" t="e">
        <f t="shared" si="59"/>
        <v>#N/A</v>
      </c>
      <c r="AD345" s="14" t="e">
        <f t="shared" si="60"/>
        <v>#N/A</v>
      </c>
      <c r="AE345" s="14" t="e">
        <f t="shared" si="61"/>
        <v>#N/A</v>
      </c>
      <c r="AF345" s="14" t="e">
        <f t="shared" si="62"/>
        <v>#N/A</v>
      </c>
    </row>
    <row r="346" spans="2:32" x14ac:dyDescent="0.3">
      <c r="B346" s="1" t="e">
        <f t="shared" si="55"/>
        <v>#N/A</v>
      </c>
      <c r="U346" s="1" t="str">
        <f t="shared" si="63"/>
        <v/>
      </c>
      <c r="V346" s="1" t="str">
        <f t="shared" si="64"/>
        <v/>
      </c>
      <c r="W346" s="1" t="str">
        <f t="shared" si="64"/>
        <v/>
      </c>
      <c r="X346" s="1" t="str">
        <f t="shared" si="64"/>
        <v/>
      </c>
      <c r="Y346" s="1" t="e">
        <f t="shared" si="65"/>
        <v>#N/A</v>
      </c>
      <c r="Z346" s="3">
        <f t="shared" si="57"/>
        <v>0</v>
      </c>
      <c r="AA346" s="14" t="e">
        <f t="shared" si="56"/>
        <v>#N/A</v>
      </c>
      <c r="AB346" s="14" t="e">
        <f t="shared" si="58"/>
        <v>#N/A</v>
      </c>
      <c r="AC346" s="14" t="e">
        <f t="shared" si="59"/>
        <v>#N/A</v>
      </c>
      <c r="AD346" s="14" t="e">
        <f t="shared" si="60"/>
        <v>#N/A</v>
      </c>
      <c r="AE346" s="14" t="e">
        <f t="shared" si="61"/>
        <v>#N/A</v>
      </c>
      <c r="AF346" s="14" t="e">
        <f t="shared" si="62"/>
        <v>#N/A</v>
      </c>
    </row>
    <row r="347" spans="2:32" x14ac:dyDescent="0.3">
      <c r="B347" s="1" t="e">
        <f t="shared" si="55"/>
        <v>#N/A</v>
      </c>
      <c r="U347" s="1" t="str">
        <f t="shared" si="63"/>
        <v/>
      </c>
      <c r="V347" s="1" t="str">
        <f t="shared" si="64"/>
        <v/>
      </c>
      <c r="W347" s="1" t="str">
        <f t="shared" si="64"/>
        <v/>
      </c>
      <c r="X347" s="1" t="str">
        <f t="shared" si="64"/>
        <v/>
      </c>
      <c r="Y347" s="1" t="e">
        <f t="shared" si="65"/>
        <v>#N/A</v>
      </c>
      <c r="Z347" s="3">
        <f t="shared" si="57"/>
        <v>0</v>
      </c>
      <c r="AA347" s="14" t="e">
        <f t="shared" si="56"/>
        <v>#N/A</v>
      </c>
      <c r="AB347" s="14" t="e">
        <f t="shared" si="58"/>
        <v>#N/A</v>
      </c>
      <c r="AC347" s="14" t="e">
        <f t="shared" si="59"/>
        <v>#N/A</v>
      </c>
      <c r="AD347" s="14" t="e">
        <f t="shared" si="60"/>
        <v>#N/A</v>
      </c>
      <c r="AE347" s="14" t="e">
        <f t="shared" si="61"/>
        <v>#N/A</v>
      </c>
      <c r="AF347" s="14" t="e">
        <f t="shared" si="62"/>
        <v>#N/A</v>
      </c>
    </row>
    <row r="348" spans="2:32" x14ac:dyDescent="0.3">
      <c r="B348" s="1" t="e">
        <f t="shared" si="55"/>
        <v>#N/A</v>
      </c>
      <c r="U348" s="1" t="str">
        <f t="shared" si="63"/>
        <v/>
      </c>
      <c r="V348" s="1" t="str">
        <f t="shared" si="64"/>
        <v/>
      </c>
      <c r="W348" s="1" t="str">
        <f t="shared" si="64"/>
        <v/>
      </c>
      <c r="X348" s="1" t="str">
        <f t="shared" si="64"/>
        <v/>
      </c>
      <c r="Y348" s="1" t="e">
        <f t="shared" si="65"/>
        <v>#N/A</v>
      </c>
      <c r="Z348" s="3">
        <f t="shared" si="57"/>
        <v>0</v>
      </c>
      <c r="AA348" s="14" t="e">
        <f t="shared" si="56"/>
        <v>#N/A</v>
      </c>
      <c r="AB348" s="14" t="e">
        <f t="shared" si="58"/>
        <v>#N/A</v>
      </c>
      <c r="AC348" s="14" t="e">
        <f t="shared" si="59"/>
        <v>#N/A</v>
      </c>
      <c r="AD348" s="14" t="e">
        <f t="shared" si="60"/>
        <v>#N/A</v>
      </c>
      <c r="AE348" s="14" t="e">
        <f t="shared" si="61"/>
        <v>#N/A</v>
      </c>
      <c r="AF348" s="14" t="e">
        <f t="shared" si="62"/>
        <v>#N/A</v>
      </c>
    </row>
    <row r="349" spans="2:32" x14ac:dyDescent="0.3">
      <c r="B349" s="1" t="e">
        <f t="shared" si="55"/>
        <v>#N/A</v>
      </c>
      <c r="U349" s="1" t="str">
        <f t="shared" si="63"/>
        <v/>
      </c>
      <c r="V349" s="1" t="str">
        <f t="shared" si="64"/>
        <v/>
      </c>
      <c r="W349" s="1" t="str">
        <f t="shared" si="64"/>
        <v/>
      </c>
      <c r="X349" s="1" t="str">
        <f t="shared" si="64"/>
        <v/>
      </c>
      <c r="Y349" s="1" t="e">
        <f t="shared" si="65"/>
        <v>#N/A</v>
      </c>
      <c r="Z349" s="3">
        <f t="shared" si="57"/>
        <v>0</v>
      </c>
      <c r="AA349" s="14" t="e">
        <f t="shared" si="56"/>
        <v>#N/A</v>
      </c>
      <c r="AB349" s="14" t="e">
        <f t="shared" si="58"/>
        <v>#N/A</v>
      </c>
      <c r="AC349" s="14" t="e">
        <f t="shared" si="59"/>
        <v>#N/A</v>
      </c>
      <c r="AD349" s="14" t="e">
        <f t="shared" si="60"/>
        <v>#N/A</v>
      </c>
      <c r="AE349" s="14" t="e">
        <f t="shared" si="61"/>
        <v>#N/A</v>
      </c>
      <c r="AF349" s="14" t="e">
        <f t="shared" si="62"/>
        <v>#N/A</v>
      </c>
    </row>
    <row r="350" spans="2:32" x14ac:dyDescent="0.3">
      <c r="B350" s="1" t="e">
        <f t="shared" si="55"/>
        <v>#N/A</v>
      </c>
      <c r="U350" s="1" t="str">
        <f t="shared" si="63"/>
        <v/>
      </c>
      <c r="V350" s="1" t="str">
        <f t="shared" si="64"/>
        <v/>
      </c>
      <c r="W350" s="1" t="str">
        <f t="shared" si="64"/>
        <v/>
      </c>
      <c r="X350" s="1" t="str">
        <f t="shared" si="64"/>
        <v/>
      </c>
      <c r="Y350" s="1" t="e">
        <f t="shared" si="65"/>
        <v>#N/A</v>
      </c>
      <c r="Z350" s="3">
        <f t="shared" si="57"/>
        <v>0</v>
      </c>
      <c r="AA350" s="14" t="e">
        <f t="shared" si="56"/>
        <v>#N/A</v>
      </c>
      <c r="AB350" s="14" t="e">
        <f t="shared" si="58"/>
        <v>#N/A</v>
      </c>
      <c r="AC350" s="14" t="e">
        <f t="shared" si="59"/>
        <v>#N/A</v>
      </c>
      <c r="AD350" s="14" t="e">
        <f t="shared" si="60"/>
        <v>#N/A</v>
      </c>
      <c r="AE350" s="14" t="e">
        <f t="shared" si="61"/>
        <v>#N/A</v>
      </c>
      <c r="AF350" s="14" t="e">
        <f t="shared" si="62"/>
        <v>#N/A</v>
      </c>
    </row>
    <row r="351" spans="2:32" x14ac:dyDescent="0.3">
      <c r="B351" s="1" t="e">
        <f t="shared" si="55"/>
        <v>#N/A</v>
      </c>
      <c r="U351" s="1" t="str">
        <f t="shared" si="63"/>
        <v/>
      </c>
      <c r="V351" s="1" t="str">
        <f t="shared" si="64"/>
        <v/>
      </c>
      <c r="W351" s="1" t="str">
        <f t="shared" si="64"/>
        <v/>
      </c>
      <c r="X351" s="1" t="str">
        <f t="shared" si="64"/>
        <v/>
      </c>
      <c r="Y351" s="1" t="e">
        <f t="shared" si="65"/>
        <v>#N/A</v>
      </c>
      <c r="Z351" s="3">
        <f t="shared" si="57"/>
        <v>0</v>
      </c>
      <c r="AA351" s="14" t="e">
        <f t="shared" si="56"/>
        <v>#N/A</v>
      </c>
      <c r="AB351" s="14" t="e">
        <f t="shared" si="58"/>
        <v>#N/A</v>
      </c>
      <c r="AC351" s="14" t="e">
        <f t="shared" si="59"/>
        <v>#N/A</v>
      </c>
      <c r="AD351" s="14" t="e">
        <f t="shared" si="60"/>
        <v>#N/A</v>
      </c>
      <c r="AE351" s="14" t="e">
        <f t="shared" si="61"/>
        <v>#N/A</v>
      </c>
      <c r="AF351" s="14" t="e">
        <f t="shared" si="62"/>
        <v>#N/A</v>
      </c>
    </row>
    <row r="352" spans="2:32" x14ac:dyDescent="0.3">
      <c r="B352" s="1" t="e">
        <f t="shared" si="55"/>
        <v>#N/A</v>
      </c>
      <c r="U352" s="1" t="str">
        <f t="shared" si="63"/>
        <v/>
      </c>
      <c r="V352" s="1" t="str">
        <f t="shared" si="64"/>
        <v/>
      </c>
      <c r="W352" s="1" t="str">
        <f t="shared" si="64"/>
        <v/>
      </c>
      <c r="X352" s="1" t="str">
        <f t="shared" si="64"/>
        <v/>
      </c>
      <c r="Y352" s="1" t="e">
        <f t="shared" si="65"/>
        <v>#N/A</v>
      </c>
      <c r="Z352" s="3">
        <f t="shared" si="57"/>
        <v>0</v>
      </c>
      <c r="AA352" s="14" t="e">
        <f t="shared" si="56"/>
        <v>#N/A</v>
      </c>
      <c r="AB352" s="14" t="e">
        <f t="shared" si="58"/>
        <v>#N/A</v>
      </c>
      <c r="AC352" s="14" t="e">
        <f t="shared" si="59"/>
        <v>#N/A</v>
      </c>
      <c r="AD352" s="14" t="e">
        <f t="shared" si="60"/>
        <v>#N/A</v>
      </c>
      <c r="AE352" s="14" t="e">
        <f t="shared" si="61"/>
        <v>#N/A</v>
      </c>
      <c r="AF352" s="14" t="e">
        <f t="shared" si="62"/>
        <v>#N/A</v>
      </c>
    </row>
    <row r="353" spans="2:32" x14ac:dyDescent="0.3">
      <c r="B353" s="1" t="e">
        <f t="shared" si="55"/>
        <v>#N/A</v>
      </c>
      <c r="U353" s="1" t="str">
        <f t="shared" si="63"/>
        <v/>
      </c>
      <c r="V353" s="1" t="str">
        <f t="shared" si="64"/>
        <v/>
      </c>
      <c r="W353" s="1" t="str">
        <f t="shared" si="64"/>
        <v/>
      </c>
      <c r="X353" s="1" t="str">
        <f t="shared" si="64"/>
        <v/>
      </c>
      <c r="Y353" s="1" t="e">
        <f t="shared" si="65"/>
        <v>#N/A</v>
      </c>
      <c r="Z353" s="3">
        <f t="shared" si="57"/>
        <v>0</v>
      </c>
      <c r="AA353" s="14" t="e">
        <f t="shared" si="56"/>
        <v>#N/A</v>
      </c>
      <c r="AB353" s="14" t="e">
        <f t="shared" si="58"/>
        <v>#N/A</v>
      </c>
      <c r="AC353" s="14" t="e">
        <f t="shared" si="59"/>
        <v>#N/A</v>
      </c>
      <c r="AD353" s="14" t="e">
        <f t="shared" si="60"/>
        <v>#N/A</v>
      </c>
      <c r="AE353" s="14" t="e">
        <f t="shared" si="61"/>
        <v>#N/A</v>
      </c>
      <c r="AF353" s="14" t="e">
        <f t="shared" si="62"/>
        <v>#N/A</v>
      </c>
    </row>
    <row r="354" spans="2:32" x14ac:dyDescent="0.3">
      <c r="B354" s="1" t="e">
        <f t="shared" si="55"/>
        <v>#N/A</v>
      </c>
      <c r="U354" s="1" t="str">
        <f t="shared" si="63"/>
        <v/>
      </c>
      <c r="V354" s="1" t="str">
        <f t="shared" si="64"/>
        <v/>
      </c>
      <c r="W354" s="1" t="str">
        <f t="shared" si="64"/>
        <v/>
      </c>
      <c r="X354" s="1" t="str">
        <f t="shared" si="64"/>
        <v/>
      </c>
      <c r="Y354" s="1" t="e">
        <f t="shared" si="65"/>
        <v>#N/A</v>
      </c>
      <c r="Z354" s="3">
        <f t="shared" si="57"/>
        <v>0</v>
      </c>
      <c r="AA354" s="14" t="e">
        <f t="shared" si="56"/>
        <v>#N/A</v>
      </c>
      <c r="AB354" s="14" t="e">
        <f t="shared" si="58"/>
        <v>#N/A</v>
      </c>
      <c r="AC354" s="14" t="e">
        <f t="shared" si="59"/>
        <v>#N/A</v>
      </c>
      <c r="AD354" s="14" t="e">
        <f t="shared" si="60"/>
        <v>#N/A</v>
      </c>
      <c r="AE354" s="14" t="e">
        <f t="shared" si="61"/>
        <v>#N/A</v>
      </c>
      <c r="AF354" s="14" t="e">
        <f t="shared" si="62"/>
        <v>#N/A</v>
      </c>
    </row>
    <row r="355" spans="2:32" x14ac:dyDescent="0.3">
      <c r="B355" s="1" t="e">
        <f t="shared" si="55"/>
        <v>#N/A</v>
      </c>
      <c r="U355" s="1" t="str">
        <f t="shared" si="63"/>
        <v/>
      </c>
      <c r="V355" s="1" t="str">
        <f t="shared" si="64"/>
        <v/>
      </c>
      <c r="W355" s="1" t="str">
        <f t="shared" si="64"/>
        <v/>
      </c>
      <c r="X355" s="1" t="str">
        <f t="shared" si="64"/>
        <v/>
      </c>
      <c r="Y355" s="1" t="e">
        <f t="shared" si="65"/>
        <v>#N/A</v>
      </c>
      <c r="Z355" s="3">
        <f t="shared" si="57"/>
        <v>0</v>
      </c>
      <c r="AA355" s="14" t="e">
        <f t="shared" si="56"/>
        <v>#N/A</v>
      </c>
      <c r="AB355" s="14" t="e">
        <f t="shared" si="58"/>
        <v>#N/A</v>
      </c>
      <c r="AC355" s="14" t="e">
        <f t="shared" si="59"/>
        <v>#N/A</v>
      </c>
      <c r="AD355" s="14" t="e">
        <f t="shared" si="60"/>
        <v>#N/A</v>
      </c>
      <c r="AE355" s="14" t="e">
        <f t="shared" si="61"/>
        <v>#N/A</v>
      </c>
      <c r="AF355" s="14" t="e">
        <f t="shared" si="62"/>
        <v>#N/A</v>
      </c>
    </row>
    <row r="356" spans="2:32" x14ac:dyDescent="0.3">
      <c r="B356" s="1" t="e">
        <f t="shared" si="55"/>
        <v>#N/A</v>
      </c>
      <c r="U356" s="1" t="str">
        <f t="shared" si="63"/>
        <v/>
      </c>
      <c r="V356" s="1" t="str">
        <f t="shared" si="64"/>
        <v/>
      </c>
      <c r="W356" s="1" t="str">
        <f t="shared" si="64"/>
        <v/>
      </c>
      <c r="X356" s="1" t="str">
        <f t="shared" si="64"/>
        <v/>
      </c>
      <c r="Y356" s="1" t="e">
        <f t="shared" si="65"/>
        <v>#N/A</v>
      </c>
      <c r="Z356" s="3">
        <f t="shared" si="57"/>
        <v>0</v>
      </c>
      <c r="AA356" s="14" t="e">
        <f t="shared" si="56"/>
        <v>#N/A</v>
      </c>
      <c r="AB356" s="14" t="e">
        <f t="shared" si="58"/>
        <v>#N/A</v>
      </c>
      <c r="AC356" s="14" t="e">
        <f t="shared" si="59"/>
        <v>#N/A</v>
      </c>
      <c r="AD356" s="14" t="e">
        <f t="shared" si="60"/>
        <v>#N/A</v>
      </c>
      <c r="AE356" s="14" t="e">
        <f t="shared" si="61"/>
        <v>#N/A</v>
      </c>
      <c r="AF356" s="14" t="e">
        <f t="shared" si="62"/>
        <v>#N/A</v>
      </c>
    </row>
    <row r="357" spans="2:32" x14ac:dyDescent="0.3">
      <c r="B357" s="1" t="e">
        <f t="shared" si="55"/>
        <v>#N/A</v>
      </c>
      <c r="U357" s="1" t="str">
        <f t="shared" si="63"/>
        <v/>
      </c>
      <c r="V357" s="1" t="str">
        <f t="shared" si="64"/>
        <v/>
      </c>
      <c r="W357" s="1" t="str">
        <f t="shared" si="64"/>
        <v/>
      </c>
      <c r="X357" s="1" t="str">
        <f t="shared" si="64"/>
        <v/>
      </c>
      <c r="Y357" s="1" t="e">
        <f t="shared" si="65"/>
        <v>#N/A</v>
      </c>
      <c r="Z357" s="3">
        <f t="shared" si="57"/>
        <v>0</v>
      </c>
      <c r="AA357" s="14" t="e">
        <f t="shared" si="56"/>
        <v>#N/A</v>
      </c>
      <c r="AB357" s="14" t="e">
        <f t="shared" si="58"/>
        <v>#N/A</v>
      </c>
      <c r="AC357" s="14" t="e">
        <f t="shared" si="59"/>
        <v>#N/A</v>
      </c>
      <c r="AD357" s="14" t="e">
        <f t="shared" si="60"/>
        <v>#N/A</v>
      </c>
      <c r="AE357" s="14" t="e">
        <f t="shared" si="61"/>
        <v>#N/A</v>
      </c>
      <c r="AF357" s="14" t="e">
        <f t="shared" si="62"/>
        <v>#N/A</v>
      </c>
    </row>
    <row r="358" spans="2:32" x14ac:dyDescent="0.3">
      <c r="B358" s="1" t="e">
        <f t="shared" si="55"/>
        <v>#N/A</v>
      </c>
      <c r="U358" s="1" t="str">
        <f t="shared" si="63"/>
        <v/>
      </c>
      <c r="V358" s="1" t="str">
        <f t="shared" si="64"/>
        <v/>
      </c>
      <c r="W358" s="1" t="str">
        <f t="shared" si="64"/>
        <v/>
      </c>
      <c r="X358" s="1" t="str">
        <f t="shared" si="64"/>
        <v/>
      </c>
      <c r="Y358" s="1" t="e">
        <f t="shared" si="65"/>
        <v>#N/A</v>
      </c>
      <c r="Z358" s="3">
        <f t="shared" si="57"/>
        <v>0</v>
      </c>
      <c r="AA358" s="14" t="e">
        <f t="shared" si="56"/>
        <v>#N/A</v>
      </c>
      <c r="AB358" s="14" t="e">
        <f t="shared" si="58"/>
        <v>#N/A</v>
      </c>
      <c r="AC358" s="14" t="e">
        <f t="shared" si="59"/>
        <v>#N/A</v>
      </c>
      <c r="AD358" s="14" t="e">
        <f t="shared" si="60"/>
        <v>#N/A</v>
      </c>
      <c r="AE358" s="14" t="e">
        <f t="shared" si="61"/>
        <v>#N/A</v>
      </c>
      <c r="AF358" s="14" t="e">
        <f t="shared" si="62"/>
        <v>#N/A</v>
      </c>
    </row>
    <row r="359" spans="2:32" x14ac:dyDescent="0.3">
      <c r="B359" s="1" t="e">
        <f t="shared" si="55"/>
        <v>#N/A</v>
      </c>
      <c r="U359" s="1" t="str">
        <f t="shared" si="63"/>
        <v/>
      </c>
      <c r="V359" s="1" t="str">
        <f t="shared" si="64"/>
        <v/>
      </c>
      <c r="W359" s="1" t="str">
        <f t="shared" si="64"/>
        <v/>
      </c>
      <c r="X359" s="1" t="str">
        <f t="shared" si="64"/>
        <v/>
      </c>
      <c r="Y359" s="1" t="e">
        <f t="shared" si="65"/>
        <v>#N/A</v>
      </c>
      <c r="Z359" s="3">
        <f t="shared" si="57"/>
        <v>0</v>
      </c>
      <c r="AA359" s="14" t="e">
        <f t="shared" si="56"/>
        <v>#N/A</v>
      </c>
      <c r="AB359" s="14" t="e">
        <f t="shared" si="58"/>
        <v>#N/A</v>
      </c>
      <c r="AC359" s="14" t="e">
        <f t="shared" si="59"/>
        <v>#N/A</v>
      </c>
      <c r="AD359" s="14" t="e">
        <f t="shared" si="60"/>
        <v>#N/A</v>
      </c>
      <c r="AE359" s="14" t="e">
        <f t="shared" si="61"/>
        <v>#N/A</v>
      </c>
      <c r="AF359" s="14" t="e">
        <f t="shared" si="62"/>
        <v>#N/A</v>
      </c>
    </row>
    <row r="360" spans="2:32" x14ac:dyDescent="0.3">
      <c r="B360" s="1" t="e">
        <f t="shared" si="55"/>
        <v>#N/A</v>
      </c>
      <c r="U360" s="1" t="str">
        <f t="shared" si="63"/>
        <v/>
      </c>
      <c r="V360" s="1" t="str">
        <f t="shared" si="64"/>
        <v/>
      </c>
      <c r="W360" s="1" t="str">
        <f t="shared" si="64"/>
        <v/>
      </c>
      <c r="X360" s="1" t="str">
        <f t="shared" si="64"/>
        <v/>
      </c>
      <c r="Y360" s="1" t="e">
        <f t="shared" si="65"/>
        <v>#N/A</v>
      </c>
      <c r="Z360" s="3">
        <f t="shared" si="57"/>
        <v>0</v>
      </c>
      <c r="AA360" s="14" t="e">
        <f t="shared" si="56"/>
        <v>#N/A</v>
      </c>
      <c r="AB360" s="14" t="e">
        <f t="shared" si="58"/>
        <v>#N/A</v>
      </c>
      <c r="AC360" s="14" t="e">
        <f t="shared" si="59"/>
        <v>#N/A</v>
      </c>
      <c r="AD360" s="14" t="e">
        <f t="shared" si="60"/>
        <v>#N/A</v>
      </c>
      <c r="AE360" s="14" t="e">
        <f t="shared" si="61"/>
        <v>#N/A</v>
      </c>
      <c r="AF360" s="14" t="e">
        <f t="shared" si="62"/>
        <v>#N/A</v>
      </c>
    </row>
    <row r="361" spans="2:32" x14ac:dyDescent="0.3">
      <c r="B361" s="1" t="e">
        <f t="shared" si="55"/>
        <v>#N/A</v>
      </c>
      <c r="U361" s="1" t="str">
        <f t="shared" si="63"/>
        <v/>
      </c>
      <c r="V361" s="1" t="str">
        <f t="shared" si="64"/>
        <v/>
      </c>
      <c r="W361" s="1" t="str">
        <f t="shared" si="64"/>
        <v/>
      </c>
      <c r="X361" s="1" t="str">
        <f t="shared" si="64"/>
        <v/>
      </c>
      <c r="Y361" s="1" t="e">
        <f t="shared" si="65"/>
        <v>#N/A</v>
      </c>
      <c r="Z361" s="3">
        <f t="shared" si="57"/>
        <v>0</v>
      </c>
      <c r="AA361" s="14" t="e">
        <f t="shared" si="56"/>
        <v>#N/A</v>
      </c>
      <c r="AB361" s="14" t="e">
        <f t="shared" si="58"/>
        <v>#N/A</v>
      </c>
      <c r="AC361" s="14" t="e">
        <f t="shared" si="59"/>
        <v>#N/A</v>
      </c>
      <c r="AD361" s="14" t="e">
        <f t="shared" si="60"/>
        <v>#N/A</v>
      </c>
      <c r="AE361" s="14" t="e">
        <f t="shared" si="61"/>
        <v>#N/A</v>
      </c>
      <c r="AF361" s="14" t="e">
        <f t="shared" si="62"/>
        <v>#N/A</v>
      </c>
    </row>
    <row r="362" spans="2:32" x14ac:dyDescent="0.3">
      <c r="B362" s="1" t="e">
        <f t="shared" si="55"/>
        <v>#N/A</v>
      </c>
      <c r="U362" s="1" t="str">
        <f t="shared" si="63"/>
        <v/>
      </c>
      <c r="V362" s="1" t="str">
        <f t="shared" si="64"/>
        <v/>
      </c>
      <c r="W362" s="1" t="str">
        <f t="shared" si="64"/>
        <v/>
      </c>
      <c r="X362" s="1" t="str">
        <f t="shared" si="64"/>
        <v/>
      </c>
      <c r="Y362" s="1" t="e">
        <f t="shared" si="65"/>
        <v>#N/A</v>
      </c>
      <c r="Z362" s="3">
        <f t="shared" si="57"/>
        <v>0</v>
      </c>
      <c r="AA362" s="14" t="e">
        <f t="shared" si="56"/>
        <v>#N/A</v>
      </c>
      <c r="AB362" s="14" t="e">
        <f t="shared" si="58"/>
        <v>#N/A</v>
      </c>
      <c r="AC362" s="14" t="e">
        <f t="shared" si="59"/>
        <v>#N/A</v>
      </c>
      <c r="AD362" s="14" t="e">
        <f t="shared" si="60"/>
        <v>#N/A</v>
      </c>
      <c r="AE362" s="14" t="e">
        <f t="shared" si="61"/>
        <v>#N/A</v>
      </c>
      <c r="AF362" s="14" t="e">
        <f t="shared" si="62"/>
        <v>#N/A</v>
      </c>
    </row>
    <row r="363" spans="2:32" x14ac:dyDescent="0.3">
      <c r="B363" s="1" t="e">
        <f t="shared" si="55"/>
        <v>#N/A</v>
      </c>
      <c r="U363" s="1" t="str">
        <f t="shared" si="63"/>
        <v/>
      </c>
      <c r="V363" s="1" t="str">
        <f t="shared" si="64"/>
        <v/>
      </c>
      <c r="W363" s="1" t="str">
        <f t="shared" si="64"/>
        <v/>
      </c>
      <c r="X363" s="1" t="str">
        <f t="shared" si="64"/>
        <v/>
      </c>
      <c r="Y363" s="1" t="e">
        <f t="shared" si="65"/>
        <v>#N/A</v>
      </c>
      <c r="Z363" s="3">
        <f t="shared" si="57"/>
        <v>0</v>
      </c>
      <c r="AA363" s="14" t="e">
        <f t="shared" si="56"/>
        <v>#N/A</v>
      </c>
      <c r="AB363" s="14" t="e">
        <f t="shared" si="58"/>
        <v>#N/A</v>
      </c>
      <c r="AC363" s="14" t="e">
        <f t="shared" si="59"/>
        <v>#N/A</v>
      </c>
      <c r="AD363" s="14" t="e">
        <f t="shared" si="60"/>
        <v>#N/A</v>
      </c>
      <c r="AE363" s="14" t="e">
        <f t="shared" si="61"/>
        <v>#N/A</v>
      </c>
      <c r="AF363" s="14" t="e">
        <f t="shared" si="62"/>
        <v>#N/A</v>
      </c>
    </row>
    <row r="364" spans="2:32" x14ac:dyDescent="0.3">
      <c r="B364" s="1" t="e">
        <f t="shared" si="55"/>
        <v>#N/A</v>
      </c>
      <c r="U364" s="1" t="str">
        <f t="shared" si="63"/>
        <v/>
      </c>
      <c r="V364" s="1" t="str">
        <f t="shared" si="64"/>
        <v/>
      </c>
      <c r="W364" s="1" t="str">
        <f t="shared" si="64"/>
        <v/>
      </c>
      <c r="X364" s="1" t="str">
        <f t="shared" si="64"/>
        <v/>
      </c>
      <c r="Y364" s="1" t="e">
        <f t="shared" si="65"/>
        <v>#N/A</v>
      </c>
      <c r="Z364" s="3">
        <f t="shared" si="57"/>
        <v>0</v>
      </c>
      <c r="AA364" s="14" t="e">
        <f t="shared" si="56"/>
        <v>#N/A</v>
      </c>
      <c r="AB364" s="14" t="e">
        <f t="shared" si="58"/>
        <v>#N/A</v>
      </c>
      <c r="AC364" s="14" t="e">
        <f t="shared" si="59"/>
        <v>#N/A</v>
      </c>
      <c r="AD364" s="14" t="e">
        <f t="shared" si="60"/>
        <v>#N/A</v>
      </c>
      <c r="AE364" s="14" t="e">
        <f t="shared" si="61"/>
        <v>#N/A</v>
      </c>
      <c r="AF364" s="14" t="e">
        <f t="shared" si="62"/>
        <v>#N/A</v>
      </c>
    </row>
    <row r="365" spans="2:32" x14ac:dyDescent="0.3">
      <c r="B365" s="1" t="e">
        <f t="shared" si="55"/>
        <v>#N/A</v>
      </c>
      <c r="U365" s="1" t="str">
        <f t="shared" si="63"/>
        <v/>
      </c>
      <c r="V365" s="1" t="str">
        <f t="shared" si="64"/>
        <v/>
      </c>
      <c r="W365" s="1" t="str">
        <f t="shared" si="64"/>
        <v/>
      </c>
      <c r="X365" s="1" t="str">
        <f t="shared" si="64"/>
        <v/>
      </c>
      <c r="Y365" s="1" t="e">
        <f t="shared" si="65"/>
        <v>#N/A</v>
      </c>
      <c r="Z365" s="3">
        <f t="shared" si="57"/>
        <v>0</v>
      </c>
      <c r="AA365" s="14" t="e">
        <f t="shared" si="56"/>
        <v>#N/A</v>
      </c>
      <c r="AB365" s="14" t="e">
        <f t="shared" si="58"/>
        <v>#N/A</v>
      </c>
      <c r="AC365" s="14" t="e">
        <f t="shared" si="59"/>
        <v>#N/A</v>
      </c>
      <c r="AD365" s="14" t="e">
        <f t="shared" si="60"/>
        <v>#N/A</v>
      </c>
      <c r="AE365" s="14" t="e">
        <f t="shared" si="61"/>
        <v>#N/A</v>
      </c>
      <c r="AF365" s="14" t="e">
        <f t="shared" si="62"/>
        <v>#N/A</v>
      </c>
    </row>
    <row r="366" spans="2:32" x14ac:dyDescent="0.3">
      <c r="B366" s="1" t="e">
        <f t="shared" si="55"/>
        <v>#N/A</v>
      </c>
      <c r="U366" s="1" t="str">
        <f t="shared" si="63"/>
        <v/>
      </c>
      <c r="V366" s="1" t="str">
        <f t="shared" si="64"/>
        <v/>
      </c>
      <c r="W366" s="1" t="str">
        <f t="shared" si="64"/>
        <v/>
      </c>
      <c r="X366" s="1" t="str">
        <f t="shared" si="64"/>
        <v/>
      </c>
      <c r="Y366" s="1" t="e">
        <f t="shared" si="65"/>
        <v>#N/A</v>
      </c>
      <c r="Z366" s="3">
        <f t="shared" si="57"/>
        <v>0</v>
      </c>
      <c r="AA366" s="14" t="e">
        <f t="shared" si="56"/>
        <v>#N/A</v>
      </c>
      <c r="AB366" s="14" t="e">
        <f t="shared" si="58"/>
        <v>#N/A</v>
      </c>
      <c r="AC366" s="14" t="e">
        <f t="shared" si="59"/>
        <v>#N/A</v>
      </c>
      <c r="AD366" s="14" t="e">
        <f t="shared" si="60"/>
        <v>#N/A</v>
      </c>
      <c r="AE366" s="14" t="e">
        <f t="shared" si="61"/>
        <v>#N/A</v>
      </c>
      <c r="AF366" s="14" t="e">
        <f t="shared" si="62"/>
        <v>#N/A</v>
      </c>
    </row>
    <row r="367" spans="2:32" x14ac:dyDescent="0.3">
      <c r="B367" s="1" t="e">
        <f t="shared" si="55"/>
        <v>#N/A</v>
      </c>
      <c r="U367" s="1" t="str">
        <f t="shared" si="63"/>
        <v/>
      </c>
      <c r="V367" s="1" t="str">
        <f t="shared" si="64"/>
        <v/>
      </c>
      <c r="W367" s="1" t="str">
        <f t="shared" si="64"/>
        <v/>
      </c>
      <c r="X367" s="1" t="str">
        <f t="shared" si="64"/>
        <v/>
      </c>
      <c r="Y367" s="1" t="e">
        <f t="shared" si="65"/>
        <v>#N/A</v>
      </c>
      <c r="Z367" s="3">
        <f t="shared" si="57"/>
        <v>0</v>
      </c>
      <c r="AA367" s="14" t="e">
        <f t="shared" si="56"/>
        <v>#N/A</v>
      </c>
      <c r="AB367" s="14" t="e">
        <f t="shared" si="58"/>
        <v>#N/A</v>
      </c>
      <c r="AC367" s="14" t="e">
        <f t="shared" si="59"/>
        <v>#N/A</v>
      </c>
      <c r="AD367" s="14" t="e">
        <f t="shared" si="60"/>
        <v>#N/A</v>
      </c>
      <c r="AE367" s="14" t="e">
        <f t="shared" si="61"/>
        <v>#N/A</v>
      </c>
      <c r="AF367" s="14" t="e">
        <f t="shared" si="62"/>
        <v>#N/A</v>
      </c>
    </row>
  </sheetData>
  <mergeCells count="4">
    <mergeCell ref="N6:O6"/>
    <mergeCell ref="P6:R6"/>
    <mergeCell ref="U6:X6"/>
    <mergeCell ref="AB6:AF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Parametros</vt:lpstr>
      <vt:lpstr>EvolOf</vt:lpstr>
      <vt:lpstr>R_CRa</vt:lpstr>
      <vt:lpstr>R_CRa_A</vt:lpstr>
      <vt:lpstr>FinSR40</vt:lpstr>
      <vt:lpstr>SR</vt:lpstr>
      <vt:lpstr>SR30_CRa</vt:lpstr>
      <vt:lpstr>SR40_CRa</vt:lpstr>
      <vt:lpstr>SR40_CRa15</vt:lpstr>
      <vt:lpstr>SR40_CRa30</vt:lpstr>
      <vt:lpstr>SR40_CRa50</vt:lpstr>
      <vt:lpstr>SR50_CRa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2020-03-17T19:15:26Z</dcterms:created>
  <dcterms:modified xsi:type="dcterms:W3CDTF">2020-03-29T18:54:56Z</dcterms:modified>
</cp:coreProperties>
</file>