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tagio\"/>
    </mc:Choice>
  </mc:AlternateContent>
  <xr:revisionPtr revIDLastSave="0" documentId="13_ncr:1_{5438D574-1A1D-41A2-893C-5FF437EC9D4B}" xr6:coauthVersionLast="45" xr6:coauthVersionMax="45" xr10:uidLastSave="{00000000-0000-0000-0000-000000000000}"/>
  <bookViews>
    <workbookView xWindow="-108" yWindow="-108" windowWidth="23256" windowHeight="12576" firstSheet="1" activeTab="2" xr2:uid="{1AF8A162-61C1-470E-B430-65E86F50CA76}"/>
  </bookViews>
  <sheets>
    <sheet name="Parametros" sheetId="1" r:id="rId1"/>
    <sheet name="Estadistica" sheetId="20" r:id="rId2"/>
    <sheet name="Res" sheetId="18" r:id="rId3"/>
    <sheet name="Base2k" sheetId="23" r:id="rId4"/>
    <sheet name="Base2km2" sheetId="24" r:id="rId5"/>
    <sheet name="Base2km2tras10" sheetId="25" r:id="rId6"/>
    <sheet name="Base2km2L30" sheetId="26" r:id="rId7"/>
    <sheet name="Base2km2L50" sheetId="27" r:id="rId8"/>
    <sheet name="Base2km2L60" sheetId="2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9" i="18" l="1"/>
  <c r="AL49" i="18"/>
  <c r="AJ49" i="18"/>
  <c r="AM50" i="18"/>
  <c r="AK50" i="18"/>
  <c r="AI50" i="18"/>
  <c r="AG49" i="18"/>
  <c r="AH123" i="18" l="1"/>
  <c r="AH122" i="18"/>
  <c r="AH121" i="18"/>
  <c r="AH120" i="18"/>
  <c r="AH119" i="18"/>
  <c r="AH118" i="18"/>
  <c r="AH117" i="18"/>
  <c r="AH116" i="18"/>
  <c r="AH115" i="18"/>
  <c r="AH114" i="18"/>
  <c r="AH113" i="18"/>
  <c r="AH112" i="18"/>
  <c r="AH111" i="18"/>
  <c r="AH110" i="18"/>
  <c r="AH109" i="18"/>
  <c r="AH108" i="18"/>
  <c r="AH107" i="18"/>
  <c r="AH106" i="18"/>
  <c r="AH105" i="18"/>
  <c r="AH104" i="18"/>
  <c r="AH103" i="18"/>
  <c r="AH102" i="18"/>
  <c r="AH101" i="18"/>
  <c r="AH100" i="18"/>
  <c r="AH99" i="18"/>
  <c r="AH98" i="18"/>
  <c r="AH97" i="18"/>
  <c r="AH96" i="18"/>
  <c r="AH95" i="18"/>
  <c r="AH94" i="18"/>
  <c r="AH93" i="18"/>
  <c r="AH92" i="18"/>
  <c r="AH91" i="18"/>
  <c r="AH90" i="18"/>
  <c r="AH89" i="18"/>
  <c r="AH88" i="18"/>
  <c r="AH87" i="18"/>
  <c r="AH86" i="18"/>
  <c r="AH85" i="18"/>
  <c r="AH84" i="18"/>
  <c r="AH83" i="18"/>
  <c r="AH82" i="18"/>
  <c r="AH81" i="18"/>
  <c r="AH80" i="18"/>
  <c r="AH79" i="18"/>
  <c r="AH78" i="18"/>
  <c r="AH77" i="18"/>
  <c r="AH76" i="18"/>
  <c r="AH75" i="18"/>
  <c r="AH74" i="18"/>
  <c r="AH73" i="18"/>
  <c r="AH72" i="18"/>
  <c r="AH71" i="18"/>
  <c r="AH70" i="18"/>
  <c r="AH69" i="18"/>
  <c r="AH68" i="18"/>
  <c r="AH67" i="18"/>
  <c r="AH66" i="18"/>
  <c r="AH65" i="18"/>
  <c r="AH64" i="18"/>
  <c r="AH63" i="18"/>
  <c r="AH62" i="18"/>
  <c r="AH61" i="18"/>
  <c r="AH60" i="18"/>
  <c r="AH59" i="18"/>
  <c r="AH58" i="18"/>
  <c r="AH57" i="18"/>
  <c r="AH56" i="18"/>
  <c r="AH55" i="18"/>
  <c r="AH54" i="18"/>
  <c r="AH53" i="18"/>
  <c r="AH52" i="18"/>
  <c r="AH51" i="18"/>
  <c r="AH50" i="18"/>
  <c r="AG50" i="18"/>
  <c r="AG51" i="18" s="1"/>
  <c r="AG52" i="18" s="1"/>
  <c r="AG53" i="18" s="1"/>
  <c r="AG54" i="18" s="1"/>
  <c r="AG55" i="18" s="1"/>
  <c r="AG56" i="18" s="1"/>
  <c r="AG57" i="18" s="1"/>
  <c r="AG58" i="18" s="1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G110" i="18" s="1"/>
  <c r="AG111" i="18" s="1"/>
  <c r="AG112" i="18" s="1"/>
  <c r="AG113" i="18" s="1"/>
  <c r="AG114" i="18" s="1"/>
  <c r="AG115" i="18" s="1"/>
  <c r="AG116" i="18" s="1"/>
  <c r="AG117" i="18" s="1"/>
  <c r="AG118" i="18" s="1"/>
  <c r="AG119" i="18" s="1"/>
  <c r="AG120" i="18" s="1"/>
  <c r="AG121" i="18" s="1"/>
  <c r="AG122" i="18" s="1"/>
  <c r="AG123" i="18" s="1"/>
  <c r="AH49" i="18"/>
  <c r="AN124" i="18"/>
  <c r="AL124" i="18"/>
  <c r="AJ124" i="18"/>
  <c r="AN123" i="18"/>
  <c r="AL123" i="18"/>
  <c r="AJ123" i="18"/>
  <c r="AN122" i="18"/>
  <c r="AL122" i="18"/>
  <c r="AJ122" i="18"/>
  <c r="AN121" i="18"/>
  <c r="AL121" i="18"/>
  <c r="AJ121" i="18"/>
  <c r="AN120" i="18"/>
  <c r="AL120" i="18"/>
  <c r="AJ120" i="18"/>
  <c r="AN119" i="18"/>
  <c r="AL119" i="18"/>
  <c r="AJ119" i="18"/>
  <c r="AN118" i="18"/>
  <c r="AL118" i="18"/>
  <c r="AJ118" i="18"/>
  <c r="AN117" i="18"/>
  <c r="AL117" i="18"/>
  <c r="AJ117" i="18"/>
  <c r="AN116" i="18"/>
  <c r="AL116" i="18"/>
  <c r="AJ116" i="18"/>
  <c r="AN115" i="18"/>
  <c r="AL115" i="18"/>
  <c r="AJ115" i="18"/>
  <c r="AN114" i="18"/>
  <c r="AL114" i="18"/>
  <c r="AJ114" i="18"/>
  <c r="AN113" i="18"/>
  <c r="AL113" i="18"/>
  <c r="AJ113" i="18"/>
  <c r="AN112" i="18"/>
  <c r="AL112" i="18"/>
  <c r="AJ112" i="18"/>
  <c r="AN111" i="18"/>
  <c r="AL111" i="18"/>
  <c r="AJ111" i="18"/>
  <c r="AN110" i="18"/>
  <c r="AL110" i="18"/>
  <c r="AJ110" i="18"/>
  <c r="AN109" i="18"/>
  <c r="AL109" i="18"/>
  <c r="AJ109" i="18"/>
  <c r="AN108" i="18"/>
  <c r="AL108" i="18"/>
  <c r="AJ108" i="18"/>
  <c r="AN107" i="18"/>
  <c r="AL107" i="18"/>
  <c r="AJ107" i="18"/>
  <c r="AN106" i="18"/>
  <c r="AL106" i="18"/>
  <c r="AJ106" i="18"/>
  <c r="AN105" i="18"/>
  <c r="AL105" i="18"/>
  <c r="AJ105" i="18"/>
  <c r="AN104" i="18"/>
  <c r="AL104" i="18"/>
  <c r="AJ104" i="18"/>
  <c r="AN103" i="18"/>
  <c r="AL103" i="18"/>
  <c r="AJ103" i="18"/>
  <c r="AN102" i="18"/>
  <c r="AL102" i="18"/>
  <c r="AJ102" i="18"/>
  <c r="AN101" i="18"/>
  <c r="AL101" i="18"/>
  <c r="AJ101" i="18"/>
  <c r="AN100" i="18"/>
  <c r="AL100" i="18"/>
  <c r="AJ100" i="18"/>
  <c r="AN99" i="18"/>
  <c r="AL99" i="18"/>
  <c r="AJ99" i="18"/>
  <c r="AN98" i="18"/>
  <c r="AL98" i="18"/>
  <c r="AJ98" i="18"/>
  <c r="AN97" i="18"/>
  <c r="AL97" i="18"/>
  <c r="AJ97" i="18"/>
  <c r="AN96" i="18"/>
  <c r="AL96" i="18"/>
  <c r="AJ96" i="18"/>
  <c r="AN95" i="18"/>
  <c r="AL95" i="18"/>
  <c r="AJ95" i="18"/>
  <c r="AN94" i="18"/>
  <c r="AL94" i="18"/>
  <c r="AJ94" i="18"/>
  <c r="AN93" i="18"/>
  <c r="AL93" i="18"/>
  <c r="AJ93" i="18"/>
  <c r="AN92" i="18"/>
  <c r="AL92" i="18"/>
  <c r="AJ92" i="18"/>
  <c r="AN91" i="18"/>
  <c r="AL91" i="18"/>
  <c r="AJ91" i="18"/>
  <c r="AN90" i="18"/>
  <c r="AL90" i="18"/>
  <c r="AJ90" i="18"/>
  <c r="AN89" i="18"/>
  <c r="AL89" i="18"/>
  <c r="AJ89" i="18"/>
  <c r="AN88" i="18"/>
  <c r="AL88" i="18"/>
  <c r="AJ88" i="18"/>
  <c r="AN87" i="18"/>
  <c r="AL87" i="18"/>
  <c r="AJ87" i="18"/>
  <c r="AN86" i="18"/>
  <c r="AL86" i="18"/>
  <c r="AJ86" i="18"/>
  <c r="AN85" i="18"/>
  <c r="AL85" i="18"/>
  <c r="AJ85" i="18"/>
  <c r="AN84" i="18"/>
  <c r="AL84" i="18"/>
  <c r="AJ84" i="18"/>
  <c r="AN83" i="18"/>
  <c r="AL83" i="18"/>
  <c r="AJ83" i="18"/>
  <c r="AN82" i="18"/>
  <c r="AL82" i="18"/>
  <c r="AJ82" i="18"/>
  <c r="AN81" i="18"/>
  <c r="AL81" i="18"/>
  <c r="AJ81" i="18"/>
  <c r="AN80" i="18"/>
  <c r="AL80" i="18"/>
  <c r="AJ80" i="18"/>
  <c r="AN79" i="18"/>
  <c r="AL79" i="18"/>
  <c r="AJ79" i="18"/>
  <c r="AN78" i="18"/>
  <c r="AL78" i="18"/>
  <c r="AJ78" i="18"/>
  <c r="AN77" i="18"/>
  <c r="AL77" i="18"/>
  <c r="AJ77" i="18"/>
  <c r="AN76" i="18"/>
  <c r="AL76" i="18"/>
  <c r="AJ76" i="18"/>
  <c r="AN75" i="18"/>
  <c r="AL75" i="18"/>
  <c r="AJ75" i="18"/>
  <c r="AN74" i="18"/>
  <c r="AL74" i="18"/>
  <c r="AJ74" i="18"/>
  <c r="AN73" i="18"/>
  <c r="AL73" i="18"/>
  <c r="AJ73" i="18"/>
  <c r="AN72" i="18"/>
  <c r="AL72" i="18"/>
  <c r="AJ72" i="18"/>
  <c r="AN71" i="18"/>
  <c r="AL71" i="18"/>
  <c r="AJ71" i="18"/>
  <c r="AN70" i="18"/>
  <c r="AL70" i="18"/>
  <c r="AJ70" i="18"/>
  <c r="AN69" i="18"/>
  <c r="AL69" i="18"/>
  <c r="AJ69" i="18"/>
  <c r="AN68" i="18"/>
  <c r="AL68" i="18"/>
  <c r="AJ68" i="18"/>
  <c r="AN67" i="18"/>
  <c r="AL67" i="18"/>
  <c r="AJ67" i="18"/>
  <c r="AN66" i="18"/>
  <c r="AL66" i="18"/>
  <c r="AJ66" i="18"/>
  <c r="AN65" i="18"/>
  <c r="AL65" i="18"/>
  <c r="AJ65" i="18"/>
  <c r="AN64" i="18"/>
  <c r="AL64" i="18"/>
  <c r="AJ64" i="18"/>
  <c r="AN63" i="18"/>
  <c r="AL63" i="18"/>
  <c r="AJ63" i="18"/>
  <c r="AN62" i="18"/>
  <c r="AL62" i="18"/>
  <c r="AJ62" i="18"/>
  <c r="AN61" i="18"/>
  <c r="AL61" i="18"/>
  <c r="AJ61" i="18"/>
  <c r="AN60" i="18"/>
  <c r="AL60" i="18"/>
  <c r="AJ60" i="18"/>
  <c r="AN59" i="18"/>
  <c r="AL59" i="18"/>
  <c r="AJ59" i="18"/>
  <c r="AN58" i="18"/>
  <c r="AL58" i="18"/>
  <c r="AJ58" i="18"/>
  <c r="AN57" i="18"/>
  <c r="AL57" i="18"/>
  <c r="AJ57" i="18"/>
  <c r="AN56" i="18"/>
  <c r="AL56" i="18"/>
  <c r="AJ56" i="18"/>
  <c r="AN55" i="18"/>
  <c r="AL55" i="18"/>
  <c r="AJ55" i="18"/>
  <c r="AN54" i="18"/>
  <c r="AL54" i="18"/>
  <c r="AJ54" i="18"/>
  <c r="AN53" i="18"/>
  <c r="AL53" i="18"/>
  <c r="AJ53" i="18"/>
  <c r="AN52" i="18"/>
  <c r="AL52" i="18"/>
  <c r="AJ52" i="18"/>
  <c r="AM51" i="18"/>
  <c r="AM52" i="18" s="1"/>
  <c r="AM53" i="18" s="1"/>
  <c r="AM54" i="18" s="1"/>
  <c r="AM55" i="18" s="1"/>
  <c r="AM56" i="18" s="1"/>
  <c r="AM57" i="18" s="1"/>
  <c r="AM58" i="18" s="1"/>
  <c r="AM59" i="18" s="1"/>
  <c r="AM60" i="18" s="1"/>
  <c r="AM61" i="18" s="1"/>
  <c r="AM62" i="18" s="1"/>
  <c r="AM63" i="18" s="1"/>
  <c r="AM64" i="18" s="1"/>
  <c r="AM65" i="18" s="1"/>
  <c r="AM66" i="18" s="1"/>
  <c r="AM67" i="18" s="1"/>
  <c r="AM68" i="18" s="1"/>
  <c r="AM69" i="18" s="1"/>
  <c r="AM70" i="18" s="1"/>
  <c r="AM71" i="18" s="1"/>
  <c r="AM72" i="18" s="1"/>
  <c r="AM73" i="18" s="1"/>
  <c r="AM74" i="18" s="1"/>
  <c r="AM75" i="18" s="1"/>
  <c r="AM76" i="18" s="1"/>
  <c r="AM77" i="18" s="1"/>
  <c r="AM78" i="18" s="1"/>
  <c r="AM79" i="18" s="1"/>
  <c r="AM80" i="18" s="1"/>
  <c r="AM81" i="18" s="1"/>
  <c r="AM82" i="18" s="1"/>
  <c r="AM83" i="18" s="1"/>
  <c r="AM84" i="18" s="1"/>
  <c r="AM85" i="18" s="1"/>
  <c r="AM86" i="18" s="1"/>
  <c r="AM87" i="18" s="1"/>
  <c r="AM88" i="18" s="1"/>
  <c r="AM89" i="18" s="1"/>
  <c r="AM90" i="18" s="1"/>
  <c r="AM91" i="18" s="1"/>
  <c r="AM92" i="18" s="1"/>
  <c r="AM93" i="18" s="1"/>
  <c r="AM94" i="18" s="1"/>
  <c r="AM95" i="18" s="1"/>
  <c r="AM96" i="18" s="1"/>
  <c r="AM97" i="18" s="1"/>
  <c r="AM98" i="18" s="1"/>
  <c r="AM99" i="18" s="1"/>
  <c r="AM100" i="18" s="1"/>
  <c r="AM101" i="18" s="1"/>
  <c r="AM102" i="18" s="1"/>
  <c r="AM103" i="18" s="1"/>
  <c r="AM104" i="18" s="1"/>
  <c r="AM105" i="18" s="1"/>
  <c r="AM106" i="18" s="1"/>
  <c r="AM107" i="18" s="1"/>
  <c r="AM108" i="18" s="1"/>
  <c r="AM109" i="18" s="1"/>
  <c r="AM110" i="18" s="1"/>
  <c r="AM111" i="18" s="1"/>
  <c r="AM112" i="18" s="1"/>
  <c r="AM113" i="18" s="1"/>
  <c r="AM114" i="18" s="1"/>
  <c r="AM115" i="18" s="1"/>
  <c r="AM116" i="18" s="1"/>
  <c r="AM117" i="18" s="1"/>
  <c r="AM118" i="18" s="1"/>
  <c r="AM119" i="18" s="1"/>
  <c r="AM120" i="18" s="1"/>
  <c r="AM121" i="18" s="1"/>
  <c r="AM122" i="18" s="1"/>
  <c r="AM123" i="18" s="1"/>
  <c r="AM124" i="18" s="1"/>
  <c r="AK51" i="18"/>
  <c r="AK52" i="18" s="1"/>
  <c r="AK53" i="18" s="1"/>
  <c r="AK54" i="18" s="1"/>
  <c r="AK55" i="18" s="1"/>
  <c r="AK56" i="18" s="1"/>
  <c r="AK57" i="18" s="1"/>
  <c r="AK58" i="18" s="1"/>
  <c r="AK59" i="18" s="1"/>
  <c r="AK60" i="18" s="1"/>
  <c r="AK61" i="18" s="1"/>
  <c r="AK62" i="18" s="1"/>
  <c r="AK63" i="18" s="1"/>
  <c r="AK64" i="18" s="1"/>
  <c r="AK65" i="18" s="1"/>
  <c r="AK66" i="18" s="1"/>
  <c r="AK67" i="18" s="1"/>
  <c r="AK68" i="18" s="1"/>
  <c r="AK69" i="18" s="1"/>
  <c r="AK70" i="18" s="1"/>
  <c r="AK71" i="18" s="1"/>
  <c r="AK72" i="18" s="1"/>
  <c r="AK73" i="18" s="1"/>
  <c r="AK74" i="18" s="1"/>
  <c r="AK75" i="18" s="1"/>
  <c r="AK76" i="18" s="1"/>
  <c r="AK77" i="18" s="1"/>
  <c r="AK78" i="18" s="1"/>
  <c r="AK79" i="18" s="1"/>
  <c r="AK80" i="18" s="1"/>
  <c r="AK81" i="18" s="1"/>
  <c r="AK82" i="18" s="1"/>
  <c r="AK83" i="18" s="1"/>
  <c r="AK84" i="18" s="1"/>
  <c r="AK85" i="18" s="1"/>
  <c r="AK86" i="18" s="1"/>
  <c r="AK87" i="18" s="1"/>
  <c r="AK88" i="18" s="1"/>
  <c r="AK89" i="18" s="1"/>
  <c r="AK90" i="18" s="1"/>
  <c r="AK91" i="18" s="1"/>
  <c r="AK92" i="18" s="1"/>
  <c r="AK93" i="18" s="1"/>
  <c r="AK94" i="18" s="1"/>
  <c r="AK95" i="18" s="1"/>
  <c r="AK96" i="18" s="1"/>
  <c r="AK97" i="18" s="1"/>
  <c r="AK98" i="18" s="1"/>
  <c r="AK99" i="18" s="1"/>
  <c r="AK100" i="18" s="1"/>
  <c r="AK101" i="18" s="1"/>
  <c r="AK102" i="18" s="1"/>
  <c r="AK103" i="18" s="1"/>
  <c r="AK104" i="18" s="1"/>
  <c r="AK105" i="18" s="1"/>
  <c r="AK106" i="18" s="1"/>
  <c r="AK107" i="18" s="1"/>
  <c r="AK108" i="18" s="1"/>
  <c r="AK109" i="18" s="1"/>
  <c r="AK110" i="18" s="1"/>
  <c r="AK111" i="18" s="1"/>
  <c r="AK112" i="18" s="1"/>
  <c r="AK113" i="18" s="1"/>
  <c r="AK114" i="18" s="1"/>
  <c r="AK115" i="18" s="1"/>
  <c r="AK116" i="18" s="1"/>
  <c r="AK117" i="18" s="1"/>
  <c r="AK118" i="18" s="1"/>
  <c r="AK119" i="18" s="1"/>
  <c r="AK120" i="18" s="1"/>
  <c r="AK121" i="18" s="1"/>
  <c r="AK122" i="18" s="1"/>
  <c r="AK123" i="18" s="1"/>
  <c r="AK124" i="18" s="1"/>
  <c r="AI51" i="18"/>
  <c r="AI52" i="18" s="1"/>
  <c r="AI53" i="18" s="1"/>
  <c r="AI54" i="18" s="1"/>
  <c r="AI55" i="18" s="1"/>
  <c r="AI56" i="18" s="1"/>
  <c r="AI57" i="18" s="1"/>
  <c r="AI58" i="18" s="1"/>
  <c r="AI59" i="18" s="1"/>
  <c r="AI60" i="18" s="1"/>
  <c r="AI61" i="18" s="1"/>
  <c r="AI62" i="18" s="1"/>
  <c r="AI63" i="18" s="1"/>
  <c r="AI64" i="18" s="1"/>
  <c r="AI65" i="18" s="1"/>
  <c r="AI66" i="18" s="1"/>
  <c r="AI67" i="18" s="1"/>
  <c r="AI68" i="18" s="1"/>
  <c r="AI69" i="18" s="1"/>
  <c r="AI70" i="18" s="1"/>
  <c r="AI71" i="18" s="1"/>
  <c r="AI72" i="18" s="1"/>
  <c r="AI73" i="18" s="1"/>
  <c r="AI74" i="18" s="1"/>
  <c r="AI75" i="18" s="1"/>
  <c r="AI76" i="18" s="1"/>
  <c r="AI77" i="18" s="1"/>
  <c r="AI78" i="18" s="1"/>
  <c r="AI79" i="18" s="1"/>
  <c r="AI80" i="18" s="1"/>
  <c r="AI81" i="18" s="1"/>
  <c r="AI82" i="18" s="1"/>
  <c r="AI83" i="18" s="1"/>
  <c r="AI84" i="18" s="1"/>
  <c r="AI85" i="18" s="1"/>
  <c r="AI86" i="18" s="1"/>
  <c r="AI87" i="18" s="1"/>
  <c r="AI88" i="18" s="1"/>
  <c r="AI89" i="18" s="1"/>
  <c r="AI90" i="18" s="1"/>
  <c r="AI91" i="18" s="1"/>
  <c r="AI92" i="18" s="1"/>
  <c r="AI93" i="18" s="1"/>
  <c r="AI94" i="18" s="1"/>
  <c r="AI95" i="18" s="1"/>
  <c r="AI96" i="18" s="1"/>
  <c r="AI97" i="18" s="1"/>
  <c r="AI98" i="18" s="1"/>
  <c r="AI99" i="18" s="1"/>
  <c r="AI100" i="18" s="1"/>
  <c r="AI101" i="18" s="1"/>
  <c r="AI102" i="18" s="1"/>
  <c r="AI103" i="18" s="1"/>
  <c r="AI104" i="18" s="1"/>
  <c r="AI105" i="18" s="1"/>
  <c r="AI106" i="18" s="1"/>
  <c r="AI107" i="18" s="1"/>
  <c r="AI108" i="18" s="1"/>
  <c r="AI109" i="18" s="1"/>
  <c r="AI110" i="18" s="1"/>
  <c r="AI111" i="18" s="1"/>
  <c r="AI112" i="18" s="1"/>
  <c r="AI113" i="18" s="1"/>
  <c r="AI114" i="18" s="1"/>
  <c r="AI115" i="18" s="1"/>
  <c r="AI116" i="18" s="1"/>
  <c r="AI117" i="18" s="1"/>
  <c r="AI118" i="18" s="1"/>
  <c r="AI119" i="18" s="1"/>
  <c r="AI120" i="18" s="1"/>
  <c r="AI121" i="18" s="1"/>
  <c r="AI122" i="18" s="1"/>
  <c r="AI123" i="18" s="1"/>
  <c r="AI124" i="18" s="1"/>
  <c r="AN51" i="18"/>
  <c r="AL51" i="18"/>
  <c r="AJ51" i="18"/>
  <c r="AN50" i="18"/>
  <c r="AL50" i="18"/>
  <c r="AJ50" i="18"/>
  <c r="W385" i="28" l="1"/>
  <c r="V385" i="28"/>
  <c r="U385" i="28"/>
  <c r="T385" i="28"/>
  <c r="R385" i="28"/>
  <c r="Q385" i="28"/>
  <c r="B385" i="28"/>
  <c r="W384" i="28"/>
  <c r="V384" i="28"/>
  <c r="U384" i="28"/>
  <c r="T384" i="28"/>
  <c r="R384" i="28"/>
  <c r="Q384" i="28"/>
  <c r="B384" i="28"/>
  <c r="W383" i="28"/>
  <c r="V383" i="28"/>
  <c r="U383" i="28"/>
  <c r="T383" i="28"/>
  <c r="R383" i="28"/>
  <c r="Q383" i="28"/>
  <c r="B383" i="28"/>
  <c r="W382" i="28"/>
  <c r="V382" i="28"/>
  <c r="U382" i="28"/>
  <c r="T382" i="28"/>
  <c r="R382" i="28"/>
  <c r="Q382" i="28"/>
  <c r="B382" i="28"/>
  <c r="V381" i="28"/>
  <c r="U381" i="28"/>
  <c r="T381" i="28"/>
  <c r="R381" i="28"/>
  <c r="Q381" i="28"/>
  <c r="B381" i="28"/>
  <c r="W381" i="28" s="1"/>
  <c r="W380" i="28"/>
  <c r="V380" i="28"/>
  <c r="U380" i="28"/>
  <c r="T380" i="28"/>
  <c r="R380" i="28"/>
  <c r="Q380" i="28"/>
  <c r="B380" i="28"/>
  <c r="W379" i="28"/>
  <c r="V379" i="28"/>
  <c r="U379" i="28"/>
  <c r="T379" i="28"/>
  <c r="R379" i="28"/>
  <c r="Q379" i="28"/>
  <c r="B379" i="28"/>
  <c r="V378" i="28"/>
  <c r="U378" i="28"/>
  <c r="T378" i="28"/>
  <c r="R378" i="28"/>
  <c r="Q378" i="28"/>
  <c r="B378" i="28"/>
  <c r="W378" i="28" s="1"/>
  <c r="V377" i="28"/>
  <c r="U377" i="28"/>
  <c r="T377" i="28"/>
  <c r="R377" i="28"/>
  <c r="Q377" i="28"/>
  <c r="B377" i="28"/>
  <c r="W377" i="28" s="1"/>
  <c r="W376" i="28"/>
  <c r="V376" i="28"/>
  <c r="U376" i="28"/>
  <c r="T376" i="28"/>
  <c r="R376" i="28"/>
  <c r="Q376" i="28"/>
  <c r="B376" i="28"/>
  <c r="W375" i="28"/>
  <c r="V375" i="28"/>
  <c r="U375" i="28"/>
  <c r="T375" i="28"/>
  <c r="R375" i="28"/>
  <c r="Q375" i="28"/>
  <c r="B375" i="28"/>
  <c r="V374" i="28"/>
  <c r="U374" i="28"/>
  <c r="T374" i="28"/>
  <c r="R374" i="28"/>
  <c r="Q374" i="28"/>
  <c r="B374" i="28"/>
  <c r="W374" i="28" s="1"/>
  <c r="V373" i="28"/>
  <c r="U373" i="28"/>
  <c r="T373" i="28"/>
  <c r="R373" i="28"/>
  <c r="Q373" i="28"/>
  <c r="B373" i="28"/>
  <c r="W373" i="28" s="1"/>
  <c r="V372" i="28"/>
  <c r="U372" i="28"/>
  <c r="T372" i="28"/>
  <c r="R372" i="28"/>
  <c r="Q372" i="28"/>
  <c r="B372" i="28"/>
  <c r="W372" i="28" s="1"/>
  <c r="W371" i="28"/>
  <c r="V371" i="28"/>
  <c r="U371" i="28"/>
  <c r="T371" i="28"/>
  <c r="R371" i="28"/>
  <c r="Q371" i="28"/>
  <c r="B371" i="28"/>
  <c r="W370" i="28"/>
  <c r="V370" i="28"/>
  <c r="U370" i="28"/>
  <c r="T370" i="28"/>
  <c r="R370" i="28"/>
  <c r="Q370" i="28"/>
  <c r="B370" i="28"/>
  <c r="V369" i="28"/>
  <c r="U369" i="28"/>
  <c r="T369" i="28"/>
  <c r="R369" i="28"/>
  <c r="Q369" i="28"/>
  <c r="B369" i="28"/>
  <c r="W369" i="28" s="1"/>
  <c r="V368" i="28"/>
  <c r="U368" i="28"/>
  <c r="T368" i="28"/>
  <c r="R368" i="28"/>
  <c r="Q368" i="28"/>
  <c r="B368" i="28"/>
  <c r="W368" i="28" s="1"/>
  <c r="W367" i="28"/>
  <c r="V367" i="28"/>
  <c r="U367" i="28"/>
  <c r="T367" i="28"/>
  <c r="R367" i="28"/>
  <c r="Q367" i="28"/>
  <c r="B367" i="28"/>
  <c r="W366" i="28"/>
  <c r="V366" i="28"/>
  <c r="U366" i="28"/>
  <c r="T366" i="28"/>
  <c r="R366" i="28"/>
  <c r="Q366" i="28"/>
  <c r="B366" i="28"/>
  <c r="V365" i="28"/>
  <c r="U365" i="28"/>
  <c r="T365" i="28"/>
  <c r="R365" i="28"/>
  <c r="Q365" i="28"/>
  <c r="B365" i="28"/>
  <c r="W365" i="28" s="1"/>
  <c r="V364" i="28"/>
  <c r="U364" i="28"/>
  <c r="T364" i="28"/>
  <c r="R364" i="28"/>
  <c r="Q364" i="28"/>
  <c r="B364" i="28"/>
  <c r="W364" i="28" s="1"/>
  <c r="W363" i="28"/>
  <c r="V363" i="28"/>
  <c r="U363" i="28"/>
  <c r="T363" i="28"/>
  <c r="R363" i="28"/>
  <c r="Q363" i="28"/>
  <c r="B363" i="28"/>
  <c r="W362" i="28"/>
  <c r="V362" i="28"/>
  <c r="U362" i="28"/>
  <c r="T362" i="28"/>
  <c r="R362" i="28"/>
  <c r="Q362" i="28"/>
  <c r="B362" i="28"/>
  <c r="V361" i="28"/>
  <c r="U361" i="28"/>
  <c r="T361" i="28"/>
  <c r="R361" i="28"/>
  <c r="Q361" i="28"/>
  <c r="B361" i="28"/>
  <c r="W361" i="28" s="1"/>
  <c r="V360" i="28"/>
  <c r="U360" i="28"/>
  <c r="T360" i="28"/>
  <c r="R360" i="28"/>
  <c r="Q360" i="28"/>
  <c r="B360" i="28"/>
  <c r="W360" i="28" s="1"/>
  <c r="V359" i="28"/>
  <c r="U359" i="28"/>
  <c r="T359" i="28"/>
  <c r="R359" i="28"/>
  <c r="Q359" i="28"/>
  <c r="B359" i="28"/>
  <c r="W359" i="28" s="1"/>
  <c r="V358" i="28"/>
  <c r="U358" i="28"/>
  <c r="T358" i="28"/>
  <c r="R358" i="28"/>
  <c r="Q358" i="28"/>
  <c r="B358" i="28"/>
  <c r="W358" i="28" s="1"/>
  <c r="W357" i="28"/>
  <c r="V357" i="28"/>
  <c r="U357" i="28"/>
  <c r="T357" i="28"/>
  <c r="R357" i="28"/>
  <c r="Q357" i="28"/>
  <c r="B357" i="28"/>
  <c r="W356" i="28"/>
  <c r="V356" i="28"/>
  <c r="U356" i="28"/>
  <c r="T356" i="28"/>
  <c r="R356" i="28"/>
  <c r="Q356" i="28"/>
  <c r="B356" i="28"/>
  <c r="W355" i="28"/>
  <c r="V355" i="28"/>
  <c r="U355" i="28"/>
  <c r="T355" i="28"/>
  <c r="R355" i="28"/>
  <c r="Q355" i="28"/>
  <c r="B355" i="28"/>
  <c r="V354" i="28"/>
  <c r="U354" i="28"/>
  <c r="T354" i="28"/>
  <c r="R354" i="28"/>
  <c r="Q354" i="28"/>
  <c r="B354" i="28"/>
  <c r="W354" i="28" s="1"/>
  <c r="V353" i="28"/>
  <c r="U353" i="28"/>
  <c r="T353" i="28"/>
  <c r="R353" i="28"/>
  <c r="Q353" i="28"/>
  <c r="B353" i="28"/>
  <c r="W353" i="28" s="1"/>
  <c r="W352" i="28"/>
  <c r="V352" i="28"/>
  <c r="U352" i="28"/>
  <c r="T352" i="28"/>
  <c r="R352" i="28"/>
  <c r="Q352" i="28"/>
  <c r="B352" i="28"/>
  <c r="W351" i="28"/>
  <c r="V351" i="28"/>
  <c r="U351" i="28"/>
  <c r="T351" i="28"/>
  <c r="R351" i="28"/>
  <c r="Q351" i="28"/>
  <c r="B351" i="28"/>
  <c r="W350" i="28"/>
  <c r="V350" i="28"/>
  <c r="U350" i="28"/>
  <c r="T350" i="28"/>
  <c r="R350" i="28"/>
  <c r="Q350" i="28"/>
  <c r="B350" i="28"/>
  <c r="V349" i="28"/>
  <c r="U349" i="28"/>
  <c r="T349" i="28"/>
  <c r="R349" i="28"/>
  <c r="Q349" i="28"/>
  <c r="B349" i="28"/>
  <c r="W349" i="28" s="1"/>
  <c r="V348" i="28"/>
  <c r="U348" i="28"/>
  <c r="T348" i="28"/>
  <c r="R348" i="28"/>
  <c r="Q348" i="28"/>
  <c r="B348" i="28"/>
  <c r="W348" i="28" s="1"/>
  <c r="W347" i="28"/>
  <c r="V347" i="28"/>
  <c r="U347" i="28"/>
  <c r="T347" i="28"/>
  <c r="R347" i="28"/>
  <c r="Q347" i="28"/>
  <c r="B347" i="28"/>
  <c r="V346" i="28"/>
  <c r="U346" i="28"/>
  <c r="T346" i="28"/>
  <c r="R346" i="28"/>
  <c r="Q346" i="28"/>
  <c r="B346" i="28"/>
  <c r="W346" i="28" s="1"/>
  <c r="V345" i="28"/>
  <c r="U345" i="28"/>
  <c r="T345" i="28"/>
  <c r="R345" i="28"/>
  <c r="Q345" i="28"/>
  <c r="B345" i="28"/>
  <c r="W345" i="28" s="1"/>
  <c r="W344" i="28"/>
  <c r="V344" i="28"/>
  <c r="U344" i="28"/>
  <c r="T344" i="28"/>
  <c r="R344" i="28"/>
  <c r="Q344" i="28"/>
  <c r="B344" i="28"/>
  <c r="W343" i="28"/>
  <c r="V343" i="28"/>
  <c r="U343" i="28"/>
  <c r="T343" i="28"/>
  <c r="R343" i="28"/>
  <c r="Q343" i="28"/>
  <c r="B343" i="28"/>
  <c r="V342" i="28"/>
  <c r="U342" i="28"/>
  <c r="T342" i="28"/>
  <c r="R342" i="28"/>
  <c r="Q342" i="28"/>
  <c r="B342" i="28"/>
  <c r="W342" i="28" s="1"/>
  <c r="V341" i="28"/>
  <c r="U341" i="28"/>
  <c r="T341" i="28"/>
  <c r="R341" i="28"/>
  <c r="Q341" i="28"/>
  <c r="B341" i="28"/>
  <c r="W341" i="28" s="1"/>
  <c r="V340" i="28"/>
  <c r="U340" i="28"/>
  <c r="T340" i="28"/>
  <c r="R340" i="28"/>
  <c r="Q340" i="28"/>
  <c r="B340" i="28"/>
  <c r="W340" i="28" s="1"/>
  <c r="W339" i="28"/>
  <c r="V339" i="28"/>
  <c r="U339" i="28"/>
  <c r="T339" i="28"/>
  <c r="R339" i="28"/>
  <c r="Q339" i="28"/>
  <c r="B339" i="28"/>
  <c r="W338" i="28"/>
  <c r="V338" i="28"/>
  <c r="U338" i="28"/>
  <c r="T338" i="28"/>
  <c r="R338" i="28"/>
  <c r="Q338" i="28"/>
  <c r="B338" i="28"/>
  <c r="V337" i="28"/>
  <c r="U337" i="28"/>
  <c r="T337" i="28"/>
  <c r="R337" i="28"/>
  <c r="Q337" i="28"/>
  <c r="B337" i="28"/>
  <c r="W337" i="28" s="1"/>
  <c r="V336" i="28"/>
  <c r="U336" i="28"/>
  <c r="T336" i="28"/>
  <c r="R336" i="28"/>
  <c r="Q336" i="28"/>
  <c r="B336" i="28"/>
  <c r="W336" i="28" s="1"/>
  <c r="W335" i="28"/>
  <c r="V335" i="28"/>
  <c r="U335" i="28"/>
  <c r="T335" i="28"/>
  <c r="R335" i="28"/>
  <c r="Q335" i="28"/>
  <c r="B335" i="28"/>
  <c r="W334" i="28"/>
  <c r="V334" i="28"/>
  <c r="U334" i="28"/>
  <c r="T334" i="28"/>
  <c r="R334" i="28"/>
  <c r="Q334" i="28"/>
  <c r="B334" i="28"/>
  <c r="V333" i="28"/>
  <c r="U333" i="28"/>
  <c r="T333" i="28"/>
  <c r="R333" i="28"/>
  <c r="Q333" i="28"/>
  <c r="B333" i="28"/>
  <c r="W333" i="28" s="1"/>
  <c r="V332" i="28"/>
  <c r="U332" i="28"/>
  <c r="T332" i="28"/>
  <c r="R332" i="28"/>
  <c r="Q332" i="28"/>
  <c r="B332" i="28"/>
  <c r="W332" i="28" s="1"/>
  <c r="V331" i="28"/>
  <c r="U331" i="28"/>
  <c r="T331" i="28"/>
  <c r="R331" i="28"/>
  <c r="Q331" i="28"/>
  <c r="B331" i="28"/>
  <c r="W331" i="28" s="1"/>
  <c r="W330" i="28"/>
  <c r="V330" i="28"/>
  <c r="U330" i="28"/>
  <c r="T330" i="28"/>
  <c r="R330" i="28"/>
  <c r="Q330" i="28"/>
  <c r="B330" i="28"/>
  <c r="V329" i="28"/>
  <c r="U329" i="28"/>
  <c r="T329" i="28"/>
  <c r="R329" i="28"/>
  <c r="Q329" i="28"/>
  <c r="B329" i="28"/>
  <c r="W329" i="28" s="1"/>
  <c r="V328" i="28"/>
  <c r="U328" i="28"/>
  <c r="T328" i="28"/>
  <c r="R328" i="28"/>
  <c r="Q328" i="28"/>
  <c r="B328" i="28"/>
  <c r="W328" i="28" s="1"/>
  <c r="V327" i="28"/>
  <c r="U327" i="28"/>
  <c r="T327" i="28"/>
  <c r="R327" i="28"/>
  <c r="Q327" i="28"/>
  <c r="B327" i="28"/>
  <c r="W327" i="28" s="1"/>
  <c r="W326" i="28"/>
  <c r="V326" i="28"/>
  <c r="U326" i="28"/>
  <c r="T326" i="28"/>
  <c r="R326" i="28"/>
  <c r="Q326" i="28"/>
  <c r="B326" i="28"/>
  <c r="W325" i="28"/>
  <c r="V325" i="28"/>
  <c r="U325" i="28"/>
  <c r="T325" i="28"/>
  <c r="R325" i="28"/>
  <c r="Q325" i="28"/>
  <c r="B325" i="28"/>
  <c r="W324" i="28"/>
  <c r="V324" i="28"/>
  <c r="U324" i="28"/>
  <c r="T324" i="28"/>
  <c r="R324" i="28"/>
  <c r="Q324" i="28"/>
  <c r="B324" i="28"/>
  <c r="W323" i="28"/>
  <c r="V323" i="28"/>
  <c r="U323" i="28"/>
  <c r="T323" i="28"/>
  <c r="R323" i="28"/>
  <c r="Q323" i="28"/>
  <c r="B323" i="28"/>
  <c r="V322" i="28"/>
  <c r="U322" i="28"/>
  <c r="T322" i="28"/>
  <c r="R322" i="28"/>
  <c r="Q322" i="28"/>
  <c r="B322" i="28"/>
  <c r="W322" i="28" s="1"/>
  <c r="V321" i="28"/>
  <c r="U321" i="28"/>
  <c r="T321" i="28"/>
  <c r="R321" i="28"/>
  <c r="Q321" i="28"/>
  <c r="B321" i="28"/>
  <c r="W321" i="28" s="1"/>
  <c r="W320" i="28"/>
  <c r="V320" i="28"/>
  <c r="U320" i="28"/>
  <c r="T320" i="28"/>
  <c r="R320" i="28"/>
  <c r="Q320" i="28"/>
  <c r="B320" i="28"/>
  <c r="W319" i="28"/>
  <c r="V319" i="28"/>
  <c r="U319" i="28"/>
  <c r="T319" i="28"/>
  <c r="R319" i="28"/>
  <c r="Q319" i="28"/>
  <c r="B319" i="28"/>
  <c r="W318" i="28"/>
  <c r="V318" i="28"/>
  <c r="U318" i="28"/>
  <c r="T318" i="28"/>
  <c r="R318" i="28"/>
  <c r="Q318" i="28"/>
  <c r="B318" i="28"/>
  <c r="W317" i="28"/>
  <c r="V317" i="28"/>
  <c r="U317" i="28"/>
  <c r="T317" i="28"/>
  <c r="R317" i="28"/>
  <c r="Q317" i="28"/>
  <c r="B317" i="28"/>
  <c r="V316" i="28"/>
  <c r="U316" i="28"/>
  <c r="T316" i="28"/>
  <c r="R316" i="28"/>
  <c r="Q316" i="28"/>
  <c r="B316" i="28"/>
  <c r="W316" i="28" s="1"/>
  <c r="W315" i="28"/>
  <c r="V315" i="28"/>
  <c r="U315" i="28"/>
  <c r="T315" i="28"/>
  <c r="R315" i="28"/>
  <c r="Q315" i="28"/>
  <c r="B315" i="28"/>
  <c r="V314" i="28"/>
  <c r="U314" i="28"/>
  <c r="T314" i="28"/>
  <c r="R314" i="28"/>
  <c r="Q314" i="28"/>
  <c r="B314" i="28"/>
  <c r="W314" i="28" s="1"/>
  <c r="V313" i="28"/>
  <c r="U313" i="28"/>
  <c r="T313" i="28"/>
  <c r="R313" i="28"/>
  <c r="Q313" i="28"/>
  <c r="B313" i="28"/>
  <c r="W313" i="28" s="1"/>
  <c r="W312" i="28"/>
  <c r="V312" i="28"/>
  <c r="U312" i="28"/>
  <c r="T312" i="28"/>
  <c r="R312" i="28"/>
  <c r="Q312" i="28"/>
  <c r="B312" i="28"/>
  <c r="W311" i="28"/>
  <c r="V311" i="28"/>
  <c r="U311" i="28"/>
  <c r="T311" i="28"/>
  <c r="R311" i="28"/>
  <c r="Q311" i="28"/>
  <c r="B311" i="28"/>
  <c r="W310" i="28"/>
  <c r="V310" i="28"/>
  <c r="U310" i="28"/>
  <c r="T310" i="28"/>
  <c r="R310" i="28"/>
  <c r="Q310" i="28"/>
  <c r="B310" i="28"/>
  <c r="V309" i="28"/>
  <c r="U309" i="28"/>
  <c r="T309" i="28"/>
  <c r="R309" i="28"/>
  <c r="Q309" i="28"/>
  <c r="B309" i="28"/>
  <c r="W309" i="28" s="1"/>
  <c r="V308" i="28"/>
  <c r="U308" i="28"/>
  <c r="T308" i="28"/>
  <c r="R308" i="28"/>
  <c r="Q308" i="28"/>
  <c r="B308" i="28"/>
  <c r="W308" i="28" s="1"/>
  <c r="W307" i="28"/>
  <c r="V307" i="28"/>
  <c r="U307" i="28"/>
  <c r="T307" i="28"/>
  <c r="R307" i="28"/>
  <c r="Q307" i="28"/>
  <c r="B307" i="28"/>
  <c r="W306" i="28"/>
  <c r="V306" i="28"/>
  <c r="U306" i="28"/>
  <c r="T306" i="28"/>
  <c r="R306" i="28"/>
  <c r="Q306" i="28"/>
  <c r="B306" i="28"/>
  <c r="V305" i="28"/>
  <c r="U305" i="28"/>
  <c r="T305" i="28"/>
  <c r="R305" i="28"/>
  <c r="Q305" i="28"/>
  <c r="B305" i="28"/>
  <c r="W305" i="28" s="1"/>
  <c r="V304" i="28"/>
  <c r="U304" i="28"/>
  <c r="T304" i="28"/>
  <c r="R304" i="28"/>
  <c r="Q304" i="28"/>
  <c r="B304" i="28"/>
  <c r="W304" i="28" s="1"/>
  <c r="V303" i="28"/>
  <c r="U303" i="28"/>
  <c r="T303" i="28"/>
  <c r="R303" i="28"/>
  <c r="Q303" i="28"/>
  <c r="B303" i="28"/>
  <c r="W303" i="28" s="1"/>
  <c r="W302" i="28"/>
  <c r="V302" i="28"/>
  <c r="U302" i="28"/>
  <c r="T302" i="28"/>
  <c r="R302" i="28"/>
  <c r="Q302" i="28"/>
  <c r="B302" i="28"/>
  <c r="V301" i="28"/>
  <c r="U301" i="28"/>
  <c r="T301" i="28"/>
  <c r="R301" i="28"/>
  <c r="Q301" i="28"/>
  <c r="B301" i="28"/>
  <c r="W301" i="28" s="1"/>
  <c r="V300" i="28"/>
  <c r="U300" i="28"/>
  <c r="T300" i="28"/>
  <c r="R300" i="28"/>
  <c r="Q300" i="28"/>
  <c r="B300" i="28"/>
  <c r="W300" i="28" s="1"/>
  <c r="W299" i="28"/>
  <c r="V299" i="28"/>
  <c r="U299" i="28"/>
  <c r="T299" i="28"/>
  <c r="R299" i="28"/>
  <c r="Q299" i="28"/>
  <c r="B299" i="28"/>
  <c r="W298" i="28"/>
  <c r="V298" i="28"/>
  <c r="U298" i="28"/>
  <c r="T298" i="28"/>
  <c r="R298" i="28"/>
  <c r="Q298" i="28"/>
  <c r="B298" i="28"/>
  <c r="V297" i="28"/>
  <c r="U297" i="28"/>
  <c r="T297" i="28"/>
  <c r="R297" i="28"/>
  <c r="Q297" i="28"/>
  <c r="B297" i="28"/>
  <c r="W297" i="28" s="1"/>
  <c r="V296" i="28"/>
  <c r="U296" i="28"/>
  <c r="T296" i="28"/>
  <c r="R296" i="28"/>
  <c r="Q296" i="28"/>
  <c r="B296" i="28"/>
  <c r="W296" i="28" s="1"/>
  <c r="W295" i="28"/>
  <c r="V295" i="28"/>
  <c r="U295" i="28"/>
  <c r="T295" i="28"/>
  <c r="R295" i="28"/>
  <c r="Q295" i="28"/>
  <c r="B295" i="28"/>
  <c r="W294" i="28"/>
  <c r="V294" i="28"/>
  <c r="U294" i="28"/>
  <c r="T294" i="28"/>
  <c r="R294" i="28"/>
  <c r="Q294" i="28"/>
  <c r="B294" i="28"/>
  <c r="W293" i="28"/>
  <c r="V293" i="28"/>
  <c r="U293" i="28"/>
  <c r="T293" i="28"/>
  <c r="R293" i="28"/>
  <c r="Q293" i="28"/>
  <c r="B293" i="28"/>
  <c r="V292" i="28"/>
  <c r="U292" i="28"/>
  <c r="T292" i="28"/>
  <c r="R292" i="28"/>
  <c r="Q292" i="28"/>
  <c r="B292" i="28"/>
  <c r="W292" i="28" s="1"/>
  <c r="W291" i="28"/>
  <c r="V291" i="28"/>
  <c r="U291" i="28"/>
  <c r="T291" i="28"/>
  <c r="R291" i="28"/>
  <c r="Q291" i="28"/>
  <c r="B291" i="28"/>
  <c r="V290" i="28"/>
  <c r="U290" i="28"/>
  <c r="T290" i="28"/>
  <c r="R290" i="28"/>
  <c r="Q290" i="28"/>
  <c r="B290" i="28"/>
  <c r="W290" i="28" s="1"/>
  <c r="V289" i="28"/>
  <c r="U289" i="28"/>
  <c r="T289" i="28"/>
  <c r="R289" i="28"/>
  <c r="Q289" i="28"/>
  <c r="B289" i="28"/>
  <c r="W289" i="28" s="1"/>
  <c r="W288" i="28"/>
  <c r="V288" i="28"/>
  <c r="U288" i="28"/>
  <c r="T288" i="28"/>
  <c r="R288" i="28"/>
  <c r="Q288" i="28"/>
  <c r="B288" i="28"/>
  <c r="W287" i="28"/>
  <c r="V287" i="28"/>
  <c r="U287" i="28"/>
  <c r="T287" i="28"/>
  <c r="R287" i="28"/>
  <c r="Q287" i="28"/>
  <c r="B287" i="28"/>
  <c r="W286" i="28"/>
  <c r="V286" i="28"/>
  <c r="U286" i="28"/>
  <c r="T286" i="28"/>
  <c r="R286" i="28"/>
  <c r="Q286" i="28"/>
  <c r="B286" i="28"/>
  <c r="W285" i="28"/>
  <c r="V285" i="28"/>
  <c r="U285" i="28"/>
  <c r="T285" i="28"/>
  <c r="R285" i="28"/>
  <c r="Q285" i="28"/>
  <c r="B285" i="28"/>
  <c r="V284" i="28"/>
  <c r="U284" i="28"/>
  <c r="T284" i="28"/>
  <c r="R284" i="28"/>
  <c r="Q284" i="28"/>
  <c r="B284" i="28"/>
  <c r="W284" i="28" s="1"/>
  <c r="W283" i="28"/>
  <c r="V283" i="28"/>
  <c r="U283" i="28"/>
  <c r="T283" i="28"/>
  <c r="R283" i="28"/>
  <c r="Q283" i="28"/>
  <c r="B283" i="28"/>
  <c r="W282" i="28"/>
  <c r="V282" i="28"/>
  <c r="U282" i="28"/>
  <c r="T282" i="28"/>
  <c r="R282" i="28"/>
  <c r="Q282" i="28"/>
  <c r="B282" i="28"/>
  <c r="V281" i="28"/>
  <c r="U281" i="28"/>
  <c r="T281" i="28"/>
  <c r="R281" i="28"/>
  <c r="Q281" i="28"/>
  <c r="B281" i="28"/>
  <c r="W281" i="28" s="1"/>
  <c r="W280" i="28"/>
  <c r="V280" i="28"/>
  <c r="U280" i="28"/>
  <c r="T280" i="28"/>
  <c r="R280" i="28"/>
  <c r="Q280" i="28"/>
  <c r="B280" i="28"/>
  <c r="W279" i="28"/>
  <c r="V279" i="28"/>
  <c r="U279" i="28"/>
  <c r="T279" i="28"/>
  <c r="R279" i="28"/>
  <c r="Q279" i="28"/>
  <c r="B279" i="28"/>
  <c r="V278" i="28"/>
  <c r="U278" i="28"/>
  <c r="T278" i="28"/>
  <c r="R278" i="28"/>
  <c r="Q278" i="28"/>
  <c r="B278" i="28"/>
  <c r="W278" i="28" s="1"/>
  <c r="V277" i="28"/>
  <c r="U277" i="28"/>
  <c r="T277" i="28"/>
  <c r="R277" i="28"/>
  <c r="Q277" i="28"/>
  <c r="B277" i="28"/>
  <c r="W277" i="28" s="1"/>
  <c r="V276" i="28"/>
  <c r="U276" i="28"/>
  <c r="T276" i="28"/>
  <c r="R276" i="28"/>
  <c r="Q276" i="28"/>
  <c r="B276" i="28"/>
  <c r="W276" i="28" s="1"/>
  <c r="W275" i="28"/>
  <c r="V275" i="28"/>
  <c r="U275" i="28"/>
  <c r="T275" i="28"/>
  <c r="R275" i="28"/>
  <c r="Q275" i="28"/>
  <c r="B275" i="28"/>
  <c r="W274" i="28"/>
  <c r="V274" i="28"/>
  <c r="U274" i="28"/>
  <c r="T274" i="28"/>
  <c r="R274" i="28"/>
  <c r="Q274" i="28"/>
  <c r="B274" i="28"/>
  <c r="V273" i="28"/>
  <c r="U273" i="28"/>
  <c r="T273" i="28"/>
  <c r="R273" i="28"/>
  <c r="Q273" i="28"/>
  <c r="B273" i="28"/>
  <c r="W273" i="28" s="1"/>
  <c r="V272" i="28"/>
  <c r="U272" i="28"/>
  <c r="T272" i="28"/>
  <c r="R272" i="28"/>
  <c r="Q272" i="28"/>
  <c r="B272" i="28"/>
  <c r="W272" i="28" s="1"/>
  <c r="V271" i="28"/>
  <c r="U271" i="28"/>
  <c r="T271" i="28"/>
  <c r="R271" i="28"/>
  <c r="Q271" i="28"/>
  <c r="B271" i="28"/>
  <c r="W271" i="28" s="1"/>
  <c r="W270" i="28"/>
  <c r="V270" i="28"/>
  <c r="U270" i="28"/>
  <c r="T270" i="28"/>
  <c r="R270" i="28"/>
  <c r="Q270" i="28"/>
  <c r="B270" i="28"/>
  <c r="V269" i="28"/>
  <c r="U269" i="28"/>
  <c r="T269" i="28"/>
  <c r="R269" i="28"/>
  <c r="Q269" i="28"/>
  <c r="B269" i="28"/>
  <c r="W269" i="28" s="1"/>
  <c r="V268" i="28"/>
  <c r="U268" i="28"/>
  <c r="T268" i="28"/>
  <c r="R268" i="28"/>
  <c r="Q268" i="28"/>
  <c r="B268" i="28"/>
  <c r="W268" i="28" s="1"/>
  <c r="W267" i="28"/>
  <c r="V267" i="28"/>
  <c r="U267" i="28"/>
  <c r="T267" i="28"/>
  <c r="R267" i="28"/>
  <c r="Q267" i="28"/>
  <c r="B267" i="28"/>
  <c r="W266" i="28"/>
  <c r="V266" i="28"/>
  <c r="U266" i="28"/>
  <c r="T266" i="28"/>
  <c r="R266" i="28"/>
  <c r="Q266" i="28"/>
  <c r="B266" i="28"/>
  <c r="V265" i="28"/>
  <c r="U265" i="28"/>
  <c r="T265" i="28"/>
  <c r="R265" i="28"/>
  <c r="Q265" i="28"/>
  <c r="B265" i="28"/>
  <c r="W265" i="28" s="1"/>
  <c r="V264" i="28"/>
  <c r="U264" i="28"/>
  <c r="T264" i="28"/>
  <c r="R264" i="28"/>
  <c r="Q264" i="28"/>
  <c r="B264" i="28"/>
  <c r="W264" i="28" s="1"/>
  <c r="W263" i="28"/>
  <c r="V263" i="28"/>
  <c r="U263" i="28"/>
  <c r="T263" i="28"/>
  <c r="R263" i="28"/>
  <c r="Q263" i="28"/>
  <c r="B263" i="28"/>
  <c r="W262" i="28"/>
  <c r="V262" i="28"/>
  <c r="U262" i="28"/>
  <c r="T262" i="28"/>
  <c r="R262" i="28"/>
  <c r="Q262" i="28"/>
  <c r="B262" i="28"/>
  <c r="W261" i="28"/>
  <c r="V261" i="28"/>
  <c r="U261" i="28"/>
  <c r="T261" i="28"/>
  <c r="R261" i="28"/>
  <c r="Q261" i="28"/>
  <c r="B261" i="28"/>
  <c r="V260" i="28"/>
  <c r="U260" i="28"/>
  <c r="T260" i="28"/>
  <c r="R260" i="28"/>
  <c r="Q260" i="28"/>
  <c r="B260" i="28"/>
  <c r="W260" i="28" s="1"/>
  <c r="W259" i="28"/>
  <c r="V259" i="28"/>
  <c r="U259" i="28"/>
  <c r="T259" i="28"/>
  <c r="R259" i="28"/>
  <c r="Q259" i="28"/>
  <c r="B259" i="28"/>
  <c r="V258" i="28"/>
  <c r="U258" i="28"/>
  <c r="T258" i="28"/>
  <c r="R258" i="28"/>
  <c r="Q258" i="28"/>
  <c r="B258" i="28"/>
  <c r="W258" i="28" s="1"/>
  <c r="V257" i="28"/>
  <c r="U257" i="28"/>
  <c r="T257" i="28"/>
  <c r="R257" i="28"/>
  <c r="Q257" i="28"/>
  <c r="B257" i="28"/>
  <c r="W257" i="28" s="1"/>
  <c r="W256" i="28"/>
  <c r="V256" i="28"/>
  <c r="U256" i="28"/>
  <c r="T256" i="28"/>
  <c r="R256" i="28"/>
  <c r="Q256" i="28"/>
  <c r="B256" i="28"/>
  <c r="W255" i="28"/>
  <c r="V255" i="28"/>
  <c r="U255" i="28"/>
  <c r="T255" i="28"/>
  <c r="R255" i="28"/>
  <c r="Q255" i="28"/>
  <c r="B255" i="28"/>
  <c r="W254" i="28"/>
  <c r="V254" i="28"/>
  <c r="U254" i="28"/>
  <c r="T254" i="28"/>
  <c r="R254" i="28"/>
  <c r="Q254" i="28"/>
  <c r="B254" i="28"/>
  <c r="W253" i="28"/>
  <c r="V253" i="28"/>
  <c r="U253" i="28"/>
  <c r="T253" i="28"/>
  <c r="R253" i="28"/>
  <c r="Q253" i="28"/>
  <c r="B253" i="28"/>
  <c r="V252" i="28"/>
  <c r="U252" i="28"/>
  <c r="T252" i="28"/>
  <c r="R252" i="28"/>
  <c r="Q252" i="28"/>
  <c r="B252" i="28"/>
  <c r="W252" i="28" s="1"/>
  <c r="W251" i="28"/>
  <c r="V251" i="28"/>
  <c r="U251" i="28"/>
  <c r="T251" i="28"/>
  <c r="R251" i="28"/>
  <c r="Q251" i="28"/>
  <c r="B251" i="28"/>
  <c r="W250" i="28"/>
  <c r="V250" i="28"/>
  <c r="U250" i="28"/>
  <c r="T250" i="28"/>
  <c r="R250" i="28"/>
  <c r="Q250" i="28"/>
  <c r="B250" i="28"/>
  <c r="V249" i="28"/>
  <c r="U249" i="28"/>
  <c r="T249" i="28"/>
  <c r="R249" i="28"/>
  <c r="Q249" i="28"/>
  <c r="B249" i="28"/>
  <c r="W249" i="28" s="1"/>
  <c r="W248" i="28"/>
  <c r="V248" i="28"/>
  <c r="U248" i="28"/>
  <c r="T248" i="28"/>
  <c r="R248" i="28"/>
  <c r="Q248" i="28"/>
  <c r="B248" i="28"/>
  <c r="W247" i="28"/>
  <c r="V247" i="28"/>
  <c r="U247" i="28"/>
  <c r="T247" i="28"/>
  <c r="R247" i="28"/>
  <c r="Q247" i="28"/>
  <c r="B247" i="28"/>
  <c r="V246" i="28"/>
  <c r="U246" i="28"/>
  <c r="T246" i="28"/>
  <c r="R246" i="28"/>
  <c r="Q246" i="28"/>
  <c r="B246" i="28"/>
  <c r="W246" i="28" s="1"/>
  <c r="V245" i="28"/>
  <c r="U245" i="28"/>
  <c r="T245" i="28"/>
  <c r="R245" i="28"/>
  <c r="Q245" i="28"/>
  <c r="B245" i="28"/>
  <c r="W245" i="28" s="1"/>
  <c r="V244" i="28"/>
  <c r="U244" i="28"/>
  <c r="T244" i="28"/>
  <c r="R244" i="28"/>
  <c r="Q244" i="28"/>
  <c r="B244" i="28"/>
  <c r="W244" i="28" s="1"/>
  <c r="W243" i="28"/>
  <c r="V243" i="28"/>
  <c r="U243" i="28"/>
  <c r="T243" i="28"/>
  <c r="R243" i="28"/>
  <c r="Q243" i="28"/>
  <c r="B243" i="28"/>
  <c r="W242" i="28"/>
  <c r="V242" i="28"/>
  <c r="U242" i="28"/>
  <c r="T242" i="28"/>
  <c r="R242" i="28"/>
  <c r="Q242" i="28"/>
  <c r="B242" i="28"/>
  <c r="V241" i="28"/>
  <c r="U241" i="28"/>
  <c r="T241" i="28"/>
  <c r="R241" i="28"/>
  <c r="Q241" i="28"/>
  <c r="B241" i="28"/>
  <c r="W241" i="28" s="1"/>
  <c r="V240" i="28"/>
  <c r="U240" i="28"/>
  <c r="T240" i="28"/>
  <c r="R240" i="28"/>
  <c r="Q240" i="28"/>
  <c r="B240" i="28"/>
  <c r="W240" i="28" s="1"/>
  <c r="V239" i="28"/>
  <c r="U239" i="28"/>
  <c r="T239" i="28"/>
  <c r="R239" i="28"/>
  <c r="Q239" i="28"/>
  <c r="B239" i="28"/>
  <c r="W239" i="28" s="1"/>
  <c r="W238" i="28"/>
  <c r="V238" i="28"/>
  <c r="U238" i="28"/>
  <c r="T238" i="28"/>
  <c r="R238" i="28"/>
  <c r="Q238" i="28"/>
  <c r="B238" i="28"/>
  <c r="V237" i="28"/>
  <c r="U237" i="28"/>
  <c r="T237" i="28"/>
  <c r="R237" i="28"/>
  <c r="Q237" i="28"/>
  <c r="B237" i="28"/>
  <c r="W237" i="28" s="1"/>
  <c r="V236" i="28"/>
  <c r="U236" i="28"/>
  <c r="T236" i="28"/>
  <c r="R236" i="28"/>
  <c r="Q236" i="28"/>
  <c r="B236" i="28"/>
  <c r="W236" i="28" s="1"/>
  <c r="W235" i="28"/>
  <c r="V235" i="28"/>
  <c r="U235" i="28"/>
  <c r="T235" i="28"/>
  <c r="R235" i="28"/>
  <c r="Q235" i="28"/>
  <c r="B235" i="28"/>
  <c r="W234" i="28"/>
  <c r="V234" i="28"/>
  <c r="U234" i="28"/>
  <c r="T234" i="28"/>
  <c r="R234" i="28"/>
  <c r="Q234" i="28"/>
  <c r="B234" i="28"/>
  <c r="V233" i="28"/>
  <c r="U233" i="28"/>
  <c r="T233" i="28"/>
  <c r="R233" i="28"/>
  <c r="Q233" i="28"/>
  <c r="B233" i="28"/>
  <c r="W233" i="28" s="1"/>
  <c r="V232" i="28"/>
  <c r="U232" i="28"/>
  <c r="T232" i="28"/>
  <c r="R232" i="28"/>
  <c r="Q232" i="28"/>
  <c r="B232" i="28"/>
  <c r="W232" i="28" s="1"/>
  <c r="W231" i="28"/>
  <c r="V231" i="28"/>
  <c r="U231" i="28"/>
  <c r="T231" i="28"/>
  <c r="R231" i="28"/>
  <c r="Q231" i="28"/>
  <c r="B231" i="28"/>
  <c r="W230" i="28"/>
  <c r="V230" i="28"/>
  <c r="U230" i="28"/>
  <c r="T230" i="28"/>
  <c r="R230" i="28"/>
  <c r="Q230" i="28"/>
  <c r="B230" i="28"/>
  <c r="W229" i="28"/>
  <c r="V229" i="28"/>
  <c r="U229" i="28"/>
  <c r="T229" i="28"/>
  <c r="R229" i="28"/>
  <c r="Q229" i="28"/>
  <c r="B229" i="28"/>
  <c r="V228" i="28"/>
  <c r="U228" i="28"/>
  <c r="T228" i="28"/>
  <c r="R228" i="28"/>
  <c r="Q228" i="28"/>
  <c r="B228" i="28"/>
  <c r="W228" i="28" s="1"/>
  <c r="W227" i="28"/>
  <c r="V227" i="28"/>
  <c r="U227" i="28"/>
  <c r="T227" i="28"/>
  <c r="R227" i="28"/>
  <c r="Q227" i="28"/>
  <c r="B227" i="28"/>
  <c r="V226" i="28"/>
  <c r="U226" i="28"/>
  <c r="T226" i="28"/>
  <c r="R226" i="28"/>
  <c r="Q226" i="28"/>
  <c r="B226" i="28"/>
  <c r="W226" i="28" s="1"/>
  <c r="V225" i="28"/>
  <c r="U225" i="28"/>
  <c r="T225" i="28"/>
  <c r="R225" i="28"/>
  <c r="Q225" i="28"/>
  <c r="B225" i="28"/>
  <c r="W225" i="28" s="1"/>
  <c r="W224" i="28"/>
  <c r="V224" i="28"/>
  <c r="U224" i="28"/>
  <c r="T224" i="28"/>
  <c r="R224" i="28"/>
  <c r="Q224" i="28"/>
  <c r="B224" i="28"/>
  <c r="W223" i="28"/>
  <c r="V223" i="28"/>
  <c r="U223" i="28"/>
  <c r="T223" i="28"/>
  <c r="R223" i="28"/>
  <c r="Q223" i="28"/>
  <c r="B223" i="28"/>
  <c r="W222" i="28"/>
  <c r="V222" i="28"/>
  <c r="U222" i="28"/>
  <c r="T222" i="28"/>
  <c r="R222" i="28"/>
  <c r="Q222" i="28"/>
  <c r="B222" i="28"/>
  <c r="W221" i="28"/>
  <c r="V221" i="28"/>
  <c r="U221" i="28"/>
  <c r="T221" i="28"/>
  <c r="R221" i="28"/>
  <c r="Q221" i="28"/>
  <c r="B221" i="28"/>
  <c r="V220" i="28"/>
  <c r="U220" i="28"/>
  <c r="T220" i="28"/>
  <c r="R220" i="28"/>
  <c r="Q220" i="28"/>
  <c r="B220" i="28"/>
  <c r="W220" i="28" s="1"/>
  <c r="W219" i="28"/>
  <c r="V219" i="28"/>
  <c r="U219" i="28"/>
  <c r="T219" i="28"/>
  <c r="R219" i="28"/>
  <c r="Q219" i="28"/>
  <c r="B219" i="28"/>
  <c r="W218" i="28"/>
  <c r="V218" i="28"/>
  <c r="U218" i="28"/>
  <c r="T218" i="28"/>
  <c r="R218" i="28"/>
  <c r="Q218" i="28"/>
  <c r="B218" i="28"/>
  <c r="V217" i="28"/>
  <c r="U217" i="28"/>
  <c r="T217" i="28"/>
  <c r="R217" i="28"/>
  <c r="Q217" i="28"/>
  <c r="B217" i="28"/>
  <c r="W217" i="28" s="1"/>
  <c r="W216" i="28"/>
  <c r="V216" i="28"/>
  <c r="U216" i="28"/>
  <c r="T216" i="28"/>
  <c r="R216" i="28"/>
  <c r="Q216" i="28"/>
  <c r="B216" i="28"/>
  <c r="W215" i="28"/>
  <c r="V215" i="28"/>
  <c r="U215" i="28"/>
  <c r="T215" i="28"/>
  <c r="R215" i="28"/>
  <c r="Q215" i="28"/>
  <c r="B215" i="28"/>
  <c r="V214" i="28"/>
  <c r="U214" i="28"/>
  <c r="T214" i="28"/>
  <c r="R214" i="28"/>
  <c r="Q214" i="28"/>
  <c r="B214" i="28"/>
  <c r="W214" i="28" s="1"/>
  <c r="V213" i="28"/>
  <c r="U213" i="28"/>
  <c r="T213" i="28"/>
  <c r="R213" i="28"/>
  <c r="Q213" i="28"/>
  <c r="B213" i="28"/>
  <c r="W213" i="28" s="1"/>
  <c r="V212" i="28"/>
  <c r="U212" i="28"/>
  <c r="T212" i="28"/>
  <c r="R212" i="28"/>
  <c r="Q212" i="28"/>
  <c r="B212" i="28"/>
  <c r="W212" i="28" s="1"/>
  <c r="W211" i="28"/>
  <c r="V211" i="28"/>
  <c r="U211" i="28"/>
  <c r="T211" i="28"/>
  <c r="R211" i="28"/>
  <c r="Q211" i="28"/>
  <c r="B211" i="28"/>
  <c r="W210" i="28"/>
  <c r="V210" i="28"/>
  <c r="U210" i="28"/>
  <c r="T210" i="28"/>
  <c r="R210" i="28"/>
  <c r="Q210" i="28"/>
  <c r="B210" i="28"/>
  <c r="V209" i="28"/>
  <c r="U209" i="28"/>
  <c r="T209" i="28"/>
  <c r="R209" i="28"/>
  <c r="Q209" i="28"/>
  <c r="B209" i="28"/>
  <c r="W209" i="28" s="1"/>
  <c r="V208" i="28"/>
  <c r="U208" i="28"/>
  <c r="T208" i="28"/>
  <c r="R208" i="28"/>
  <c r="Q208" i="28"/>
  <c r="B208" i="28"/>
  <c r="W208" i="28" s="1"/>
  <c r="V207" i="28"/>
  <c r="U207" i="28"/>
  <c r="T207" i="28"/>
  <c r="R207" i="28"/>
  <c r="Q207" i="28"/>
  <c r="B207" i="28"/>
  <c r="W207" i="28" s="1"/>
  <c r="W206" i="28"/>
  <c r="V206" i="28"/>
  <c r="U206" i="28"/>
  <c r="T206" i="28"/>
  <c r="R206" i="28"/>
  <c r="Q206" i="28"/>
  <c r="B206" i="28"/>
  <c r="V205" i="28"/>
  <c r="U205" i="28"/>
  <c r="T205" i="28"/>
  <c r="R205" i="28"/>
  <c r="Q205" i="28"/>
  <c r="B205" i="28"/>
  <c r="W205" i="28" s="1"/>
  <c r="V204" i="28"/>
  <c r="U204" i="28"/>
  <c r="T204" i="28"/>
  <c r="R204" i="28"/>
  <c r="Q204" i="28"/>
  <c r="B204" i="28"/>
  <c r="W204" i="28" s="1"/>
  <c r="W203" i="28"/>
  <c r="V203" i="28"/>
  <c r="U203" i="28"/>
  <c r="T203" i="28"/>
  <c r="R203" i="28"/>
  <c r="Q203" i="28"/>
  <c r="B203" i="28"/>
  <c r="W202" i="28"/>
  <c r="V202" i="28"/>
  <c r="U202" i="28"/>
  <c r="T202" i="28"/>
  <c r="R202" i="28"/>
  <c r="Q202" i="28"/>
  <c r="B202" i="28"/>
  <c r="V201" i="28"/>
  <c r="U201" i="28"/>
  <c r="T201" i="28"/>
  <c r="R201" i="28"/>
  <c r="Q201" i="28"/>
  <c r="B201" i="28"/>
  <c r="W201" i="28" s="1"/>
  <c r="V200" i="28"/>
  <c r="U200" i="28"/>
  <c r="T200" i="28"/>
  <c r="R200" i="28"/>
  <c r="Q200" i="28"/>
  <c r="B200" i="28"/>
  <c r="W200" i="28" s="1"/>
  <c r="V199" i="28"/>
  <c r="U199" i="28"/>
  <c r="T199" i="28"/>
  <c r="R199" i="28"/>
  <c r="Q199" i="28"/>
  <c r="B199" i="28"/>
  <c r="W199" i="28" s="1"/>
  <c r="W198" i="28"/>
  <c r="V198" i="28"/>
  <c r="U198" i="28"/>
  <c r="T198" i="28"/>
  <c r="R198" i="28"/>
  <c r="Q198" i="28"/>
  <c r="B198" i="28"/>
  <c r="W197" i="28"/>
  <c r="V197" i="28"/>
  <c r="U197" i="28"/>
  <c r="T197" i="28"/>
  <c r="R197" i="28"/>
  <c r="Q197" i="28"/>
  <c r="B197" i="28"/>
  <c r="V196" i="28"/>
  <c r="U196" i="28"/>
  <c r="T196" i="28"/>
  <c r="R196" i="28"/>
  <c r="Q196" i="28"/>
  <c r="B196" i="28"/>
  <c r="W196" i="28" s="1"/>
  <c r="W195" i="28"/>
  <c r="V195" i="28"/>
  <c r="U195" i="28"/>
  <c r="T195" i="28"/>
  <c r="R195" i="28"/>
  <c r="Q195" i="28"/>
  <c r="B195" i="28"/>
  <c r="V194" i="28"/>
  <c r="U194" i="28"/>
  <c r="T194" i="28"/>
  <c r="R194" i="28"/>
  <c r="Q194" i="28"/>
  <c r="B194" i="28"/>
  <c r="W194" i="28" s="1"/>
  <c r="V193" i="28"/>
  <c r="U193" i="28"/>
  <c r="T193" i="28"/>
  <c r="R193" i="28"/>
  <c r="Q193" i="28"/>
  <c r="B193" i="28"/>
  <c r="W193" i="28" s="1"/>
  <c r="W192" i="28"/>
  <c r="V192" i="28"/>
  <c r="U192" i="28"/>
  <c r="T192" i="28"/>
  <c r="R192" i="28"/>
  <c r="Q192" i="28"/>
  <c r="B192" i="28"/>
  <c r="W191" i="28"/>
  <c r="V191" i="28"/>
  <c r="U191" i="28"/>
  <c r="T191" i="28"/>
  <c r="R191" i="28"/>
  <c r="Q191" i="28"/>
  <c r="B191" i="28"/>
  <c r="W190" i="28"/>
  <c r="V190" i="28"/>
  <c r="U190" i="28"/>
  <c r="T190" i="28"/>
  <c r="R190" i="28"/>
  <c r="Q190" i="28"/>
  <c r="B190" i="28"/>
  <c r="W189" i="28"/>
  <c r="V189" i="28"/>
  <c r="U189" i="28"/>
  <c r="T189" i="28"/>
  <c r="R189" i="28"/>
  <c r="Q189" i="28"/>
  <c r="B189" i="28"/>
  <c r="W188" i="28"/>
  <c r="V188" i="28"/>
  <c r="U188" i="28"/>
  <c r="T188" i="28"/>
  <c r="R188" i="28"/>
  <c r="Q188" i="28"/>
  <c r="B188" i="28"/>
  <c r="W187" i="28"/>
  <c r="V187" i="28"/>
  <c r="U187" i="28"/>
  <c r="T187" i="28"/>
  <c r="R187" i="28"/>
  <c r="Q187" i="28"/>
  <c r="B187" i="28"/>
  <c r="W186" i="28"/>
  <c r="V186" i="28"/>
  <c r="U186" i="28"/>
  <c r="T186" i="28"/>
  <c r="R186" i="28"/>
  <c r="Q186" i="28"/>
  <c r="B186" i="28"/>
  <c r="V185" i="28"/>
  <c r="U185" i="28"/>
  <c r="T185" i="28"/>
  <c r="R185" i="28"/>
  <c r="Q185" i="28"/>
  <c r="B185" i="28"/>
  <c r="W185" i="28" s="1"/>
  <c r="W184" i="28"/>
  <c r="V184" i="28"/>
  <c r="U184" i="28"/>
  <c r="T184" i="28"/>
  <c r="R184" i="28"/>
  <c r="Q184" i="28"/>
  <c r="B184" i="28"/>
  <c r="W183" i="28"/>
  <c r="V183" i="28"/>
  <c r="U183" i="28"/>
  <c r="T183" i="28"/>
  <c r="R183" i="28"/>
  <c r="Q183" i="28"/>
  <c r="B183" i="28"/>
  <c r="V182" i="28"/>
  <c r="U182" i="28"/>
  <c r="T182" i="28"/>
  <c r="R182" i="28"/>
  <c r="Q182" i="28"/>
  <c r="B182" i="28"/>
  <c r="W182" i="28" s="1"/>
  <c r="V181" i="28"/>
  <c r="U181" i="28"/>
  <c r="T181" i="28"/>
  <c r="R181" i="28"/>
  <c r="Q181" i="28"/>
  <c r="B181" i="28"/>
  <c r="W181" i="28" s="1"/>
  <c r="V180" i="28"/>
  <c r="U180" i="28"/>
  <c r="T180" i="28"/>
  <c r="R180" i="28"/>
  <c r="Q180" i="28"/>
  <c r="B180" i="28"/>
  <c r="W180" i="28" s="1"/>
  <c r="W179" i="28"/>
  <c r="V179" i="28"/>
  <c r="U179" i="28"/>
  <c r="T179" i="28"/>
  <c r="R179" i="28"/>
  <c r="Q179" i="28"/>
  <c r="B179" i="28"/>
  <c r="W178" i="28"/>
  <c r="V178" i="28"/>
  <c r="U178" i="28"/>
  <c r="T178" i="28"/>
  <c r="R178" i="28"/>
  <c r="Q178" i="28"/>
  <c r="B178" i="28"/>
  <c r="V177" i="28"/>
  <c r="U177" i="28"/>
  <c r="T177" i="28"/>
  <c r="R177" i="28"/>
  <c r="Q177" i="28"/>
  <c r="B177" i="28"/>
  <c r="W177" i="28" s="1"/>
  <c r="V176" i="28"/>
  <c r="U176" i="28"/>
  <c r="T176" i="28"/>
  <c r="R176" i="28"/>
  <c r="Q176" i="28"/>
  <c r="B176" i="28"/>
  <c r="W176" i="28" s="1"/>
  <c r="W175" i="28"/>
  <c r="V175" i="28"/>
  <c r="U175" i="28"/>
  <c r="T175" i="28"/>
  <c r="R175" i="28"/>
  <c r="Q175" i="28"/>
  <c r="B175" i="28"/>
  <c r="W174" i="28"/>
  <c r="V174" i="28"/>
  <c r="U174" i="28"/>
  <c r="T174" i="28"/>
  <c r="R174" i="28"/>
  <c r="Q174" i="28"/>
  <c r="B174" i="28"/>
  <c r="V173" i="28"/>
  <c r="U173" i="28"/>
  <c r="T173" i="28"/>
  <c r="R173" i="28"/>
  <c r="Q173" i="28"/>
  <c r="B173" i="28"/>
  <c r="W173" i="28" s="1"/>
  <c r="V172" i="28"/>
  <c r="U172" i="28"/>
  <c r="T172" i="28"/>
  <c r="R172" i="28"/>
  <c r="Q172" i="28"/>
  <c r="B172" i="28"/>
  <c r="W172" i="28" s="1"/>
  <c r="V171" i="28"/>
  <c r="U171" i="28"/>
  <c r="T171" i="28"/>
  <c r="R171" i="28"/>
  <c r="Q171" i="28"/>
  <c r="B171" i="28"/>
  <c r="W171" i="28" s="1"/>
  <c r="W170" i="28"/>
  <c r="V170" i="28"/>
  <c r="U170" i="28"/>
  <c r="T170" i="28"/>
  <c r="R170" i="28"/>
  <c r="Q170" i="28"/>
  <c r="B170" i="28"/>
  <c r="V169" i="28"/>
  <c r="U169" i="28"/>
  <c r="T169" i="28"/>
  <c r="R169" i="28"/>
  <c r="Q169" i="28"/>
  <c r="B169" i="28"/>
  <c r="W169" i="28" s="1"/>
  <c r="V168" i="28"/>
  <c r="U168" i="28"/>
  <c r="T168" i="28"/>
  <c r="R168" i="28"/>
  <c r="Q168" i="28"/>
  <c r="B168" i="28"/>
  <c r="W168" i="28" s="1"/>
  <c r="V167" i="28"/>
  <c r="U167" i="28"/>
  <c r="T167" i="28"/>
  <c r="R167" i="28"/>
  <c r="Q167" i="28"/>
  <c r="B167" i="28"/>
  <c r="W167" i="28" s="1"/>
  <c r="W166" i="28"/>
  <c r="V166" i="28"/>
  <c r="U166" i="28"/>
  <c r="T166" i="28"/>
  <c r="R166" i="28"/>
  <c r="Q166" i="28"/>
  <c r="B166" i="28"/>
  <c r="W165" i="28"/>
  <c r="V165" i="28"/>
  <c r="U165" i="28"/>
  <c r="T165" i="28"/>
  <c r="R165" i="28"/>
  <c r="Q165" i="28"/>
  <c r="B165" i="28"/>
  <c r="V164" i="28"/>
  <c r="U164" i="28"/>
  <c r="T164" i="28"/>
  <c r="R164" i="28"/>
  <c r="Q164" i="28"/>
  <c r="B164" i="28"/>
  <c r="W164" i="28" s="1"/>
  <c r="W163" i="28"/>
  <c r="V163" i="28"/>
  <c r="U163" i="28"/>
  <c r="T163" i="28"/>
  <c r="R163" i="28"/>
  <c r="Q163" i="28"/>
  <c r="B163" i="28"/>
  <c r="V162" i="28"/>
  <c r="U162" i="28"/>
  <c r="T162" i="28"/>
  <c r="R162" i="28"/>
  <c r="Q162" i="28"/>
  <c r="B162" i="28"/>
  <c r="W162" i="28" s="1"/>
  <c r="V161" i="28"/>
  <c r="U161" i="28"/>
  <c r="T161" i="28"/>
  <c r="R161" i="28"/>
  <c r="Q161" i="28"/>
  <c r="B161" i="28"/>
  <c r="W161" i="28" s="1"/>
  <c r="W160" i="28"/>
  <c r="V160" i="28"/>
  <c r="U160" i="28"/>
  <c r="T160" i="28"/>
  <c r="R160" i="28"/>
  <c r="Q160" i="28"/>
  <c r="B160" i="28"/>
  <c r="W159" i="28"/>
  <c r="V159" i="28"/>
  <c r="U159" i="28"/>
  <c r="T159" i="28"/>
  <c r="R159" i="28"/>
  <c r="Q159" i="28"/>
  <c r="B159" i="28"/>
  <c r="W158" i="28"/>
  <c r="V158" i="28"/>
  <c r="U158" i="28"/>
  <c r="T158" i="28"/>
  <c r="R158" i="28"/>
  <c r="Q158" i="28"/>
  <c r="B158" i="28"/>
  <c r="W157" i="28"/>
  <c r="V157" i="28"/>
  <c r="U157" i="28"/>
  <c r="T157" i="28"/>
  <c r="R157" i="28"/>
  <c r="Q157" i="28"/>
  <c r="B157" i="28"/>
  <c r="W156" i="28"/>
  <c r="V156" i="28"/>
  <c r="U156" i="28"/>
  <c r="T156" i="28"/>
  <c r="R156" i="28"/>
  <c r="Q156" i="28"/>
  <c r="B156" i="28"/>
  <c r="W155" i="28"/>
  <c r="V155" i="28"/>
  <c r="U155" i="28"/>
  <c r="T155" i="28"/>
  <c r="R155" i="28"/>
  <c r="Q155" i="28"/>
  <c r="B155" i="28"/>
  <c r="W154" i="28"/>
  <c r="V154" i="28"/>
  <c r="U154" i="28"/>
  <c r="T154" i="28"/>
  <c r="R154" i="28"/>
  <c r="Q154" i="28"/>
  <c r="B154" i="28"/>
  <c r="V153" i="28"/>
  <c r="U153" i="28"/>
  <c r="T153" i="28"/>
  <c r="R153" i="28"/>
  <c r="Q153" i="28"/>
  <c r="B153" i="28"/>
  <c r="W153" i="28" s="1"/>
  <c r="W152" i="28"/>
  <c r="V152" i="28"/>
  <c r="U152" i="28"/>
  <c r="T152" i="28"/>
  <c r="R152" i="28"/>
  <c r="Q152" i="28"/>
  <c r="B152" i="28"/>
  <c r="W151" i="28"/>
  <c r="V151" i="28"/>
  <c r="U151" i="28"/>
  <c r="T151" i="28"/>
  <c r="R151" i="28"/>
  <c r="Q151" i="28"/>
  <c r="B151" i="28"/>
  <c r="V150" i="28"/>
  <c r="U150" i="28"/>
  <c r="T150" i="28"/>
  <c r="R150" i="28"/>
  <c r="Q150" i="28"/>
  <c r="B150" i="28"/>
  <c r="W150" i="28" s="1"/>
  <c r="V149" i="28"/>
  <c r="U149" i="28"/>
  <c r="T149" i="28"/>
  <c r="R149" i="28"/>
  <c r="Q149" i="28"/>
  <c r="B149" i="28"/>
  <c r="W149" i="28" s="1"/>
  <c r="V148" i="28"/>
  <c r="U148" i="28"/>
  <c r="T148" i="28"/>
  <c r="R148" i="28"/>
  <c r="Q148" i="28"/>
  <c r="B148" i="28"/>
  <c r="W148" i="28" s="1"/>
  <c r="W147" i="28"/>
  <c r="V147" i="28"/>
  <c r="U147" i="28"/>
  <c r="T147" i="28"/>
  <c r="R147" i="28"/>
  <c r="Q147" i="28"/>
  <c r="B147" i="28"/>
  <c r="W146" i="28"/>
  <c r="V146" i="28"/>
  <c r="U146" i="28"/>
  <c r="T146" i="28"/>
  <c r="R146" i="28"/>
  <c r="Q146" i="28"/>
  <c r="B146" i="28"/>
  <c r="V145" i="28"/>
  <c r="U145" i="28"/>
  <c r="T145" i="28"/>
  <c r="R145" i="28"/>
  <c r="Q145" i="28"/>
  <c r="B145" i="28"/>
  <c r="W145" i="28" s="1"/>
  <c r="V144" i="28"/>
  <c r="U144" i="28"/>
  <c r="T144" i="28"/>
  <c r="R144" i="28"/>
  <c r="Q144" i="28"/>
  <c r="B144" i="28"/>
  <c r="W144" i="28" s="1"/>
  <c r="V143" i="28"/>
  <c r="U143" i="28"/>
  <c r="T143" i="28"/>
  <c r="R143" i="28"/>
  <c r="Q143" i="28"/>
  <c r="B143" i="28"/>
  <c r="W143" i="28" s="1"/>
  <c r="W142" i="28"/>
  <c r="V142" i="28"/>
  <c r="U142" i="28"/>
  <c r="T142" i="28"/>
  <c r="R142" i="28"/>
  <c r="Q142" i="28"/>
  <c r="B142" i="28"/>
  <c r="V141" i="28"/>
  <c r="U141" i="28"/>
  <c r="T141" i="28"/>
  <c r="R141" i="28"/>
  <c r="Q141" i="28"/>
  <c r="B141" i="28"/>
  <c r="W141" i="28" s="1"/>
  <c r="V140" i="28"/>
  <c r="U140" i="28"/>
  <c r="T140" i="28"/>
  <c r="R140" i="28"/>
  <c r="Q140" i="28"/>
  <c r="B140" i="28"/>
  <c r="W140" i="28" s="1"/>
  <c r="V139" i="28"/>
  <c r="U139" i="28"/>
  <c r="T139" i="28"/>
  <c r="R139" i="28"/>
  <c r="Q139" i="28"/>
  <c r="B139" i="28"/>
  <c r="W139" i="28" s="1"/>
  <c r="W138" i="28"/>
  <c r="V138" i="28"/>
  <c r="U138" i="28"/>
  <c r="T138" i="28"/>
  <c r="R138" i="28"/>
  <c r="Q138" i="28"/>
  <c r="B138" i="28"/>
  <c r="V137" i="28"/>
  <c r="U137" i="28"/>
  <c r="T137" i="28"/>
  <c r="R137" i="28"/>
  <c r="Q137" i="28"/>
  <c r="B137" i="28"/>
  <c r="W137" i="28" s="1"/>
  <c r="V136" i="28"/>
  <c r="U136" i="28"/>
  <c r="T136" i="28"/>
  <c r="R136" i="28"/>
  <c r="Q136" i="28"/>
  <c r="B136" i="28"/>
  <c r="W136" i="28" s="1"/>
  <c r="V135" i="28"/>
  <c r="U135" i="28"/>
  <c r="T135" i="28"/>
  <c r="R135" i="28"/>
  <c r="Q135" i="28"/>
  <c r="B135" i="28"/>
  <c r="W135" i="28" s="1"/>
  <c r="W134" i="28"/>
  <c r="V134" i="28"/>
  <c r="U134" i="28"/>
  <c r="T134" i="28"/>
  <c r="R134" i="28"/>
  <c r="Q134" i="28"/>
  <c r="B134" i="28"/>
  <c r="W133" i="28"/>
  <c r="V133" i="28"/>
  <c r="U133" i="28"/>
  <c r="T133" i="28"/>
  <c r="R133" i="28"/>
  <c r="Q133" i="28"/>
  <c r="B133" i="28"/>
  <c r="V132" i="28"/>
  <c r="U132" i="28"/>
  <c r="T132" i="28"/>
  <c r="R132" i="28"/>
  <c r="Q132" i="28"/>
  <c r="B132" i="28"/>
  <c r="W132" i="28" s="1"/>
  <c r="W131" i="28"/>
  <c r="V131" i="28"/>
  <c r="U131" i="28"/>
  <c r="T131" i="28"/>
  <c r="R131" i="28"/>
  <c r="Q131" i="28"/>
  <c r="B131" i="28"/>
  <c r="V130" i="28"/>
  <c r="U130" i="28"/>
  <c r="T130" i="28"/>
  <c r="R130" i="28"/>
  <c r="Q130" i="28"/>
  <c r="B130" i="28"/>
  <c r="W130" i="28" s="1"/>
  <c r="V129" i="28"/>
  <c r="U129" i="28"/>
  <c r="T129" i="28"/>
  <c r="R129" i="28"/>
  <c r="Q129" i="28"/>
  <c r="B129" i="28"/>
  <c r="W129" i="28" s="1"/>
  <c r="W128" i="28"/>
  <c r="V128" i="28"/>
  <c r="U128" i="28"/>
  <c r="T128" i="28"/>
  <c r="R128" i="28"/>
  <c r="Q128" i="28"/>
  <c r="B128" i="28"/>
  <c r="W127" i="28"/>
  <c r="V127" i="28"/>
  <c r="U127" i="28"/>
  <c r="T127" i="28"/>
  <c r="R127" i="28"/>
  <c r="Q127" i="28"/>
  <c r="B127" i="28"/>
  <c r="V126" i="28"/>
  <c r="U126" i="28"/>
  <c r="T126" i="28"/>
  <c r="S126" i="28"/>
  <c r="R126" i="28"/>
  <c r="Q126" i="28"/>
  <c r="B126" i="28"/>
  <c r="W126" i="28" s="1"/>
  <c r="W125" i="28"/>
  <c r="V125" i="28"/>
  <c r="U125" i="28"/>
  <c r="T125" i="28"/>
  <c r="S125" i="28"/>
  <c r="R125" i="28"/>
  <c r="Q125" i="28"/>
  <c r="B125" i="28"/>
  <c r="W124" i="28"/>
  <c r="V124" i="28"/>
  <c r="U124" i="28"/>
  <c r="T124" i="28"/>
  <c r="S124" i="28"/>
  <c r="R124" i="28"/>
  <c r="Q124" i="28"/>
  <c r="B124" i="28"/>
  <c r="V123" i="28"/>
  <c r="U123" i="28"/>
  <c r="T123" i="28"/>
  <c r="S123" i="28"/>
  <c r="R123" i="28"/>
  <c r="Q123" i="28"/>
  <c r="B123" i="28"/>
  <c r="W123" i="28" s="1"/>
  <c r="V122" i="28"/>
  <c r="U122" i="28"/>
  <c r="T122" i="28"/>
  <c r="S122" i="28"/>
  <c r="R122" i="28"/>
  <c r="Q122" i="28"/>
  <c r="B122" i="28"/>
  <c r="W122" i="28" s="1"/>
  <c r="W121" i="28"/>
  <c r="V121" i="28"/>
  <c r="U121" i="28"/>
  <c r="T121" i="28"/>
  <c r="S121" i="28"/>
  <c r="R121" i="28"/>
  <c r="Q121" i="28"/>
  <c r="B121" i="28"/>
  <c r="W120" i="28"/>
  <c r="V120" i="28"/>
  <c r="U120" i="28"/>
  <c r="T120" i="28"/>
  <c r="S120" i="28"/>
  <c r="R120" i="28"/>
  <c r="Q120" i="28"/>
  <c r="B120" i="28"/>
  <c r="V119" i="28"/>
  <c r="U119" i="28"/>
  <c r="T119" i="28"/>
  <c r="S119" i="28"/>
  <c r="R119" i="28"/>
  <c r="Q119" i="28"/>
  <c r="B119" i="28"/>
  <c r="W119" i="28" s="1"/>
  <c r="V118" i="28"/>
  <c r="U118" i="28"/>
  <c r="T118" i="28"/>
  <c r="S118" i="28"/>
  <c r="R118" i="28"/>
  <c r="Q118" i="28"/>
  <c r="B118" i="28"/>
  <c r="W118" i="28" s="1"/>
  <c r="W117" i="28"/>
  <c r="V117" i="28"/>
  <c r="U117" i="28"/>
  <c r="T117" i="28"/>
  <c r="S117" i="28"/>
  <c r="R117" i="28"/>
  <c r="Q117" i="28"/>
  <c r="B117" i="28"/>
  <c r="W116" i="28"/>
  <c r="V116" i="28"/>
  <c r="U116" i="28"/>
  <c r="T116" i="28"/>
  <c r="S116" i="28"/>
  <c r="R116" i="28"/>
  <c r="Q116" i="28"/>
  <c r="B116" i="28"/>
  <c r="V115" i="28"/>
  <c r="U115" i="28"/>
  <c r="T115" i="28"/>
  <c r="S115" i="28"/>
  <c r="R115" i="28"/>
  <c r="Q115" i="28"/>
  <c r="B115" i="28"/>
  <c r="W115" i="28" s="1"/>
  <c r="V114" i="28"/>
  <c r="U114" i="28"/>
  <c r="T114" i="28"/>
  <c r="S114" i="28"/>
  <c r="R114" i="28"/>
  <c r="Q114" i="28"/>
  <c r="B114" i="28"/>
  <c r="W114" i="28" s="1"/>
  <c r="W113" i="28"/>
  <c r="V113" i="28"/>
  <c r="U113" i="28"/>
  <c r="T113" i="28"/>
  <c r="S113" i="28"/>
  <c r="R113" i="28"/>
  <c r="Q113" i="28"/>
  <c r="B113" i="28"/>
  <c r="W112" i="28"/>
  <c r="V112" i="28"/>
  <c r="U112" i="28"/>
  <c r="T112" i="28"/>
  <c r="S112" i="28"/>
  <c r="R112" i="28"/>
  <c r="Q112" i="28"/>
  <c r="B112" i="28"/>
  <c r="V111" i="28"/>
  <c r="U111" i="28"/>
  <c r="T111" i="28"/>
  <c r="S111" i="28"/>
  <c r="R111" i="28"/>
  <c r="Q111" i="28"/>
  <c r="B111" i="28"/>
  <c r="W111" i="28" s="1"/>
  <c r="V110" i="28"/>
  <c r="U110" i="28"/>
  <c r="T110" i="28"/>
  <c r="S110" i="28"/>
  <c r="R110" i="28"/>
  <c r="Q110" i="28"/>
  <c r="B110" i="28"/>
  <c r="W110" i="28" s="1"/>
  <c r="W109" i="28"/>
  <c r="V109" i="28"/>
  <c r="U109" i="28"/>
  <c r="T109" i="28"/>
  <c r="S109" i="28"/>
  <c r="R109" i="28"/>
  <c r="Q109" i="28"/>
  <c r="B109" i="28"/>
  <c r="W108" i="28"/>
  <c r="V108" i="28"/>
  <c r="U108" i="28"/>
  <c r="T108" i="28"/>
  <c r="S108" i="28"/>
  <c r="R108" i="28"/>
  <c r="Q108" i="28"/>
  <c r="B108" i="28"/>
  <c r="V107" i="28"/>
  <c r="U107" i="28"/>
  <c r="T107" i="28"/>
  <c r="S107" i="28"/>
  <c r="R107" i="28"/>
  <c r="Q107" i="28"/>
  <c r="B107" i="28"/>
  <c r="W107" i="28" s="1"/>
  <c r="V106" i="28"/>
  <c r="U106" i="28"/>
  <c r="T106" i="28"/>
  <c r="S106" i="28"/>
  <c r="R106" i="28"/>
  <c r="Q106" i="28"/>
  <c r="B106" i="28"/>
  <c r="W106" i="28" s="1"/>
  <c r="W105" i="28"/>
  <c r="V105" i="28"/>
  <c r="U105" i="28"/>
  <c r="T105" i="28"/>
  <c r="S105" i="28"/>
  <c r="R105" i="28"/>
  <c r="Q105" i="28"/>
  <c r="B105" i="28"/>
  <c r="W104" i="28"/>
  <c r="V104" i="28"/>
  <c r="U104" i="28"/>
  <c r="T104" i="28"/>
  <c r="S104" i="28"/>
  <c r="R104" i="28"/>
  <c r="Q104" i="28"/>
  <c r="B104" i="28"/>
  <c r="V103" i="28"/>
  <c r="U103" i="28"/>
  <c r="T103" i="28"/>
  <c r="S103" i="28"/>
  <c r="R103" i="28"/>
  <c r="Q103" i="28"/>
  <c r="B103" i="28"/>
  <c r="W103" i="28" s="1"/>
  <c r="V102" i="28"/>
  <c r="U102" i="28"/>
  <c r="T102" i="28"/>
  <c r="S102" i="28"/>
  <c r="R102" i="28"/>
  <c r="Q102" i="28"/>
  <c r="B102" i="28"/>
  <c r="W102" i="28" s="1"/>
  <c r="W101" i="28"/>
  <c r="V101" i="28"/>
  <c r="U101" i="28"/>
  <c r="T101" i="28"/>
  <c r="S101" i="28"/>
  <c r="R101" i="28"/>
  <c r="Q101" i="28"/>
  <c r="B101" i="28"/>
  <c r="W100" i="28"/>
  <c r="V100" i="28"/>
  <c r="U100" i="28"/>
  <c r="T100" i="28"/>
  <c r="S100" i="28"/>
  <c r="R100" i="28"/>
  <c r="Q100" i="28"/>
  <c r="B100" i="28"/>
  <c r="V99" i="28"/>
  <c r="U99" i="28"/>
  <c r="T99" i="28"/>
  <c r="S99" i="28"/>
  <c r="R99" i="28"/>
  <c r="Q99" i="28"/>
  <c r="B99" i="28"/>
  <c r="W99" i="28" s="1"/>
  <c r="V98" i="28"/>
  <c r="U98" i="28"/>
  <c r="T98" i="28"/>
  <c r="S98" i="28"/>
  <c r="R98" i="28"/>
  <c r="Q98" i="28"/>
  <c r="B98" i="28"/>
  <c r="W98" i="28" s="1"/>
  <c r="V97" i="28"/>
  <c r="T97" i="28"/>
  <c r="S97" i="28"/>
  <c r="R97" i="28"/>
  <c r="Q97" i="28"/>
  <c r="U97" i="28" s="1"/>
  <c r="B97" i="28"/>
  <c r="W97" i="28" s="1"/>
  <c r="V96" i="28"/>
  <c r="T96" i="28"/>
  <c r="S96" i="28"/>
  <c r="R96" i="28"/>
  <c r="U96" i="28" s="1"/>
  <c r="Q96" i="28"/>
  <c r="B96" i="28"/>
  <c r="W96" i="28" s="1"/>
  <c r="V95" i="28"/>
  <c r="T95" i="28"/>
  <c r="S95" i="28"/>
  <c r="R95" i="28"/>
  <c r="Q95" i="28"/>
  <c r="U95" i="28" s="1"/>
  <c r="B95" i="28"/>
  <c r="W95" i="28" s="1"/>
  <c r="V94" i="28"/>
  <c r="T94" i="28"/>
  <c r="S94" i="28"/>
  <c r="R94" i="28"/>
  <c r="Q94" i="28"/>
  <c r="U94" i="28" s="1"/>
  <c r="B94" i="28"/>
  <c r="W94" i="28" s="1"/>
  <c r="V93" i="28"/>
  <c r="T93" i="28"/>
  <c r="S93" i="28"/>
  <c r="R93" i="28"/>
  <c r="Q93" i="28"/>
  <c r="U93" i="28" s="1"/>
  <c r="B93" i="28"/>
  <c r="W93" i="28" s="1"/>
  <c r="W92" i="28"/>
  <c r="V92" i="28"/>
  <c r="T92" i="28"/>
  <c r="S92" i="28"/>
  <c r="R92" i="28"/>
  <c r="U92" i="28" s="1"/>
  <c r="Q92" i="28"/>
  <c r="B92" i="28"/>
  <c r="V91" i="28"/>
  <c r="T91" i="28"/>
  <c r="S91" i="28"/>
  <c r="R91" i="28"/>
  <c r="Q91" i="28"/>
  <c r="U91" i="28" s="1"/>
  <c r="B91" i="28"/>
  <c r="W91" i="28" s="1"/>
  <c r="V90" i="28"/>
  <c r="T90" i="28"/>
  <c r="S90" i="28"/>
  <c r="R90" i="28"/>
  <c r="Q90" i="28"/>
  <c r="B90" i="28"/>
  <c r="W90" i="28" s="1"/>
  <c r="V89" i="28"/>
  <c r="T89" i="28"/>
  <c r="S89" i="28"/>
  <c r="R89" i="28"/>
  <c r="Q89" i="28"/>
  <c r="U89" i="28" s="1"/>
  <c r="B89" i="28"/>
  <c r="W89" i="28" s="1"/>
  <c r="V88" i="28"/>
  <c r="T88" i="28"/>
  <c r="S88" i="28"/>
  <c r="R88" i="28"/>
  <c r="U88" i="28" s="1"/>
  <c r="Q88" i="28"/>
  <c r="B88" i="28"/>
  <c r="W88" i="28" s="1"/>
  <c r="V87" i="28"/>
  <c r="T87" i="28"/>
  <c r="S87" i="28"/>
  <c r="R87" i="28"/>
  <c r="Q87" i="28"/>
  <c r="U87" i="28" s="1"/>
  <c r="B87" i="28"/>
  <c r="W87" i="28" s="1"/>
  <c r="V86" i="28"/>
  <c r="T86" i="28"/>
  <c r="S86" i="28"/>
  <c r="R86" i="28"/>
  <c r="Q86" i="28"/>
  <c r="U86" i="28" s="1"/>
  <c r="B86" i="28"/>
  <c r="W86" i="28" s="1"/>
  <c r="W85" i="28"/>
  <c r="V85" i="28"/>
  <c r="T85" i="28"/>
  <c r="S85" i="28"/>
  <c r="R85" i="28"/>
  <c r="Q85" i="28"/>
  <c r="U85" i="28" s="1"/>
  <c r="B85" i="28"/>
  <c r="V84" i="28"/>
  <c r="T84" i="28"/>
  <c r="S84" i="28"/>
  <c r="R84" i="28"/>
  <c r="Q84" i="28"/>
  <c r="B84" i="28"/>
  <c r="W84" i="28" s="1"/>
  <c r="V83" i="28"/>
  <c r="T83" i="28"/>
  <c r="S83" i="28"/>
  <c r="R83" i="28"/>
  <c r="Q83" i="28"/>
  <c r="B83" i="28"/>
  <c r="W83" i="28" s="1"/>
  <c r="V82" i="28"/>
  <c r="T82" i="28"/>
  <c r="S82" i="28"/>
  <c r="R82" i="28"/>
  <c r="Q82" i="28"/>
  <c r="B82" i="28"/>
  <c r="W82" i="28" s="1"/>
  <c r="V81" i="28"/>
  <c r="T81" i="28"/>
  <c r="S81" i="28"/>
  <c r="R81" i="28"/>
  <c r="Q81" i="28"/>
  <c r="B81" i="28"/>
  <c r="W81" i="28" s="1"/>
  <c r="V80" i="28"/>
  <c r="T80" i="28"/>
  <c r="S80" i="28"/>
  <c r="R80" i="28"/>
  <c r="Q80" i="28"/>
  <c r="B80" i="28"/>
  <c r="W80" i="28" s="1"/>
  <c r="V79" i="28"/>
  <c r="T79" i="28"/>
  <c r="S79" i="28"/>
  <c r="R79" i="28"/>
  <c r="Q79" i="28"/>
  <c r="B79" i="28"/>
  <c r="W79" i="28" s="1"/>
  <c r="V78" i="28"/>
  <c r="T78" i="28"/>
  <c r="S78" i="28"/>
  <c r="R78" i="28"/>
  <c r="Q78" i="28"/>
  <c r="B78" i="28"/>
  <c r="W78" i="28" s="1"/>
  <c r="V77" i="28"/>
  <c r="T77" i="28"/>
  <c r="S77" i="28"/>
  <c r="R77" i="28"/>
  <c r="Q77" i="28"/>
  <c r="B77" i="28"/>
  <c r="W77" i="28" s="1"/>
  <c r="V76" i="28"/>
  <c r="T76" i="28"/>
  <c r="S76" i="28"/>
  <c r="R76" i="28"/>
  <c r="Q76" i="28"/>
  <c r="B76" i="28"/>
  <c r="W76" i="28" s="1"/>
  <c r="V75" i="28"/>
  <c r="T75" i="28"/>
  <c r="S75" i="28"/>
  <c r="R75" i="28"/>
  <c r="Q75" i="28"/>
  <c r="B75" i="28"/>
  <c r="W75" i="28" s="1"/>
  <c r="V74" i="28"/>
  <c r="T74" i="28"/>
  <c r="S74" i="28"/>
  <c r="R74" i="28"/>
  <c r="Q74" i="28"/>
  <c r="B74" i="28"/>
  <c r="W74" i="28" s="1"/>
  <c r="V73" i="28"/>
  <c r="T73" i="28"/>
  <c r="S73" i="28"/>
  <c r="R73" i="28"/>
  <c r="Q73" i="28"/>
  <c r="B73" i="28"/>
  <c r="W73" i="28" s="1"/>
  <c r="V72" i="28"/>
  <c r="T72" i="28"/>
  <c r="S72" i="28"/>
  <c r="R72" i="28"/>
  <c r="Q72" i="28"/>
  <c r="B72" i="28"/>
  <c r="W72" i="28" s="1"/>
  <c r="V71" i="28"/>
  <c r="T71" i="28"/>
  <c r="S71" i="28"/>
  <c r="R71" i="28"/>
  <c r="Q71" i="28"/>
  <c r="B71" i="28"/>
  <c r="W71" i="28" s="1"/>
  <c r="V70" i="28"/>
  <c r="T70" i="28"/>
  <c r="S70" i="28"/>
  <c r="R70" i="28"/>
  <c r="Q70" i="28"/>
  <c r="B70" i="28"/>
  <c r="W70" i="28" s="1"/>
  <c r="W69" i="28"/>
  <c r="V69" i="28"/>
  <c r="T69" i="28"/>
  <c r="S69" i="28"/>
  <c r="R69" i="28"/>
  <c r="Q69" i="28"/>
  <c r="B69" i="28"/>
  <c r="V68" i="28"/>
  <c r="T68" i="28"/>
  <c r="S68" i="28"/>
  <c r="R68" i="28"/>
  <c r="Q68" i="28"/>
  <c r="B68" i="28"/>
  <c r="W68" i="28" s="1"/>
  <c r="V67" i="28"/>
  <c r="T67" i="28"/>
  <c r="S67" i="28"/>
  <c r="R67" i="28"/>
  <c r="Q67" i="28"/>
  <c r="B67" i="28"/>
  <c r="W67" i="28" s="1"/>
  <c r="V66" i="28"/>
  <c r="T66" i="28"/>
  <c r="S66" i="28"/>
  <c r="R66" i="28"/>
  <c r="Q66" i="28"/>
  <c r="B66" i="28"/>
  <c r="W66" i="28" s="1"/>
  <c r="V65" i="28"/>
  <c r="T65" i="28"/>
  <c r="S65" i="28"/>
  <c r="R65" i="28"/>
  <c r="Q65" i="28"/>
  <c r="B65" i="28"/>
  <c r="W65" i="28" s="1"/>
  <c r="V64" i="28"/>
  <c r="T64" i="28"/>
  <c r="S64" i="28"/>
  <c r="R64" i="28"/>
  <c r="Q64" i="28"/>
  <c r="B64" i="28"/>
  <c r="W64" i="28" s="1"/>
  <c r="V63" i="28"/>
  <c r="T63" i="28"/>
  <c r="S63" i="28"/>
  <c r="R63" i="28"/>
  <c r="Q63" i="28"/>
  <c r="B63" i="28"/>
  <c r="W63" i="28" s="1"/>
  <c r="V62" i="28"/>
  <c r="T62" i="28"/>
  <c r="S62" i="28"/>
  <c r="R62" i="28"/>
  <c r="Q62" i="28"/>
  <c r="B62" i="28"/>
  <c r="W62" i="28" s="1"/>
  <c r="V61" i="28"/>
  <c r="T61" i="28"/>
  <c r="S61" i="28"/>
  <c r="R61" i="28"/>
  <c r="Q61" i="28"/>
  <c r="B61" i="28"/>
  <c r="W61" i="28" s="1"/>
  <c r="V60" i="28"/>
  <c r="T60" i="28"/>
  <c r="S60" i="28"/>
  <c r="R60" i="28"/>
  <c r="Q60" i="28"/>
  <c r="B60" i="28"/>
  <c r="W60" i="28" s="1"/>
  <c r="V59" i="28"/>
  <c r="T59" i="28"/>
  <c r="S59" i="28"/>
  <c r="R59" i="28"/>
  <c r="Q59" i="28"/>
  <c r="B59" i="28"/>
  <c r="W59" i="28" s="1"/>
  <c r="V58" i="28"/>
  <c r="T58" i="28"/>
  <c r="S58" i="28"/>
  <c r="R58" i="28"/>
  <c r="Q58" i="28"/>
  <c r="B58" i="28"/>
  <c r="W58" i="28" s="1"/>
  <c r="V57" i="28"/>
  <c r="T57" i="28"/>
  <c r="S57" i="28"/>
  <c r="R57" i="28"/>
  <c r="Q57" i="28"/>
  <c r="B57" i="28"/>
  <c r="W57" i="28" s="1"/>
  <c r="V56" i="28"/>
  <c r="T56" i="28"/>
  <c r="S56" i="28"/>
  <c r="R56" i="28"/>
  <c r="Q56" i="28"/>
  <c r="B56" i="28"/>
  <c r="W56" i="28" s="1"/>
  <c r="V55" i="28"/>
  <c r="T55" i="28"/>
  <c r="S55" i="28"/>
  <c r="R55" i="28"/>
  <c r="Q55" i="28"/>
  <c r="B55" i="28"/>
  <c r="W55" i="28" s="1"/>
  <c r="V54" i="28"/>
  <c r="T54" i="28"/>
  <c r="S54" i="28"/>
  <c r="R54" i="28"/>
  <c r="Q54" i="28"/>
  <c r="B54" i="28"/>
  <c r="W54" i="28" s="1"/>
  <c r="V53" i="28"/>
  <c r="T53" i="28"/>
  <c r="S53" i="28"/>
  <c r="R53" i="28"/>
  <c r="Q53" i="28"/>
  <c r="B53" i="28"/>
  <c r="W53" i="28" s="1"/>
  <c r="V52" i="28"/>
  <c r="T52" i="28"/>
  <c r="S52" i="28"/>
  <c r="R52" i="28"/>
  <c r="Q52" i="28"/>
  <c r="B52" i="28"/>
  <c r="W52" i="28" s="1"/>
  <c r="V51" i="28"/>
  <c r="T51" i="28"/>
  <c r="S51" i="28"/>
  <c r="R51" i="28"/>
  <c r="Q51" i="28"/>
  <c r="B51" i="28"/>
  <c r="W51" i="28" s="1"/>
  <c r="V50" i="28"/>
  <c r="T50" i="28"/>
  <c r="S50" i="28"/>
  <c r="R50" i="28"/>
  <c r="Q50" i="28"/>
  <c r="B50" i="28"/>
  <c r="W50" i="28" s="1"/>
  <c r="V49" i="28"/>
  <c r="T49" i="28"/>
  <c r="S49" i="28"/>
  <c r="R49" i="28"/>
  <c r="Q49" i="28"/>
  <c r="B49" i="28"/>
  <c r="W49" i="28" s="1"/>
  <c r="V48" i="28"/>
  <c r="T48" i="28"/>
  <c r="S48" i="28"/>
  <c r="R48" i="28"/>
  <c r="Q48" i="28"/>
  <c r="B48" i="28"/>
  <c r="W48" i="28" s="1"/>
  <c r="V47" i="28"/>
  <c r="T47" i="28"/>
  <c r="S47" i="28"/>
  <c r="R47" i="28"/>
  <c r="Q47" i="28"/>
  <c r="B47" i="28"/>
  <c r="W47" i="28" s="1"/>
  <c r="V46" i="28"/>
  <c r="T46" i="28"/>
  <c r="S46" i="28"/>
  <c r="R46" i="28"/>
  <c r="Q46" i="28"/>
  <c r="B46" i="28"/>
  <c r="W46" i="28" s="1"/>
  <c r="V45" i="28"/>
  <c r="T45" i="28"/>
  <c r="S45" i="28"/>
  <c r="R45" i="28"/>
  <c r="Q45" i="28"/>
  <c r="B45" i="28"/>
  <c r="W45" i="28" s="1"/>
  <c r="V44" i="28"/>
  <c r="T44" i="28"/>
  <c r="S44" i="28"/>
  <c r="R44" i="28"/>
  <c r="Q44" i="28"/>
  <c r="B44" i="28"/>
  <c r="W44" i="28" s="1"/>
  <c r="V43" i="28"/>
  <c r="T43" i="28"/>
  <c r="S43" i="28"/>
  <c r="R43" i="28"/>
  <c r="Q43" i="28"/>
  <c r="B43" i="28"/>
  <c r="W43" i="28" s="1"/>
  <c r="V42" i="28"/>
  <c r="T42" i="28"/>
  <c r="S42" i="28"/>
  <c r="R42" i="28"/>
  <c r="Q42" i="28"/>
  <c r="B42" i="28"/>
  <c r="W42" i="28" s="1"/>
  <c r="V41" i="28"/>
  <c r="T41" i="28"/>
  <c r="S41" i="28"/>
  <c r="R41" i="28"/>
  <c r="Q41" i="28"/>
  <c r="B41" i="28"/>
  <c r="W41" i="28" s="1"/>
  <c r="V40" i="28"/>
  <c r="T40" i="28"/>
  <c r="S40" i="28"/>
  <c r="R40" i="28"/>
  <c r="Q40" i="28"/>
  <c r="B40" i="28"/>
  <c r="W40" i="28" s="1"/>
  <c r="V39" i="28"/>
  <c r="T39" i="28"/>
  <c r="S39" i="28"/>
  <c r="R39" i="28"/>
  <c r="Q39" i="28"/>
  <c r="B39" i="28"/>
  <c r="W39" i="28" s="1"/>
  <c r="V38" i="28"/>
  <c r="T38" i="28"/>
  <c r="S38" i="28"/>
  <c r="R38" i="28"/>
  <c r="Q38" i="28"/>
  <c r="B38" i="28"/>
  <c r="W38" i="28" s="1"/>
  <c r="V37" i="28"/>
  <c r="T37" i="28"/>
  <c r="S37" i="28"/>
  <c r="R37" i="28"/>
  <c r="Q37" i="28"/>
  <c r="B37" i="28"/>
  <c r="W37" i="28" s="1"/>
  <c r="V36" i="28"/>
  <c r="T36" i="28"/>
  <c r="S36" i="28"/>
  <c r="R36" i="28"/>
  <c r="Q36" i="28"/>
  <c r="B36" i="28"/>
  <c r="W36" i="28" s="1"/>
  <c r="V35" i="28"/>
  <c r="T35" i="28"/>
  <c r="S35" i="28"/>
  <c r="R35" i="28"/>
  <c r="Q35" i="28"/>
  <c r="B35" i="28"/>
  <c r="W35" i="28" s="1"/>
  <c r="V34" i="28"/>
  <c r="T34" i="28"/>
  <c r="S34" i="28"/>
  <c r="R34" i="28"/>
  <c r="Q34" i="28"/>
  <c r="U34" i="28" s="1"/>
  <c r="B34" i="28"/>
  <c r="W34" i="28" s="1"/>
  <c r="V33" i="28"/>
  <c r="T33" i="28"/>
  <c r="S33" i="28"/>
  <c r="R33" i="28"/>
  <c r="Q33" i="28"/>
  <c r="B33" i="28"/>
  <c r="W33" i="28" s="1"/>
  <c r="V32" i="28"/>
  <c r="T32" i="28"/>
  <c r="S32" i="28"/>
  <c r="R32" i="28"/>
  <c r="Q32" i="28"/>
  <c r="B32" i="28"/>
  <c r="W32" i="28" s="1"/>
  <c r="V31" i="28"/>
  <c r="T31" i="28"/>
  <c r="S31" i="28"/>
  <c r="R31" i="28"/>
  <c r="Q31" i="28"/>
  <c r="B31" i="28"/>
  <c r="W31" i="28" s="1"/>
  <c r="V30" i="28"/>
  <c r="T30" i="28"/>
  <c r="S30" i="28"/>
  <c r="R30" i="28"/>
  <c r="Q30" i="28"/>
  <c r="B30" i="28"/>
  <c r="W30" i="28" s="1"/>
  <c r="V29" i="28"/>
  <c r="T29" i="28"/>
  <c r="S29" i="28"/>
  <c r="R29" i="28"/>
  <c r="Q29" i="28"/>
  <c r="B29" i="28"/>
  <c r="W29" i="28" s="1"/>
  <c r="V28" i="28"/>
  <c r="T28" i="28"/>
  <c r="S28" i="28"/>
  <c r="R28" i="28"/>
  <c r="Q28" i="28"/>
  <c r="B28" i="28"/>
  <c r="W28" i="28" s="1"/>
  <c r="V27" i="28"/>
  <c r="T27" i="28"/>
  <c r="S27" i="28"/>
  <c r="R27" i="28"/>
  <c r="Q27" i="28"/>
  <c r="B27" i="28"/>
  <c r="W27" i="28" s="1"/>
  <c r="V26" i="28"/>
  <c r="U26" i="28"/>
  <c r="B26" i="28"/>
  <c r="W26" i="28" s="1"/>
  <c r="I23" i="28"/>
  <c r="J23" i="28" s="1"/>
  <c r="G23" i="28"/>
  <c r="V385" i="27"/>
  <c r="U385" i="27"/>
  <c r="T385" i="27"/>
  <c r="R385" i="27"/>
  <c r="Q385" i="27"/>
  <c r="B385" i="27"/>
  <c r="W385" i="27" s="1"/>
  <c r="W384" i="27"/>
  <c r="V384" i="27"/>
  <c r="U384" i="27"/>
  <c r="T384" i="27"/>
  <c r="R384" i="27"/>
  <c r="Q384" i="27"/>
  <c r="B384" i="27"/>
  <c r="V383" i="27"/>
  <c r="U383" i="27"/>
  <c r="T383" i="27"/>
  <c r="R383" i="27"/>
  <c r="Q383" i="27"/>
  <c r="B383" i="27"/>
  <c r="W383" i="27" s="1"/>
  <c r="W382" i="27"/>
  <c r="V382" i="27"/>
  <c r="U382" i="27"/>
  <c r="T382" i="27"/>
  <c r="R382" i="27"/>
  <c r="Q382" i="27"/>
  <c r="B382" i="27"/>
  <c r="W381" i="27"/>
  <c r="V381" i="27"/>
  <c r="U381" i="27"/>
  <c r="T381" i="27"/>
  <c r="R381" i="27"/>
  <c r="Q381" i="27"/>
  <c r="B381" i="27"/>
  <c r="V380" i="27"/>
  <c r="U380" i="27"/>
  <c r="T380" i="27"/>
  <c r="R380" i="27"/>
  <c r="Q380" i="27"/>
  <c r="B380" i="27"/>
  <c r="W380" i="27" s="1"/>
  <c r="V379" i="27"/>
  <c r="U379" i="27"/>
  <c r="T379" i="27"/>
  <c r="R379" i="27"/>
  <c r="Q379" i="27"/>
  <c r="B379" i="27"/>
  <c r="W379" i="27" s="1"/>
  <c r="V378" i="27"/>
  <c r="U378" i="27"/>
  <c r="T378" i="27"/>
  <c r="R378" i="27"/>
  <c r="Q378" i="27"/>
  <c r="B378" i="27"/>
  <c r="W378" i="27" s="1"/>
  <c r="W377" i="27"/>
  <c r="V377" i="27"/>
  <c r="U377" i="27"/>
  <c r="T377" i="27"/>
  <c r="R377" i="27"/>
  <c r="Q377" i="27"/>
  <c r="B377" i="27"/>
  <c r="W376" i="27"/>
  <c r="V376" i="27"/>
  <c r="U376" i="27"/>
  <c r="T376" i="27"/>
  <c r="R376" i="27"/>
  <c r="Q376" i="27"/>
  <c r="B376" i="27"/>
  <c r="W375" i="27"/>
  <c r="V375" i="27"/>
  <c r="U375" i="27"/>
  <c r="T375" i="27"/>
  <c r="R375" i="27"/>
  <c r="Q375" i="27"/>
  <c r="B375" i="27"/>
  <c r="V374" i="27"/>
  <c r="U374" i="27"/>
  <c r="T374" i="27"/>
  <c r="R374" i="27"/>
  <c r="Q374" i="27"/>
  <c r="B374" i="27"/>
  <c r="W374" i="27" s="1"/>
  <c r="W373" i="27"/>
  <c r="V373" i="27"/>
  <c r="U373" i="27"/>
  <c r="T373" i="27"/>
  <c r="R373" i="27"/>
  <c r="Q373" i="27"/>
  <c r="B373" i="27"/>
  <c r="W372" i="27"/>
  <c r="V372" i="27"/>
  <c r="U372" i="27"/>
  <c r="T372" i="27"/>
  <c r="R372" i="27"/>
  <c r="Q372" i="27"/>
  <c r="B372" i="27"/>
  <c r="W371" i="27"/>
  <c r="V371" i="27"/>
  <c r="U371" i="27"/>
  <c r="T371" i="27"/>
  <c r="R371" i="27"/>
  <c r="Q371" i="27"/>
  <c r="B371" i="27"/>
  <c r="W370" i="27"/>
  <c r="V370" i="27"/>
  <c r="U370" i="27"/>
  <c r="T370" i="27"/>
  <c r="R370" i="27"/>
  <c r="Q370" i="27"/>
  <c r="B370" i="27"/>
  <c r="V369" i="27"/>
  <c r="U369" i="27"/>
  <c r="T369" i="27"/>
  <c r="R369" i="27"/>
  <c r="Q369" i="27"/>
  <c r="B369" i="27"/>
  <c r="W369" i="27" s="1"/>
  <c r="V368" i="27"/>
  <c r="U368" i="27"/>
  <c r="T368" i="27"/>
  <c r="R368" i="27"/>
  <c r="Q368" i="27"/>
  <c r="B368" i="27"/>
  <c r="W368" i="27" s="1"/>
  <c r="W367" i="27"/>
  <c r="V367" i="27"/>
  <c r="U367" i="27"/>
  <c r="T367" i="27"/>
  <c r="R367" i="27"/>
  <c r="Q367" i="27"/>
  <c r="B367" i="27"/>
  <c r="V366" i="27"/>
  <c r="U366" i="27"/>
  <c r="T366" i="27"/>
  <c r="R366" i="27"/>
  <c r="Q366" i="27"/>
  <c r="B366" i="27"/>
  <c r="W366" i="27" s="1"/>
  <c r="V365" i="27"/>
  <c r="U365" i="27"/>
  <c r="T365" i="27"/>
  <c r="R365" i="27"/>
  <c r="Q365" i="27"/>
  <c r="B365" i="27"/>
  <c r="W365" i="27" s="1"/>
  <c r="V364" i="27"/>
  <c r="U364" i="27"/>
  <c r="T364" i="27"/>
  <c r="R364" i="27"/>
  <c r="Q364" i="27"/>
  <c r="B364" i="27"/>
  <c r="W364" i="27" s="1"/>
  <c r="W363" i="27"/>
  <c r="V363" i="27"/>
  <c r="U363" i="27"/>
  <c r="T363" i="27"/>
  <c r="R363" i="27"/>
  <c r="Q363" i="27"/>
  <c r="B363" i="27"/>
  <c r="V362" i="27"/>
  <c r="U362" i="27"/>
  <c r="T362" i="27"/>
  <c r="R362" i="27"/>
  <c r="Q362" i="27"/>
  <c r="B362" i="27"/>
  <c r="W362" i="27" s="1"/>
  <c r="V361" i="27"/>
  <c r="U361" i="27"/>
  <c r="T361" i="27"/>
  <c r="R361" i="27"/>
  <c r="Q361" i="27"/>
  <c r="B361" i="27"/>
  <c r="W361" i="27" s="1"/>
  <c r="V360" i="27"/>
  <c r="U360" i="27"/>
  <c r="T360" i="27"/>
  <c r="R360" i="27"/>
  <c r="Q360" i="27"/>
  <c r="B360" i="27"/>
  <c r="W360" i="27" s="1"/>
  <c r="V359" i="27"/>
  <c r="U359" i="27"/>
  <c r="T359" i="27"/>
  <c r="R359" i="27"/>
  <c r="Q359" i="27"/>
  <c r="B359" i="27"/>
  <c r="W359" i="27" s="1"/>
  <c r="W358" i="27"/>
  <c r="V358" i="27"/>
  <c r="U358" i="27"/>
  <c r="T358" i="27"/>
  <c r="R358" i="27"/>
  <c r="Q358" i="27"/>
  <c r="B358" i="27"/>
  <c r="W357" i="27"/>
  <c r="V357" i="27"/>
  <c r="U357" i="27"/>
  <c r="T357" i="27"/>
  <c r="R357" i="27"/>
  <c r="Q357" i="27"/>
  <c r="B357" i="27"/>
  <c r="V356" i="27"/>
  <c r="U356" i="27"/>
  <c r="T356" i="27"/>
  <c r="R356" i="27"/>
  <c r="Q356" i="27"/>
  <c r="B356" i="27"/>
  <c r="W356" i="27" s="1"/>
  <c r="W355" i="27"/>
  <c r="V355" i="27"/>
  <c r="U355" i="27"/>
  <c r="T355" i="27"/>
  <c r="R355" i="27"/>
  <c r="Q355" i="27"/>
  <c r="B355" i="27"/>
  <c r="W354" i="27"/>
  <c r="V354" i="27"/>
  <c r="U354" i="27"/>
  <c r="T354" i="27"/>
  <c r="R354" i="27"/>
  <c r="Q354" i="27"/>
  <c r="B354" i="27"/>
  <c r="V353" i="27"/>
  <c r="U353" i="27"/>
  <c r="T353" i="27"/>
  <c r="R353" i="27"/>
  <c r="Q353" i="27"/>
  <c r="B353" i="27"/>
  <c r="W353" i="27" s="1"/>
  <c r="W352" i="27"/>
  <c r="V352" i="27"/>
  <c r="U352" i="27"/>
  <c r="T352" i="27"/>
  <c r="R352" i="27"/>
  <c r="Q352" i="27"/>
  <c r="B352" i="27"/>
  <c r="V351" i="27"/>
  <c r="U351" i="27"/>
  <c r="T351" i="27"/>
  <c r="R351" i="27"/>
  <c r="Q351" i="27"/>
  <c r="B351" i="27"/>
  <c r="W351" i="27" s="1"/>
  <c r="W350" i="27"/>
  <c r="V350" i="27"/>
  <c r="U350" i="27"/>
  <c r="T350" i="27"/>
  <c r="R350" i="27"/>
  <c r="Q350" i="27"/>
  <c r="B350" i="27"/>
  <c r="W349" i="27"/>
  <c r="V349" i="27"/>
  <c r="U349" i="27"/>
  <c r="T349" i="27"/>
  <c r="R349" i="27"/>
  <c r="Q349" i="27"/>
  <c r="B349" i="27"/>
  <c r="V348" i="27"/>
  <c r="U348" i="27"/>
  <c r="T348" i="27"/>
  <c r="R348" i="27"/>
  <c r="Q348" i="27"/>
  <c r="B348" i="27"/>
  <c r="W348" i="27" s="1"/>
  <c r="V347" i="27"/>
  <c r="U347" i="27"/>
  <c r="T347" i="27"/>
  <c r="R347" i="27"/>
  <c r="Q347" i="27"/>
  <c r="B347" i="27"/>
  <c r="W347" i="27" s="1"/>
  <c r="V346" i="27"/>
  <c r="U346" i="27"/>
  <c r="T346" i="27"/>
  <c r="R346" i="27"/>
  <c r="Q346" i="27"/>
  <c r="B346" i="27"/>
  <c r="W346" i="27" s="1"/>
  <c r="V345" i="27"/>
  <c r="U345" i="27"/>
  <c r="T345" i="27"/>
  <c r="R345" i="27"/>
  <c r="Q345" i="27"/>
  <c r="B345" i="27"/>
  <c r="W345" i="27" s="1"/>
  <c r="W344" i="27"/>
  <c r="V344" i="27"/>
  <c r="U344" i="27"/>
  <c r="T344" i="27"/>
  <c r="R344" i="27"/>
  <c r="Q344" i="27"/>
  <c r="B344" i="27"/>
  <c r="V343" i="27"/>
  <c r="U343" i="27"/>
  <c r="T343" i="27"/>
  <c r="R343" i="27"/>
  <c r="Q343" i="27"/>
  <c r="B343" i="27"/>
  <c r="W343" i="27" s="1"/>
  <c r="V342" i="27"/>
  <c r="U342" i="27"/>
  <c r="T342" i="27"/>
  <c r="R342" i="27"/>
  <c r="Q342" i="27"/>
  <c r="B342" i="27"/>
  <c r="W342" i="27" s="1"/>
  <c r="V341" i="27"/>
  <c r="U341" i="27"/>
  <c r="T341" i="27"/>
  <c r="R341" i="27"/>
  <c r="Q341" i="27"/>
  <c r="B341" i="27"/>
  <c r="W341" i="27" s="1"/>
  <c r="W340" i="27"/>
  <c r="V340" i="27"/>
  <c r="U340" i="27"/>
  <c r="T340" i="27"/>
  <c r="R340" i="27"/>
  <c r="Q340" i="27"/>
  <c r="B340" i="27"/>
  <c r="W339" i="27"/>
  <c r="V339" i="27"/>
  <c r="U339" i="27"/>
  <c r="T339" i="27"/>
  <c r="R339" i="27"/>
  <c r="Q339" i="27"/>
  <c r="B339" i="27"/>
  <c r="W338" i="27"/>
  <c r="V338" i="27"/>
  <c r="U338" i="27"/>
  <c r="T338" i="27"/>
  <c r="R338" i="27"/>
  <c r="Q338" i="27"/>
  <c r="B338" i="27"/>
  <c r="V337" i="27"/>
  <c r="U337" i="27"/>
  <c r="T337" i="27"/>
  <c r="R337" i="27"/>
  <c r="Q337" i="27"/>
  <c r="B337" i="27"/>
  <c r="W337" i="27" s="1"/>
  <c r="W336" i="27"/>
  <c r="V336" i="27"/>
  <c r="U336" i="27"/>
  <c r="T336" i="27"/>
  <c r="R336" i="27"/>
  <c r="Q336" i="27"/>
  <c r="B336" i="27"/>
  <c r="W335" i="27"/>
  <c r="V335" i="27"/>
  <c r="U335" i="27"/>
  <c r="T335" i="27"/>
  <c r="R335" i="27"/>
  <c r="Q335" i="27"/>
  <c r="B335" i="27"/>
  <c r="V334" i="27"/>
  <c r="U334" i="27"/>
  <c r="T334" i="27"/>
  <c r="R334" i="27"/>
  <c r="Q334" i="27"/>
  <c r="B334" i="27"/>
  <c r="W334" i="27" s="1"/>
  <c r="V333" i="27"/>
  <c r="U333" i="27"/>
  <c r="T333" i="27"/>
  <c r="R333" i="27"/>
  <c r="Q333" i="27"/>
  <c r="B333" i="27"/>
  <c r="W333" i="27" s="1"/>
  <c r="V332" i="27"/>
  <c r="U332" i="27"/>
  <c r="T332" i="27"/>
  <c r="R332" i="27"/>
  <c r="Q332" i="27"/>
  <c r="B332" i="27"/>
  <c r="W332" i="27" s="1"/>
  <c r="W331" i="27"/>
  <c r="V331" i="27"/>
  <c r="U331" i="27"/>
  <c r="T331" i="27"/>
  <c r="R331" i="27"/>
  <c r="Q331" i="27"/>
  <c r="B331" i="27"/>
  <c r="V330" i="27"/>
  <c r="U330" i="27"/>
  <c r="T330" i="27"/>
  <c r="R330" i="27"/>
  <c r="Q330" i="27"/>
  <c r="B330" i="27"/>
  <c r="W330" i="27" s="1"/>
  <c r="V329" i="27"/>
  <c r="U329" i="27"/>
  <c r="T329" i="27"/>
  <c r="R329" i="27"/>
  <c r="Q329" i="27"/>
  <c r="B329" i="27"/>
  <c r="W329" i="27" s="1"/>
  <c r="V328" i="27"/>
  <c r="U328" i="27"/>
  <c r="T328" i="27"/>
  <c r="R328" i="27"/>
  <c r="Q328" i="27"/>
  <c r="B328" i="27"/>
  <c r="W328" i="27" s="1"/>
  <c r="V327" i="27"/>
  <c r="U327" i="27"/>
  <c r="T327" i="27"/>
  <c r="R327" i="27"/>
  <c r="Q327" i="27"/>
  <c r="B327" i="27"/>
  <c r="W327" i="27" s="1"/>
  <c r="W326" i="27"/>
  <c r="V326" i="27"/>
  <c r="U326" i="27"/>
  <c r="T326" i="27"/>
  <c r="R326" i="27"/>
  <c r="Q326" i="27"/>
  <c r="B326" i="27"/>
  <c r="W325" i="27"/>
  <c r="V325" i="27"/>
  <c r="U325" i="27"/>
  <c r="T325" i="27"/>
  <c r="R325" i="27"/>
  <c r="Q325" i="27"/>
  <c r="B325" i="27"/>
  <c r="V324" i="27"/>
  <c r="U324" i="27"/>
  <c r="T324" i="27"/>
  <c r="R324" i="27"/>
  <c r="Q324" i="27"/>
  <c r="B324" i="27"/>
  <c r="W324" i="27" s="1"/>
  <c r="V323" i="27"/>
  <c r="U323" i="27"/>
  <c r="T323" i="27"/>
  <c r="R323" i="27"/>
  <c r="Q323" i="27"/>
  <c r="B323" i="27"/>
  <c r="W323" i="27" s="1"/>
  <c r="W322" i="27"/>
  <c r="V322" i="27"/>
  <c r="U322" i="27"/>
  <c r="T322" i="27"/>
  <c r="R322" i="27"/>
  <c r="Q322" i="27"/>
  <c r="B322" i="27"/>
  <c r="V321" i="27"/>
  <c r="U321" i="27"/>
  <c r="T321" i="27"/>
  <c r="R321" i="27"/>
  <c r="Q321" i="27"/>
  <c r="B321" i="27"/>
  <c r="W321" i="27" s="1"/>
  <c r="W320" i="27"/>
  <c r="V320" i="27"/>
  <c r="U320" i="27"/>
  <c r="T320" i="27"/>
  <c r="R320" i="27"/>
  <c r="Q320" i="27"/>
  <c r="B320" i="27"/>
  <c r="V319" i="27"/>
  <c r="U319" i="27"/>
  <c r="T319" i="27"/>
  <c r="R319" i="27"/>
  <c r="Q319" i="27"/>
  <c r="B319" i="27"/>
  <c r="W319" i="27" s="1"/>
  <c r="W318" i="27"/>
  <c r="V318" i="27"/>
  <c r="U318" i="27"/>
  <c r="T318" i="27"/>
  <c r="R318" i="27"/>
  <c r="Q318" i="27"/>
  <c r="B318" i="27"/>
  <c r="W317" i="27"/>
  <c r="V317" i="27"/>
  <c r="U317" i="27"/>
  <c r="T317" i="27"/>
  <c r="R317" i="27"/>
  <c r="Q317" i="27"/>
  <c r="B317" i="27"/>
  <c r="V316" i="27"/>
  <c r="U316" i="27"/>
  <c r="T316" i="27"/>
  <c r="R316" i="27"/>
  <c r="Q316" i="27"/>
  <c r="B316" i="27"/>
  <c r="W316" i="27" s="1"/>
  <c r="V315" i="27"/>
  <c r="U315" i="27"/>
  <c r="T315" i="27"/>
  <c r="R315" i="27"/>
  <c r="Q315" i="27"/>
  <c r="B315" i="27"/>
  <c r="W315" i="27" s="1"/>
  <c r="V314" i="27"/>
  <c r="U314" i="27"/>
  <c r="T314" i="27"/>
  <c r="R314" i="27"/>
  <c r="Q314" i="27"/>
  <c r="B314" i="27"/>
  <c r="W314" i="27" s="1"/>
  <c r="W313" i="27"/>
  <c r="V313" i="27"/>
  <c r="U313" i="27"/>
  <c r="T313" i="27"/>
  <c r="R313" i="27"/>
  <c r="Q313" i="27"/>
  <c r="B313" i="27"/>
  <c r="W312" i="27"/>
  <c r="V312" i="27"/>
  <c r="U312" i="27"/>
  <c r="T312" i="27"/>
  <c r="R312" i="27"/>
  <c r="Q312" i="27"/>
  <c r="B312" i="27"/>
  <c r="V311" i="27"/>
  <c r="U311" i="27"/>
  <c r="T311" i="27"/>
  <c r="R311" i="27"/>
  <c r="Q311" i="27"/>
  <c r="B311" i="27"/>
  <c r="W311" i="27" s="1"/>
  <c r="V310" i="27"/>
  <c r="U310" i="27"/>
  <c r="T310" i="27"/>
  <c r="R310" i="27"/>
  <c r="Q310" i="27"/>
  <c r="B310" i="27"/>
  <c r="W310" i="27" s="1"/>
  <c r="V309" i="27"/>
  <c r="U309" i="27"/>
  <c r="T309" i="27"/>
  <c r="R309" i="27"/>
  <c r="Q309" i="27"/>
  <c r="B309" i="27"/>
  <c r="W309" i="27" s="1"/>
  <c r="W308" i="27"/>
  <c r="V308" i="27"/>
  <c r="U308" i="27"/>
  <c r="T308" i="27"/>
  <c r="R308" i="27"/>
  <c r="Q308" i="27"/>
  <c r="B308" i="27"/>
  <c r="V307" i="27"/>
  <c r="U307" i="27"/>
  <c r="T307" i="27"/>
  <c r="R307" i="27"/>
  <c r="Q307" i="27"/>
  <c r="B307" i="27"/>
  <c r="W307" i="27" s="1"/>
  <c r="W306" i="27"/>
  <c r="V306" i="27"/>
  <c r="U306" i="27"/>
  <c r="T306" i="27"/>
  <c r="R306" i="27"/>
  <c r="Q306" i="27"/>
  <c r="B306" i="27"/>
  <c r="V305" i="27"/>
  <c r="U305" i="27"/>
  <c r="T305" i="27"/>
  <c r="R305" i="27"/>
  <c r="Q305" i="27"/>
  <c r="B305" i="27"/>
  <c r="W305" i="27" s="1"/>
  <c r="W304" i="27"/>
  <c r="V304" i="27"/>
  <c r="U304" i="27"/>
  <c r="T304" i="27"/>
  <c r="R304" i="27"/>
  <c r="Q304" i="27"/>
  <c r="B304" i="27"/>
  <c r="W303" i="27"/>
  <c r="V303" i="27"/>
  <c r="U303" i="27"/>
  <c r="T303" i="27"/>
  <c r="R303" i="27"/>
  <c r="Q303" i="27"/>
  <c r="B303" i="27"/>
  <c r="W302" i="27"/>
  <c r="V302" i="27"/>
  <c r="U302" i="27"/>
  <c r="T302" i="27"/>
  <c r="R302" i="27"/>
  <c r="Q302" i="27"/>
  <c r="B302" i="27"/>
  <c r="V301" i="27"/>
  <c r="U301" i="27"/>
  <c r="T301" i="27"/>
  <c r="R301" i="27"/>
  <c r="Q301" i="27"/>
  <c r="B301" i="27"/>
  <c r="W301" i="27" s="1"/>
  <c r="V300" i="27"/>
  <c r="U300" i="27"/>
  <c r="T300" i="27"/>
  <c r="R300" i="27"/>
  <c r="Q300" i="27"/>
  <c r="B300" i="27"/>
  <c r="W300" i="27" s="1"/>
  <c r="W299" i="27"/>
  <c r="V299" i="27"/>
  <c r="U299" i="27"/>
  <c r="T299" i="27"/>
  <c r="R299" i="27"/>
  <c r="Q299" i="27"/>
  <c r="B299" i="27"/>
  <c r="V298" i="27"/>
  <c r="U298" i="27"/>
  <c r="T298" i="27"/>
  <c r="R298" i="27"/>
  <c r="Q298" i="27"/>
  <c r="B298" i="27"/>
  <c r="W298" i="27" s="1"/>
  <c r="W297" i="27"/>
  <c r="V297" i="27"/>
  <c r="U297" i="27"/>
  <c r="T297" i="27"/>
  <c r="R297" i="27"/>
  <c r="Q297" i="27"/>
  <c r="B297" i="27"/>
  <c r="V296" i="27"/>
  <c r="U296" i="27"/>
  <c r="T296" i="27"/>
  <c r="R296" i="27"/>
  <c r="Q296" i="27"/>
  <c r="B296" i="27"/>
  <c r="W296" i="27" s="1"/>
  <c r="V295" i="27"/>
  <c r="U295" i="27"/>
  <c r="T295" i="27"/>
  <c r="R295" i="27"/>
  <c r="Q295" i="27"/>
  <c r="B295" i="27"/>
  <c r="W295" i="27" s="1"/>
  <c r="W294" i="27"/>
  <c r="V294" i="27"/>
  <c r="U294" i="27"/>
  <c r="T294" i="27"/>
  <c r="R294" i="27"/>
  <c r="Q294" i="27"/>
  <c r="B294" i="27"/>
  <c r="W293" i="27"/>
  <c r="V293" i="27"/>
  <c r="U293" i="27"/>
  <c r="T293" i="27"/>
  <c r="R293" i="27"/>
  <c r="Q293" i="27"/>
  <c r="B293" i="27"/>
  <c r="V292" i="27"/>
  <c r="U292" i="27"/>
  <c r="T292" i="27"/>
  <c r="R292" i="27"/>
  <c r="Q292" i="27"/>
  <c r="B292" i="27"/>
  <c r="W292" i="27" s="1"/>
  <c r="V291" i="27"/>
  <c r="U291" i="27"/>
  <c r="T291" i="27"/>
  <c r="R291" i="27"/>
  <c r="Q291" i="27"/>
  <c r="B291" i="27"/>
  <c r="W291" i="27" s="1"/>
  <c r="W290" i="27"/>
  <c r="V290" i="27"/>
  <c r="U290" i="27"/>
  <c r="T290" i="27"/>
  <c r="R290" i="27"/>
  <c r="Q290" i="27"/>
  <c r="B290" i="27"/>
  <c r="V289" i="27"/>
  <c r="U289" i="27"/>
  <c r="T289" i="27"/>
  <c r="R289" i="27"/>
  <c r="Q289" i="27"/>
  <c r="B289" i="27"/>
  <c r="W289" i="27" s="1"/>
  <c r="W288" i="27"/>
  <c r="V288" i="27"/>
  <c r="U288" i="27"/>
  <c r="T288" i="27"/>
  <c r="R288" i="27"/>
  <c r="Q288" i="27"/>
  <c r="B288" i="27"/>
  <c r="V287" i="27"/>
  <c r="U287" i="27"/>
  <c r="T287" i="27"/>
  <c r="R287" i="27"/>
  <c r="Q287" i="27"/>
  <c r="B287" i="27"/>
  <c r="W287" i="27" s="1"/>
  <c r="W286" i="27"/>
  <c r="V286" i="27"/>
  <c r="U286" i="27"/>
  <c r="T286" i="27"/>
  <c r="R286" i="27"/>
  <c r="Q286" i="27"/>
  <c r="B286" i="27"/>
  <c r="W285" i="27"/>
  <c r="V285" i="27"/>
  <c r="U285" i="27"/>
  <c r="T285" i="27"/>
  <c r="R285" i="27"/>
  <c r="Q285" i="27"/>
  <c r="B285" i="27"/>
  <c r="V284" i="27"/>
  <c r="U284" i="27"/>
  <c r="T284" i="27"/>
  <c r="R284" i="27"/>
  <c r="Q284" i="27"/>
  <c r="B284" i="27"/>
  <c r="W284" i="27" s="1"/>
  <c r="V283" i="27"/>
  <c r="U283" i="27"/>
  <c r="T283" i="27"/>
  <c r="R283" i="27"/>
  <c r="Q283" i="27"/>
  <c r="B283" i="27"/>
  <c r="W283" i="27" s="1"/>
  <c r="V282" i="27"/>
  <c r="U282" i="27"/>
  <c r="T282" i="27"/>
  <c r="R282" i="27"/>
  <c r="Q282" i="27"/>
  <c r="B282" i="27"/>
  <c r="W282" i="27" s="1"/>
  <c r="W281" i="27"/>
  <c r="V281" i="27"/>
  <c r="U281" i="27"/>
  <c r="T281" i="27"/>
  <c r="R281" i="27"/>
  <c r="Q281" i="27"/>
  <c r="B281" i="27"/>
  <c r="W280" i="27"/>
  <c r="V280" i="27"/>
  <c r="U280" i="27"/>
  <c r="T280" i="27"/>
  <c r="R280" i="27"/>
  <c r="Q280" i="27"/>
  <c r="B280" i="27"/>
  <c r="V279" i="27"/>
  <c r="U279" i="27"/>
  <c r="T279" i="27"/>
  <c r="R279" i="27"/>
  <c r="Q279" i="27"/>
  <c r="B279" i="27"/>
  <c r="W279" i="27" s="1"/>
  <c r="V278" i="27"/>
  <c r="U278" i="27"/>
  <c r="T278" i="27"/>
  <c r="R278" i="27"/>
  <c r="Q278" i="27"/>
  <c r="B278" i="27"/>
  <c r="W278" i="27" s="1"/>
  <c r="V277" i="27"/>
  <c r="U277" i="27"/>
  <c r="T277" i="27"/>
  <c r="R277" i="27"/>
  <c r="Q277" i="27"/>
  <c r="B277" i="27"/>
  <c r="W277" i="27" s="1"/>
  <c r="W276" i="27"/>
  <c r="V276" i="27"/>
  <c r="U276" i="27"/>
  <c r="T276" i="27"/>
  <c r="R276" i="27"/>
  <c r="Q276" i="27"/>
  <c r="B276" i="27"/>
  <c r="V275" i="27"/>
  <c r="U275" i="27"/>
  <c r="T275" i="27"/>
  <c r="R275" i="27"/>
  <c r="Q275" i="27"/>
  <c r="B275" i="27"/>
  <c r="W275" i="27" s="1"/>
  <c r="W274" i="27"/>
  <c r="V274" i="27"/>
  <c r="U274" i="27"/>
  <c r="T274" i="27"/>
  <c r="R274" i="27"/>
  <c r="Q274" i="27"/>
  <c r="B274" i="27"/>
  <c r="V273" i="27"/>
  <c r="U273" i="27"/>
  <c r="T273" i="27"/>
  <c r="R273" i="27"/>
  <c r="Q273" i="27"/>
  <c r="B273" i="27"/>
  <c r="W273" i="27" s="1"/>
  <c r="W272" i="27"/>
  <c r="V272" i="27"/>
  <c r="U272" i="27"/>
  <c r="T272" i="27"/>
  <c r="R272" i="27"/>
  <c r="Q272" i="27"/>
  <c r="B272" i="27"/>
  <c r="W271" i="27"/>
  <c r="V271" i="27"/>
  <c r="U271" i="27"/>
  <c r="T271" i="27"/>
  <c r="R271" i="27"/>
  <c r="Q271" i="27"/>
  <c r="B271" i="27"/>
  <c r="W270" i="27"/>
  <c r="V270" i="27"/>
  <c r="U270" i="27"/>
  <c r="T270" i="27"/>
  <c r="R270" i="27"/>
  <c r="Q270" i="27"/>
  <c r="B270" i="27"/>
  <c r="V269" i="27"/>
  <c r="U269" i="27"/>
  <c r="T269" i="27"/>
  <c r="R269" i="27"/>
  <c r="Q269" i="27"/>
  <c r="B269" i="27"/>
  <c r="W269" i="27" s="1"/>
  <c r="V268" i="27"/>
  <c r="U268" i="27"/>
  <c r="T268" i="27"/>
  <c r="R268" i="27"/>
  <c r="Q268" i="27"/>
  <c r="B268" i="27"/>
  <c r="W268" i="27" s="1"/>
  <c r="W267" i="27"/>
  <c r="V267" i="27"/>
  <c r="U267" i="27"/>
  <c r="T267" i="27"/>
  <c r="R267" i="27"/>
  <c r="Q267" i="27"/>
  <c r="B267" i="27"/>
  <c r="V266" i="27"/>
  <c r="U266" i="27"/>
  <c r="T266" i="27"/>
  <c r="R266" i="27"/>
  <c r="Q266" i="27"/>
  <c r="B266" i="27"/>
  <c r="W266" i="27" s="1"/>
  <c r="W265" i="27"/>
  <c r="V265" i="27"/>
  <c r="U265" i="27"/>
  <c r="T265" i="27"/>
  <c r="R265" i="27"/>
  <c r="Q265" i="27"/>
  <c r="B265" i="27"/>
  <c r="V264" i="27"/>
  <c r="U264" i="27"/>
  <c r="T264" i="27"/>
  <c r="R264" i="27"/>
  <c r="Q264" i="27"/>
  <c r="B264" i="27"/>
  <c r="W264" i="27" s="1"/>
  <c r="V263" i="27"/>
  <c r="U263" i="27"/>
  <c r="T263" i="27"/>
  <c r="R263" i="27"/>
  <c r="Q263" i="27"/>
  <c r="B263" i="27"/>
  <c r="W263" i="27" s="1"/>
  <c r="V262" i="27"/>
  <c r="U262" i="27"/>
  <c r="T262" i="27"/>
  <c r="R262" i="27"/>
  <c r="Q262" i="27"/>
  <c r="B262" i="27"/>
  <c r="W262" i="27" s="1"/>
  <c r="W261" i="27"/>
  <c r="V261" i="27"/>
  <c r="U261" i="27"/>
  <c r="T261" i="27"/>
  <c r="R261" i="27"/>
  <c r="Q261" i="27"/>
  <c r="B261" i="27"/>
  <c r="V260" i="27"/>
  <c r="U260" i="27"/>
  <c r="T260" i="27"/>
  <c r="R260" i="27"/>
  <c r="Q260" i="27"/>
  <c r="B260" i="27"/>
  <c r="W260" i="27" s="1"/>
  <c r="V259" i="27"/>
  <c r="U259" i="27"/>
  <c r="T259" i="27"/>
  <c r="R259" i="27"/>
  <c r="Q259" i="27"/>
  <c r="B259" i="27"/>
  <c r="W259" i="27" s="1"/>
  <c r="W258" i="27"/>
  <c r="V258" i="27"/>
  <c r="U258" i="27"/>
  <c r="T258" i="27"/>
  <c r="R258" i="27"/>
  <c r="Q258" i="27"/>
  <c r="B258" i="27"/>
  <c r="V257" i="27"/>
  <c r="U257" i="27"/>
  <c r="T257" i="27"/>
  <c r="R257" i="27"/>
  <c r="Q257" i="27"/>
  <c r="B257" i="27"/>
  <c r="W257" i="27" s="1"/>
  <c r="W256" i="27"/>
  <c r="V256" i="27"/>
  <c r="U256" i="27"/>
  <c r="T256" i="27"/>
  <c r="R256" i="27"/>
  <c r="Q256" i="27"/>
  <c r="B256" i="27"/>
  <c r="V255" i="27"/>
  <c r="U255" i="27"/>
  <c r="T255" i="27"/>
  <c r="R255" i="27"/>
  <c r="Q255" i="27"/>
  <c r="B255" i="27"/>
  <c r="W255" i="27" s="1"/>
  <c r="W254" i="27"/>
  <c r="V254" i="27"/>
  <c r="U254" i="27"/>
  <c r="T254" i="27"/>
  <c r="R254" i="27"/>
  <c r="Q254" i="27"/>
  <c r="B254" i="27"/>
  <c r="W253" i="27"/>
  <c r="V253" i="27"/>
  <c r="U253" i="27"/>
  <c r="T253" i="27"/>
  <c r="R253" i="27"/>
  <c r="Q253" i="27"/>
  <c r="B253" i="27"/>
  <c r="W252" i="27"/>
  <c r="V252" i="27"/>
  <c r="U252" i="27"/>
  <c r="T252" i="27"/>
  <c r="R252" i="27"/>
  <c r="Q252" i="27"/>
  <c r="B252" i="27"/>
  <c r="V251" i="27"/>
  <c r="U251" i="27"/>
  <c r="T251" i="27"/>
  <c r="R251" i="27"/>
  <c r="Q251" i="27"/>
  <c r="B251" i="27"/>
  <c r="W251" i="27" s="1"/>
  <c r="V250" i="27"/>
  <c r="U250" i="27"/>
  <c r="T250" i="27"/>
  <c r="R250" i="27"/>
  <c r="Q250" i="27"/>
  <c r="B250" i="27"/>
  <c r="W250" i="27" s="1"/>
  <c r="W249" i="27"/>
  <c r="V249" i="27"/>
  <c r="U249" i="27"/>
  <c r="T249" i="27"/>
  <c r="R249" i="27"/>
  <c r="Q249" i="27"/>
  <c r="B249" i="27"/>
  <c r="W248" i="27"/>
  <c r="V248" i="27"/>
  <c r="U248" i="27"/>
  <c r="T248" i="27"/>
  <c r="R248" i="27"/>
  <c r="Q248" i="27"/>
  <c r="B248" i="27"/>
  <c r="V247" i="27"/>
  <c r="U247" i="27"/>
  <c r="T247" i="27"/>
  <c r="R247" i="27"/>
  <c r="Q247" i="27"/>
  <c r="B247" i="27"/>
  <c r="W247" i="27" s="1"/>
  <c r="V246" i="27"/>
  <c r="U246" i="27"/>
  <c r="T246" i="27"/>
  <c r="R246" i="27"/>
  <c r="Q246" i="27"/>
  <c r="B246" i="27"/>
  <c r="W246" i="27" s="1"/>
  <c r="V245" i="27"/>
  <c r="U245" i="27"/>
  <c r="T245" i="27"/>
  <c r="R245" i="27"/>
  <c r="Q245" i="27"/>
  <c r="B245" i="27"/>
  <c r="W245" i="27" s="1"/>
  <c r="W244" i="27"/>
  <c r="V244" i="27"/>
  <c r="U244" i="27"/>
  <c r="T244" i="27"/>
  <c r="R244" i="27"/>
  <c r="Q244" i="27"/>
  <c r="B244" i="27"/>
  <c r="V243" i="27"/>
  <c r="U243" i="27"/>
  <c r="T243" i="27"/>
  <c r="R243" i="27"/>
  <c r="Q243" i="27"/>
  <c r="B243" i="27"/>
  <c r="W243" i="27" s="1"/>
  <c r="W242" i="27"/>
  <c r="V242" i="27"/>
  <c r="U242" i="27"/>
  <c r="T242" i="27"/>
  <c r="R242" i="27"/>
  <c r="Q242" i="27"/>
  <c r="B242" i="27"/>
  <c r="V241" i="27"/>
  <c r="U241" i="27"/>
  <c r="T241" i="27"/>
  <c r="R241" i="27"/>
  <c r="Q241" i="27"/>
  <c r="B241" i="27"/>
  <c r="W241" i="27" s="1"/>
  <c r="W240" i="27"/>
  <c r="V240" i="27"/>
  <c r="U240" i="27"/>
  <c r="T240" i="27"/>
  <c r="R240" i="27"/>
  <c r="Q240" i="27"/>
  <c r="B240" i="27"/>
  <c r="V239" i="27"/>
  <c r="U239" i="27"/>
  <c r="T239" i="27"/>
  <c r="R239" i="27"/>
  <c r="Q239" i="27"/>
  <c r="B239" i="27"/>
  <c r="W239" i="27" s="1"/>
  <c r="W238" i="27"/>
  <c r="V238" i="27"/>
  <c r="U238" i="27"/>
  <c r="T238" i="27"/>
  <c r="R238" i="27"/>
  <c r="Q238" i="27"/>
  <c r="B238" i="27"/>
  <c r="V237" i="27"/>
  <c r="U237" i="27"/>
  <c r="T237" i="27"/>
  <c r="R237" i="27"/>
  <c r="Q237" i="27"/>
  <c r="B237" i="27"/>
  <c r="W237" i="27" s="1"/>
  <c r="V236" i="27"/>
  <c r="U236" i="27"/>
  <c r="T236" i="27"/>
  <c r="R236" i="27"/>
  <c r="Q236" i="27"/>
  <c r="B236" i="27"/>
  <c r="W236" i="27" s="1"/>
  <c r="W235" i="27"/>
  <c r="V235" i="27"/>
  <c r="U235" i="27"/>
  <c r="T235" i="27"/>
  <c r="R235" i="27"/>
  <c r="Q235" i="27"/>
  <c r="B235" i="27"/>
  <c r="V234" i="27"/>
  <c r="U234" i="27"/>
  <c r="T234" i="27"/>
  <c r="R234" i="27"/>
  <c r="Q234" i="27"/>
  <c r="B234" i="27"/>
  <c r="W234" i="27" s="1"/>
  <c r="W233" i="27"/>
  <c r="V233" i="27"/>
  <c r="U233" i="27"/>
  <c r="T233" i="27"/>
  <c r="R233" i="27"/>
  <c r="Q233" i="27"/>
  <c r="B233" i="27"/>
  <c r="V232" i="27"/>
  <c r="U232" i="27"/>
  <c r="T232" i="27"/>
  <c r="R232" i="27"/>
  <c r="Q232" i="27"/>
  <c r="B232" i="27"/>
  <c r="W232" i="27" s="1"/>
  <c r="V231" i="27"/>
  <c r="U231" i="27"/>
  <c r="T231" i="27"/>
  <c r="R231" i="27"/>
  <c r="Q231" i="27"/>
  <c r="B231" i="27"/>
  <c r="W231" i="27" s="1"/>
  <c r="V230" i="27"/>
  <c r="U230" i="27"/>
  <c r="T230" i="27"/>
  <c r="R230" i="27"/>
  <c r="Q230" i="27"/>
  <c r="B230" i="27"/>
  <c r="W230" i="27" s="1"/>
  <c r="W229" i="27"/>
  <c r="V229" i="27"/>
  <c r="U229" i="27"/>
  <c r="T229" i="27"/>
  <c r="R229" i="27"/>
  <c r="Q229" i="27"/>
  <c r="B229" i="27"/>
  <c r="V228" i="27"/>
  <c r="U228" i="27"/>
  <c r="T228" i="27"/>
  <c r="R228" i="27"/>
  <c r="Q228" i="27"/>
  <c r="B228" i="27"/>
  <c r="W228" i="27" s="1"/>
  <c r="V227" i="27"/>
  <c r="U227" i="27"/>
  <c r="T227" i="27"/>
  <c r="R227" i="27"/>
  <c r="Q227" i="27"/>
  <c r="B227" i="27"/>
  <c r="W227" i="27" s="1"/>
  <c r="V226" i="27"/>
  <c r="U226" i="27"/>
  <c r="T226" i="27"/>
  <c r="R226" i="27"/>
  <c r="Q226" i="27"/>
  <c r="B226" i="27"/>
  <c r="W226" i="27" s="1"/>
  <c r="V225" i="27"/>
  <c r="U225" i="27"/>
  <c r="T225" i="27"/>
  <c r="R225" i="27"/>
  <c r="Q225" i="27"/>
  <c r="B225" i="27"/>
  <c r="W225" i="27" s="1"/>
  <c r="V224" i="27"/>
  <c r="U224" i="27"/>
  <c r="T224" i="27"/>
  <c r="R224" i="27"/>
  <c r="Q224" i="27"/>
  <c r="B224" i="27"/>
  <c r="W224" i="27" s="1"/>
  <c r="V223" i="27"/>
  <c r="U223" i="27"/>
  <c r="T223" i="27"/>
  <c r="R223" i="27"/>
  <c r="Q223" i="27"/>
  <c r="B223" i="27"/>
  <c r="W223" i="27" s="1"/>
  <c r="W222" i="27"/>
  <c r="V222" i="27"/>
  <c r="U222" i="27"/>
  <c r="T222" i="27"/>
  <c r="R222" i="27"/>
  <c r="Q222" i="27"/>
  <c r="B222" i="27"/>
  <c r="W221" i="27"/>
  <c r="V221" i="27"/>
  <c r="U221" i="27"/>
  <c r="T221" i="27"/>
  <c r="R221" i="27"/>
  <c r="Q221" i="27"/>
  <c r="B221" i="27"/>
  <c r="W220" i="27"/>
  <c r="V220" i="27"/>
  <c r="U220" i="27"/>
  <c r="T220" i="27"/>
  <c r="R220" i="27"/>
  <c r="Q220" i="27"/>
  <c r="B220" i="27"/>
  <c r="V219" i="27"/>
  <c r="U219" i="27"/>
  <c r="T219" i="27"/>
  <c r="R219" i="27"/>
  <c r="Q219" i="27"/>
  <c r="B219" i="27"/>
  <c r="W219" i="27" s="1"/>
  <c r="V218" i="27"/>
  <c r="U218" i="27"/>
  <c r="T218" i="27"/>
  <c r="R218" i="27"/>
  <c r="Q218" i="27"/>
  <c r="B218" i="27"/>
  <c r="W218" i="27" s="1"/>
  <c r="V217" i="27"/>
  <c r="U217" i="27"/>
  <c r="T217" i="27"/>
  <c r="R217" i="27"/>
  <c r="Q217" i="27"/>
  <c r="B217" i="27"/>
  <c r="W217" i="27" s="1"/>
  <c r="W216" i="27"/>
  <c r="V216" i="27"/>
  <c r="U216" i="27"/>
  <c r="T216" i="27"/>
  <c r="R216" i="27"/>
  <c r="Q216" i="27"/>
  <c r="B216" i="27"/>
  <c r="W215" i="27"/>
  <c r="V215" i="27"/>
  <c r="U215" i="27"/>
  <c r="T215" i="27"/>
  <c r="R215" i="27"/>
  <c r="Q215" i="27"/>
  <c r="B215" i="27"/>
  <c r="W214" i="27"/>
  <c r="V214" i="27"/>
  <c r="U214" i="27"/>
  <c r="T214" i="27"/>
  <c r="R214" i="27"/>
  <c r="Q214" i="27"/>
  <c r="B214" i="27"/>
  <c r="V213" i="27"/>
  <c r="U213" i="27"/>
  <c r="T213" i="27"/>
  <c r="R213" i="27"/>
  <c r="Q213" i="27"/>
  <c r="B213" i="27"/>
  <c r="W213" i="27" s="1"/>
  <c r="W212" i="27"/>
  <c r="V212" i="27"/>
  <c r="U212" i="27"/>
  <c r="T212" i="27"/>
  <c r="R212" i="27"/>
  <c r="Q212" i="27"/>
  <c r="B212" i="27"/>
  <c r="V211" i="27"/>
  <c r="U211" i="27"/>
  <c r="T211" i="27"/>
  <c r="R211" i="27"/>
  <c r="Q211" i="27"/>
  <c r="B211" i="27"/>
  <c r="W211" i="27" s="1"/>
  <c r="W210" i="27"/>
  <c r="V210" i="27"/>
  <c r="U210" i="27"/>
  <c r="T210" i="27"/>
  <c r="R210" i="27"/>
  <c r="Q210" i="27"/>
  <c r="B210" i="27"/>
  <c r="V209" i="27"/>
  <c r="U209" i="27"/>
  <c r="T209" i="27"/>
  <c r="R209" i="27"/>
  <c r="Q209" i="27"/>
  <c r="B209" i="27"/>
  <c r="W209" i="27" s="1"/>
  <c r="W208" i="27"/>
  <c r="V208" i="27"/>
  <c r="U208" i="27"/>
  <c r="T208" i="27"/>
  <c r="R208" i="27"/>
  <c r="Q208" i="27"/>
  <c r="B208" i="27"/>
  <c r="W207" i="27"/>
  <c r="V207" i="27"/>
  <c r="U207" i="27"/>
  <c r="T207" i="27"/>
  <c r="R207" i="27"/>
  <c r="Q207" i="27"/>
  <c r="B207" i="27"/>
  <c r="W206" i="27"/>
  <c r="V206" i="27"/>
  <c r="U206" i="27"/>
  <c r="T206" i="27"/>
  <c r="R206" i="27"/>
  <c r="Q206" i="27"/>
  <c r="B206" i="27"/>
  <c r="V205" i="27"/>
  <c r="U205" i="27"/>
  <c r="T205" i="27"/>
  <c r="R205" i="27"/>
  <c r="Q205" i="27"/>
  <c r="B205" i="27"/>
  <c r="W205" i="27" s="1"/>
  <c r="V204" i="27"/>
  <c r="U204" i="27"/>
  <c r="T204" i="27"/>
  <c r="R204" i="27"/>
  <c r="Q204" i="27"/>
  <c r="B204" i="27"/>
  <c r="W204" i="27" s="1"/>
  <c r="W203" i="27"/>
  <c r="V203" i="27"/>
  <c r="U203" i="27"/>
  <c r="T203" i="27"/>
  <c r="R203" i="27"/>
  <c r="Q203" i="27"/>
  <c r="B203" i="27"/>
  <c r="V202" i="27"/>
  <c r="U202" i="27"/>
  <c r="T202" i="27"/>
  <c r="R202" i="27"/>
  <c r="Q202" i="27"/>
  <c r="B202" i="27"/>
  <c r="W202" i="27" s="1"/>
  <c r="W201" i="27"/>
  <c r="V201" i="27"/>
  <c r="U201" i="27"/>
  <c r="T201" i="27"/>
  <c r="R201" i="27"/>
  <c r="Q201" i="27"/>
  <c r="B201" i="27"/>
  <c r="V200" i="27"/>
  <c r="U200" i="27"/>
  <c r="T200" i="27"/>
  <c r="R200" i="27"/>
  <c r="Q200" i="27"/>
  <c r="B200" i="27"/>
  <c r="W200" i="27" s="1"/>
  <c r="V199" i="27"/>
  <c r="U199" i="27"/>
  <c r="T199" i="27"/>
  <c r="R199" i="27"/>
  <c r="Q199" i="27"/>
  <c r="B199" i="27"/>
  <c r="W199" i="27" s="1"/>
  <c r="W198" i="27"/>
  <c r="V198" i="27"/>
  <c r="U198" i="27"/>
  <c r="T198" i="27"/>
  <c r="R198" i="27"/>
  <c r="Q198" i="27"/>
  <c r="B198" i="27"/>
  <c r="W197" i="27"/>
  <c r="V197" i="27"/>
  <c r="U197" i="27"/>
  <c r="T197" i="27"/>
  <c r="R197" i="27"/>
  <c r="Q197" i="27"/>
  <c r="B197" i="27"/>
  <c r="V196" i="27"/>
  <c r="U196" i="27"/>
  <c r="T196" i="27"/>
  <c r="R196" i="27"/>
  <c r="Q196" i="27"/>
  <c r="B196" i="27"/>
  <c r="W196" i="27" s="1"/>
  <c r="V195" i="27"/>
  <c r="U195" i="27"/>
  <c r="T195" i="27"/>
  <c r="R195" i="27"/>
  <c r="Q195" i="27"/>
  <c r="B195" i="27"/>
  <c r="W195" i="27" s="1"/>
  <c r="V194" i="27"/>
  <c r="U194" i="27"/>
  <c r="T194" i="27"/>
  <c r="R194" i="27"/>
  <c r="Q194" i="27"/>
  <c r="B194" i="27"/>
  <c r="W194" i="27" s="1"/>
  <c r="V193" i="27"/>
  <c r="U193" i="27"/>
  <c r="T193" i="27"/>
  <c r="R193" i="27"/>
  <c r="Q193" i="27"/>
  <c r="B193" i="27"/>
  <c r="W193" i="27" s="1"/>
  <c r="V192" i="27"/>
  <c r="U192" i="27"/>
  <c r="T192" i="27"/>
  <c r="R192" i="27"/>
  <c r="Q192" i="27"/>
  <c r="B192" i="27"/>
  <c r="W192" i="27" s="1"/>
  <c r="V191" i="27"/>
  <c r="U191" i="27"/>
  <c r="T191" i="27"/>
  <c r="R191" i="27"/>
  <c r="Q191" i="27"/>
  <c r="B191" i="27"/>
  <c r="W191" i="27" s="1"/>
  <c r="W190" i="27"/>
  <c r="V190" i="27"/>
  <c r="U190" i="27"/>
  <c r="T190" i="27"/>
  <c r="R190" i="27"/>
  <c r="Q190" i="27"/>
  <c r="B190" i="27"/>
  <c r="W189" i="27"/>
  <c r="V189" i="27"/>
  <c r="U189" i="27"/>
  <c r="T189" i="27"/>
  <c r="R189" i="27"/>
  <c r="Q189" i="27"/>
  <c r="B189" i="27"/>
  <c r="W188" i="27"/>
  <c r="V188" i="27"/>
  <c r="U188" i="27"/>
  <c r="T188" i="27"/>
  <c r="R188" i="27"/>
  <c r="Q188" i="27"/>
  <c r="B188" i="27"/>
  <c r="V187" i="27"/>
  <c r="U187" i="27"/>
  <c r="T187" i="27"/>
  <c r="R187" i="27"/>
  <c r="Q187" i="27"/>
  <c r="B187" i="27"/>
  <c r="W187" i="27" s="1"/>
  <c r="V186" i="27"/>
  <c r="U186" i="27"/>
  <c r="T186" i="27"/>
  <c r="R186" i="27"/>
  <c r="Q186" i="27"/>
  <c r="B186" i="27"/>
  <c r="W186" i="27" s="1"/>
  <c r="V185" i="27"/>
  <c r="U185" i="27"/>
  <c r="T185" i="27"/>
  <c r="R185" i="27"/>
  <c r="Q185" i="27"/>
  <c r="B185" i="27"/>
  <c r="W185" i="27" s="1"/>
  <c r="W184" i="27"/>
  <c r="V184" i="27"/>
  <c r="U184" i="27"/>
  <c r="T184" i="27"/>
  <c r="R184" i="27"/>
  <c r="Q184" i="27"/>
  <c r="B184" i="27"/>
  <c r="W183" i="27"/>
  <c r="V183" i="27"/>
  <c r="U183" i="27"/>
  <c r="T183" i="27"/>
  <c r="R183" i="27"/>
  <c r="Q183" i="27"/>
  <c r="B183" i="27"/>
  <c r="W182" i="27"/>
  <c r="V182" i="27"/>
  <c r="U182" i="27"/>
  <c r="T182" i="27"/>
  <c r="R182" i="27"/>
  <c r="Q182" i="27"/>
  <c r="B182" i="27"/>
  <c r="V181" i="27"/>
  <c r="U181" i="27"/>
  <c r="T181" i="27"/>
  <c r="R181" i="27"/>
  <c r="Q181" i="27"/>
  <c r="B181" i="27"/>
  <c r="W181" i="27" s="1"/>
  <c r="W180" i="27"/>
  <c r="V180" i="27"/>
  <c r="U180" i="27"/>
  <c r="T180" i="27"/>
  <c r="R180" i="27"/>
  <c r="Q180" i="27"/>
  <c r="B180" i="27"/>
  <c r="V179" i="27"/>
  <c r="U179" i="27"/>
  <c r="T179" i="27"/>
  <c r="R179" i="27"/>
  <c r="Q179" i="27"/>
  <c r="B179" i="27"/>
  <c r="W179" i="27" s="1"/>
  <c r="W178" i="27"/>
  <c r="V178" i="27"/>
  <c r="U178" i="27"/>
  <c r="T178" i="27"/>
  <c r="R178" i="27"/>
  <c r="Q178" i="27"/>
  <c r="B178" i="27"/>
  <c r="V177" i="27"/>
  <c r="U177" i="27"/>
  <c r="T177" i="27"/>
  <c r="R177" i="27"/>
  <c r="Q177" i="27"/>
  <c r="B177" i="27"/>
  <c r="W177" i="27" s="1"/>
  <c r="V176" i="27"/>
  <c r="U176" i="27"/>
  <c r="T176" i="27"/>
  <c r="R176" i="27"/>
  <c r="Q176" i="27"/>
  <c r="B176" i="27"/>
  <c r="W176" i="27" s="1"/>
  <c r="W175" i="27"/>
  <c r="V175" i="27"/>
  <c r="U175" i="27"/>
  <c r="T175" i="27"/>
  <c r="R175" i="27"/>
  <c r="Q175" i="27"/>
  <c r="B175" i="27"/>
  <c r="W174" i="27"/>
  <c r="V174" i="27"/>
  <c r="U174" i="27"/>
  <c r="T174" i="27"/>
  <c r="R174" i="27"/>
  <c r="Q174" i="27"/>
  <c r="B174" i="27"/>
  <c r="V173" i="27"/>
  <c r="U173" i="27"/>
  <c r="T173" i="27"/>
  <c r="R173" i="27"/>
  <c r="Q173" i="27"/>
  <c r="B173" i="27"/>
  <c r="W173" i="27" s="1"/>
  <c r="W172" i="27"/>
  <c r="V172" i="27"/>
  <c r="U172" i="27"/>
  <c r="T172" i="27"/>
  <c r="R172" i="27"/>
  <c r="Q172" i="27"/>
  <c r="B172" i="27"/>
  <c r="W171" i="27"/>
  <c r="V171" i="27"/>
  <c r="U171" i="27"/>
  <c r="T171" i="27"/>
  <c r="R171" i="27"/>
  <c r="Q171" i="27"/>
  <c r="B171" i="27"/>
  <c r="W170" i="27"/>
  <c r="V170" i="27"/>
  <c r="U170" i="27"/>
  <c r="T170" i="27"/>
  <c r="R170" i="27"/>
  <c r="Q170" i="27"/>
  <c r="B170" i="27"/>
  <c r="W169" i="27"/>
  <c r="V169" i="27"/>
  <c r="U169" i="27"/>
  <c r="T169" i="27"/>
  <c r="R169" i="27"/>
  <c r="Q169" i="27"/>
  <c r="B169" i="27"/>
  <c r="V168" i="27"/>
  <c r="U168" i="27"/>
  <c r="T168" i="27"/>
  <c r="R168" i="27"/>
  <c r="Q168" i="27"/>
  <c r="B168" i="27"/>
  <c r="W168" i="27" s="1"/>
  <c r="V167" i="27"/>
  <c r="U167" i="27"/>
  <c r="T167" i="27"/>
  <c r="R167" i="27"/>
  <c r="Q167" i="27"/>
  <c r="B167" i="27"/>
  <c r="W167" i="27" s="1"/>
  <c r="W166" i="27"/>
  <c r="V166" i="27"/>
  <c r="U166" i="27"/>
  <c r="T166" i="27"/>
  <c r="R166" i="27"/>
  <c r="Q166" i="27"/>
  <c r="B166" i="27"/>
  <c r="W165" i="27"/>
  <c r="V165" i="27"/>
  <c r="U165" i="27"/>
  <c r="T165" i="27"/>
  <c r="R165" i="27"/>
  <c r="Q165" i="27"/>
  <c r="B165" i="27"/>
  <c r="V164" i="27"/>
  <c r="U164" i="27"/>
  <c r="T164" i="27"/>
  <c r="R164" i="27"/>
  <c r="Q164" i="27"/>
  <c r="B164" i="27"/>
  <c r="W164" i="27" s="1"/>
  <c r="V163" i="27"/>
  <c r="U163" i="27"/>
  <c r="T163" i="27"/>
  <c r="R163" i="27"/>
  <c r="Q163" i="27"/>
  <c r="B163" i="27"/>
  <c r="W163" i="27" s="1"/>
  <c r="V162" i="27"/>
  <c r="U162" i="27"/>
  <c r="T162" i="27"/>
  <c r="R162" i="27"/>
  <c r="Q162" i="27"/>
  <c r="B162" i="27"/>
  <c r="W162" i="27" s="1"/>
  <c r="V161" i="27"/>
  <c r="U161" i="27"/>
  <c r="T161" i="27"/>
  <c r="R161" i="27"/>
  <c r="Q161" i="27"/>
  <c r="B161" i="27"/>
  <c r="W161" i="27" s="1"/>
  <c r="V160" i="27"/>
  <c r="U160" i="27"/>
  <c r="T160" i="27"/>
  <c r="R160" i="27"/>
  <c r="Q160" i="27"/>
  <c r="B160" i="27"/>
  <c r="W160" i="27" s="1"/>
  <c r="V159" i="27"/>
  <c r="U159" i="27"/>
  <c r="T159" i="27"/>
  <c r="R159" i="27"/>
  <c r="Q159" i="27"/>
  <c r="B159" i="27"/>
  <c r="W159" i="27" s="1"/>
  <c r="W158" i="27"/>
  <c r="V158" i="27"/>
  <c r="U158" i="27"/>
  <c r="T158" i="27"/>
  <c r="R158" i="27"/>
  <c r="Q158" i="27"/>
  <c r="B158" i="27"/>
  <c r="W157" i="27"/>
  <c r="V157" i="27"/>
  <c r="U157" i="27"/>
  <c r="T157" i="27"/>
  <c r="R157" i="27"/>
  <c r="Q157" i="27"/>
  <c r="B157" i="27"/>
  <c r="W156" i="27"/>
  <c r="V156" i="27"/>
  <c r="U156" i="27"/>
  <c r="T156" i="27"/>
  <c r="R156" i="27"/>
  <c r="Q156" i="27"/>
  <c r="B156" i="27"/>
  <c r="V155" i="27"/>
  <c r="U155" i="27"/>
  <c r="T155" i="27"/>
  <c r="R155" i="27"/>
  <c r="Q155" i="27"/>
  <c r="B155" i="27"/>
  <c r="W155" i="27" s="1"/>
  <c r="V154" i="27"/>
  <c r="U154" i="27"/>
  <c r="T154" i="27"/>
  <c r="R154" i="27"/>
  <c r="Q154" i="27"/>
  <c r="B154" i="27"/>
  <c r="W154" i="27" s="1"/>
  <c r="V153" i="27"/>
  <c r="U153" i="27"/>
  <c r="T153" i="27"/>
  <c r="R153" i="27"/>
  <c r="Q153" i="27"/>
  <c r="B153" i="27"/>
  <c r="W153" i="27" s="1"/>
  <c r="W152" i="27"/>
  <c r="V152" i="27"/>
  <c r="U152" i="27"/>
  <c r="T152" i="27"/>
  <c r="R152" i="27"/>
  <c r="Q152" i="27"/>
  <c r="B152" i="27"/>
  <c r="W151" i="27"/>
  <c r="V151" i="27"/>
  <c r="U151" i="27"/>
  <c r="T151" i="27"/>
  <c r="R151" i="27"/>
  <c r="Q151" i="27"/>
  <c r="B151" i="27"/>
  <c r="W150" i="27"/>
  <c r="V150" i="27"/>
  <c r="U150" i="27"/>
  <c r="T150" i="27"/>
  <c r="R150" i="27"/>
  <c r="Q150" i="27"/>
  <c r="B150" i="27"/>
  <c r="V149" i="27"/>
  <c r="U149" i="27"/>
  <c r="T149" i="27"/>
  <c r="R149" i="27"/>
  <c r="Q149" i="27"/>
  <c r="B149" i="27"/>
  <c r="W149" i="27" s="1"/>
  <c r="W148" i="27"/>
  <c r="V148" i="27"/>
  <c r="U148" i="27"/>
  <c r="T148" i="27"/>
  <c r="R148" i="27"/>
  <c r="Q148" i="27"/>
  <c r="B148" i="27"/>
  <c r="V147" i="27"/>
  <c r="U147" i="27"/>
  <c r="T147" i="27"/>
  <c r="R147" i="27"/>
  <c r="Q147" i="27"/>
  <c r="B147" i="27"/>
  <c r="W147" i="27" s="1"/>
  <c r="W146" i="27"/>
  <c r="V146" i="27"/>
  <c r="U146" i="27"/>
  <c r="T146" i="27"/>
  <c r="R146" i="27"/>
  <c r="Q146" i="27"/>
  <c r="B146" i="27"/>
  <c r="V145" i="27"/>
  <c r="U145" i="27"/>
  <c r="T145" i="27"/>
  <c r="R145" i="27"/>
  <c r="Q145" i="27"/>
  <c r="B145" i="27"/>
  <c r="W145" i="27" s="1"/>
  <c r="W144" i="27"/>
  <c r="V144" i="27"/>
  <c r="U144" i="27"/>
  <c r="T144" i="27"/>
  <c r="R144" i="27"/>
  <c r="Q144" i="27"/>
  <c r="B144" i="27"/>
  <c r="W143" i="27"/>
  <c r="V143" i="27"/>
  <c r="U143" i="27"/>
  <c r="T143" i="27"/>
  <c r="R143" i="27"/>
  <c r="Q143" i="27"/>
  <c r="B143" i="27"/>
  <c r="V142" i="27"/>
  <c r="U142" i="27"/>
  <c r="T142" i="27"/>
  <c r="R142" i="27"/>
  <c r="Q142" i="27"/>
  <c r="B142" i="27"/>
  <c r="W142" i="27" s="1"/>
  <c r="V141" i="27"/>
  <c r="U141" i="27"/>
  <c r="T141" i="27"/>
  <c r="R141" i="27"/>
  <c r="Q141" i="27"/>
  <c r="B141" i="27"/>
  <c r="W141" i="27" s="1"/>
  <c r="V140" i="27"/>
  <c r="U140" i="27"/>
  <c r="T140" i="27"/>
  <c r="R140" i="27"/>
  <c r="Q140" i="27"/>
  <c r="B140" i="27"/>
  <c r="W140" i="27" s="1"/>
  <c r="W139" i="27"/>
  <c r="V139" i="27"/>
  <c r="U139" i="27"/>
  <c r="T139" i="27"/>
  <c r="R139" i="27"/>
  <c r="Q139" i="27"/>
  <c r="B139" i="27"/>
  <c r="W138" i="27"/>
  <c r="V138" i="27"/>
  <c r="U138" i="27"/>
  <c r="T138" i="27"/>
  <c r="R138" i="27"/>
  <c r="Q138" i="27"/>
  <c r="B138" i="27"/>
  <c r="W137" i="27"/>
  <c r="V137" i="27"/>
  <c r="U137" i="27"/>
  <c r="T137" i="27"/>
  <c r="R137" i="27"/>
  <c r="Q137" i="27"/>
  <c r="B137" i="27"/>
  <c r="V136" i="27"/>
  <c r="U136" i="27"/>
  <c r="T136" i="27"/>
  <c r="R136" i="27"/>
  <c r="Q136" i="27"/>
  <c r="B136" i="27"/>
  <c r="W136" i="27" s="1"/>
  <c r="V135" i="27"/>
  <c r="U135" i="27"/>
  <c r="T135" i="27"/>
  <c r="R135" i="27"/>
  <c r="Q135" i="27"/>
  <c r="B135" i="27"/>
  <c r="W135" i="27" s="1"/>
  <c r="W134" i="27"/>
  <c r="V134" i="27"/>
  <c r="U134" i="27"/>
  <c r="T134" i="27"/>
  <c r="R134" i="27"/>
  <c r="Q134" i="27"/>
  <c r="B134" i="27"/>
  <c r="W133" i="27"/>
  <c r="V133" i="27"/>
  <c r="U133" i="27"/>
  <c r="T133" i="27"/>
  <c r="R133" i="27"/>
  <c r="Q133" i="27"/>
  <c r="B133" i="27"/>
  <c r="W132" i="27"/>
  <c r="V132" i="27"/>
  <c r="U132" i="27"/>
  <c r="T132" i="27"/>
  <c r="R132" i="27"/>
  <c r="Q132" i="27"/>
  <c r="B132" i="27"/>
  <c r="V131" i="27"/>
  <c r="U131" i="27"/>
  <c r="T131" i="27"/>
  <c r="R131" i="27"/>
  <c r="Q131" i="27"/>
  <c r="B131" i="27"/>
  <c r="W131" i="27" s="1"/>
  <c r="W130" i="27"/>
  <c r="V130" i="27"/>
  <c r="U130" i="27"/>
  <c r="T130" i="27"/>
  <c r="R130" i="27"/>
  <c r="Q130" i="27"/>
  <c r="B130" i="27"/>
  <c r="V129" i="27"/>
  <c r="U129" i="27"/>
  <c r="T129" i="27"/>
  <c r="R129" i="27"/>
  <c r="Q129" i="27"/>
  <c r="B129" i="27"/>
  <c r="W129" i="27" s="1"/>
  <c r="V128" i="27"/>
  <c r="U128" i="27"/>
  <c r="T128" i="27"/>
  <c r="R128" i="27"/>
  <c r="Q128" i="27"/>
  <c r="B128" i="27"/>
  <c r="W128" i="27" s="1"/>
  <c r="V127" i="27"/>
  <c r="U127" i="27"/>
  <c r="T127" i="27"/>
  <c r="R127" i="27"/>
  <c r="Q127" i="27"/>
  <c r="B127" i="27"/>
  <c r="W127" i="27" s="1"/>
  <c r="V126" i="27"/>
  <c r="U126" i="27"/>
  <c r="T126" i="27"/>
  <c r="S126" i="27"/>
  <c r="R126" i="27"/>
  <c r="Q126" i="27"/>
  <c r="B126" i="27"/>
  <c r="W126" i="27" s="1"/>
  <c r="W125" i="27"/>
  <c r="V125" i="27"/>
  <c r="U125" i="27"/>
  <c r="T125" i="27"/>
  <c r="S125" i="27"/>
  <c r="R125" i="27"/>
  <c r="Q125" i="27"/>
  <c r="B125" i="27"/>
  <c r="V124" i="27"/>
  <c r="U124" i="27"/>
  <c r="T124" i="27"/>
  <c r="S124" i="27"/>
  <c r="R124" i="27"/>
  <c r="Q124" i="27"/>
  <c r="B124" i="27"/>
  <c r="W124" i="27" s="1"/>
  <c r="V123" i="27"/>
  <c r="U123" i="27"/>
  <c r="T123" i="27"/>
  <c r="S123" i="27"/>
  <c r="R123" i="27"/>
  <c r="Q123" i="27"/>
  <c r="B123" i="27"/>
  <c r="W123" i="27" s="1"/>
  <c r="V122" i="27"/>
  <c r="U122" i="27"/>
  <c r="T122" i="27"/>
  <c r="S122" i="27"/>
  <c r="R122" i="27"/>
  <c r="Q122" i="27"/>
  <c r="B122" i="27"/>
  <c r="W122" i="27" s="1"/>
  <c r="W121" i="27"/>
  <c r="V121" i="27"/>
  <c r="U121" i="27"/>
  <c r="T121" i="27"/>
  <c r="S121" i="27"/>
  <c r="R121" i="27"/>
  <c r="Q121" i="27"/>
  <c r="B121" i="27"/>
  <c r="V120" i="27"/>
  <c r="U120" i="27"/>
  <c r="T120" i="27"/>
  <c r="S120" i="27"/>
  <c r="R120" i="27"/>
  <c r="Q120" i="27"/>
  <c r="B120" i="27"/>
  <c r="W120" i="27" s="1"/>
  <c r="V119" i="27"/>
  <c r="U119" i="27"/>
  <c r="T119" i="27"/>
  <c r="S119" i="27"/>
  <c r="R119" i="27"/>
  <c r="Q119" i="27"/>
  <c r="B119" i="27"/>
  <c r="W119" i="27" s="1"/>
  <c r="V118" i="27"/>
  <c r="U118" i="27"/>
  <c r="T118" i="27"/>
  <c r="S118" i="27"/>
  <c r="R118" i="27"/>
  <c r="Q118" i="27"/>
  <c r="B118" i="27"/>
  <c r="W118" i="27" s="1"/>
  <c r="W117" i="27"/>
  <c r="V117" i="27"/>
  <c r="U117" i="27"/>
  <c r="T117" i="27"/>
  <c r="S117" i="27"/>
  <c r="R117" i="27"/>
  <c r="Q117" i="27"/>
  <c r="B117" i="27"/>
  <c r="V116" i="27"/>
  <c r="U116" i="27"/>
  <c r="T116" i="27"/>
  <c r="S116" i="27"/>
  <c r="R116" i="27"/>
  <c r="Q116" i="27"/>
  <c r="B116" i="27"/>
  <c r="W116" i="27" s="1"/>
  <c r="V115" i="27"/>
  <c r="U115" i="27"/>
  <c r="T115" i="27"/>
  <c r="S115" i="27"/>
  <c r="R115" i="27"/>
  <c r="Q115" i="27"/>
  <c r="B115" i="27"/>
  <c r="W115" i="27" s="1"/>
  <c r="V114" i="27"/>
  <c r="U114" i="27"/>
  <c r="T114" i="27"/>
  <c r="S114" i="27"/>
  <c r="R114" i="27"/>
  <c r="Q114" i="27"/>
  <c r="B114" i="27"/>
  <c r="W114" i="27" s="1"/>
  <c r="W113" i="27"/>
  <c r="V113" i="27"/>
  <c r="U113" i="27"/>
  <c r="T113" i="27"/>
  <c r="S113" i="27"/>
  <c r="R113" i="27"/>
  <c r="Q113" i="27"/>
  <c r="B113" i="27"/>
  <c r="V112" i="27"/>
  <c r="U112" i="27"/>
  <c r="T112" i="27"/>
  <c r="S112" i="27"/>
  <c r="R112" i="27"/>
  <c r="Q112" i="27"/>
  <c r="B112" i="27"/>
  <c r="W112" i="27" s="1"/>
  <c r="V111" i="27"/>
  <c r="U111" i="27"/>
  <c r="T111" i="27"/>
  <c r="S111" i="27"/>
  <c r="R111" i="27"/>
  <c r="Q111" i="27"/>
  <c r="B111" i="27"/>
  <c r="W111" i="27" s="1"/>
  <c r="V110" i="27"/>
  <c r="U110" i="27"/>
  <c r="T110" i="27"/>
  <c r="S110" i="27"/>
  <c r="R110" i="27"/>
  <c r="Q110" i="27"/>
  <c r="B110" i="27"/>
  <c r="W110" i="27" s="1"/>
  <c r="W109" i="27"/>
  <c r="V109" i="27"/>
  <c r="U109" i="27"/>
  <c r="T109" i="27"/>
  <c r="S109" i="27"/>
  <c r="R109" i="27"/>
  <c r="Q109" i="27"/>
  <c r="B109" i="27"/>
  <c r="V108" i="27"/>
  <c r="U108" i="27"/>
  <c r="T108" i="27"/>
  <c r="S108" i="27"/>
  <c r="R108" i="27"/>
  <c r="Q108" i="27"/>
  <c r="B108" i="27"/>
  <c r="W108" i="27" s="1"/>
  <c r="V107" i="27"/>
  <c r="U107" i="27"/>
  <c r="T107" i="27"/>
  <c r="S107" i="27"/>
  <c r="R107" i="27"/>
  <c r="Q107" i="27"/>
  <c r="B107" i="27"/>
  <c r="W107" i="27" s="1"/>
  <c r="V106" i="27"/>
  <c r="U106" i="27"/>
  <c r="T106" i="27"/>
  <c r="S106" i="27"/>
  <c r="R106" i="27"/>
  <c r="Q106" i="27"/>
  <c r="B106" i="27"/>
  <c r="W106" i="27" s="1"/>
  <c r="W105" i="27"/>
  <c r="V105" i="27"/>
  <c r="U105" i="27"/>
  <c r="T105" i="27"/>
  <c r="S105" i="27"/>
  <c r="R105" i="27"/>
  <c r="Q105" i="27"/>
  <c r="B105" i="27"/>
  <c r="V104" i="27"/>
  <c r="U104" i="27"/>
  <c r="T104" i="27"/>
  <c r="S104" i="27"/>
  <c r="R104" i="27"/>
  <c r="Q104" i="27"/>
  <c r="B104" i="27"/>
  <c r="W104" i="27" s="1"/>
  <c r="V103" i="27"/>
  <c r="U103" i="27"/>
  <c r="T103" i="27"/>
  <c r="S103" i="27"/>
  <c r="R103" i="27"/>
  <c r="Q103" i="27"/>
  <c r="B103" i="27"/>
  <c r="W103" i="27" s="1"/>
  <c r="V102" i="27"/>
  <c r="U102" i="27"/>
  <c r="T102" i="27"/>
  <c r="S102" i="27"/>
  <c r="R102" i="27"/>
  <c r="Q102" i="27"/>
  <c r="B102" i="27"/>
  <c r="W102" i="27" s="1"/>
  <c r="W101" i="27"/>
  <c r="V101" i="27"/>
  <c r="U101" i="27"/>
  <c r="T101" i="27"/>
  <c r="S101" i="27"/>
  <c r="R101" i="27"/>
  <c r="Q101" i="27"/>
  <c r="B101" i="27"/>
  <c r="V100" i="27"/>
  <c r="T100" i="27"/>
  <c r="S100" i="27"/>
  <c r="R100" i="27"/>
  <c r="Q100" i="27"/>
  <c r="U100" i="27" s="1"/>
  <c r="B100" i="27"/>
  <c r="W100" i="27" s="1"/>
  <c r="V99" i="27"/>
  <c r="T99" i="27"/>
  <c r="S99" i="27"/>
  <c r="R99" i="27"/>
  <c r="Q99" i="27"/>
  <c r="U99" i="27" s="1"/>
  <c r="B99" i="27"/>
  <c r="W99" i="27" s="1"/>
  <c r="V98" i="27"/>
  <c r="T98" i="27"/>
  <c r="S98" i="27"/>
  <c r="R98" i="27"/>
  <c r="Q98" i="27"/>
  <c r="B98" i="27"/>
  <c r="W98" i="27" s="1"/>
  <c r="V97" i="27"/>
  <c r="T97" i="27"/>
  <c r="S97" i="27"/>
  <c r="R97" i="27"/>
  <c r="Q97" i="27"/>
  <c r="B97" i="27"/>
  <c r="W97" i="27" s="1"/>
  <c r="V96" i="27"/>
  <c r="T96" i="27"/>
  <c r="S96" i="27"/>
  <c r="R96" i="27"/>
  <c r="Q96" i="27"/>
  <c r="U96" i="27" s="1"/>
  <c r="B96" i="27"/>
  <c r="W96" i="27" s="1"/>
  <c r="V95" i="27"/>
  <c r="T95" i="27"/>
  <c r="S95" i="27"/>
  <c r="R95" i="27"/>
  <c r="Q95" i="27"/>
  <c r="B95" i="27"/>
  <c r="W95" i="27" s="1"/>
  <c r="V94" i="27"/>
  <c r="T94" i="27"/>
  <c r="S94" i="27"/>
  <c r="R94" i="27"/>
  <c r="Q94" i="27"/>
  <c r="B94" i="27"/>
  <c r="W94" i="27" s="1"/>
  <c r="V93" i="27"/>
  <c r="T93" i="27"/>
  <c r="S93" i="27"/>
  <c r="R93" i="27"/>
  <c r="Q93" i="27"/>
  <c r="B93" i="27"/>
  <c r="W93" i="27" s="1"/>
  <c r="V92" i="27"/>
  <c r="T92" i="27"/>
  <c r="S92" i="27"/>
  <c r="R92" i="27"/>
  <c r="Q92" i="27"/>
  <c r="B92" i="27"/>
  <c r="W92" i="27" s="1"/>
  <c r="V91" i="27"/>
  <c r="T91" i="27"/>
  <c r="S91" i="27"/>
  <c r="R91" i="27"/>
  <c r="Q91" i="27"/>
  <c r="U91" i="27" s="1"/>
  <c r="B91" i="27"/>
  <c r="W91" i="27" s="1"/>
  <c r="V90" i="27"/>
  <c r="T90" i="27"/>
  <c r="S90" i="27"/>
  <c r="R90" i="27"/>
  <c r="Q90" i="27"/>
  <c r="B90" i="27"/>
  <c r="W90" i="27" s="1"/>
  <c r="V89" i="27"/>
  <c r="T89" i="27"/>
  <c r="S89" i="27"/>
  <c r="R89" i="27"/>
  <c r="Q89" i="27"/>
  <c r="B89" i="27"/>
  <c r="W89" i="27" s="1"/>
  <c r="V88" i="27"/>
  <c r="T88" i="27"/>
  <c r="S88" i="27"/>
  <c r="R88" i="27"/>
  <c r="Q88" i="27"/>
  <c r="B88" i="27"/>
  <c r="W88" i="27" s="1"/>
  <c r="V87" i="27"/>
  <c r="T87" i="27"/>
  <c r="S87" i="27"/>
  <c r="R87" i="27"/>
  <c r="Q87" i="27"/>
  <c r="B87" i="27"/>
  <c r="W87" i="27" s="1"/>
  <c r="V86" i="27"/>
  <c r="T86" i="27"/>
  <c r="S86" i="27"/>
  <c r="R86" i="27"/>
  <c r="Q86" i="27"/>
  <c r="B86" i="27"/>
  <c r="W86" i="27" s="1"/>
  <c r="V85" i="27"/>
  <c r="T85" i="27"/>
  <c r="S85" i="27"/>
  <c r="R85" i="27"/>
  <c r="Q85" i="27"/>
  <c r="B85" i="27"/>
  <c r="W85" i="27" s="1"/>
  <c r="V84" i="27"/>
  <c r="T84" i="27"/>
  <c r="S84" i="27"/>
  <c r="R84" i="27"/>
  <c r="Q84" i="27"/>
  <c r="B84" i="27"/>
  <c r="W84" i="27" s="1"/>
  <c r="V83" i="27"/>
  <c r="T83" i="27"/>
  <c r="S83" i="27"/>
  <c r="R83" i="27"/>
  <c r="Q83" i="27"/>
  <c r="B83" i="27"/>
  <c r="W83" i="27" s="1"/>
  <c r="V82" i="27"/>
  <c r="T82" i="27"/>
  <c r="S82" i="27"/>
  <c r="R82" i="27"/>
  <c r="Q82" i="27"/>
  <c r="B82" i="27"/>
  <c r="W82" i="27" s="1"/>
  <c r="W81" i="27"/>
  <c r="V81" i="27"/>
  <c r="T81" i="27"/>
  <c r="S81" i="27"/>
  <c r="R81" i="27"/>
  <c r="Q81" i="27"/>
  <c r="B81" i="27"/>
  <c r="V80" i="27"/>
  <c r="T80" i="27"/>
  <c r="S80" i="27"/>
  <c r="R80" i="27"/>
  <c r="Q80" i="27"/>
  <c r="B80" i="27"/>
  <c r="W80" i="27" s="1"/>
  <c r="V79" i="27"/>
  <c r="T79" i="27"/>
  <c r="S79" i="27"/>
  <c r="R79" i="27"/>
  <c r="Q79" i="27"/>
  <c r="B79" i="27"/>
  <c r="W79" i="27" s="1"/>
  <c r="V78" i="27"/>
  <c r="T78" i="27"/>
  <c r="S78" i="27"/>
  <c r="R78" i="27"/>
  <c r="Q78" i="27"/>
  <c r="B78" i="27"/>
  <c r="W78" i="27" s="1"/>
  <c r="V77" i="27"/>
  <c r="T77" i="27"/>
  <c r="S77" i="27"/>
  <c r="R77" i="27"/>
  <c r="Q77" i="27"/>
  <c r="B77" i="27"/>
  <c r="W77" i="27" s="1"/>
  <c r="V76" i="27"/>
  <c r="T76" i="27"/>
  <c r="S76" i="27"/>
  <c r="R76" i="27"/>
  <c r="Q76" i="27"/>
  <c r="B76" i="27"/>
  <c r="W76" i="27" s="1"/>
  <c r="V75" i="27"/>
  <c r="T75" i="27"/>
  <c r="S75" i="27"/>
  <c r="R75" i="27"/>
  <c r="Q75" i="27"/>
  <c r="B75" i="27"/>
  <c r="W75" i="27" s="1"/>
  <c r="V74" i="27"/>
  <c r="T74" i="27"/>
  <c r="S74" i="27"/>
  <c r="R74" i="27"/>
  <c r="Q74" i="27"/>
  <c r="B74" i="27"/>
  <c r="W74" i="27" s="1"/>
  <c r="V73" i="27"/>
  <c r="T73" i="27"/>
  <c r="S73" i="27"/>
  <c r="R73" i="27"/>
  <c r="Q73" i="27"/>
  <c r="B73" i="27"/>
  <c r="W73" i="27" s="1"/>
  <c r="V72" i="27"/>
  <c r="T72" i="27"/>
  <c r="S72" i="27"/>
  <c r="R72" i="27"/>
  <c r="Q72" i="27"/>
  <c r="B72" i="27"/>
  <c r="W72" i="27" s="1"/>
  <c r="V71" i="27"/>
  <c r="T71" i="27"/>
  <c r="S71" i="27"/>
  <c r="R71" i="27"/>
  <c r="Q71" i="27"/>
  <c r="B71" i="27"/>
  <c r="W71" i="27" s="1"/>
  <c r="V70" i="27"/>
  <c r="T70" i="27"/>
  <c r="S70" i="27"/>
  <c r="R70" i="27"/>
  <c r="Q70" i="27"/>
  <c r="B70" i="27"/>
  <c r="W70" i="27" s="1"/>
  <c r="V69" i="27"/>
  <c r="T69" i="27"/>
  <c r="S69" i="27"/>
  <c r="R69" i="27"/>
  <c r="Q69" i="27"/>
  <c r="B69" i="27"/>
  <c r="W69" i="27" s="1"/>
  <c r="V68" i="27"/>
  <c r="T68" i="27"/>
  <c r="S68" i="27"/>
  <c r="R68" i="27"/>
  <c r="Q68" i="27"/>
  <c r="B68" i="27"/>
  <c r="W68" i="27" s="1"/>
  <c r="V67" i="27"/>
  <c r="T67" i="27"/>
  <c r="S67" i="27"/>
  <c r="R67" i="27"/>
  <c r="Q67" i="27"/>
  <c r="B67" i="27"/>
  <c r="W67" i="27" s="1"/>
  <c r="V66" i="27"/>
  <c r="T66" i="27"/>
  <c r="S66" i="27"/>
  <c r="R66" i="27"/>
  <c r="Q66" i="27"/>
  <c r="B66" i="27"/>
  <c r="W66" i="27" s="1"/>
  <c r="V65" i="27"/>
  <c r="T65" i="27"/>
  <c r="S65" i="27"/>
  <c r="R65" i="27"/>
  <c r="Q65" i="27"/>
  <c r="B65" i="27"/>
  <c r="W65" i="27" s="1"/>
  <c r="V64" i="27"/>
  <c r="T64" i="27"/>
  <c r="S64" i="27"/>
  <c r="R64" i="27"/>
  <c r="Q64" i="27"/>
  <c r="B64" i="27"/>
  <c r="W64" i="27" s="1"/>
  <c r="V63" i="27"/>
  <c r="T63" i="27"/>
  <c r="S63" i="27"/>
  <c r="R63" i="27"/>
  <c r="Q63" i="27"/>
  <c r="B63" i="27"/>
  <c r="W63" i="27" s="1"/>
  <c r="V62" i="27"/>
  <c r="T62" i="27"/>
  <c r="S62" i="27"/>
  <c r="R62" i="27"/>
  <c r="Q62" i="27"/>
  <c r="B62" i="27"/>
  <c r="W62" i="27" s="1"/>
  <c r="V61" i="27"/>
  <c r="T61" i="27"/>
  <c r="S61" i="27"/>
  <c r="R61" i="27"/>
  <c r="Q61" i="27"/>
  <c r="B61" i="27"/>
  <c r="W61" i="27" s="1"/>
  <c r="V60" i="27"/>
  <c r="T60" i="27"/>
  <c r="S60" i="27"/>
  <c r="R60" i="27"/>
  <c r="Q60" i="27"/>
  <c r="B60" i="27"/>
  <c r="W60" i="27" s="1"/>
  <c r="V59" i="27"/>
  <c r="T59" i="27"/>
  <c r="S59" i="27"/>
  <c r="R59" i="27"/>
  <c r="Q59" i="27"/>
  <c r="B59" i="27"/>
  <c r="W59" i="27" s="1"/>
  <c r="V58" i="27"/>
  <c r="T58" i="27"/>
  <c r="S58" i="27"/>
  <c r="R58" i="27"/>
  <c r="Q58" i="27"/>
  <c r="B58" i="27"/>
  <c r="W58" i="27" s="1"/>
  <c r="V57" i="27"/>
  <c r="T57" i="27"/>
  <c r="S57" i="27"/>
  <c r="R57" i="27"/>
  <c r="Q57" i="27"/>
  <c r="B57" i="27"/>
  <c r="W57" i="27" s="1"/>
  <c r="V56" i="27"/>
  <c r="T56" i="27"/>
  <c r="S56" i="27"/>
  <c r="R56" i="27"/>
  <c r="Q56" i="27"/>
  <c r="B56" i="27"/>
  <c r="W56" i="27" s="1"/>
  <c r="V55" i="27"/>
  <c r="T55" i="27"/>
  <c r="S55" i="27"/>
  <c r="R55" i="27"/>
  <c r="Q55" i="27"/>
  <c r="B55" i="27"/>
  <c r="W55" i="27" s="1"/>
  <c r="V54" i="27"/>
  <c r="T54" i="27"/>
  <c r="S54" i="27"/>
  <c r="R54" i="27"/>
  <c r="Q54" i="27"/>
  <c r="B54" i="27"/>
  <c r="W54" i="27" s="1"/>
  <c r="V53" i="27"/>
  <c r="T53" i="27"/>
  <c r="S53" i="27"/>
  <c r="R53" i="27"/>
  <c r="Q53" i="27"/>
  <c r="B53" i="27"/>
  <c r="W53" i="27" s="1"/>
  <c r="V52" i="27"/>
  <c r="T52" i="27"/>
  <c r="S52" i="27"/>
  <c r="R52" i="27"/>
  <c r="Q52" i="27"/>
  <c r="B52" i="27"/>
  <c r="W52" i="27" s="1"/>
  <c r="V51" i="27"/>
  <c r="T51" i="27"/>
  <c r="S51" i="27"/>
  <c r="R51" i="27"/>
  <c r="Q51" i="27"/>
  <c r="B51" i="27"/>
  <c r="W51" i="27" s="1"/>
  <c r="V50" i="27"/>
  <c r="T50" i="27"/>
  <c r="S50" i="27"/>
  <c r="R50" i="27"/>
  <c r="Q50" i="27"/>
  <c r="B50" i="27"/>
  <c r="W50" i="27" s="1"/>
  <c r="V49" i="27"/>
  <c r="T49" i="27"/>
  <c r="S49" i="27"/>
  <c r="R49" i="27"/>
  <c r="Q49" i="27"/>
  <c r="B49" i="27"/>
  <c r="W49" i="27" s="1"/>
  <c r="V48" i="27"/>
  <c r="T48" i="27"/>
  <c r="S48" i="27"/>
  <c r="R48" i="27"/>
  <c r="Q48" i="27"/>
  <c r="B48" i="27"/>
  <c r="W48" i="27" s="1"/>
  <c r="V47" i="27"/>
  <c r="T47" i="27"/>
  <c r="S47" i="27"/>
  <c r="R47" i="27"/>
  <c r="Q47" i="27"/>
  <c r="B47" i="27"/>
  <c r="W47" i="27" s="1"/>
  <c r="V46" i="27"/>
  <c r="T46" i="27"/>
  <c r="S46" i="27"/>
  <c r="R46" i="27"/>
  <c r="Q46" i="27"/>
  <c r="B46" i="27"/>
  <c r="W46" i="27" s="1"/>
  <c r="V45" i="27"/>
  <c r="T45" i="27"/>
  <c r="S45" i="27"/>
  <c r="R45" i="27"/>
  <c r="Q45" i="27"/>
  <c r="B45" i="27"/>
  <c r="W45" i="27" s="1"/>
  <c r="V44" i="27"/>
  <c r="T44" i="27"/>
  <c r="S44" i="27"/>
  <c r="R44" i="27"/>
  <c r="Q44" i="27"/>
  <c r="B44" i="27"/>
  <c r="W44" i="27" s="1"/>
  <c r="V43" i="27"/>
  <c r="T43" i="27"/>
  <c r="S43" i="27"/>
  <c r="R43" i="27"/>
  <c r="Q43" i="27"/>
  <c r="B43" i="27"/>
  <c r="W43" i="27" s="1"/>
  <c r="V42" i="27"/>
  <c r="T42" i="27"/>
  <c r="S42" i="27"/>
  <c r="R42" i="27"/>
  <c r="Q42" i="27"/>
  <c r="B42" i="27"/>
  <c r="W42" i="27" s="1"/>
  <c r="V41" i="27"/>
  <c r="T41" i="27"/>
  <c r="S41" i="27"/>
  <c r="R41" i="27"/>
  <c r="Q41" i="27"/>
  <c r="B41" i="27"/>
  <c r="W41" i="27" s="1"/>
  <c r="V40" i="27"/>
  <c r="T40" i="27"/>
  <c r="S40" i="27"/>
  <c r="R40" i="27"/>
  <c r="Q40" i="27"/>
  <c r="B40" i="27"/>
  <c r="W40" i="27" s="1"/>
  <c r="V39" i="27"/>
  <c r="T39" i="27"/>
  <c r="S39" i="27"/>
  <c r="R39" i="27"/>
  <c r="Q39" i="27"/>
  <c r="B39" i="27"/>
  <c r="W39" i="27" s="1"/>
  <c r="V38" i="27"/>
  <c r="T38" i="27"/>
  <c r="S38" i="27"/>
  <c r="R38" i="27"/>
  <c r="Q38" i="27"/>
  <c r="B38" i="27"/>
  <c r="W38" i="27" s="1"/>
  <c r="V37" i="27"/>
  <c r="T37" i="27"/>
  <c r="S37" i="27"/>
  <c r="R37" i="27"/>
  <c r="Q37" i="27"/>
  <c r="B37" i="27"/>
  <c r="W37" i="27" s="1"/>
  <c r="V36" i="27"/>
  <c r="T36" i="27"/>
  <c r="S36" i="27"/>
  <c r="R36" i="27"/>
  <c r="Q36" i="27"/>
  <c r="B36" i="27"/>
  <c r="W36" i="27" s="1"/>
  <c r="V35" i="27"/>
  <c r="T35" i="27"/>
  <c r="S35" i="27"/>
  <c r="R35" i="27"/>
  <c r="Q35" i="27"/>
  <c r="B35" i="27"/>
  <c r="W35" i="27" s="1"/>
  <c r="V34" i="27"/>
  <c r="T34" i="27"/>
  <c r="S34" i="27"/>
  <c r="R34" i="27"/>
  <c r="Q34" i="27"/>
  <c r="B34" i="27"/>
  <c r="W34" i="27" s="1"/>
  <c r="V33" i="27"/>
  <c r="T33" i="27"/>
  <c r="S33" i="27"/>
  <c r="R33" i="27"/>
  <c r="Q33" i="27"/>
  <c r="B33" i="27"/>
  <c r="W33" i="27" s="1"/>
  <c r="V32" i="27"/>
  <c r="T32" i="27"/>
  <c r="S32" i="27"/>
  <c r="R32" i="27"/>
  <c r="Q32" i="27"/>
  <c r="B32" i="27"/>
  <c r="W32" i="27" s="1"/>
  <c r="V31" i="27"/>
  <c r="T31" i="27"/>
  <c r="S31" i="27"/>
  <c r="R31" i="27"/>
  <c r="Q31" i="27"/>
  <c r="B31" i="27"/>
  <c r="W31" i="27" s="1"/>
  <c r="V30" i="27"/>
  <c r="T30" i="27"/>
  <c r="S30" i="27"/>
  <c r="R30" i="27"/>
  <c r="Q30" i="27"/>
  <c r="B30" i="27"/>
  <c r="W30" i="27" s="1"/>
  <c r="V29" i="27"/>
  <c r="T29" i="27"/>
  <c r="S29" i="27"/>
  <c r="R29" i="27"/>
  <c r="Q29" i="27"/>
  <c r="B29" i="27"/>
  <c r="W29" i="27" s="1"/>
  <c r="V28" i="27"/>
  <c r="T28" i="27"/>
  <c r="S28" i="27"/>
  <c r="R28" i="27"/>
  <c r="Q28" i="27"/>
  <c r="B28" i="27"/>
  <c r="W28" i="27" s="1"/>
  <c r="V27" i="27"/>
  <c r="T27" i="27"/>
  <c r="S27" i="27"/>
  <c r="R27" i="27"/>
  <c r="Q27" i="27"/>
  <c r="B27" i="27"/>
  <c r="W27" i="27" s="1"/>
  <c r="V26" i="27"/>
  <c r="U26" i="27"/>
  <c r="B26" i="27"/>
  <c r="W26" i="27" s="1"/>
  <c r="I23" i="27"/>
  <c r="J23" i="27" s="1"/>
  <c r="G23" i="27"/>
  <c r="V385" i="26"/>
  <c r="U385" i="26"/>
  <c r="T385" i="26"/>
  <c r="R385" i="26"/>
  <c r="Q385" i="26"/>
  <c r="B385" i="26"/>
  <c r="W385" i="26" s="1"/>
  <c r="W384" i="26"/>
  <c r="V384" i="26"/>
  <c r="U384" i="26"/>
  <c r="T384" i="26"/>
  <c r="R384" i="26"/>
  <c r="Q384" i="26"/>
  <c r="B384" i="26"/>
  <c r="V383" i="26"/>
  <c r="U383" i="26"/>
  <c r="T383" i="26"/>
  <c r="R383" i="26"/>
  <c r="Q383" i="26"/>
  <c r="B383" i="26"/>
  <c r="W383" i="26" s="1"/>
  <c r="W382" i="26"/>
  <c r="V382" i="26"/>
  <c r="U382" i="26"/>
  <c r="T382" i="26"/>
  <c r="R382" i="26"/>
  <c r="Q382" i="26"/>
  <c r="B382" i="26"/>
  <c r="W381" i="26"/>
  <c r="V381" i="26"/>
  <c r="U381" i="26"/>
  <c r="T381" i="26"/>
  <c r="R381" i="26"/>
  <c r="Q381" i="26"/>
  <c r="B381" i="26"/>
  <c r="V380" i="26"/>
  <c r="U380" i="26"/>
  <c r="T380" i="26"/>
  <c r="R380" i="26"/>
  <c r="Q380" i="26"/>
  <c r="B380" i="26"/>
  <c r="W380" i="26" s="1"/>
  <c r="V379" i="26"/>
  <c r="U379" i="26"/>
  <c r="T379" i="26"/>
  <c r="R379" i="26"/>
  <c r="Q379" i="26"/>
  <c r="B379" i="26"/>
  <c r="W379" i="26" s="1"/>
  <c r="V378" i="26"/>
  <c r="U378" i="26"/>
  <c r="T378" i="26"/>
  <c r="R378" i="26"/>
  <c r="Q378" i="26"/>
  <c r="B378" i="26"/>
  <c r="W378" i="26" s="1"/>
  <c r="W377" i="26"/>
  <c r="V377" i="26"/>
  <c r="U377" i="26"/>
  <c r="T377" i="26"/>
  <c r="R377" i="26"/>
  <c r="Q377" i="26"/>
  <c r="B377" i="26"/>
  <c r="W376" i="26"/>
  <c r="V376" i="26"/>
  <c r="U376" i="26"/>
  <c r="T376" i="26"/>
  <c r="R376" i="26"/>
  <c r="Q376" i="26"/>
  <c r="B376" i="26"/>
  <c r="V375" i="26"/>
  <c r="U375" i="26"/>
  <c r="T375" i="26"/>
  <c r="R375" i="26"/>
  <c r="Q375" i="26"/>
  <c r="B375" i="26"/>
  <c r="W375" i="26" s="1"/>
  <c r="V374" i="26"/>
  <c r="U374" i="26"/>
  <c r="T374" i="26"/>
  <c r="R374" i="26"/>
  <c r="Q374" i="26"/>
  <c r="B374" i="26"/>
  <c r="W374" i="26" s="1"/>
  <c r="V373" i="26"/>
  <c r="U373" i="26"/>
  <c r="T373" i="26"/>
  <c r="R373" i="26"/>
  <c r="Q373" i="26"/>
  <c r="B373" i="26"/>
  <c r="W373" i="26" s="1"/>
  <c r="W372" i="26"/>
  <c r="V372" i="26"/>
  <c r="U372" i="26"/>
  <c r="T372" i="26"/>
  <c r="R372" i="26"/>
  <c r="Q372" i="26"/>
  <c r="B372" i="26"/>
  <c r="W371" i="26"/>
  <c r="V371" i="26"/>
  <c r="U371" i="26"/>
  <c r="T371" i="26"/>
  <c r="R371" i="26"/>
  <c r="Q371" i="26"/>
  <c r="B371" i="26"/>
  <c r="W370" i="26"/>
  <c r="V370" i="26"/>
  <c r="U370" i="26"/>
  <c r="T370" i="26"/>
  <c r="R370" i="26"/>
  <c r="Q370" i="26"/>
  <c r="B370" i="26"/>
  <c r="V369" i="26"/>
  <c r="U369" i="26"/>
  <c r="T369" i="26"/>
  <c r="R369" i="26"/>
  <c r="Q369" i="26"/>
  <c r="B369" i="26"/>
  <c r="W369" i="26" s="1"/>
  <c r="V368" i="26"/>
  <c r="U368" i="26"/>
  <c r="T368" i="26"/>
  <c r="R368" i="26"/>
  <c r="Q368" i="26"/>
  <c r="B368" i="26"/>
  <c r="W368" i="26" s="1"/>
  <c r="W367" i="26"/>
  <c r="V367" i="26"/>
  <c r="U367" i="26"/>
  <c r="T367" i="26"/>
  <c r="R367" i="26"/>
  <c r="Q367" i="26"/>
  <c r="B367" i="26"/>
  <c r="W366" i="26"/>
  <c r="V366" i="26"/>
  <c r="U366" i="26"/>
  <c r="T366" i="26"/>
  <c r="R366" i="26"/>
  <c r="Q366" i="26"/>
  <c r="B366" i="26"/>
  <c r="V365" i="26"/>
  <c r="U365" i="26"/>
  <c r="T365" i="26"/>
  <c r="R365" i="26"/>
  <c r="Q365" i="26"/>
  <c r="B365" i="26"/>
  <c r="W365" i="26" s="1"/>
  <c r="W364" i="26"/>
  <c r="V364" i="26"/>
  <c r="U364" i="26"/>
  <c r="T364" i="26"/>
  <c r="R364" i="26"/>
  <c r="Q364" i="26"/>
  <c r="B364" i="26"/>
  <c r="W363" i="26"/>
  <c r="V363" i="26"/>
  <c r="U363" i="26"/>
  <c r="T363" i="26"/>
  <c r="R363" i="26"/>
  <c r="Q363" i="26"/>
  <c r="B363" i="26"/>
  <c r="V362" i="26"/>
  <c r="U362" i="26"/>
  <c r="T362" i="26"/>
  <c r="R362" i="26"/>
  <c r="Q362" i="26"/>
  <c r="B362" i="26"/>
  <c r="W362" i="26" s="1"/>
  <c r="W361" i="26"/>
  <c r="V361" i="26"/>
  <c r="U361" i="26"/>
  <c r="T361" i="26"/>
  <c r="R361" i="26"/>
  <c r="Q361" i="26"/>
  <c r="B361" i="26"/>
  <c r="V360" i="26"/>
  <c r="U360" i="26"/>
  <c r="T360" i="26"/>
  <c r="R360" i="26"/>
  <c r="Q360" i="26"/>
  <c r="B360" i="26"/>
  <c r="W360" i="26" s="1"/>
  <c r="V359" i="26"/>
  <c r="U359" i="26"/>
  <c r="T359" i="26"/>
  <c r="R359" i="26"/>
  <c r="Q359" i="26"/>
  <c r="B359" i="26"/>
  <c r="W359" i="26" s="1"/>
  <c r="W358" i="26"/>
  <c r="V358" i="26"/>
  <c r="U358" i="26"/>
  <c r="T358" i="26"/>
  <c r="R358" i="26"/>
  <c r="Q358" i="26"/>
  <c r="B358" i="26"/>
  <c r="W357" i="26"/>
  <c r="V357" i="26"/>
  <c r="U357" i="26"/>
  <c r="T357" i="26"/>
  <c r="R357" i="26"/>
  <c r="Q357" i="26"/>
  <c r="B357" i="26"/>
  <c r="V356" i="26"/>
  <c r="U356" i="26"/>
  <c r="T356" i="26"/>
  <c r="R356" i="26"/>
  <c r="Q356" i="26"/>
  <c r="B356" i="26"/>
  <c r="W356" i="26" s="1"/>
  <c r="W355" i="26"/>
  <c r="V355" i="26"/>
  <c r="U355" i="26"/>
  <c r="T355" i="26"/>
  <c r="R355" i="26"/>
  <c r="Q355" i="26"/>
  <c r="B355" i="26"/>
  <c r="V354" i="26"/>
  <c r="U354" i="26"/>
  <c r="T354" i="26"/>
  <c r="R354" i="26"/>
  <c r="Q354" i="26"/>
  <c r="B354" i="26"/>
  <c r="W354" i="26" s="1"/>
  <c r="V353" i="26"/>
  <c r="U353" i="26"/>
  <c r="T353" i="26"/>
  <c r="R353" i="26"/>
  <c r="Q353" i="26"/>
  <c r="B353" i="26"/>
  <c r="W353" i="26" s="1"/>
  <c r="W352" i="26"/>
  <c r="V352" i="26"/>
  <c r="U352" i="26"/>
  <c r="T352" i="26"/>
  <c r="R352" i="26"/>
  <c r="Q352" i="26"/>
  <c r="B352" i="26"/>
  <c r="V351" i="26"/>
  <c r="U351" i="26"/>
  <c r="T351" i="26"/>
  <c r="R351" i="26"/>
  <c r="Q351" i="26"/>
  <c r="B351" i="26"/>
  <c r="W351" i="26" s="1"/>
  <c r="W350" i="26"/>
  <c r="V350" i="26"/>
  <c r="U350" i="26"/>
  <c r="T350" i="26"/>
  <c r="R350" i="26"/>
  <c r="Q350" i="26"/>
  <c r="B350" i="26"/>
  <c r="W349" i="26"/>
  <c r="V349" i="26"/>
  <c r="U349" i="26"/>
  <c r="T349" i="26"/>
  <c r="R349" i="26"/>
  <c r="Q349" i="26"/>
  <c r="B349" i="26"/>
  <c r="V348" i="26"/>
  <c r="U348" i="26"/>
  <c r="T348" i="26"/>
  <c r="R348" i="26"/>
  <c r="Q348" i="26"/>
  <c r="B348" i="26"/>
  <c r="W348" i="26" s="1"/>
  <c r="V347" i="26"/>
  <c r="U347" i="26"/>
  <c r="T347" i="26"/>
  <c r="R347" i="26"/>
  <c r="Q347" i="26"/>
  <c r="B347" i="26"/>
  <c r="W347" i="26" s="1"/>
  <c r="W346" i="26"/>
  <c r="V346" i="26"/>
  <c r="U346" i="26"/>
  <c r="T346" i="26"/>
  <c r="R346" i="26"/>
  <c r="Q346" i="26"/>
  <c r="B346" i="26"/>
  <c r="W345" i="26"/>
  <c r="V345" i="26"/>
  <c r="U345" i="26"/>
  <c r="T345" i="26"/>
  <c r="R345" i="26"/>
  <c r="Q345" i="26"/>
  <c r="B345" i="26"/>
  <c r="W344" i="26"/>
  <c r="V344" i="26"/>
  <c r="U344" i="26"/>
  <c r="T344" i="26"/>
  <c r="R344" i="26"/>
  <c r="Q344" i="26"/>
  <c r="B344" i="26"/>
  <c r="V343" i="26"/>
  <c r="U343" i="26"/>
  <c r="T343" i="26"/>
  <c r="R343" i="26"/>
  <c r="Q343" i="26"/>
  <c r="B343" i="26"/>
  <c r="W343" i="26" s="1"/>
  <c r="V342" i="26"/>
  <c r="U342" i="26"/>
  <c r="T342" i="26"/>
  <c r="R342" i="26"/>
  <c r="Q342" i="26"/>
  <c r="B342" i="26"/>
  <c r="W342" i="26" s="1"/>
  <c r="V341" i="26"/>
  <c r="U341" i="26"/>
  <c r="T341" i="26"/>
  <c r="R341" i="26"/>
  <c r="Q341" i="26"/>
  <c r="B341" i="26"/>
  <c r="W341" i="26" s="1"/>
  <c r="W340" i="26"/>
  <c r="V340" i="26"/>
  <c r="U340" i="26"/>
  <c r="T340" i="26"/>
  <c r="R340" i="26"/>
  <c r="Q340" i="26"/>
  <c r="B340" i="26"/>
  <c r="V339" i="26"/>
  <c r="U339" i="26"/>
  <c r="T339" i="26"/>
  <c r="R339" i="26"/>
  <c r="Q339" i="26"/>
  <c r="B339" i="26"/>
  <c r="W339" i="26" s="1"/>
  <c r="W338" i="26"/>
  <c r="V338" i="26"/>
  <c r="U338" i="26"/>
  <c r="T338" i="26"/>
  <c r="R338" i="26"/>
  <c r="Q338" i="26"/>
  <c r="B338" i="26"/>
  <c r="V337" i="26"/>
  <c r="U337" i="26"/>
  <c r="T337" i="26"/>
  <c r="R337" i="26"/>
  <c r="Q337" i="26"/>
  <c r="B337" i="26"/>
  <c r="W337" i="26" s="1"/>
  <c r="V336" i="26"/>
  <c r="U336" i="26"/>
  <c r="T336" i="26"/>
  <c r="R336" i="26"/>
  <c r="Q336" i="26"/>
  <c r="B336" i="26"/>
  <c r="W336" i="26" s="1"/>
  <c r="W335" i="26"/>
  <c r="V335" i="26"/>
  <c r="U335" i="26"/>
  <c r="T335" i="26"/>
  <c r="R335" i="26"/>
  <c r="Q335" i="26"/>
  <c r="B335" i="26"/>
  <c r="W334" i="26"/>
  <c r="V334" i="26"/>
  <c r="U334" i="26"/>
  <c r="T334" i="26"/>
  <c r="R334" i="26"/>
  <c r="Q334" i="26"/>
  <c r="B334" i="26"/>
  <c r="V333" i="26"/>
  <c r="U333" i="26"/>
  <c r="T333" i="26"/>
  <c r="R333" i="26"/>
  <c r="Q333" i="26"/>
  <c r="B333" i="26"/>
  <c r="W333" i="26" s="1"/>
  <c r="W332" i="26"/>
  <c r="V332" i="26"/>
  <c r="U332" i="26"/>
  <c r="T332" i="26"/>
  <c r="R332" i="26"/>
  <c r="Q332" i="26"/>
  <c r="B332" i="26"/>
  <c r="W331" i="26"/>
  <c r="V331" i="26"/>
  <c r="U331" i="26"/>
  <c r="T331" i="26"/>
  <c r="R331" i="26"/>
  <c r="Q331" i="26"/>
  <c r="B331" i="26"/>
  <c r="V330" i="26"/>
  <c r="U330" i="26"/>
  <c r="T330" i="26"/>
  <c r="R330" i="26"/>
  <c r="Q330" i="26"/>
  <c r="B330" i="26"/>
  <c r="W330" i="26" s="1"/>
  <c r="W329" i="26"/>
  <c r="V329" i="26"/>
  <c r="U329" i="26"/>
  <c r="T329" i="26"/>
  <c r="R329" i="26"/>
  <c r="Q329" i="26"/>
  <c r="B329" i="26"/>
  <c r="V328" i="26"/>
  <c r="U328" i="26"/>
  <c r="T328" i="26"/>
  <c r="R328" i="26"/>
  <c r="Q328" i="26"/>
  <c r="B328" i="26"/>
  <c r="W328" i="26" s="1"/>
  <c r="V327" i="26"/>
  <c r="U327" i="26"/>
  <c r="T327" i="26"/>
  <c r="R327" i="26"/>
  <c r="Q327" i="26"/>
  <c r="B327" i="26"/>
  <c r="W327" i="26" s="1"/>
  <c r="W326" i="26"/>
  <c r="V326" i="26"/>
  <c r="U326" i="26"/>
  <c r="T326" i="26"/>
  <c r="R326" i="26"/>
  <c r="Q326" i="26"/>
  <c r="B326" i="26"/>
  <c r="W325" i="26"/>
  <c r="V325" i="26"/>
  <c r="U325" i="26"/>
  <c r="T325" i="26"/>
  <c r="R325" i="26"/>
  <c r="Q325" i="26"/>
  <c r="B325" i="26"/>
  <c r="V324" i="26"/>
  <c r="U324" i="26"/>
  <c r="T324" i="26"/>
  <c r="R324" i="26"/>
  <c r="Q324" i="26"/>
  <c r="B324" i="26"/>
  <c r="W324" i="26" s="1"/>
  <c r="W323" i="26"/>
  <c r="V323" i="26"/>
  <c r="U323" i="26"/>
  <c r="T323" i="26"/>
  <c r="R323" i="26"/>
  <c r="Q323" i="26"/>
  <c r="B323" i="26"/>
  <c r="V322" i="26"/>
  <c r="U322" i="26"/>
  <c r="T322" i="26"/>
  <c r="R322" i="26"/>
  <c r="Q322" i="26"/>
  <c r="B322" i="26"/>
  <c r="W322" i="26" s="1"/>
  <c r="V321" i="26"/>
  <c r="U321" i="26"/>
  <c r="T321" i="26"/>
  <c r="R321" i="26"/>
  <c r="Q321" i="26"/>
  <c r="B321" i="26"/>
  <c r="W321" i="26" s="1"/>
  <c r="V320" i="26"/>
  <c r="U320" i="26"/>
  <c r="T320" i="26"/>
  <c r="R320" i="26"/>
  <c r="Q320" i="26"/>
  <c r="B320" i="26"/>
  <c r="W320" i="26" s="1"/>
  <c r="V319" i="26"/>
  <c r="U319" i="26"/>
  <c r="T319" i="26"/>
  <c r="R319" i="26"/>
  <c r="Q319" i="26"/>
  <c r="B319" i="26"/>
  <c r="W319" i="26" s="1"/>
  <c r="W318" i="26"/>
  <c r="V318" i="26"/>
  <c r="U318" i="26"/>
  <c r="T318" i="26"/>
  <c r="R318" i="26"/>
  <c r="Q318" i="26"/>
  <c r="B318" i="26"/>
  <c r="V317" i="26"/>
  <c r="U317" i="26"/>
  <c r="T317" i="26"/>
  <c r="R317" i="26"/>
  <c r="Q317" i="26"/>
  <c r="B317" i="26"/>
  <c r="W317" i="26" s="1"/>
  <c r="V316" i="26"/>
  <c r="U316" i="26"/>
  <c r="T316" i="26"/>
  <c r="R316" i="26"/>
  <c r="Q316" i="26"/>
  <c r="B316" i="26"/>
  <c r="W316" i="26" s="1"/>
  <c r="V315" i="26"/>
  <c r="U315" i="26"/>
  <c r="T315" i="26"/>
  <c r="R315" i="26"/>
  <c r="Q315" i="26"/>
  <c r="B315" i="26"/>
  <c r="W315" i="26" s="1"/>
  <c r="W314" i="26"/>
  <c r="V314" i="26"/>
  <c r="U314" i="26"/>
  <c r="T314" i="26"/>
  <c r="R314" i="26"/>
  <c r="Q314" i="26"/>
  <c r="B314" i="26"/>
  <c r="W313" i="26"/>
  <c r="V313" i="26"/>
  <c r="U313" i="26"/>
  <c r="T313" i="26"/>
  <c r="R313" i="26"/>
  <c r="Q313" i="26"/>
  <c r="B313" i="26"/>
  <c r="W312" i="26"/>
  <c r="V312" i="26"/>
  <c r="U312" i="26"/>
  <c r="T312" i="26"/>
  <c r="R312" i="26"/>
  <c r="Q312" i="26"/>
  <c r="B312" i="26"/>
  <c r="V311" i="26"/>
  <c r="U311" i="26"/>
  <c r="T311" i="26"/>
  <c r="R311" i="26"/>
  <c r="Q311" i="26"/>
  <c r="B311" i="26"/>
  <c r="W311" i="26" s="1"/>
  <c r="W310" i="26"/>
  <c r="V310" i="26"/>
  <c r="U310" i="26"/>
  <c r="T310" i="26"/>
  <c r="R310" i="26"/>
  <c r="Q310" i="26"/>
  <c r="B310" i="26"/>
  <c r="V309" i="26"/>
  <c r="U309" i="26"/>
  <c r="T309" i="26"/>
  <c r="R309" i="26"/>
  <c r="Q309" i="26"/>
  <c r="B309" i="26"/>
  <c r="W309" i="26" s="1"/>
  <c r="W308" i="26"/>
  <c r="V308" i="26"/>
  <c r="U308" i="26"/>
  <c r="T308" i="26"/>
  <c r="R308" i="26"/>
  <c r="Q308" i="26"/>
  <c r="B308" i="26"/>
  <c r="W307" i="26"/>
  <c r="V307" i="26"/>
  <c r="U307" i="26"/>
  <c r="T307" i="26"/>
  <c r="R307" i="26"/>
  <c r="Q307" i="26"/>
  <c r="B307" i="26"/>
  <c r="W306" i="26"/>
  <c r="V306" i="26"/>
  <c r="U306" i="26"/>
  <c r="T306" i="26"/>
  <c r="R306" i="26"/>
  <c r="Q306" i="26"/>
  <c r="B306" i="26"/>
  <c r="V305" i="26"/>
  <c r="U305" i="26"/>
  <c r="T305" i="26"/>
  <c r="R305" i="26"/>
  <c r="Q305" i="26"/>
  <c r="B305" i="26"/>
  <c r="W305" i="26" s="1"/>
  <c r="V304" i="26"/>
  <c r="U304" i="26"/>
  <c r="T304" i="26"/>
  <c r="R304" i="26"/>
  <c r="Q304" i="26"/>
  <c r="B304" i="26"/>
  <c r="W304" i="26" s="1"/>
  <c r="W303" i="26"/>
  <c r="V303" i="26"/>
  <c r="U303" i="26"/>
  <c r="T303" i="26"/>
  <c r="R303" i="26"/>
  <c r="Q303" i="26"/>
  <c r="B303" i="26"/>
  <c r="W302" i="26"/>
  <c r="V302" i="26"/>
  <c r="U302" i="26"/>
  <c r="T302" i="26"/>
  <c r="R302" i="26"/>
  <c r="Q302" i="26"/>
  <c r="B302" i="26"/>
  <c r="V301" i="26"/>
  <c r="U301" i="26"/>
  <c r="T301" i="26"/>
  <c r="R301" i="26"/>
  <c r="Q301" i="26"/>
  <c r="B301" i="26"/>
  <c r="W301" i="26" s="1"/>
  <c r="W300" i="26"/>
  <c r="V300" i="26"/>
  <c r="U300" i="26"/>
  <c r="T300" i="26"/>
  <c r="R300" i="26"/>
  <c r="Q300" i="26"/>
  <c r="B300" i="26"/>
  <c r="W299" i="26"/>
  <c r="V299" i="26"/>
  <c r="U299" i="26"/>
  <c r="T299" i="26"/>
  <c r="R299" i="26"/>
  <c r="Q299" i="26"/>
  <c r="B299" i="26"/>
  <c r="V298" i="26"/>
  <c r="U298" i="26"/>
  <c r="T298" i="26"/>
  <c r="R298" i="26"/>
  <c r="Q298" i="26"/>
  <c r="B298" i="26"/>
  <c r="W298" i="26" s="1"/>
  <c r="W297" i="26"/>
  <c r="V297" i="26"/>
  <c r="U297" i="26"/>
  <c r="T297" i="26"/>
  <c r="R297" i="26"/>
  <c r="Q297" i="26"/>
  <c r="B297" i="26"/>
  <c r="V296" i="26"/>
  <c r="U296" i="26"/>
  <c r="T296" i="26"/>
  <c r="R296" i="26"/>
  <c r="Q296" i="26"/>
  <c r="B296" i="26"/>
  <c r="W296" i="26" s="1"/>
  <c r="V295" i="26"/>
  <c r="U295" i="26"/>
  <c r="T295" i="26"/>
  <c r="R295" i="26"/>
  <c r="Q295" i="26"/>
  <c r="B295" i="26"/>
  <c r="W295" i="26" s="1"/>
  <c r="W294" i="26"/>
  <c r="V294" i="26"/>
  <c r="U294" i="26"/>
  <c r="T294" i="26"/>
  <c r="R294" i="26"/>
  <c r="Q294" i="26"/>
  <c r="B294" i="26"/>
  <c r="W293" i="26"/>
  <c r="V293" i="26"/>
  <c r="U293" i="26"/>
  <c r="T293" i="26"/>
  <c r="R293" i="26"/>
  <c r="Q293" i="26"/>
  <c r="B293" i="26"/>
  <c r="V292" i="26"/>
  <c r="U292" i="26"/>
  <c r="T292" i="26"/>
  <c r="R292" i="26"/>
  <c r="Q292" i="26"/>
  <c r="B292" i="26"/>
  <c r="W292" i="26" s="1"/>
  <c r="W291" i="26"/>
  <c r="V291" i="26"/>
  <c r="U291" i="26"/>
  <c r="T291" i="26"/>
  <c r="R291" i="26"/>
  <c r="Q291" i="26"/>
  <c r="B291" i="26"/>
  <c r="V290" i="26"/>
  <c r="U290" i="26"/>
  <c r="T290" i="26"/>
  <c r="R290" i="26"/>
  <c r="Q290" i="26"/>
  <c r="B290" i="26"/>
  <c r="W290" i="26" s="1"/>
  <c r="V289" i="26"/>
  <c r="U289" i="26"/>
  <c r="T289" i="26"/>
  <c r="R289" i="26"/>
  <c r="Q289" i="26"/>
  <c r="B289" i="26"/>
  <c r="W289" i="26" s="1"/>
  <c r="V288" i="26"/>
  <c r="U288" i="26"/>
  <c r="T288" i="26"/>
  <c r="R288" i="26"/>
  <c r="Q288" i="26"/>
  <c r="B288" i="26"/>
  <c r="W288" i="26" s="1"/>
  <c r="V287" i="26"/>
  <c r="U287" i="26"/>
  <c r="T287" i="26"/>
  <c r="R287" i="26"/>
  <c r="Q287" i="26"/>
  <c r="B287" i="26"/>
  <c r="W287" i="26" s="1"/>
  <c r="W286" i="26"/>
  <c r="V286" i="26"/>
  <c r="U286" i="26"/>
  <c r="T286" i="26"/>
  <c r="R286" i="26"/>
  <c r="Q286" i="26"/>
  <c r="B286" i="26"/>
  <c r="V285" i="26"/>
  <c r="U285" i="26"/>
  <c r="T285" i="26"/>
  <c r="R285" i="26"/>
  <c r="Q285" i="26"/>
  <c r="B285" i="26"/>
  <c r="W285" i="26" s="1"/>
  <c r="V284" i="26"/>
  <c r="U284" i="26"/>
  <c r="T284" i="26"/>
  <c r="R284" i="26"/>
  <c r="Q284" i="26"/>
  <c r="B284" i="26"/>
  <c r="W284" i="26" s="1"/>
  <c r="V283" i="26"/>
  <c r="U283" i="26"/>
  <c r="T283" i="26"/>
  <c r="R283" i="26"/>
  <c r="Q283" i="26"/>
  <c r="B283" i="26"/>
  <c r="W283" i="26" s="1"/>
  <c r="W282" i="26"/>
  <c r="V282" i="26"/>
  <c r="U282" i="26"/>
  <c r="T282" i="26"/>
  <c r="R282" i="26"/>
  <c r="Q282" i="26"/>
  <c r="B282" i="26"/>
  <c r="W281" i="26"/>
  <c r="V281" i="26"/>
  <c r="U281" i="26"/>
  <c r="T281" i="26"/>
  <c r="R281" i="26"/>
  <c r="Q281" i="26"/>
  <c r="B281" i="26"/>
  <c r="W280" i="26"/>
  <c r="V280" i="26"/>
  <c r="U280" i="26"/>
  <c r="T280" i="26"/>
  <c r="R280" i="26"/>
  <c r="Q280" i="26"/>
  <c r="B280" i="26"/>
  <c r="V279" i="26"/>
  <c r="U279" i="26"/>
  <c r="T279" i="26"/>
  <c r="R279" i="26"/>
  <c r="Q279" i="26"/>
  <c r="B279" i="26"/>
  <c r="W279" i="26" s="1"/>
  <c r="W278" i="26"/>
  <c r="V278" i="26"/>
  <c r="U278" i="26"/>
  <c r="T278" i="26"/>
  <c r="R278" i="26"/>
  <c r="Q278" i="26"/>
  <c r="B278" i="26"/>
  <c r="V277" i="26"/>
  <c r="U277" i="26"/>
  <c r="T277" i="26"/>
  <c r="R277" i="26"/>
  <c r="Q277" i="26"/>
  <c r="B277" i="26"/>
  <c r="W277" i="26" s="1"/>
  <c r="W276" i="26"/>
  <c r="V276" i="26"/>
  <c r="U276" i="26"/>
  <c r="T276" i="26"/>
  <c r="R276" i="26"/>
  <c r="Q276" i="26"/>
  <c r="B276" i="26"/>
  <c r="W275" i="26"/>
  <c r="V275" i="26"/>
  <c r="U275" i="26"/>
  <c r="T275" i="26"/>
  <c r="R275" i="26"/>
  <c r="Q275" i="26"/>
  <c r="B275" i="26"/>
  <c r="W274" i="26"/>
  <c r="V274" i="26"/>
  <c r="U274" i="26"/>
  <c r="T274" i="26"/>
  <c r="R274" i="26"/>
  <c r="Q274" i="26"/>
  <c r="B274" i="26"/>
  <c r="V273" i="26"/>
  <c r="U273" i="26"/>
  <c r="T273" i="26"/>
  <c r="R273" i="26"/>
  <c r="Q273" i="26"/>
  <c r="B273" i="26"/>
  <c r="W273" i="26" s="1"/>
  <c r="V272" i="26"/>
  <c r="U272" i="26"/>
  <c r="T272" i="26"/>
  <c r="R272" i="26"/>
  <c r="Q272" i="26"/>
  <c r="B272" i="26"/>
  <c r="W272" i="26" s="1"/>
  <c r="V271" i="26"/>
  <c r="U271" i="26"/>
  <c r="T271" i="26"/>
  <c r="R271" i="26"/>
  <c r="Q271" i="26"/>
  <c r="B271" i="26"/>
  <c r="W271" i="26" s="1"/>
  <c r="W270" i="26"/>
  <c r="V270" i="26"/>
  <c r="U270" i="26"/>
  <c r="T270" i="26"/>
  <c r="R270" i="26"/>
  <c r="Q270" i="26"/>
  <c r="B270" i="26"/>
  <c r="V269" i="26"/>
  <c r="U269" i="26"/>
  <c r="T269" i="26"/>
  <c r="R269" i="26"/>
  <c r="Q269" i="26"/>
  <c r="B269" i="26"/>
  <c r="W269" i="26" s="1"/>
  <c r="W268" i="26"/>
  <c r="V268" i="26"/>
  <c r="U268" i="26"/>
  <c r="T268" i="26"/>
  <c r="R268" i="26"/>
  <c r="Q268" i="26"/>
  <c r="B268" i="26"/>
  <c r="W267" i="26"/>
  <c r="V267" i="26"/>
  <c r="U267" i="26"/>
  <c r="T267" i="26"/>
  <c r="R267" i="26"/>
  <c r="Q267" i="26"/>
  <c r="B267" i="26"/>
  <c r="W266" i="26"/>
  <c r="V266" i="26"/>
  <c r="U266" i="26"/>
  <c r="T266" i="26"/>
  <c r="R266" i="26"/>
  <c r="Q266" i="26"/>
  <c r="B266" i="26"/>
  <c r="W265" i="26"/>
  <c r="V265" i="26"/>
  <c r="U265" i="26"/>
  <c r="T265" i="26"/>
  <c r="R265" i="26"/>
  <c r="Q265" i="26"/>
  <c r="B265" i="26"/>
  <c r="V264" i="26"/>
  <c r="U264" i="26"/>
  <c r="T264" i="26"/>
  <c r="R264" i="26"/>
  <c r="Q264" i="26"/>
  <c r="B264" i="26"/>
  <c r="W264" i="26" s="1"/>
  <c r="V263" i="26"/>
  <c r="U263" i="26"/>
  <c r="T263" i="26"/>
  <c r="R263" i="26"/>
  <c r="Q263" i="26"/>
  <c r="B263" i="26"/>
  <c r="W263" i="26" s="1"/>
  <c r="W262" i="26"/>
  <c r="V262" i="26"/>
  <c r="U262" i="26"/>
  <c r="T262" i="26"/>
  <c r="R262" i="26"/>
  <c r="Q262" i="26"/>
  <c r="B262" i="26"/>
  <c r="W261" i="26"/>
  <c r="V261" i="26"/>
  <c r="U261" i="26"/>
  <c r="T261" i="26"/>
  <c r="R261" i="26"/>
  <c r="Q261" i="26"/>
  <c r="B261" i="26"/>
  <c r="V260" i="26"/>
  <c r="U260" i="26"/>
  <c r="T260" i="26"/>
  <c r="R260" i="26"/>
  <c r="Q260" i="26"/>
  <c r="B260" i="26"/>
  <c r="W260" i="26" s="1"/>
  <c r="W259" i="26"/>
  <c r="V259" i="26"/>
  <c r="U259" i="26"/>
  <c r="T259" i="26"/>
  <c r="R259" i="26"/>
  <c r="Q259" i="26"/>
  <c r="B259" i="26"/>
  <c r="V258" i="26"/>
  <c r="U258" i="26"/>
  <c r="T258" i="26"/>
  <c r="R258" i="26"/>
  <c r="Q258" i="26"/>
  <c r="B258" i="26"/>
  <c r="W258" i="26" s="1"/>
  <c r="V257" i="26"/>
  <c r="U257" i="26"/>
  <c r="T257" i="26"/>
  <c r="R257" i="26"/>
  <c r="Q257" i="26"/>
  <c r="B257" i="26"/>
  <c r="W257" i="26" s="1"/>
  <c r="V256" i="26"/>
  <c r="U256" i="26"/>
  <c r="T256" i="26"/>
  <c r="R256" i="26"/>
  <c r="Q256" i="26"/>
  <c r="B256" i="26"/>
  <c r="W256" i="26" s="1"/>
  <c r="V255" i="26"/>
  <c r="U255" i="26"/>
  <c r="T255" i="26"/>
  <c r="R255" i="26"/>
  <c r="Q255" i="26"/>
  <c r="B255" i="26"/>
  <c r="W255" i="26" s="1"/>
  <c r="V254" i="26"/>
  <c r="U254" i="26"/>
  <c r="T254" i="26"/>
  <c r="R254" i="26"/>
  <c r="Q254" i="26"/>
  <c r="B254" i="26"/>
  <c r="W254" i="26" s="1"/>
  <c r="V253" i="26"/>
  <c r="U253" i="26"/>
  <c r="T253" i="26"/>
  <c r="R253" i="26"/>
  <c r="Q253" i="26"/>
  <c r="B253" i="26"/>
  <c r="W253" i="26" s="1"/>
  <c r="V252" i="26"/>
  <c r="U252" i="26"/>
  <c r="T252" i="26"/>
  <c r="R252" i="26"/>
  <c r="Q252" i="26"/>
  <c r="B252" i="26"/>
  <c r="W252" i="26" s="1"/>
  <c r="W251" i="26"/>
  <c r="V251" i="26"/>
  <c r="U251" i="26"/>
  <c r="T251" i="26"/>
  <c r="R251" i="26"/>
  <c r="Q251" i="26"/>
  <c r="B251" i="26"/>
  <c r="W250" i="26"/>
  <c r="V250" i="26"/>
  <c r="U250" i="26"/>
  <c r="T250" i="26"/>
  <c r="R250" i="26"/>
  <c r="Q250" i="26"/>
  <c r="B250" i="26"/>
  <c r="W249" i="26"/>
  <c r="V249" i="26"/>
  <c r="U249" i="26"/>
  <c r="T249" i="26"/>
  <c r="R249" i="26"/>
  <c r="Q249" i="26"/>
  <c r="B249" i="26"/>
  <c r="W248" i="26"/>
  <c r="V248" i="26"/>
  <c r="U248" i="26"/>
  <c r="T248" i="26"/>
  <c r="R248" i="26"/>
  <c r="Q248" i="26"/>
  <c r="B248" i="26"/>
  <c r="V247" i="26"/>
  <c r="U247" i="26"/>
  <c r="T247" i="26"/>
  <c r="R247" i="26"/>
  <c r="Q247" i="26"/>
  <c r="B247" i="26"/>
  <c r="W247" i="26" s="1"/>
  <c r="W246" i="26"/>
  <c r="V246" i="26"/>
  <c r="U246" i="26"/>
  <c r="T246" i="26"/>
  <c r="R246" i="26"/>
  <c r="Q246" i="26"/>
  <c r="B246" i="26"/>
  <c r="V245" i="26"/>
  <c r="U245" i="26"/>
  <c r="T245" i="26"/>
  <c r="R245" i="26"/>
  <c r="Q245" i="26"/>
  <c r="B245" i="26"/>
  <c r="W245" i="26" s="1"/>
  <c r="W244" i="26"/>
  <c r="V244" i="26"/>
  <c r="U244" i="26"/>
  <c r="T244" i="26"/>
  <c r="R244" i="26"/>
  <c r="Q244" i="26"/>
  <c r="B244" i="26"/>
  <c r="W243" i="26"/>
  <c r="V243" i="26"/>
  <c r="U243" i="26"/>
  <c r="T243" i="26"/>
  <c r="R243" i="26"/>
  <c r="Q243" i="26"/>
  <c r="B243" i="26"/>
  <c r="W242" i="26"/>
  <c r="V242" i="26"/>
  <c r="U242" i="26"/>
  <c r="T242" i="26"/>
  <c r="R242" i="26"/>
  <c r="Q242" i="26"/>
  <c r="B242" i="26"/>
  <c r="V241" i="26"/>
  <c r="U241" i="26"/>
  <c r="T241" i="26"/>
  <c r="R241" i="26"/>
  <c r="Q241" i="26"/>
  <c r="B241" i="26"/>
  <c r="W241" i="26" s="1"/>
  <c r="V240" i="26"/>
  <c r="U240" i="26"/>
  <c r="T240" i="26"/>
  <c r="R240" i="26"/>
  <c r="Q240" i="26"/>
  <c r="B240" i="26"/>
  <c r="W240" i="26" s="1"/>
  <c r="V239" i="26"/>
  <c r="U239" i="26"/>
  <c r="T239" i="26"/>
  <c r="R239" i="26"/>
  <c r="Q239" i="26"/>
  <c r="B239" i="26"/>
  <c r="W239" i="26" s="1"/>
  <c r="V238" i="26"/>
  <c r="U238" i="26"/>
  <c r="T238" i="26"/>
  <c r="R238" i="26"/>
  <c r="Q238" i="26"/>
  <c r="B238" i="26"/>
  <c r="W238" i="26" s="1"/>
  <c r="V237" i="26"/>
  <c r="U237" i="26"/>
  <c r="T237" i="26"/>
  <c r="R237" i="26"/>
  <c r="Q237" i="26"/>
  <c r="B237" i="26"/>
  <c r="W237" i="26" s="1"/>
  <c r="W236" i="26"/>
  <c r="V236" i="26"/>
  <c r="U236" i="26"/>
  <c r="T236" i="26"/>
  <c r="R236" i="26"/>
  <c r="Q236" i="26"/>
  <c r="B236" i="26"/>
  <c r="W235" i="26"/>
  <c r="V235" i="26"/>
  <c r="U235" i="26"/>
  <c r="T235" i="26"/>
  <c r="R235" i="26"/>
  <c r="Q235" i="26"/>
  <c r="B235" i="26"/>
  <c r="W234" i="26"/>
  <c r="V234" i="26"/>
  <c r="U234" i="26"/>
  <c r="T234" i="26"/>
  <c r="R234" i="26"/>
  <c r="Q234" i="26"/>
  <c r="B234" i="26"/>
  <c r="W233" i="26"/>
  <c r="V233" i="26"/>
  <c r="U233" i="26"/>
  <c r="T233" i="26"/>
  <c r="R233" i="26"/>
  <c r="Q233" i="26"/>
  <c r="B233" i="26"/>
  <c r="V232" i="26"/>
  <c r="U232" i="26"/>
  <c r="T232" i="26"/>
  <c r="R232" i="26"/>
  <c r="Q232" i="26"/>
  <c r="B232" i="26"/>
  <c r="W232" i="26" s="1"/>
  <c r="V231" i="26"/>
  <c r="U231" i="26"/>
  <c r="T231" i="26"/>
  <c r="R231" i="26"/>
  <c r="Q231" i="26"/>
  <c r="B231" i="26"/>
  <c r="W231" i="26" s="1"/>
  <c r="W230" i="26"/>
  <c r="V230" i="26"/>
  <c r="U230" i="26"/>
  <c r="T230" i="26"/>
  <c r="R230" i="26"/>
  <c r="Q230" i="26"/>
  <c r="B230" i="26"/>
  <c r="W229" i="26"/>
  <c r="V229" i="26"/>
  <c r="U229" i="26"/>
  <c r="T229" i="26"/>
  <c r="R229" i="26"/>
  <c r="Q229" i="26"/>
  <c r="B229" i="26"/>
  <c r="V228" i="26"/>
  <c r="U228" i="26"/>
  <c r="T228" i="26"/>
  <c r="R228" i="26"/>
  <c r="Q228" i="26"/>
  <c r="B228" i="26"/>
  <c r="W228" i="26" s="1"/>
  <c r="W227" i="26"/>
  <c r="V227" i="26"/>
  <c r="U227" i="26"/>
  <c r="T227" i="26"/>
  <c r="R227" i="26"/>
  <c r="Q227" i="26"/>
  <c r="B227" i="26"/>
  <c r="V226" i="26"/>
  <c r="U226" i="26"/>
  <c r="T226" i="26"/>
  <c r="R226" i="26"/>
  <c r="Q226" i="26"/>
  <c r="B226" i="26"/>
  <c r="W226" i="26" s="1"/>
  <c r="V225" i="26"/>
  <c r="U225" i="26"/>
  <c r="T225" i="26"/>
  <c r="R225" i="26"/>
  <c r="Q225" i="26"/>
  <c r="B225" i="26"/>
  <c r="W225" i="26" s="1"/>
  <c r="V224" i="26"/>
  <c r="U224" i="26"/>
  <c r="T224" i="26"/>
  <c r="R224" i="26"/>
  <c r="Q224" i="26"/>
  <c r="B224" i="26"/>
  <c r="W224" i="26" s="1"/>
  <c r="V223" i="26"/>
  <c r="U223" i="26"/>
  <c r="T223" i="26"/>
  <c r="R223" i="26"/>
  <c r="Q223" i="26"/>
  <c r="B223" i="26"/>
  <c r="W223" i="26" s="1"/>
  <c r="W222" i="26"/>
  <c r="V222" i="26"/>
  <c r="U222" i="26"/>
  <c r="T222" i="26"/>
  <c r="R222" i="26"/>
  <c r="Q222" i="26"/>
  <c r="B222" i="26"/>
  <c r="V221" i="26"/>
  <c r="U221" i="26"/>
  <c r="T221" i="26"/>
  <c r="R221" i="26"/>
  <c r="Q221" i="26"/>
  <c r="B221" i="26"/>
  <c r="W221" i="26" s="1"/>
  <c r="V220" i="26"/>
  <c r="U220" i="26"/>
  <c r="T220" i="26"/>
  <c r="R220" i="26"/>
  <c r="Q220" i="26"/>
  <c r="B220" i="26"/>
  <c r="W220" i="26" s="1"/>
  <c r="V219" i="26"/>
  <c r="U219" i="26"/>
  <c r="T219" i="26"/>
  <c r="R219" i="26"/>
  <c r="Q219" i="26"/>
  <c r="B219" i="26"/>
  <c r="W219" i="26" s="1"/>
  <c r="W218" i="26"/>
  <c r="V218" i="26"/>
  <c r="U218" i="26"/>
  <c r="T218" i="26"/>
  <c r="R218" i="26"/>
  <c r="Q218" i="26"/>
  <c r="B218" i="26"/>
  <c r="W217" i="26"/>
  <c r="V217" i="26"/>
  <c r="U217" i="26"/>
  <c r="T217" i="26"/>
  <c r="R217" i="26"/>
  <c r="Q217" i="26"/>
  <c r="B217" i="26"/>
  <c r="W216" i="26"/>
  <c r="V216" i="26"/>
  <c r="U216" i="26"/>
  <c r="T216" i="26"/>
  <c r="R216" i="26"/>
  <c r="Q216" i="26"/>
  <c r="B216" i="26"/>
  <c r="V215" i="26"/>
  <c r="U215" i="26"/>
  <c r="T215" i="26"/>
  <c r="R215" i="26"/>
  <c r="Q215" i="26"/>
  <c r="B215" i="26"/>
  <c r="W215" i="26" s="1"/>
  <c r="W214" i="26"/>
  <c r="V214" i="26"/>
  <c r="U214" i="26"/>
  <c r="T214" i="26"/>
  <c r="R214" i="26"/>
  <c r="Q214" i="26"/>
  <c r="B214" i="26"/>
  <c r="V213" i="26"/>
  <c r="U213" i="26"/>
  <c r="T213" i="26"/>
  <c r="R213" i="26"/>
  <c r="Q213" i="26"/>
  <c r="B213" i="26"/>
  <c r="W213" i="26" s="1"/>
  <c r="W212" i="26"/>
  <c r="V212" i="26"/>
  <c r="U212" i="26"/>
  <c r="T212" i="26"/>
  <c r="R212" i="26"/>
  <c r="Q212" i="26"/>
  <c r="B212" i="26"/>
  <c r="W211" i="26"/>
  <c r="V211" i="26"/>
  <c r="U211" i="26"/>
  <c r="T211" i="26"/>
  <c r="R211" i="26"/>
  <c r="Q211" i="26"/>
  <c r="B211" i="26"/>
  <c r="W210" i="26"/>
  <c r="V210" i="26"/>
  <c r="U210" i="26"/>
  <c r="T210" i="26"/>
  <c r="R210" i="26"/>
  <c r="Q210" i="26"/>
  <c r="B210" i="26"/>
  <c r="V209" i="26"/>
  <c r="U209" i="26"/>
  <c r="T209" i="26"/>
  <c r="R209" i="26"/>
  <c r="Q209" i="26"/>
  <c r="B209" i="26"/>
  <c r="W209" i="26" s="1"/>
  <c r="V208" i="26"/>
  <c r="U208" i="26"/>
  <c r="T208" i="26"/>
  <c r="R208" i="26"/>
  <c r="Q208" i="26"/>
  <c r="B208" i="26"/>
  <c r="W208" i="26" s="1"/>
  <c r="V207" i="26"/>
  <c r="U207" i="26"/>
  <c r="T207" i="26"/>
  <c r="R207" i="26"/>
  <c r="Q207" i="26"/>
  <c r="B207" i="26"/>
  <c r="W207" i="26" s="1"/>
  <c r="V206" i="26"/>
  <c r="U206" i="26"/>
  <c r="T206" i="26"/>
  <c r="R206" i="26"/>
  <c r="Q206" i="26"/>
  <c r="B206" i="26"/>
  <c r="W206" i="26" s="1"/>
  <c r="V205" i="26"/>
  <c r="U205" i="26"/>
  <c r="T205" i="26"/>
  <c r="R205" i="26"/>
  <c r="Q205" i="26"/>
  <c r="B205" i="26"/>
  <c r="W205" i="26" s="1"/>
  <c r="W204" i="26"/>
  <c r="V204" i="26"/>
  <c r="U204" i="26"/>
  <c r="T204" i="26"/>
  <c r="R204" i="26"/>
  <c r="Q204" i="26"/>
  <c r="B204" i="26"/>
  <c r="W203" i="26"/>
  <c r="V203" i="26"/>
  <c r="U203" i="26"/>
  <c r="T203" i="26"/>
  <c r="R203" i="26"/>
  <c r="Q203" i="26"/>
  <c r="B203" i="26"/>
  <c r="W202" i="26"/>
  <c r="V202" i="26"/>
  <c r="U202" i="26"/>
  <c r="T202" i="26"/>
  <c r="R202" i="26"/>
  <c r="Q202" i="26"/>
  <c r="B202" i="26"/>
  <c r="V201" i="26"/>
  <c r="U201" i="26"/>
  <c r="T201" i="26"/>
  <c r="R201" i="26"/>
  <c r="Q201" i="26"/>
  <c r="B201" i="26"/>
  <c r="W201" i="26" s="1"/>
  <c r="V200" i="26"/>
  <c r="U200" i="26"/>
  <c r="T200" i="26"/>
  <c r="R200" i="26"/>
  <c r="Q200" i="26"/>
  <c r="B200" i="26"/>
  <c r="W200" i="26" s="1"/>
  <c r="V199" i="26"/>
  <c r="U199" i="26"/>
  <c r="T199" i="26"/>
  <c r="R199" i="26"/>
  <c r="Q199" i="26"/>
  <c r="B199" i="26"/>
  <c r="W199" i="26" s="1"/>
  <c r="W198" i="26"/>
  <c r="V198" i="26"/>
  <c r="U198" i="26"/>
  <c r="T198" i="26"/>
  <c r="R198" i="26"/>
  <c r="Q198" i="26"/>
  <c r="B198" i="26"/>
  <c r="W197" i="26"/>
  <c r="V197" i="26"/>
  <c r="U197" i="26"/>
  <c r="T197" i="26"/>
  <c r="R197" i="26"/>
  <c r="Q197" i="26"/>
  <c r="B197" i="26"/>
  <c r="V196" i="26"/>
  <c r="U196" i="26"/>
  <c r="T196" i="26"/>
  <c r="R196" i="26"/>
  <c r="Q196" i="26"/>
  <c r="B196" i="26"/>
  <c r="W196" i="26" s="1"/>
  <c r="W195" i="26"/>
  <c r="V195" i="26"/>
  <c r="U195" i="26"/>
  <c r="T195" i="26"/>
  <c r="R195" i="26"/>
  <c r="Q195" i="26"/>
  <c r="B195" i="26"/>
  <c r="V194" i="26"/>
  <c r="U194" i="26"/>
  <c r="T194" i="26"/>
  <c r="R194" i="26"/>
  <c r="Q194" i="26"/>
  <c r="B194" i="26"/>
  <c r="W194" i="26" s="1"/>
  <c r="V193" i="26"/>
  <c r="U193" i="26"/>
  <c r="T193" i="26"/>
  <c r="R193" i="26"/>
  <c r="Q193" i="26"/>
  <c r="B193" i="26"/>
  <c r="W193" i="26" s="1"/>
  <c r="V192" i="26"/>
  <c r="U192" i="26"/>
  <c r="T192" i="26"/>
  <c r="R192" i="26"/>
  <c r="Q192" i="26"/>
  <c r="B192" i="26"/>
  <c r="W192" i="26" s="1"/>
  <c r="W191" i="26"/>
  <c r="V191" i="26"/>
  <c r="U191" i="26"/>
  <c r="T191" i="26"/>
  <c r="R191" i="26"/>
  <c r="Q191" i="26"/>
  <c r="B191" i="26"/>
  <c r="V190" i="26"/>
  <c r="U190" i="26"/>
  <c r="T190" i="26"/>
  <c r="R190" i="26"/>
  <c r="Q190" i="26"/>
  <c r="B190" i="26"/>
  <c r="W190" i="26" s="1"/>
  <c r="V189" i="26"/>
  <c r="U189" i="26"/>
  <c r="T189" i="26"/>
  <c r="R189" i="26"/>
  <c r="Q189" i="26"/>
  <c r="B189" i="26"/>
  <c r="W189" i="26" s="1"/>
  <c r="W188" i="26"/>
  <c r="V188" i="26"/>
  <c r="U188" i="26"/>
  <c r="T188" i="26"/>
  <c r="R188" i="26"/>
  <c r="Q188" i="26"/>
  <c r="B188" i="26"/>
  <c r="V187" i="26"/>
  <c r="U187" i="26"/>
  <c r="T187" i="26"/>
  <c r="R187" i="26"/>
  <c r="Q187" i="26"/>
  <c r="B187" i="26"/>
  <c r="W187" i="26" s="1"/>
  <c r="W186" i="26"/>
  <c r="V186" i="26"/>
  <c r="U186" i="26"/>
  <c r="T186" i="26"/>
  <c r="R186" i="26"/>
  <c r="Q186" i="26"/>
  <c r="B186" i="26"/>
  <c r="W185" i="26"/>
  <c r="V185" i="26"/>
  <c r="U185" i="26"/>
  <c r="T185" i="26"/>
  <c r="R185" i="26"/>
  <c r="Q185" i="26"/>
  <c r="B185" i="26"/>
  <c r="W184" i="26"/>
  <c r="V184" i="26"/>
  <c r="U184" i="26"/>
  <c r="T184" i="26"/>
  <c r="R184" i="26"/>
  <c r="Q184" i="26"/>
  <c r="B184" i="26"/>
  <c r="V183" i="26"/>
  <c r="U183" i="26"/>
  <c r="T183" i="26"/>
  <c r="R183" i="26"/>
  <c r="Q183" i="26"/>
  <c r="B183" i="26"/>
  <c r="W183" i="26" s="1"/>
  <c r="W182" i="26"/>
  <c r="V182" i="26"/>
  <c r="U182" i="26"/>
  <c r="T182" i="26"/>
  <c r="R182" i="26"/>
  <c r="Q182" i="26"/>
  <c r="B182" i="26"/>
  <c r="V181" i="26"/>
  <c r="U181" i="26"/>
  <c r="T181" i="26"/>
  <c r="R181" i="26"/>
  <c r="Q181" i="26"/>
  <c r="B181" i="26"/>
  <c r="W181" i="26" s="1"/>
  <c r="W180" i="26"/>
  <c r="V180" i="26"/>
  <c r="U180" i="26"/>
  <c r="T180" i="26"/>
  <c r="R180" i="26"/>
  <c r="Q180" i="26"/>
  <c r="B180" i="26"/>
  <c r="W179" i="26"/>
  <c r="V179" i="26"/>
  <c r="U179" i="26"/>
  <c r="T179" i="26"/>
  <c r="R179" i="26"/>
  <c r="Q179" i="26"/>
  <c r="B179" i="26"/>
  <c r="V178" i="26"/>
  <c r="U178" i="26"/>
  <c r="T178" i="26"/>
  <c r="R178" i="26"/>
  <c r="Q178" i="26"/>
  <c r="B178" i="26"/>
  <c r="W178" i="26" s="1"/>
  <c r="V177" i="26"/>
  <c r="U177" i="26"/>
  <c r="T177" i="26"/>
  <c r="R177" i="26"/>
  <c r="Q177" i="26"/>
  <c r="B177" i="26"/>
  <c r="W177" i="26" s="1"/>
  <c r="V176" i="26"/>
  <c r="U176" i="26"/>
  <c r="T176" i="26"/>
  <c r="R176" i="26"/>
  <c r="Q176" i="26"/>
  <c r="B176" i="26"/>
  <c r="W176" i="26" s="1"/>
  <c r="V175" i="26"/>
  <c r="U175" i="26"/>
  <c r="T175" i="26"/>
  <c r="R175" i="26"/>
  <c r="Q175" i="26"/>
  <c r="B175" i="26"/>
  <c r="W175" i="26" s="1"/>
  <c r="V174" i="26"/>
  <c r="U174" i="26"/>
  <c r="T174" i="26"/>
  <c r="R174" i="26"/>
  <c r="Q174" i="26"/>
  <c r="B174" i="26"/>
  <c r="W174" i="26" s="1"/>
  <c r="V173" i="26"/>
  <c r="U173" i="26"/>
  <c r="T173" i="26"/>
  <c r="R173" i="26"/>
  <c r="Q173" i="26"/>
  <c r="B173" i="26"/>
  <c r="W173" i="26" s="1"/>
  <c r="W172" i="26"/>
  <c r="V172" i="26"/>
  <c r="U172" i="26"/>
  <c r="T172" i="26"/>
  <c r="R172" i="26"/>
  <c r="Q172" i="26"/>
  <c r="B172" i="26"/>
  <c r="W171" i="26"/>
  <c r="V171" i="26"/>
  <c r="U171" i="26"/>
  <c r="T171" i="26"/>
  <c r="R171" i="26"/>
  <c r="Q171" i="26"/>
  <c r="B171" i="26"/>
  <c r="W170" i="26"/>
  <c r="V170" i="26"/>
  <c r="U170" i="26"/>
  <c r="T170" i="26"/>
  <c r="R170" i="26"/>
  <c r="Q170" i="26"/>
  <c r="B170" i="26"/>
  <c r="V169" i="26"/>
  <c r="U169" i="26"/>
  <c r="T169" i="26"/>
  <c r="R169" i="26"/>
  <c r="Q169" i="26"/>
  <c r="B169" i="26"/>
  <c r="W169" i="26" s="1"/>
  <c r="V168" i="26"/>
  <c r="U168" i="26"/>
  <c r="T168" i="26"/>
  <c r="R168" i="26"/>
  <c r="Q168" i="26"/>
  <c r="B168" i="26"/>
  <c r="W168" i="26" s="1"/>
  <c r="V167" i="26"/>
  <c r="U167" i="26"/>
  <c r="T167" i="26"/>
  <c r="R167" i="26"/>
  <c r="Q167" i="26"/>
  <c r="B167" i="26"/>
  <c r="W167" i="26" s="1"/>
  <c r="W166" i="26"/>
  <c r="V166" i="26"/>
  <c r="U166" i="26"/>
  <c r="T166" i="26"/>
  <c r="R166" i="26"/>
  <c r="Q166" i="26"/>
  <c r="B166" i="26"/>
  <c r="W165" i="26"/>
  <c r="V165" i="26"/>
  <c r="U165" i="26"/>
  <c r="T165" i="26"/>
  <c r="R165" i="26"/>
  <c r="Q165" i="26"/>
  <c r="B165" i="26"/>
  <c r="V164" i="26"/>
  <c r="U164" i="26"/>
  <c r="T164" i="26"/>
  <c r="R164" i="26"/>
  <c r="Q164" i="26"/>
  <c r="B164" i="26"/>
  <c r="W164" i="26" s="1"/>
  <c r="W163" i="26"/>
  <c r="V163" i="26"/>
  <c r="U163" i="26"/>
  <c r="T163" i="26"/>
  <c r="R163" i="26"/>
  <c r="Q163" i="26"/>
  <c r="B163" i="26"/>
  <c r="V162" i="26"/>
  <c r="U162" i="26"/>
  <c r="T162" i="26"/>
  <c r="R162" i="26"/>
  <c r="Q162" i="26"/>
  <c r="B162" i="26"/>
  <c r="W162" i="26" s="1"/>
  <c r="W161" i="26"/>
  <c r="V161" i="26"/>
  <c r="U161" i="26"/>
  <c r="T161" i="26"/>
  <c r="R161" i="26"/>
  <c r="Q161" i="26"/>
  <c r="B161" i="26"/>
  <c r="V160" i="26"/>
  <c r="U160" i="26"/>
  <c r="T160" i="26"/>
  <c r="R160" i="26"/>
  <c r="Q160" i="26"/>
  <c r="B160" i="26"/>
  <c r="W160" i="26" s="1"/>
  <c r="V159" i="26"/>
  <c r="U159" i="26"/>
  <c r="T159" i="26"/>
  <c r="R159" i="26"/>
  <c r="Q159" i="26"/>
  <c r="B159" i="26"/>
  <c r="W159" i="26" s="1"/>
  <c r="V158" i="26"/>
  <c r="U158" i="26"/>
  <c r="T158" i="26"/>
  <c r="R158" i="26"/>
  <c r="Q158" i="26"/>
  <c r="B158" i="26"/>
  <c r="W158" i="26" s="1"/>
  <c r="V157" i="26"/>
  <c r="U157" i="26"/>
  <c r="T157" i="26"/>
  <c r="R157" i="26"/>
  <c r="Q157" i="26"/>
  <c r="B157" i="26"/>
  <c r="W157" i="26" s="1"/>
  <c r="W156" i="26"/>
  <c r="V156" i="26"/>
  <c r="U156" i="26"/>
  <c r="T156" i="26"/>
  <c r="R156" i="26"/>
  <c r="Q156" i="26"/>
  <c r="B156" i="26"/>
  <c r="V155" i="26"/>
  <c r="U155" i="26"/>
  <c r="T155" i="26"/>
  <c r="R155" i="26"/>
  <c r="Q155" i="26"/>
  <c r="B155" i="26"/>
  <c r="W155" i="26" s="1"/>
  <c r="W154" i="26"/>
  <c r="V154" i="26"/>
  <c r="U154" i="26"/>
  <c r="T154" i="26"/>
  <c r="R154" i="26"/>
  <c r="Q154" i="26"/>
  <c r="B154" i="26"/>
  <c r="W153" i="26"/>
  <c r="V153" i="26"/>
  <c r="U153" i="26"/>
  <c r="T153" i="26"/>
  <c r="R153" i="26"/>
  <c r="Q153" i="26"/>
  <c r="B153" i="26"/>
  <c r="W152" i="26"/>
  <c r="V152" i="26"/>
  <c r="U152" i="26"/>
  <c r="T152" i="26"/>
  <c r="R152" i="26"/>
  <c r="Q152" i="26"/>
  <c r="B152" i="26"/>
  <c r="V151" i="26"/>
  <c r="U151" i="26"/>
  <c r="T151" i="26"/>
  <c r="R151" i="26"/>
  <c r="Q151" i="26"/>
  <c r="B151" i="26"/>
  <c r="W151" i="26" s="1"/>
  <c r="W150" i="26"/>
  <c r="V150" i="26"/>
  <c r="U150" i="26"/>
  <c r="T150" i="26"/>
  <c r="R150" i="26"/>
  <c r="Q150" i="26"/>
  <c r="B150" i="26"/>
  <c r="V149" i="26"/>
  <c r="U149" i="26"/>
  <c r="T149" i="26"/>
  <c r="R149" i="26"/>
  <c r="Q149" i="26"/>
  <c r="B149" i="26"/>
  <c r="W149" i="26" s="1"/>
  <c r="W148" i="26"/>
  <c r="V148" i="26"/>
  <c r="U148" i="26"/>
  <c r="T148" i="26"/>
  <c r="R148" i="26"/>
  <c r="Q148" i="26"/>
  <c r="B148" i="26"/>
  <c r="W147" i="26"/>
  <c r="V147" i="26"/>
  <c r="U147" i="26"/>
  <c r="T147" i="26"/>
  <c r="R147" i="26"/>
  <c r="Q147" i="26"/>
  <c r="B147" i="26"/>
  <c r="V146" i="26"/>
  <c r="U146" i="26"/>
  <c r="T146" i="26"/>
  <c r="R146" i="26"/>
  <c r="Q146" i="26"/>
  <c r="B146" i="26"/>
  <c r="W146" i="26" s="1"/>
  <c r="V145" i="26"/>
  <c r="U145" i="26"/>
  <c r="T145" i="26"/>
  <c r="R145" i="26"/>
  <c r="Q145" i="26"/>
  <c r="B145" i="26"/>
  <c r="W145" i="26" s="1"/>
  <c r="V144" i="26"/>
  <c r="U144" i="26"/>
  <c r="T144" i="26"/>
  <c r="R144" i="26"/>
  <c r="Q144" i="26"/>
  <c r="B144" i="26"/>
  <c r="W144" i="26" s="1"/>
  <c r="V143" i="26"/>
  <c r="U143" i="26"/>
  <c r="T143" i="26"/>
  <c r="R143" i="26"/>
  <c r="Q143" i="26"/>
  <c r="B143" i="26"/>
  <c r="W143" i="26" s="1"/>
  <c r="V142" i="26"/>
  <c r="U142" i="26"/>
  <c r="T142" i="26"/>
  <c r="R142" i="26"/>
  <c r="Q142" i="26"/>
  <c r="B142" i="26"/>
  <c r="W142" i="26" s="1"/>
  <c r="V141" i="26"/>
  <c r="U141" i="26"/>
  <c r="T141" i="26"/>
  <c r="R141" i="26"/>
  <c r="Q141" i="26"/>
  <c r="B141" i="26"/>
  <c r="W141" i="26" s="1"/>
  <c r="W140" i="26"/>
  <c r="V140" i="26"/>
  <c r="U140" i="26"/>
  <c r="T140" i="26"/>
  <c r="R140" i="26"/>
  <c r="Q140" i="26"/>
  <c r="B140" i="26"/>
  <c r="W139" i="26"/>
  <c r="V139" i="26"/>
  <c r="U139" i="26"/>
  <c r="T139" i="26"/>
  <c r="R139" i="26"/>
  <c r="Q139" i="26"/>
  <c r="B139" i="26"/>
  <c r="W138" i="26"/>
  <c r="V138" i="26"/>
  <c r="U138" i="26"/>
  <c r="T138" i="26"/>
  <c r="R138" i="26"/>
  <c r="Q138" i="26"/>
  <c r="B138" i="26"/>
  <c r="V137" i="26"/>
  <c r="U137" i="26"/>
  <c r="T137" i="26"/>
  <c r="R137" i="26"/>
  <c r="Q137" i="26"/>
  <c r="B137" i="26"/>
  <c r="W137" i="26" s="1"/>
  <c r="V136" i="26"/>
  <c r="U136" i="26"/>
  <c r="T136" i="26"/>
  <c r="R136" i="26"/>
  <c r="Q136" i="26"/>
  <c r="B136" i="26"/>
  <c r="W136" i="26" s="1"/>
  <c r="V135" i="26"/>
  <c r="U135" i="26"/>
  <c r="T135" i="26"/>
  <c r="R135" i="26"/>
  <c r="Q135" i="26"/>
  <c r="B135" i="26"/>
  <c r="W135" i="26" s="1"/>
  <c r="V134" i="26"/>
  <c r="U134" i="26"/>
  <c r="T134" i="26"/>
  <c r="R134" i="26"/>
  <c r="Q134" i="26"/>
  <c r="B134" i="26"/>
  <c r="W134" i="26" s="1"/>
  <c r="W133" i="26"/>
  <c r="V133" i="26"/>
  <c r="U133" i="26"/>
  <c r="T133" i="26"/>
  <c r="R133" i="26"/>
  <c r="Q133" i="26"/>
  <c r="B133" i="26"/>
  <c r="V132" i="26"/>
  <c r="U132" i="26"/>
  <c r="T132" i="26"/>
  <c r="R132" i="26"/>
  <c r="Q132" i="26"/>
  <c r="B132" i="26"/>
  <c r="W132" i="26" s="1"/>
  <c r="W131" i="26"/>
  <c r="V131" i="26"/>
  <c r="U131" i="26"/>
  <c r="T131" i="26"/>
  <c r="R131" i="26"/>
  <c r="Q131" i="26"/>
  <c r="B131" i="26"/>
  <c r="V130" i="26"/>
  <c r="U130" i="26"/>
  <c r="T130" i="26"/>
  <c r="R130" i="26"/>
  <c r="Q130" i="26"/>
  <c r="B130" i="26"/>
  <c r="W130" i="26" s="1"/>
  <c r="W129" i="26"/>
  <c r="V129" i="26"/>
  <c r="U129" i="26"/>
  <c r="T129" i="26"/>
  <c r="R129" i="26"/>
  <c r="Q129" i="26"/>
  <c r="B129" i="26"/>
  <c r="V128" i="26"/>
  <c r="U128" i="26"/>
  <c r="T128" i="26"/>
  <c r="R128" i="26"/>
  <c r="Q128" i="26"/>
  <c r="B128" i="26"/>
  <c r="W128" i="26" s="1"/>
  <c r="V127" i="26"/>
  <c r="U127" i="26"/>
  <c r="T127" i="26"/>
  <c r="R127" i="26"/>
  <c r="Q127" i="26"/>
  <c r="B127" i="26"/>
  <c r="W127" i="26" s="1"/>
  <c r="W126" i="26"/>
  <c r="V126" i="26"/>
  <c r="U126" i="26"/>
  <c r="T126" i="26"/>
  <c r="S126" i="26"/>
  <c r="R126" i="26"/>
  <c r="Q126" i="26"/>
  <c r="B126" i="26"/>
  <c r="V125" i="26"/>
  <c r="U125" i="26"/>
  <c r="T125" i="26"/>
  <c r="S125" i="26"/>
  <c r="R125" i="26"/>
  <c r="Q125" i="26"/>
  <c r="B125" i="26"/>
  <c r="W125" i="26" s="1"/>
  <c r="V124" i="26"/>
  <c r="U124" i="26"/>
  <c r="T124" i="26"/>
  <c r="S124" i="26"/>
  <c r="R124" i="26"/>
  <c r="Q124" i="26"/>
  <c r="B124" i="26"/>
  <c r="W124" i="26" s="1"/>
  <c r="V123" i="26"/>
  <c r="U123" i="26"/>
  <c r="T123" i="26"/>
  <c r="S123" i="26"/>
  <c r="R123" i="26"/>
  <c r="Q123" i="26"/>
  <c r="B123" i="26"/>
  <c r="W123" i="26" s="1"/>
  <c r="W122" i="26"/>
  <c r="V122" i="26"/>
  <c r="U122" i="26"/>
  <c r="T122" i="26"/>
  <c r="S122" i="26"/>
  <c r="R122" i="26"/>
  <c r="Q122" i="26"/>
  <c r="B122" i="26"/>
  <c r="V121" i="26"/>
  <c r="U121" i="26"/>
  <c r="T121" i="26"/>
  <c r="S121" i="26"/>
  <c r="R121" i="26"/>
  <c r="Q121" i="26"/>
  <c r="B121" i="26"/>
  <c r="W121" i="26" s="1"/>
  <c r="V120" i="26"/>
  <c r="U120" i="26"/>
  <c r="T120" i="26"/>
  <c r="S120" i="26"/>
  <c r="R120" i="26"/>
  <c r="Q120" i="26"/>
  <c r="B120" i="26"/>
  <c r="W120" i="26" s="1"/>
  <c r="V119" i="26"/>
  <c r="U119" i="26"/>
  <c r="T119" i="26"/>
  <c r="S119" i="26"/>
  <c r="R119" i="26"/>
  <c r="Q119" i="26"/>
  <c r="B119" i="26"/>
  <c r="W119" i="26" s="1"/>
  <c r="W118" i="26"/>
  <c r="V118" i="26"/>
  <c r="U118" i="26"/>
  <c r="T118" i="26"/>
  <c r="S118" i="26"/>
  <c r="R118" i="26"/>
  <c r="Q118" i="26"/>
  <c r="B118" i="26"/>
  <c r="V117" i="26"/>
  <c r="U117" i="26"/>
  <c r="T117" i="26"/>
  <c r="S117" i="26"/>
  <c r="R117" i="26"/>
  <c r="Q117" i="26"/>
  <c r="B117" i="26"/>
  <c r="W117" i="26" s="1"/>
  <c r="V116" i="26"/>
  <c r="U116" i="26"/>
  <c r="T116" i="26"/>
  <c r="S116" i="26"/>
  <c r="R116" i="26"/>
  <c r="Q116" i="26"/>
  <c r="B116" i="26"/>
  <c r="W116" i="26" s="1"/>
  <c r="V115" i="26"/>
  <c r="U115" i="26"/>
  <c r="T115" i="26"/>
  <c r="S115" i="26"/>
  <c r="R115" i="26"/>
  <c r="Q115" i="26"/>
  <c r="B115" i="26"/>
  <c r="W115" i="26" s="1"/>
  <c r="W114" i="26"/>
  <c r="V114" i="26"/>
  <c r="U114" i="26"/>
  <c r="T114" i="26"/>
  <c r="S114" i="26"/>
  <c r="R114" i="26"/>
  <c r="Q114" i="26"/>
  <c r="B114" i="26"/>
  <c r="V113" i="26"/>
  <c r="U113" i="26"/>
  <c r="T113" i="26"/>
  <c r="S113" i="26"/>
  <c r="R113" i="26"/>
  <c r="Q113" i="26"/>
  <c r="B113" i="26"/>
  <c r="W113" i="26" s="1"/>
  <c r="V112" i="26"/>
  <c r="U112" i="26"/>
  <c r="T112" i="26"/>
  <c r="S112" i="26"/>
  <c r="R112" i="26"/>
  <c r="Q112" i="26"/>
  <c r="B112" i="26"/>
  <c r="W112" i="26" s="1"/>
  <c r="V111" i="26"/>
  <c r="U111" i="26"/>
  <c r="T111" i="26"/>
  <c r="S111" i="26"/>
  <c r="R111" i="26"/>
  <c r="Q111" i="26"/>
  <c r="B111" i="26"/>
  <c r="W111" i="26" s="1"/>
  <c r="W110" i="26"/>
  <c r="V110" i="26"/>
  <c r="U110" i="26"/>
  <c r="T110" i="26"/>
  <c r="S110" i="26"/>
  <c r="R110" i="26"/>
  <c r="Q110" i="26"/>
  <c r="B110" i="26"/>
  <c r="V109" i="26"/>
  <c r="U109" i="26"/>
  <c r="T109" i="26"/>
  <c r="S109" i="26"/>
  <c r="R109" i="26"/>
  <c r="Q109" i="26"/>
  <c r="B109" i="26"/>
  <c r="W109" i="26" s="1"/>
  <c r="V108" i="26"/>
  <c r="U108" i="26"/>
  <c r="T108" i="26"/>
  <c r="S108" i="26"/>
  <c r="R108" i="26"/>
  <c r="Q108" i="26"/>
  <c r="B108" i="26"/>
  <c r="W108" i="26" s="1"/>
  <c r="V107" i="26"/>
  <c r="U107" i="26"/>
  <c r="T107" i="26"/>
  <c r="S107" i="26"/>
  <c r="R107" i="26"/>
  <c r="Q107" i="26"/>
  <c r="B107" i="26"/>
  <c r="W107" i="26" s="1"/>
  <c r="W106" i="26"/>
  <c r="V106" i="26"/>
  <c r="U106" i="26"/>
  <c r="T106" i="26"/>
  <c r="S106" i="26"/>
  <c r="R106" i="26"/>
  <c r="Q106" i="26"/>
  <c r="B106" i="26"/>
  <c r="V105" i="26"/>
  <c r="U105" i="26"/>
  <c r="T105" i="26"/>
  <c r="S105" i="26"/>
  <c r="R105" i="26"/>
  <c r="Q105" i="26"/>
  <c r="B105" i="26"/>
  <c r="W105" i="26" s="1"/>
  <c r="V104" i="26"/>
  <c r="U104" i="26"/>
  <c r="T104" i="26"/>
  <c r="S104" i="26"/>
  <c r="R104" i="26"/>
  <c r="Q104" i="26"/>
  <c r="B104" i="26"/>
  <c r="W104" i="26" s="1"/>
  <c r="V103" i="26"/>
  <c r="U103" i="26"/>
  <c r="T103" i="26"/>
  <c r="S103" i="26"/>
  <c r="R103" i="26"/>
  <c r="Q103" i="26"/>
  <c r="B103" i="26"/>
  <c r="W103" i="26" s="1"/>
  <c r="W102" i="26"/>
  <c r="V102" i="26"/>
  <c r="U102" i="26"/>
  <c r="T102" i="26"/>
  <c r="S102" i="26"/>
  <c r="R102" i="26"/>
  <c r="Q102" i="26"/>
  <c r="B102" i="26"/>
  <c r="V101" i="26"/>
  <c r="U101" i="26"/>
  <c r="T101" i="26"/>
  <c r="S101" i="26"/>
  <c r="R101" i="26"/>
  <c r="Q101" i="26"/>
  <c r="B101" i="26"/>
  <c r="W101" i="26" s="1"/>
  <c r="V100" i="26"/>
  <c r="U100" i="26"/>
  <c r="T100" i="26"/>
  <c r="S100" i="26"/>
  <c r="R100" i="26"/>
  <c r="Q100" i="26"/>
  <c r="B100" i="26"/>
  <c r="W100" i="26" s="1"/>
  <c r="V99" i="26"/>
  <c r="U99" i="26"/>
  <c r="T99" i="26"/>
  <c r="S99" i="26"/>
  <c r="R99" i="26"/>
  <c r="Q99" i="26"/>
  <c r="B99" i="26"/>
  <c r="W99" i="26" s="1"/>
  <c r="W98" i="26"/>
  <c r="V98" i="26"/>
  <c r="U98" i="26"/>
  <c r="T98" i="26"/>
  <c r="S98" i="26"/>
  <c r="R98" i="26"/>
  <c r="Q98" i="26"/>
  <c r="B98" i="26"/>
  <c r="V97" i="26"/>
  <c r="T97" i="26"/>
  <c r="S97" i="26"/>
  <c r="R97" i="26"/>
  <c r="Q97" i="26"/>
  <c r="U97" i="26" s="1"/>
  <c r="B97" i="26"/>
  <c r="W97" i="26" s="1"/>
  <c r="V96" i="26"/>
  <c r="T96" i="26"/>
  <c r="S96" i="26"/>
  <c r="R96" i="26"/>
  <c r="Q96" i="26"/>
  <c r="U96" i="26" s="1"/>
  <c r="B96" i="26"/>
  <c r="W96" i="26" s="1"/>
  <c r="V95" i="26"/>
  <c r="T95" i="26"/>
  <c r="S95" i="26"/>
  <c r="R95" i="26"/>
  <c r="Q95" i="26"/>
  <c r="U95" i="26" s="1"/>
  <c r="B95" i="26"/>
  <c r="W95" i="26" s="1"/>
  <c r="V94" i="26"/>
  <c r="T94" i="26"/>
  <c r="S94" i="26"/>
  <c r="R94" i="26"/>
  <c r="Q94" i="26"/>
  <c r="U94" i="26" s="1"/>
  <c r="B94" i="26"/>
  <c r="W94" i="26" s="1"/>
  <c r="V93" i="26"/>
  <c r="T93" i="26"/>
  <c r="S93" i="26"/>
  <c r="R93" i="26"/>
  <c r="Q93" i="26"/>
  <c r="B93" i="26"/>
  <c r="W93" i="26" s="1"/>
  <c r="V92" i="26"/>
  <c r="T92" i="26"/>
  <c r="S92" i="26"/>
  <c r="R92" i="26"/>
  <c r="Q92" i="26"/>
  <c r="U92" i="26" s="1"/>
  <c r="B92" i="26"/>
  <c r="W92" i="26" s="1"/>
  <c r="V91" i="26"/>
  <c r="T91" i="26"/>
  <c r="S91" i="26"/>
  <c r="R91" i="26"/>
  <c r="Q91" i="26"/>
  <c r="B91" i="26"/>
  <c r="W91" i="26" s="1"/>
  <c r="V90" i="26"/>
  <c r="T90" i="26"/>
  <c r="S90" i="26"/>
  <c r="R90" i="26"/>
  <c r="Q90" i="26"/>
  <c r="B90" i="26"/>
  <c r="W90" i="26" s="1"/>
  <c r="V89" i="26"/>
  <c r="T89" i="26"/>
  <c r="S89" i="26"/>
  <c r="R89" i="26"/>
  <c r="Q89" i="26"/>
  <c r="B89" i="26"/>
  <c r="W89" i="26" s="1"/>
  <c r="V88" i="26"/>
  <c r="T88" i="26"/>
  <c r="S88" i="26"/>
  <c r="R88" i="26"/>
  <c r="Q88" i="26"/>
  <c r="B88" i="26"/>
  <c r="W88" i="26" s="1"/>
  <c r="V87" i="26"/>
  <c r="T87" i="26"/>
  <c r="S87" i="26"/>
  <c r="R87" i="26"/>
  <c r="Q87" i="26"/>
  <c r="B87" i="26"/>
  <c r="W87" i="26" s="1"/>
  <c r="V86" i="26"/>
  <c r="T86" i="26"/>
  <c r="S86" i="26"/>
  <c r="R86" i="26"/>
  <c r="Q86" i="26"/>
  <c r="B86" i="26"/>
  <c r="W86" i="26" s="1"/>
  <c r="V85" i="26"/>
  <c r="T85" i="26"/>
  <c r="S85" i="26"/>
  <c r="R85" i="26"/>
  <c r="Q85" i="26"/>
  <c r="B85" i="26"/>
  <c r="W85" i="26" s="1"/>
  <c r="V84" i="26"/>
  <c r="T84" i="26"/>
  <c r="S84" i="26"/>
  <c r="R84" i="26"/>
  <c r="Q84" i="26"/>
  <c r="B84" i="26"/>
  <c r="W84" i="26" s="1"/>
  <c r="V83" i="26"/>
  <c r="T83" i="26"/>
  <c r="S83" i="26"/>
  <c r="R83" i="26"/>
  <c r="Q83" i="26"/>
  <c r="B83" i="26"/>
  <c r="W83" i="26" s="1"/>
  <c r="V82" i="26"/>
  <c r="T82" i="26"/>
  <c r="S82" i="26"/>
  <c r="R82" i="26"/>
  <c r="Q82" i="26"/>
  <c r="B82" i="26"/>
  <c r="W82" i="26" s="1"/>
  <c r="V81" i="26"/>
  <c r="T81" i="26"/>
  <c r="S81" i="26"/>
  <c r="R81" i="26"/>
  <c r="Q81" i="26"/>
  <c r="B81" i="26"/>
  <c r="W81" i="26" s="1"/>
  <c r="V80" i="26"/>
  <c r="T80" i="26"/>
  <c r="S80" i="26"/>
  <c r="R80" i="26"/>
  <c r="Q80" i="26"/>
  <c r="B80" i="26"/>
  <c r="W80" i="26" s="1"/>
  <c r="V79" i="26"/>
  <c r="T79" i="26"/>
  <c r="S79" i="26"/>
  <c r="R79" i="26"/>
  <c r="Q79" i="26"/>
  <c r="B79" i="26"/>
  <c r="W79" i="26" s="1"/>
  <c r="V78" i="26"/>
  <c r="T78" i="26"/>
  <c r="S78" i="26"/>
  <c r="R78" i="26"/>
  <c r="Q78" i="26"/>
  <c r="B78" i="26"/>
  <c r="W78" i="26" s="1"/>
  <c r="V77" i="26"/>
  <c r="T77" i="26"/>
  <c r="S77" i="26"/>
  <c r="R77" i="26"/>
  <c r="Q77" i="26"/>
  <c r="B77" i="26"/>
  <c r="W77" i="26" s="1"/>
  <c r="V76" i="26"/>
  <c r="T76" i="26"/>
  <c r="S76" i="26"/>
  <c r="R76" i="26"/>
  <c r="Q76" i="26"/>
  <c r="B76" i="26"/>
  <c r="W76" i="26" s="1"/>
  <c r="V75" i="26"/>
  <c r="T75" i="26"/>
  <c r="S75" i="26"/>
  <c r="R75" i="26"/>
  <c r="Q75" i="26"/>
  <c r="B75" i="26"/>
  <c r="W75" i="26" s="1"/>
  <c r="V74" i="26"/>
  <c r="T74" i="26"/>
  <c r="S74" i="26"/>
  <c r="R74" i="26"/>
  <c r="Q74" i="26"/>
  <c r="B74" i="26"/>
  <c r="W74" i="26" s="1"/>
  <c r="V73" i="26"/>
  <c r="T73" i="26"/>
  <c r="S73" i="26"/>
  <c r="R73" i="26"/>
  <c r="Q73" i="26"/>
  <c r="U73" i="26" s="1"/>
  <c r="B73" i="26"/>
  <c r="W73" i="26" s="1"/>
  <c r="V72" i="26"/>
  <c r="T72" i="26"/>
  <c r="S72" i="26"/>
  <c r="R72" i="26"/>
  <c r="Q72" i="26"/>
  <c r="B72" i="26"/>
  <c r="W72" i="26" s="1"/>
  <c r="V71" i="26"/>
  <c r="T71" i="26"/>
  <c r="S71" i="26"/>
  <c r="R71" i="26"/>
  <c r="Q71" i="26"/>
  <c r="B71" i="26"/>
  <c r="W71" i="26" s="1"/>
  <c r="V70" i="26"/>
  <c r="T70" i="26"/>
  <c r="S70" i="26"/>
  <c r="R70" i="26"/>
  <c r="Q70" i="26"/>
  <c r="B70" i="26"/>
  <c r="W70" i="26" s="1"/>
  <c r="V69" i="26"/>
  <c r="T69" i="26"/>
  <c r="S69" i="26"/>
  <c r="R69" i="26"/>
  <c r="Q69" i="26"/>
  <c r="B69" i="26"/>
  <c r="W69" i="26" s="1"/>
  <c r="V68" i="26"/>
  <c r="T68" i="26"/>
  <c r="S68" i="26"/>
  <c r="R68" i="26"/>
  <c r="Q68" i="26"/>
  <c r="B68" i="26"/>
  <c r="W68" i="26" s="1"/>
  <c r="V67" i="26"/>
  <c r="T67" i="26"/>
  <c r="S67" i="26"/>
  <c r="R67" i="26"/>
  <c r="Q67" i="26"/>
  <c r="B67" i="26"/>
  <c r="W67" i="26" s="1"/>
  <c r="V66" i="26"/>
  <c r="T66" i="26"/>
  <c r="S66" i="26"/>
  <c r="R66" i="26"/>
  <c r="Q66" i="26"/>
  <c r="B66" i="26"/>
  <c r="W66" i="26" s="1"/>
  <c r="V65" i="26"/>
  <c r="T65" i="26"/>
  <c r="S65" i="26"/>
  <c r="R65" i="26"/>
  <c r="Q65" i="26"/>
  <c r="B65" i="26"/>
  <c r="W65" i="26" s="1"/>
  <c r="V64" i="26"/>
  <c r="T64" i="26"/>
  <c r="S64" i="26"/>
  <c r="R64" i="26"/>
  <c r="Q64" i="26"/>
  <c r="B64" i="26"/>
  <c r="W64" i="26" s="1"/>
  <c r="V63" i="26"/>
  <c r="T63" i="26"/>
  <c r="S63" i="26"/>
  <c r="R63" i="26"/>
  <c r="Q63" i="26"/>
  <c r="B63" i="26"/>
  <c r="W63" i="26" s="1"/>
  <c r="V62" i="26"/>
  <c r="T62" i="26"/>
  <c r="S62" i="26"/>
  <c r="R62" i="26"/>
  <c r="Q62" i="26"/>
  <c r="B62" i="26"/>
  <c r="W62" i="26" s="1"/>
  <c r="V61" i="26"/>
  <c r="T61" i="26"/>
  <c r="S61" i="26"/>
  <c r="R61" i="26"/>
  <c r="Q61" i="26"/>
  <c r="B61" i="26"/>
  <c r="W61" i="26" s="1"/>
  <c r="V60" i="26"/>
  <c r="T60" i="26"/>
  <c r="S60" i="26"/>
  <c r="R60" i="26"/>
  <c r="Q60" i="26"/>
  <c r="U60" i="26" s="1"/>
  <c r="B60" i="26"/>
  <c r="W60" i="26" s="1"/>
  <c r="V59" i="26"/>
  <c r="T59" i="26"/>
  <c r="S59" i="26"/>
  <c r="R59" i="26"/>
  <c r="Q59" i="26"/>
  <c r="B59" i="26"/>
  <c r="W59" i="26" s="1"/>
  <c r="V58" i="26"/>
  <c r="T58" i="26"/>
  <c r="S58" i="26"/>
  <c r="R58" i="26"/>
  <c r="Q58" i="26"/>
  <c r="B58" i="26"/>
  <c r="W58" i="26" s="1"/>
  <c r="V57" i="26"/>
  <c r="T57" i="26"/>
  <c r="S57" i="26"/>
  <c r="R57" i="26"/>
  <c r="Q57" i="26"/>
  <c r="B57" i="26"/>
  <c r="W57" i="26" s="1"/>
  <c r="V56" i="26"/>
  <c r="T56" i="26"/>
  <c r="S56" i="26"/>
  <c r="R56" i="26"/>
  <c r="Q56" i="26"/>
  <c r="U56" i="26" s="1"/>
  <c r="B56" i="26"/>
  <c r="W56" i="26" s="1"/>
  <c r="V55" i="26"/>
  <c r="T55" i="26"/>
  <c r="S55" i="26"/>
  <c r="R55" i="26"/>
  <c r="Q55" i="26"/>
  <c r="B55" i="26"/>
  <c r="W55" i="26" s="1"/>
  <c r="V54" i="26"/>
  <c r="T54" i="26"/>
  <c r="S54" i="26"/>
  <c r="R54" i="26"/>
  <c r="Q54" i="26"/>
  <c r="B54" i="26"/>
  <c r="W54" i="26" s="1"/>
  <c r="V53" i="26"/>
  <c r="T53" i="26"/>
  <c r="S53" i="26"/>
  <c r="R53" i="26"/>
  <c r="Q53" i="26"/>
  <c r="B53" i="26"/>
  <c r="W53" i="26" s="1"/>
  <c r="V52" i="26"/>
  <c r="T52" i="26"/>
  <c r="S52" i="26"/>
  <c r="R52" i="26"/>
  <c r="Q52" i="26"/>
  <c r="B52" i="26"/>
  <c r="W52" i="26" s="1"/>
  <c r="V51" i="26"/>
  <c r="T51" i="26"/>
  <c r="S51" i="26"/>
  <c r="R51" i="26"/>
  <c r="Q51" i="26"/>
  <c r="B51" i="26"/>
  <c r="W51" i="26" s="1"/>
  <c r="V50" i="26"/>
  <c r="T50" i="26"/>
  <c r="S50" i="26"/>
  <c r="R50" i="26"/>
  <c r="Q50" i="26"/>
  <c r="B50" i="26"/>
  <c r="W50" i="26" s="1"/>
  <c r="V49" i="26"/>
  <c r="T49" i="26"/>
  <c r="S49" i="26"/>
  <c r="R49" i="26"/>
  <c r="Q49" i="26"/>
  <c r="B49" i="26"/>
  <c r="W49" i="26" s="1"/>
  <c r="V48" i="26"/>
  <c r="T48" i="26"/>
  <c r="S48" i="26"/>
  <c r="R48" i="26"/>
  <c r="Q48" i="26"/>
  <c r="B48" i="26"/>
  <c r="W48" i="26" s="1"/>
  <c r="V47" i="26"/>
  <c r="T47" i="26"/>
  <c r="S47" i="26"/>
  <c r="R47" i="26"/>
  <c r="Q47" i="26"/>
  <c r="B47" i="26"/>
  <c r="W47" i="26" s="1"/>
  <c r="V46" i="26"/>
  <c r="T46" i="26"/>
  <c r="S46" i="26"/>
  <c r="R46" i="26"/>
  <c r="Q46" i="26"/>
  <c r="B46" i="26"/>
  <c r="W46" i="26" s="1"/>
  <c r="V45" i="26"/>
  <c r="T45" i="26"/>
  <c r="S45" i="26"/>
  <c r="R45" i="26"/>
  <c r="Q45" i="26"/>
  <c r="B45" i="26"/>
  <c r="W45" i="26" s="1"/>
  <c r="V44" i="26"/>
  <c r="T44" i="26"/>
  <c r="S44" i="26"/>
  <c r="R44" i="26"/>
  <c r="Q44" i="26"/>
  <c r="B44" i="26"/>
  <c r="W44" i="26" s="1"/>
  <c r="V43" i="26"/>
  <c r="T43" i="26"/>
  <c r="S43" i="26"/>
  <c r="R43" i="26"/>
  <c r="Q43" i="26"/>
  <c r="B43" i="26"/>
  <c r="W43" i="26" s="1"/>
  <c r="V42" i="26"/>
  <c r="T42" i="26"/>
  <c r="S42" i="26"/>
  <c r="R42" i="26"/>
  <c r="Q42" i="26"/>
  <c r="B42" i="26"/>
  <c r="W42" i="26" s="1"/>
  <c r="V41" i="26"/>
  <c r="T41" i="26"/>
  <c r="S41" i="26"/>
  <c r="R41" i="26"/>
  <c r="Q41" i="26"/>
  <c r="B41" i="26"/>
  <c r="W41" i="26" s="1"/>
  <c r="V40" i="26"/>
  <c r="T40" i="26"/>
  <c r="S40" i="26"/>
  <c r="R40" i="26"/>
  <c r="Q40" i="26"/>
  <c r="B40" i="26"/>
  <c r="W40" i="26" s="1"/>
  <c r="V39" i="26"/>
  <c r="T39" i="26"/>
  <c r="S39" i="26"/>
  <c r="R39" i="26"/>
  <c r="Q39" i="26"/>
  <c r="B39" i="26"/>
  <c r="W39" i="26" s="1"/>
  <c r="V38" i="26"/>
  <c r="T38" i="26"/>
  <c r="S38" i="26"/>
  <c r="R38" i="26"/>
  <c r="Q38" i="26"/>
  <c r="B38" i="26"/>
  <c r="W38" i="26" s="1"/>
  <c r="V37" i="26"/>
  <c r="T37" i="26"/>
  <c r="S37" i="26"/>
  <c r="R37" i="26"/>
  <c r="Q37" i="26"/>
  <c r="B37" i="26"/>
  <c r="W37" i="26" s="1"/>
  <c r="V36" i="26"/>
  <c r="T36" i="26"/>
  <c r="S36" i="26"/>
  <c r="R36" i="26"/>
  <c r="Q36" i="26"/>
  <c r="U36" i="26" s="1"/>
  <c r="B36" i="26"/>
  <c r="W36" i="26" s="1"/>
  <c r="V35" i="26"/>
  <c r="T35" i="26"/>
  <c r="S35" i="26"/>
  <c r="R35" i="26"/>
  <c r="Q35" i="26"/>
  <c r="B35" i="26"/>
  <c r="W35" i="26" s="1"/>
  <c r="V34" i="26"/>
  <c r="T34" i="26"/>
  <c r="S34" i="26"/>
  <c r="R34" i="26"/>
  <c r="Q34" i="26"/>
  <c r="B34" i="26"/>
  <c r="W34" i="26" s="1"/>
  <c r="V33" i="26"/>
  <c r="T33" i="26"/>
  <c r="S33" i="26"/>
  <c r="R33" i="26"/>
  <c r="Q33" i="26"/>
  <c r="B33" i="26"/>
  <c r="W33" i="26" s="1"/>
  <c r="V32" i="26"/>
  <c r="T32" i="26"/>
  <c r="S32" i="26"/>
  <c r="R32" i="26"/>
  <c r="Q32" i="26"/>
  <c r="U32" i="26" s="1"/>
  <c r="B32" i="26"/>
  <c r="W32" i="26" s="1"/>
  <c r="V31" i="26"/>
  <c r="T31" i="26"/>
  <c r="S31" i="26"/>
  <c r="R31" i="26"/>
  <c r="Q31" i="26"/>
  <c r="B31" i="26"/>
  <c r="W31" i="26" s="1"/>
  <c r="V30" i="26"/>
  <c r="T30" i="26"/>
  <c r="S30" i="26"/>
  <c r="R30" i="26"/>
  <c r="Q30" i="26"/>
  <c r="U30" i="26" s="1"/>
  <c r="B30" i="26"/>
  <c r="W30" i="26" s="1"/>
  <c r="V29" i="26"/>
  <c r="T29" i="26"/>
  <c r="S29" i="26"/>
  <c r="R29" i="26"/>
  <c r="Q29" i="26"/>
  <c r="B29" i="26"/>
  <c r="W29" i="26" s="1"/>
  <c r="V28" i="26"/>
  <c r="T28" i="26"/>
  <c r="S28" i="26"/>
  <c r="R28" i="26"/>
  <c r="Q28" i="26"/>
  <c r="B28" i="26"/>
  <c r="W28" i="26" s="1"/>
  <c r="V27" i="26"/>
  <c r="T27" i="26"/>
  <c r="S27" i="26"/>
  <c r="R27" i="26"/>
  <c r="Q27" i="26"/>
  <c r="B27" i="26"/>
  <c r="W27" i="26" s="1"/>
  <c r="V26" i="26"/>
  <c r="U26" i="26"/>
  <c r="B26" i="26"/>
  <c r="W26" i="26" s="1"/>
  <c r="I23" i="26"/>
  <c r="J23" i="26" s="1"/>
  <c r="G23" i="26"/>
  <c r="U75" i="28" l="1"/>
  <c r="U55" i="28"/>
  <c r="U29" i="28"/>
  <c r="U77" i="28"/>
  <c r="U57" i="28"/>
  <c r="U31" i="28"/>
  <c r="U79" i="28"/>
  <c r="U90" i="28"/>
  <c r="U34" i="27"/>
  <c r="U40" i="27"/>
  <c r="U57" i="27"/>
  <c r="U73" i="27"/>
  <c r="U36" i="27"/>
  <c r="U49" i="27"/>
  <c r="U46" i="26"/>
  <c r="U62" i="26"/>
  <c r="U37" i="26"/>
  <c r="U76" i="26"/>
  <c r="U78" i="26"/>
  <c r="U39" i="26"/>
  <c r="U55" i="26"/>
  <c r="U71" i="26"/>
  <c r="U52" i="26"/>
  <c r="U85" i="26"/>
  <c r="U34" i="26"/>
  <c r="U50" i="26"/>
  <c r="U66" i="26"/>
  <c r="U29" i="26"/>
  <c r="U45" i="26"/>
  <c r="U77" i="26"/>
  <c r="U72" i="26"/>
  <c r="U35" i="26"/>
  <c r="U51" i="26"/>
  <c r="U67" i="26"/>
  <c r="U83" i="26"/>
  <c r="U92" i="27"/>
  <c r="U29" i="27"/>
  <c r="U98" i="27"/>
  <c r="U94" i="27"/>
  <c r="U74" i="27"/>
  <c r="U69" i="27"/>
  <c r="U48" i="27"/>
  <c r="U27" i="27"/>
  <c r="U43" i="27"/>
  <c r="U80" i="27"/>
  <c r="U33" i="27"/>
  <c r="U76" i="27"/>
  <c r="U97" i="27"/>
  <c r="U61" i="27"/>
  <c r="U87" i="27"/>
  <c r="U35" i="27"/>
  <c r="U56" i="27"/>
  <c r="U66" i="27"/>
  <c r="U77" i="27"/>
  <c r="U51" i="27"/>
  <c r="U82" i="27"/>
  <c r="U30" i="27"/>
  <c r="U72" i="27"/>
  <c r="U93" i="27"/>
  <c r="U41" i="27"/>
  <c r="U46" i="27"/>
  <c r="U67" i="27"/>
  <c r="U88" i="27"/>
  <c r="U62" i="27"/>
  <c r="U83" i="27"/>
  <c r="U31" i="27"/>
  <c r="U52" i="27"/>
  <c r="U78" i="27"/>
  <c r="U47" i="27"/>
  <c r="U68" i="27"/>
  <c r="U89" i="27"/>
  <c r="U37" i="27"/>
  <c r="U42" i="27"/>
  <c r="U63" i="27"/>
  <c r="U84" i="27"/>
  <c r="U32" i="27"/>
  <c r="U53" i="27"/>
  <c r="U58" i="27"/>
  <c r="U79" i="27"/>
  <c r="U95" i="27"/>
  <c r="U64" i="27"/>
  <c r="U90" i="27"/>
  <c r="U38" i="27"/>
  <c r="U59" i="27"/>
  <c r="U85" i="27"/>
  <c r="U28" i="27"/>
  <c r="U54" i="27"/>
  <c r="U75" i="27"/>
  <c r="U44" i="27"/>
  <c r="U39" i="27"/>
  <c r="U65" i="27"/>
  <c r="U70" i="27"/>
  <c r="U60" i="27"/>
  <c r="U55" i="27"/>
  <c r="U81" i="27"/>
  <c r="U86" i="27"/>
  <c r="U45" i="27"/>
  <c r="U50" i="27"/>
  <c r="U71" i="27"/>
  <c r="U27" i="28"/>
  <c r="U43" i="28"/>
  <c r="U38" i="28"/>
  <c r="U59" i="28"/>
  <c r="U80" i="28"/>
  <c r="U54" i="28"/>
  <c r="U70" i="28"/>
  <c r="U49" i="28"/>
  <c r="U65" i="28"/>
  <c r="U44" i="28"/>
  <c r="U76" i="28"/>
  <c r="U61" i="28"/>
  <c r="U82" i="28"/>
  <c r="U56" i="28"/>
  <c r="U51" i="28"/>
  <c r="U67" i="28"/>
  <c r="U83" i="28"/>
  <c r="U36" i="28"/>
  <c r="U68" i="28"/>
  <c r="U84" i="28"/>
  <c r="U28" i="28"/>
  <c r="U64" i="28"/>
  <c r="U39" i="28"/>
  <c r="U50" i="28"/>
  <c r="U60" i="28"/>
  <c r="U45" i="28"/>
  <c r="U81" i="28"/>
  <c r="U35" i="28"/>
  <c r="U40" i="28"/>
  <c r="U30" i="28"/>
  <c r="U71" i="28"/>
  <c r="U66" i="28"/>
  <c r="U41" i="28"/>
  <c r="U46" i="28"/>
  <c r="U72" i="28"/>
  <c r="U52" i="28"/>
  <c r="U62" i="28"/>
  <c r="U47" i="28"/>
  <c r="U37" i="28"/>
  <c r="U42" i="28"/>
  <c r="U78" i="28"/>
  <c r="U73" i="28"/>
  <c r="U32" i="28"/>
  <c r="U53" i="28"/>
  <c r="U58" i="28"/>
  <c r="U63" i="28"/>
  <c r="U48" i="28"/>
  <c r="U33" i="28"/>
  <c r="U74" i="28"/>
  <c r="U69" i="28"/>
  <c r="U81" i="26"/>
  <c r="U41" i="26"/>
  <c r="U57" i="26"/>
  <c r="U58" i="26"/>
  <c r="U90" i="26"/>
  <c r="U48" i="26"/>
  <c r="U27" i="26"/>
  <c r="U87" i="26"/>
  <c r="U82" i="26"/>
  <c r="U40" i="26"/>
  <c r="U61" i="26"/>
  <c r="U93" i="26"/>
  <c r="U47" i="26"/>
  <c r="U89" i="26"/>
  <c r="U68" i="26"/>
  <c r="U84" i="26"/>
  <c r="U31" i="26"/>
  <c r="U42" i="26"/>
  <c r="U63" i="26"/>
  <c r="U88" i="26"/>
  <c r="U79" i="26"/>
  <c r="U53" i="26"/>
  <c r="U74" i="26"/>
  <c r="U69" i="26"/>
  <c r="U43" i="26"/>
  <c r="U64" i="26"/>
  <c r="U80" i="26"/>
  <c r="U38" i="26"/>
  <c r="U59" i="26"/>
  <c r="U54" i="26"/>
  <c r="U75" i="26"/>
  <c r="U33" i="26"/>
  <c r="U49" i="26"/>
  <c r="U91" i="26"/>
  <c r="U28" i="26"/>
  <c r="U70" i="26"/>
  <c r="U86" i="26"/>
  <c r="U44" i="26"/>
  <c r="U65" i="26"/>
  <c r="V385" i="25"/>
  <c r="U385" i="25"/>
  <c r="T385" i="25"/>
  <c r="R385" i="25"/>
  <c r="Q385" i="25"/>
  <c r="B385" i="25"/>
  <c r="W385" i="25" s="1"/>
  <c r="V384" i="25"/>
  <c r="U384" i="25"/>
  <c r="T384" i="25"/>
  <c r="R384" i="25"/>
  <c r="Q384" i="25"/>
  <c r="B384" i="25"/>
  <c r="W384" i="25" s="1"/>
  <c r="V383" i="25"/>
  <c r="U383" i="25"/>
  <c r="T383" i="25"/>
  <c r="R383" i="25"/>
  <c r="Q383" i="25"/>
  <c r="B383" i="25"/>
  <c r="W383" i="25" s="1"/>
  <c r="V382" i="25"/>
  <c r="U382" i="25"/>
  <c r="T382" i="25"/>
  <c r="R382" i="25"/>
  <c r="Q382" i="25"/>
  <c r="B382" i="25"/>
  <c r="W382" i="25" s="1"/>
  <c r="V381" i="25"/>
  <c r="U381" i="25"/>
  <c r="T381" i="25"/>
  <c r="R381" i="25"/>
  <c r="Q381" i="25"/>
  <c r="B381" i="25"/>
  <c r="W381" i="25" s="1"/>
  <c r="V380" i="25"/>
  <c r="U380" i="25"/>
  <c r="T380" i="25"/>
  <c r="R380" i="25"/>
  <c r="Q380" i="25"/>
  <c r="B380" i="25"/>
  <c r="W380" i="25" s="1"/>
  <c r="V379" i="25"/>
  <c r="U379" i="25"/>
  <c r="T379" i="25"/>
  <c r="R379" i="25"/>
  <c r="Q379" i="25"/>
  <c r="B379" i="25"/>
  <c r="W379" i="25" s="1"/>
  <c r="V378" i="25"/>
  <c r="U378" i="25"/>
  <c r="T378" i="25"/>
  <c r="R378" i="25"/>
  <c r="Q378" i="25"/>
  <c r="B378" i="25"/>
  <c r="W378" i="25" s="1"/>
  <c r="V377" i="25"/>
  <c r="U377" i="25"/>
  <c r="T377" i="25"/>
  <c r="R377" i="25"/>
  <c r="Q377" i="25"/>
  <c r="B377" i="25"/>
  <c r="W377" i="25" s="1"/>
  <c r="V376" i="25"/>
  <c r="U376" i="25"/>
  <c r="T376" i="25"/>
  <c r="R376" i="25"/>
  <c r="Q376" i="25"/>
  <c r="B376" i="25"/>
  <c r="W376" i="25" s="1"/>
  <c r="V375" i="25"/>
  <c r="U375" i="25"/>
  <c r="T375" i="25"/>
  <c r="R375" i="25"/>
  <c r="Q375" i="25"/>
  <c r="B375" i="25"/>
  <c r="W375" i="25" s="1"/>
  <c r="V374" i="25"/>
  <c r="U374" i="25"/>
  <c r="T374" i="25"/>
  <c r="R374" i="25"/>
  <c r="Q374" i="25"/>
  <c r="B374" i="25"/>
  <c r="W374" i="25" s="1"/>
  <c r="V373" i="25"/>
  <c r="U373" i="25"/>
  <c r="T373" i="25"/>
  <c r="R373" i="25"/>
  <c r="Q373" i="25"/>
  <c r="B373" i="25"/>
  <c r="W373" i="25" s="1"/>
  <c r="V372" i="25"/>
  <c r="U372" i="25"/>
  <c r="T372" i="25"/>
  <c r="R372" i="25"/>
  <c r="Q372" i="25"/>
  <c r="B372" i="25"/>
  <c r="W372" i="25" s="1"/>
  <c r="W371" i="25"/>
  <c r="V371" i="25"/>
  <c r="U371" i="25"/>
  <c r="T371" i="25"/>
  <c r="R371" i="25"/>
  <c r="Q371" i="25"/>
  <c r="B371" i="25"/>
  <c r="W370" i="25"/>
  <c r="V370" i="25"/>
  <c r="U370" i="25"/>
  <c r="T370" i="25"/>
  <c r="R370" i="25"/>
  <c r="Q370" i="25"/>
  <c r="B370" i="25"/>
  <c r="W369" i="25"/>
  <c r="V369" i="25"/>
  <c r="U369" i="25"/>
  <c r="T369" i="25"/>
  <c r="R369" i="25"/>
  <c r="Q369" i="25"/>
  <c r="B369" i="25"/>
  <c r="W368" i="25"/>
  <c r="V368" i="25"/>
  <c r="U368" i="25"/>
  <c r="T368" i="25"/>
  <c r="R368" i="25"/>
  <c r="Q368" i="25"/>
  <c r="B368" i="25"/>
  <c r="W367" i="25"/>
  <c r="V367" i="25"/>
  <c r="U367" i="25"/>
  <c r="T367" i="25"/>
  <c r="R367" i="25"/>
  <c r="Q367" i="25"/>
  <c r="B367" i="25"/>
  <c r="W366" i="25"/>
  <c r="V366" i="25"/>
  <c r="U366" i="25"/>
  <c r="T366" i="25"/>
  <c r="R366" i="25"/>
  <c r="Q366" i="25"/>
  <c r="B366" i="25"/>
  <c r="W365" i="25"/>
  <c r="V365" i="25"/>
  <c r="U365" i="25"/>
  <c r="T365" i="25"/>
  <c r="R365" i="25"/>
  <c r="Q365" i="25"/>
  <c r="B365" i="25"/>
  <c r="V364" i="25"/>
  <c r="U364" i="25"/>
  <c r="T364" i="25"/>
  <c r="R364" i="25"/>
  <c r="Q364" i="25"/>
  <c r="B364" i="25"/>
  <c r="W364" i="25" s="1"/>
  <c r="V363" i="25"/>
  <c r="U363" i="25"/>
  <c r="T363" i="25"/>
  <c r="R363" i="25"/>
  <c r="Q363" i="25"/>
  <c r="B363" i="25"/>
  <c r="W363" i="25" s="1"/>
  <c r="W362" i="25"/>
  <c r="V362" i="25"/>
  <c r="U362" i="25"/>
  <c r="T362" i="25"/>
  <c r="R362" i="25"/>
  <c r="Q362" i="25"/>
  <c r="B362" i="25"/>
  <c r="W361" i="25"/>
  <c r="V361" i="25"/>
  <c r="U361" i="25"/>
  <c r="T361" i="25"/>
  <c r="R361" i="25"/>
  <c r="Q361" i="25"/>
  <c r="B361" i="25"/>
  <c r="V360" i="25"/>
  <c r="U360" i="25"/>
  <c r="T360" i="25"/>
  <c r="R360" i="25"/>
  <c r="Q360" i="25"/>
  <c r="B360" i="25"/>
  <c r="W360" i="25" s="1"/>
  <c r="W359" i="25"/>
  <c r="V359" i="25"/>
  <c r="U359" i="25"/>
  <c r="T359" i="25"/>
  <c r="R359" i="25"/>
  <c r="Q359" i="25"/>
  <c r="B359" i="25"/>
  <c r="W358" i="25"/>
  <c r="V358" i="25"/>
  <c r="U358" i="25"/>
  <c r="T358" i="25"/>
  <c r="R358" i="25"/>
  <c r="Q358" i="25"/>
  <c r="B358" i="25"/>
  <c r="W357" i="25"/>
  <c r="V357" i="25"/>
  <c r="U357" i="25"/>
  <c r="T357" i="25"/>
  <c r="R357" i="25"/>
  <c r="Q357" i="25"/>
  <c r="B357" i="25"/>
  <c r="V356" i="25"/>
  <c r="U356" i="25"/>
  <c r="T356" i="25"/>
  <c r="R356" i="25"/>
  <c r="Q356" i="25"/>
  <c r="B356" i="25"/>
  <c r="W356" i="25" s="1"/>
  <c r="W355" i="25"/>
  <c r="V355" i="25"/>
  <c r="U355" i="25"/>
  <c r="T355" i="25"/>
  <c r="R355" i="25"/>
  <c r="Q355" i="25"/>
  <c r="B355" i="25"/>
  <c r="W354" i="25"/>
  <c r="V354" i="25"/>
  <c r="U354" i="25"/>
  <c r="T354" i="25"/>
  <c r="R354" i="25"/>
  <c r="Q354" i="25"/>
  <c r="B354" i="25"/>
  <c r="W353" i="25"/>
  <c r="V353" i="25"/>
  <c r="U353" i="25"/>
  <c r="T353" i="25"/>
  <c r="R353" i="25"/>
  <c r="Q353" i="25"/>
  <c r="B353" i="25"/>
  <c r="W352" i="25"/>
  <c r="V352" i="25"/>
  <c r="U352" i="25"/>
  <c r="T352" i="25"/>
  <c r="R352" i="25"/>
  <c r="Q352" i="25"/>
  <c r="B352" i="25"/>
  <c r="W351" i="25"/>
  <c r="V351" i="25"/>
  <c r="U351" i="25"/>
  <c r="T351" i="25"/>
  <c r="R351" i="25"/>
  <c r="Q351" i="25"/>
  <c r="B351" i="25"/>
  <c r="W350" i="25"/>
  <c r="V350" i="25"/>
  <c r="U350" i="25"/>
  <c r="T350" i="25"/>
  <c r="R350" i="25"/>
  <c r="Q350" i="25"/>
  <c r="B350" i="25"/>
  <c r="V349" i="25"/>
  <c r="U349" i="25"/>
  <c r="T349" i="25"/>
  <c r="R349" i="25"/>
  <c r="Q349" i="25"/>
  <c r="B349" i="25"/>
  <c r="W349" i="25" s="1"/>
  <c r="V348" i="25"/>
  <c r="U348" i="25"/>
  <c r="T348" i="25"/>
  <c r="R348" i="25"/>
  <c r="Q348" i="25"/>
  <c r="B348" i="25"/>
  <c r="W348" i="25" s="1"/>
  <c r="V347" i="25"/>
  <c r="U347" i="25"/>
  <c r="T347" i="25"/>
  <c r="R347" i="25"/>
  <c r="Q347" i="25"/>
  <c r="B347" i="25"/>
  <c r="W347" i="25" s="1"/>
  <c r="V346" i="25"/>
  <c r="U346" i="25"/>
  <c r="T346" i="25"/>
  <c r="R346" i="25"/>
  <c r="Q346" i="25"/>
  <c r="B346" i="25"/>
  <c r="W346" i="25" s="1"/>
  <c r="V345" i="25"/>
  <c r="U345" i="25"/>
  <c r="T345" i="25"/>
  <c r="R345" i="25"/>
  <c r="Q345" i="25"/>
  <c r="B345" i="25"/>
  <c r="W345" i="25" s="1"/>
  <c r="W344" i="25"/>
  <c r="V344" i="25"/>
  <c r="U344" i="25"/>
  <c r="T344" i="25"/>
  <c r="R344" i="25"/>
  <c r="Q344" i="25"/>
  <c r="B344" i="25"/>
  <c r="V343" i="25"/>
  <c r="U343" i="25"/>
  <c r="T343" i="25"/>
  <c r="R343" i="25"/>
  <c r="Q343" i="25"/>
  <c r="B343" i="25"/>
  <c r="W343" i="25" s="1"/>
  <c r="V342" i="25"/>
  <c r="U342" i="25"/>
  <c r="T342" i="25"/>
  <c r="R342" i="25"/>
  <c r="Q342" i="25"/>
  <c r="B342" i="25"/>
  <c r="W342" i="25" s="1"/>
  <c r="V341" i="25"/>
  <c r="U341" i="25"/>
  <c r="T341" i="25"/>
  <c r="R341" i="25"/>
  <c r="Q341" i="25"/>
  <c r="B341" i="25"/>
  <c r="W341" i="25" s="1"/>
  <c r="W340" i="25"/>
  <c r="V340" i="25"/>
  <c r="U340" i="25"/>
  <c r="T340" i="25"/>
  <c r="R340" i="25"/>
  <c r="Q340" i="25"/>
  <c r="B340" i="25"/>
  <c r="V339" i="25"/>
  <c r="U339" i="25"/>
  <c r="T339" i="25"/>
  <c r="R339" i="25"/>
  <c r="Q339" i="25"/>
  <c r="B339" i="25"/>
  <c r="W339" i="25" s="1"/>
  <c r="W338" i="25"/>
  <c r="V338" i="25"/>
  <c r="U338" i="25"/>
  <c r="T338" i="25"/>
  <c r="R338" i="25"/>
  <c r="Q338" i="25"/>
  <c r="B338" i="25"/>
  <c r="W337" i="25"/>
  <c r="V337" i="25"/>
  <c r="U337" i="25"/>
  <c r="T337" i="25"/>
  <c r="R337" i="25"/>
  <c r="Q337" i="25"/>
  <c r="B337" i="25"/>
  <c r="W336" i="25"/>
  <c r="V336" i="25"/>
  <c r="U336" i="25"/>
  <c r="T336" i="25"/>
  <c r="R336" i="25"/>
  <c r="Q336" i="25"/>
  <c r="B336" i="25"/>
  <c r="W335" i="25"/>
  <c r="V335" i="25"/>
  <c r="U335" i="25"/>
  <c r="T335" i="25"/>
  <c r="R335" i="25"/>
  <c r="Q335" i="25"/>
  <c r="B335" i="25"/>
  <c r="W334" i="25"/>
  <c r="V334" i="25"/>
  <c r="U334" i="25"/>
  <c r="T334" i="25"/>
  <c r="R334" i="25"/>
  <c r="Q334" i="25"/>
  <c r="B334" i="25"/>
  <c r="W333" i="25"/>
  <c r="V333" i="25"/>
  <c r="U333" i="25"/>
  <c r="T333" i="25"/>
  <c r="R333" i="25"/>
  <c r="Q333" i="25"/>
  <c r="B333" i="25"/>
  <c r="V332" i="25"/>
  <c r="U332" i="25"/>
  <c r="T332" i="25"/>
  <c r="R332" i="25"/>
  <c r="Q332" i="25"/>
  <c r="B332" i="25"/>
  <c r="W332" i="25" s="1"/>
  <c r="W331" i="25"/>
  <c r="V331" i="25"/>
  <c r="U331" i="25"/>
  <c r="T331" i="25"/>
  <c r="R331" i="25"/>
  <c r="Q331" i="25"/>
  <c r="B331" i="25"/>
  <c r="V330" i="25"/>
  <c r="U330" i="25"/>
  <c r="T330" i="25"/>
  <c r="R330" i="25"/>
  <c r="Q330" i="25"/>
  <c r="B330" i="25"/>
  <c r="W330" i="25" s="1"/>
  <c r="W329" i="25"/>
  <c r="V329" i="25"/>
  <c r="U329" i="25"/>
  <c r="T329" i="25"/>
  <c r="R329" i="25"/>
  <c r="Q329" i="25"/>
  <c r="B329" i="25"/>
  <c r="V328" i="25"/>
  <c r="U328" i="25"/>
  <c r="T328" i="25"/>
  <c r="R328" i="25"/>
  <c r="Q328" i="25"/>
  <c r="B328" i="25"/>
  <c r="W328" i="25" s="1"/>
  <c r="W327" i="25"/>
  <c r="V327" i="25"/>
  <c r="U327" i="25"/>
  <c r="T327" i="25"/>
  <c r="R327" i="25"/>
  <c r="Q327" i="25"/>
  <c r="B327" i="25"/>
  <c r="V326" i="25"/>
  <c r="U326" i="25"/>
  <c r="T326" i="25"/>
  <c r="R326" i="25"/>
  <c r="Q326" i="25"/>
  <c r="B326" i="25"/>
  <c r="W326" i="25" s="1"/>
  <c r="V325" i="25"/>
  <c r="U325" i="25"/>
  <c r="T325" i="25"/>
  <c r="R325" i="25"/>
  <c r="Q325" i="25"/>
  <c r="B325" i="25"/>
  <c r="W325" i="25" s="1"/>
  <c r="V324" i="25"/>
  <c r="U324" i="25"/>
  <c r="T324" i="25"/>
  <c r="R324" i="25"/>
  <c r="Q324" i="25"/>
  <c r="B324" i="25"/>
  <c r="W324" i="25" s="1"/>
  <c r="W323" i="25"/>
  <c r="V323" i="25"/>
  <c r="U323" i="25"/>
  <c r="T323" i="25"/>
  <c r="R323" i="25"/>
  <c r="Q323" i="25"/>
  <c r="B323" i="25"/>
  <c r="V322" i="25"/>
  <c r="U322" i="25"/>
  <c r="T322" i="25"/>
  <c r="R322" i="25"/>
  <c r="Q322" i="25"/>
  <c r="B322" i="25"/>
  <c r="W322" i="25" s="1"/>
  <c r="V321" i="25"/>
  <c r="U321" i="25"/>
  <c r="T321" i="25"/>
  <c r="R321" i="25"/>
  <c r="Q321" i="25"/>
  <c r="B321" i="25"/>
  <c r="W321" i="25" s="1"/>
  <c r="W320" i="25"/>
  <c r="V320" i="25"/>
  <c r="U320" i="25"/>
  <c r="T320" i="25"/>
  <c r="R320" i="25"/>
  <c r="Q320" i="25"/>
  <c r="B320" i="25"/>
  <c r="W319" i="25"/>
  <c r="V319" i="25"/>
  <c r="U319" i="25"/>
  <c r="T319" i="25"/>
  <c r="R319" i="25"/>
  <c r="Q319" i="25"/>
  <c r="B319" i="25"/>
  <c r="V318" i="25"/>
  <c r="U318" i="25"/>
  <c r="T318" i="25"/>
  <c r="R318" i="25"/>
  <c r="Q318" i="25"/>
  <c r="B318" i="25"/>
  <c r="W318" i="25" s="1"/>
  <c r="V317" i="25"/>
  <c r="U317" i="25"/>
  <c r="T317" i="25"/>
  <c r="R317" i="25"/>
  <c r="Q317" i="25"/>
  <c r="B317" i="25"/>
  <c r="W317" i="25" s="1"/>
  <c r="V316" i="25"/>
  <c r="U316" i="25"/>
  <c r="T316" i="25"/>
  <c r="R316" i="25"/>
  <c r="Q316" i="25"/>
  <c r="B316" i="25"/>
  <c r="W316" i="25" s="1"/>
  <c r="V315" i="25"/>
  <c r="U315" i="25"/>
  <c r="T315" i="25"/>
  <c r="R315" i="25"/>
  <c r="Q315" i="25"/>
  <c r="B315" i="25"/>
  <c r="W315" i="25" s="1"/>
  <c r="V314" i="25"/>
  <c r="U314" i="25"/>
  <c r="T314" i="25"/>
  <c r="R314" i="25"/>
  <c r="Q314" i="25"/>
  <c r="B314" i="25"/>
  <c r="W314" i="25" s="1"/>
  <c r="V313" i="25"/>
  <c r="U313" i="25"/>
  <c r="T313" i="25"/>
  <c r="R313" i="25"/>
  <c r="Q313" i="25"/>
  <c r="B313" i="25"/>
  <c r="W313" i="25" s="1"/>
  <c r="V312" i="25"/>
  <c r="U312" i="25"/>
  <c r="T312" i="25"/>
  <c r="R312" i="25"/>
  <c r="Q312" i="25"/>
  <c r="B312" i="25"/>
  <c r="W312" i="25" s="1"/>
  <c r="W311" i="25"/>
  <c r="V311" i="25"/>
  <c r="U311" i="25"/>
  <c r="T311" i="25"/>
  <c r="R311" i="25"/>
  <c r="Q311" i="25"/>
  <c r="B311" i="25"/>
  <c r="V310" i="25"/>
  <c r="U310" i="25"/>
  <c r="T310" i="25"/>
  <c r="R310" i="25"/>
  <c r="Q310" i="25"/>
  <c r="B310" i="25"/>
  <c r="W310" i="25" s="1"/>
  <c r="V309" i="25"/>
  <c r="U309" i="25"/>
  <c r="T309" i="25"/>
  <c r="R309" i="25"/>
  <c r="Q309" i="25"/>
  <c r="B309" i="25"/>
  <c r="W309" i="25" s="1"/>
  <c r="W308" i="25"/>
  <c r="V308" i="25"/>
  <c r="U308" i="25"/>
  <c r="T308" i="25"/>
  <c r="R308" i="25"/>
  <c r="Q308" i="25"/>
  <c r="B308" i="25"/>
  <c r="V307" i="25"/>
  <c r="U307" i="25"/>
  <c r="T307" i="25"/>
  <c r="R307" i="25"/>
  <c r="Q307" i="25"/>
  <c r="B307" i="25"/>
  <c r="W307" i="25" s="1"/>
  <c r="W306" i="25"/>
  <c r="V306" i="25"/>
  <c r="U306" i="25"/>
  <c r="T306" i="25"/>
  <c r="R306" i="25"/>
  <c r="Q306" i="25"/>
  <c r="B306" i="25"/>
  <c r="W305" i="25"/>
  <c r="V305" i="25"/>
  <c r="U305" i="25"/>
  <c r="T305" i="25"/>
  <c r="R305" i="25"/>
  <c r="Q305" i="25"/>
  <c r="B305" i="25"/>
  <c r="W304" i="25"/>
  <c r="V304" i="25"/>
  <c r="U304" i="25"/>
  <c r="T304" i="25"/>
  <c r="R304" i="25"/>
  <c r="Q304" i="25"/>
  <c r="B304" i="25"/>
  <c r="W303" i="25"/>
  <c r="V303" i="25"/>
  <c r="U303" i="25"/>
  <c r="T303" i="25"/>
  <c r="R303" i="25"/>
  <c r="Q303" i="25"/>
  <c r="B303" i="25"/>
  <c r="W302" i="25"/>
  <c r="V302" i="25"/>
  <c r="U302" i="25"/>
  <c r="T302" i="25"/>
  <c r="R302" i="25"/>
  <c r="Q302" i="25"/>
  <c r="B302" i="25"/>
  <c r="V301" i="25"/>
  <c r="U301" i="25"/>
  <c r="T301" i="25"/>
  <c r="R301" i="25"/>
  <c r="Q301" i="25"/>
  <c r="B301" i="25"/>
  <c r="W301" i="25" s="1"/>
  <c r="V300" i="25"/>
  <c r="U300" i="25"/>
  <c r="T300" i="25"/>
  <c r="R300" i="25"/>
  <c r="Q300" i="25"/>
  <c r="B300" i="25"/>
  <c r="W300" i="25" s="1"/>
  <c r="W299" i="25"/>
  <c r="V299" i="25"/>
  <c r="U299" i="25"/>
  <c r="T299" i="25"/>
  <c r="R299" i="25"/>
  <c r="Q299" i="25"/>
  <c r="B299" i="25"/>
  <c r="V298" i="25"/>
  <c r="U298" i="25"/>
  <c r="T298" i="25"/>
  <c r="R298" i="25"/>
  <c r="Q298" i="25"/>
  <c r="B298" i="25"/>
  <c r="W298" i="25" s="1"/>
  <c r="W297" i="25"/>
  <c r="V297" i="25"/>
  <c r="U297" i="25"/>
  <c r="T297" i="25"/>
  <c r="R297" i="25"/>
  <c r="Q297" i="25"/>
  <c r="B297" i="25"/>
  <c r="W296" i="25"/>
  <c r="V296" i="25"/>
  <c r="U296" i="25"/>
  <c r="T296" i="25"/>
  <c r="R296" i="25"/>
  <c r="Q296" i="25"/>
  <c r="B296" i="25"/>
  <c r="V295" i="25"/>
  <c r="U295" i="25"/>
  <c r="T295" i="25"/>
  <c r="R295" i="25"/>
  <c r="Q295" i="25"/>
  <c r="B295" i="25"/>
  <c r="W295" i="25" s="1"/>
  <c r="V294" i="25"/>
  <c r="U294" i="25"/>
  <c r="T294" i="25"/>
  <c r="R294" i="25"/>
  <c r="Q294" i="25"/>
  <c r="B294" i="25"/>
  <c r="W294" i="25" s="1"/>
  <c r="W293" i="25"/>
  <c r="V293" i="25"/>
  <c r="U293" i="25"/>
  <c r="T293" i="25"/>
  <c r="R293" i="25"/>
  <c r="Q293" i="25"/>
  <c r="B293" i="25"/>
  <c r="W292" i="25"/>
  <c r="V292" i="25"/>
  <c r="U292" i="25"/>
  <c r="T292" i="25"/>
  <c r="R292" i="25"/>
  <c r="Q292" i="25"/>
  <c r="B292" i="25"/>
  <c r="W291" i="25"/>
  <c r="V291" i="25"/>
  <c r="U291" i="25"/>
  <c r="T291" i="25"/>
  <c r="R291" i="25"/>
  <c r="Q291" i="25"/>
  <c r="B291" i="25"/>
  <c r="V290" i="25"/>
  <c r="U290" i="25"/>
  <c r="T290" i="25"/>
  <c r="R290" i="25"/>
  <c r="Q290" i="25"/>
  <c r="B290" i="25"/>
  <c r="W290" i="25" s="1"/>
  <c r="V289" i="25"/>
  <c r="U289" i="25"/>
  <c r="T289" i="25"/>
  <c r="R289" i="25"/>
  <c r="Q289" i="25"/>
  <c r="B289" i="25"/>
  <c r="W289" i="25" s="1"/>
  <c r="W288" i="25"/>
  <c r="V288" i="25"/>
  <c r="U288" i="25"/>
  <c r="T288" i="25"/>
  <c r="R288" i="25"/>
  <c r="Q288" i="25"/>
  <c r="B288" i="25"/>
  <c r="W287" i="25"/>
  <c r="V287" i="25"/>
  <c r="U287" i="25"/>
  <c r="T287" i="25"/>
  <c r="R287" i="25"/>
  <c r="Q287" i="25"/>
  <c r="B287" i="25"/>
  <c r="V286" i="25"/>
  <c r="U286" i="25"/>
  <c r="T286" i="25"/>
  <c r="R286" i="25"/>
  <c r="Q286" i="25"/>
  <c r="B286" i="25"/>
  <c r="W286" i="25" s="1"/>
  <c r="W285" i="25"/>
  <c r="V285" i="25"/>
  <c r="U285" i="25"/>
  <c r="T285" i="25"/>
  <c r="R285" i="25"/>
  <c r="Q285" i="25"/>
  <c r="B285" i="25"/>
  <c r="V284" i="25"/>
  <c r="U284" i="25"/>
  <c r="T284" i="25"/>
  <c r="R284" i="25"/>
  <c r="Q284" i="25"/>
  <c r="B284" i="25"/>
  <c r="W284" i="25" s="1"/>
  <c r="V283" i="25"/>
  <c r="U283" i="25"/>
  <c r="T283" i="25"/>
  <c r="R283" i="25"/>
  <c r="Q283" i="25"/>
  <c r="B283" i="25"/>
  <c r="W283" i="25" s="1"/>
  <c r="V282" i="25"/>
  <c r="U282" i="25"/>
  <c r="T282" i="25"/>
  <c r="R282" i="25"/>
  <c r="Q282" i="25"/>
  <c r="B282" i="25"/>
  <c r="W282" i="25" s="1"/>
  <c r="V281" i="25"/>
  <c r="U281" i="25"/>
  <c r="T281" i="25"/>
  <c r="R281" i="25"/>
  <c r="Q281" i="25"/>
  <c r="B281" i="25"/>
  <c r="W281" i="25" s="1"/>
  <c r="V280" i="25"/>
  <c r="U280" i="25"/>
  <c r="T280" i="25"/>
  <c r="R280" i="25"/>
  <c r="Q280" i="25"/>
  <c r="B280" i="25"/>
  <c r="W280" i="25" s="1"/>
  <c r="W279" i="25"/>
  <c r="V279" i="25"/>
  <c r="U279" i="25"/>
  <c r="T279" i="25"/>
  <c r="R279" i="25"/>
  <c r="Q279" i="25"/>
  <c r="B279" i="25"/>
  <c r="W278" i="25"/>
  <c r="V278" i="25"/>
  <c r="U278" i="25"/>
  <c r="T278" i="25"/>
  <c r="R278" i="25"/>
  <c r="Q278" i="25"/>
  <c r="B278" i="25"/>
  <c r="W277" i="25"/>
  <c r="V277" i="25"/>
  <c r="U277" i="25"/>
  <c r="T277" i="25"/>
  <c r="R277" i="25"/>
  <c r="Q277" i="25"/>
  <c r="B277" i="25"/>
  <c r="W276" i="25"/>
  <c r="V276" i="25"/>
  <c r="U276" i="25"/>
  <c r="T276" i="25"/>
  <c r="R276" i="25"/>
  <c r="Q276" i="25"/>
  <c r="B276" i="25"/>
  <c r="V275" i="25"/>
  <c r="U275" i="25"/>
  <c r="T275" i="25"/>
  <c r="R275" i="25"/>
  <c r="Q275" i="25"/>
  <c r="B275" i="25"/>
  <c r="W275" i="25" s="1"/>
  <c r="W274" i="25"/>
  <c r="V274" i="25"/>
  <c r="U274" i="25"/>
  <c r="T274" i="25"/>
  <c r="R274" i="25"/>
  <c r="Q274" i="25"/>
  <c r="B274" i="25"/>
  <c r="W273" i="25"/>
  <c r="V273" i="25"/>
  <c r="U273" i="25"/>
  <c r="T273" i="25"/>
  <c r="R273" i="25"/>
  <c r="Q273" i="25"/>
  <c r="B273" i="25"/>
  <c r="W272" i="25"/>
  <c r="V272" i="25"/>
  <c r="U272" i="25"/>
  <c r="T272" i="25"/>
  <c r="R272" i="25"/>
  <c r="Q272" i="25"/>
  <c r="B272" i="25"/>
  <c r="W271" i="25"/>
  <c r="V271" i="25"/>
  <c r="U271" i="25"/>
  <c r="T271" i="25"/>
  <c r="R271" i="25"/>
  <c r="Q271" i="25"/>
  <c r="B271" i="25"/>
  <c r="W270" i="25"/>
  <c r="V270" i="25"/>
  <c r="U270" i="25"/>
  <c r="T270" i="25"/>
  <c r="R270" i="25"/>
  <c r="Q270" i="25"/>
  <c r="B270" i="25"/>
  <c r="V269" i="25"/>
  <c r="U269" i="25"/>
  <c r="T269" i="25"/>
  <c r="R269" i="25"/>
  <c r="Q269" i="25"/>
  <c r="B269" i="25"/>
  <c r="W269" i="25" s="1"/>
  <c r="V268" i="25"/>
  <c r="U268" i="25"/>
  <c r="T268" i="25"/>
  <c r="R268" i="25"/>
  <c r="Q268" i="25"/>
  <c r="B268" i="25"/>
  <c r="W268" i="25" s="1"/>
  <c r="W267" i="25"/>
  <c r="V267" i="25"/>
  <c r="U267" i="25"/>
  <c r="T267" i="25"/>
  <c r="R267" i="25"/>
  <c r="Q267" i="25"/>
  <c r="B267" i="25"/>
  <c r="V266" i="25"/>
  <c r="U266" i="25"/>
  <c r="T266" i="25"/>
  <c r="R266" i="25"/>
  <c r="Q266" i="25"/>
  <c r="B266" i="25"/>
  <c r="W266" i="25" s="1"/>
  <c r="W265" i="25"/>
  <c r="V265" i="25"/>
  <c r="U265" i="25"/>
  <c r="T265" i="25"/>
  <c r="R265" i="25"/>
  <c r="Q265" i="25"/>
  <c r="B265" i="25"/>
  <c r="V264" i="25"/>
  <c r="U264" i="25"/>
  <c r="T264" i="25"/>
  <c r="R264" i="25"/>
  <c r="Q264" i="25"/>
  <c r="B264" i="25"/>
  <c r="W264" i="25" s="1"/>
  <c r="V263" i="25"/>
  <c r="U263" i="25"/>
  <c r="T263" i="25"/>
  <c r="R263" i="25"/>
  <c r="Q263" i="25"/>
  <c r="B263" i="25"/>
  <c r="W263" i="25" s="1"/>
  <c r="W262" i="25"/>
  <c r="V262" i="25"/>
  <c r="U262" i="25"/>
  <c r="T262" i="25"/>
  <c r="R262" i="25"/>
  <c r="Q262" i="25"/>
  <c r="B262" i="25"/>
  <c r="W261" i="25"/>
  <c r="V261" i="25"/>
  <c r="U261" i="25"/>
  <c r="T261" i="25"/>
  <c r="R261" i="25"/>
  <c r="Q261" i="25"/>
  <c r="B261" i="25"/>
  <c r="W260" i="25"/>
  <c r="V260" i="25"/>
  <c r="U260" i="25"/>
  <c r="T260" i="25"/>
  <c r="R260" i="25"/>
  <c r="Q260" i="25"/>
  <c r="B260" i="25"/>
  <c r="W259" i="25"/>
  <c r="V259" i="25"/>
  <c r="U259" i="25"/>
  <c r="T259" i="25"/>
  <c r="R259" i="25"/>
  <c r="Q259" i="25"/>
  <c r="B259" i="25"/>
  <c r="V258" i="25"/>
  <c r="U258" i="25"/>
  <c r="T258" i="25"/>
  <c r="R258" i="25"/>
  <c r="Q258" i="25"/>
  <c r="B258" i="25"/>
  <c r="W258" i="25" s="1"/>
  <c r="V257" i="25"/>
  <c r="U257" i="25"/>
  <c r="T257" i="25"/>
  <c r="R257" i="25"/>
  <c r="Q257" i="25"/>
  <c r="B257" i="25"/>
  <c r="W257" i="25" s="1"/>
  <c r="W256" i="25"/>
  <c r="V256" i="25"/>
  <c r="U256" i="25"/>
  <c r="T256" i="25"/>
  <c r="R256" i="25"/>
  <c r="Q256" i="25"/>
  <c r="B256" i="25"/>
  <c r="W255" i="25"/>
  <c r="V255" i="25"/>
  <c r="U255" i="25"/>
  <c r="T255" i="25"/>
  <c r="R255" i="25"/>
  <c r="Q255" i="25"/>
  <c r="B255" i="25"/>
  <c r="V254" i="25"/>
  <c r="U254" i="25"/>
  <c r="T254" i="25"/>
  <c r="R254" i="25"/>
  <c r="Q254" i="25"/>
  <c r="B254" i="25"/>
  <c r="W254" i="25" s="1"/>
  <c r="W253" i="25"/>
  <c r="V253" i="25"/>
  <c r="U253" i="25"/>
  <c r="T253" i="25"/>
  <c r="R253" i="25"/>
  <c r="Q253" i="25"/>
  <c r="B253" i="25"/>
  <c r="V252" i="25"/>
  <c r="U252" i="25"/>
  <c r="T252" i="25"/>
  <c r="R252" i="25"/>
  <c r="Q252" i="25"/>
  <c r="B252" i="25"/>
  <c r="W252" i="25" s="1"/>
  <c r="V251" i="25"/>
  <c r="U251" i="25"/>
  <c r="T251" i="25"/>
  <c r="R251" i="25"/>
  <c r="Q251" i="25"/>
  <c r="B251" i="25"/>
  <c r="W251" i="25" s="1"/>
  <c r="V250" i="25"/>
  <c r="U250" i="25"/>
  <c r="T250" i="25"/>
  <c r="R250" i="25"/>
  <c r="Q250" i="25"/>
  <c r="B250" i="25"/>
  <c r="W250" i="25" s="1"/>
  <c r="V249" i="25"/>
  <c r="U249" i="25"/>
  <c r="T249" i="25"/>
  <c r="R249" i="25"/>
  <c r="Q249" i="25"/>
  <c r="B249" i="25"/>
  <c r="W249" i="25" s="1"/>
  <c r="V248" i="25"/>
  <c r="U248" i="25"/>
  <c r="T248" i="25"/>
  <c r="R248" i="25"/>
  <c r="Q248" i="25"/>
  <c r="B248" i="25"/>
  <c r="W248" i="25" s="1"/>
  <c r="W247" i="25"/>
  <c r="V247" i="25"/>
  <c r="U247" i="25"/>
  <c r="T247" i="25"/>
  <c r="R247" i="25"/>
  <c r="Q247" i="25"/>
  <c r="B247" i="25"/>
  <c r="V246" i="25"/>
  <c r="U246" i="25"/>
  <c r="T246" i="25"/>
  <c r="R246" i="25"/>
  <c r="Q246" i="25"/>
  <c r="B246" i="25"/>
  <c r="W246" i="25" s="1"/>
  <c r="W245" i="25"/>
  <c r="V245" i="25"/>
  <c r="U245" i="25"/>
  <c r="T245" i="25"/>
  <c r="R245" i="25"/>
  <c r="Q245" i="25"/>
  <c r="B245" i="25"/>
  <c r="W244" i="25"/>
  <c r="V244" i="25"/>
  <c r="U244" i="25"/>
  <c r="T244" i="25"/>
  <c r="R244" i="25"/>
  <c r="Q244" i="25"/>
  <c r="B244" i="25"/>
  <c r="V243" i="25"/>
  <c r="U243" i="25"/>
  <c r="T243" i="25"/>
  <c r="R243" i="25"/>
  <c r="Q243" i="25"/>
  <c r="B243" i="25"/>
  <c r="W243" i="25" s="1"/>
  <c r="W242" i="25"/>
  <c r="V242" i="25"/>
  <c r="U242" i="25"/>
  <c r="T242" i="25"/>
  <c r="R242" i="25"/>
  <c r="Q242" i="25"/>
  <c r="B242" i="25"/>
  <c r="W241" i="25"/>
  <c r="V241" i="25"/>
  <c r="U241" i="25"/>
  <c r="T241" i="25"/>
  <c r="R241" i="25"/>
  <c r="Q241" i="25"/>
  <c r="B241" i="25"/>
  <c r="V240" i="25"/>
  <c r="U240" i="25"/>
  <c r="T240" i="25"/>
  <c r="R240" i="25"/>
  <c r="Q240" i="25"/>
  <c r="B240" i="25"/>
  <c r="W240" i="25" s="1"/>
  <c r="W239" i="25"/>
  <c r="V239" i="25"/>
  <c r="U239" i="25"/>
  <c r="T239" i="25"/>
  <c r="R239" i="25"/>
  <c r="Q239" i="25"/>
  <c r="B239" i="25"/>
  <c r="W238" i="25"/>
  <c r="V238" i="25"/>
  <c r="U238" i="25"/>
  <c r="T238" i="25"/>
  <c r="R238" i="25"/>
  <c r="Q238" i="25"/>
  <c r="B238" i="25"/>
  <c r="V237" i="25"/>
  <c r="U237" i="25"/>
  <c r="T237" i="25"/>
  <c r="R237" i="25"/>
  <c r="Q237" i="25"/>
  <c r="B237" i="25"/>
  <c r="W237" i="25" s="1"/>
  <c r="W236" i="25"/>
  <c r="V236" i="25"/>
  <c r="U236" i="25"/>
  <c r="T236" i="25"/>
  <c r="R236" i="25"/>
  <c r="Q236" i="25"/>
  <c r="B236" i="25"/>
  <c r="W235" i="25"/>
  <c r="V235" i="25"/>
  <c r="U235" i="25"/>
  <c r="T235" i="25"/>
  <c r="R235" i="25"/>
  <c r="Q235" i="25"/>
  <c r="B235" i="25"/>
  <c r="V234" i="25"/>
  <c r="U234" i="25"/>
  <c r="T234" i="25"/>
  <c r="R234" i="25"/>
  <c r="Q234" i="25"/>
  <c r="B234" i="25"/>
  <c r="W234" i="25" s="1"/>
  <c r="W233" i="25"/>
  <c r="V233" i="25"/>
  <c r="U233" i="25"/>
  <c r="T233" i="25"/>
  <c r="R233" i="25"/>
  <c r="Q233" i="25"/>
  <c r="B233" i="25"/>
  <c r="W232" i="25"/>
  <c r="V232" i="25"/>
  <c r="U232" i="25"/>
  <c r="T232" i="25"/>
  <c r="R232" i="25"/>
  <c r="Q232" i="25"/>
  <c r="B232" i="25"/>
  <c r="V231" i="25"/>
  <c r="U231" i="25"/>
  <c r="T231" i="25"/>
  <c r="R231" i="25"/>
  <c r="Q231" i="25"/>
  <c r="B231" i="25"/>
  <c r="W231" i="25" s="1"/>
  <c r="V230" i="25"/>
  <c r="U230" i="25"/>
  <c r="T230" i="25"/>
  <c r="R230" i="25"/>
  <c r="Q230" i="25"/>
  <c r="B230" i="25"/>
  <c r="W230" i="25" s="1"/>
  <c r="W229" i="25"/>
  <c r="V229" i="25"/>
  <c r="U229" i="25"/>
  <c r="T229" i="25"/>
  <c r="R229" i="25"/>
  <c r="Q229" i="25"/>
  <c r="B229" i="25"/>
  <c r="W228" i="25"/>
  <c r="V228" i="25"/>
  <c r="U228" i="25"/>
  <c r="T228" i="25"/>
  <c r="R228" i="25"/>
  <c r="Q228" i="25"/>
  <c r="B228" i="25"/>
  <c r="W227" i="25"/>
  <c r="V227" i="25"/>
  <c r="U227" i="25"/>
  <c r="T227" i="25"/>
  <c r="R227" i="25"/>
  <c r="Q227" i="25"/>
  <c r="B227" i="25"/>
  <c r="V226" i="25"/>
  <c r="U226" i="25"/>
  <c r="T226" i="25"/>
  <c r="R226" i="25"/>
  <c r="Q226" i="25"/>
  <c r="B226" i="25"/>
  <c r="W226" i="25" s="1"/>
  <c r="V225" i="25"/>
  <c r="U225" i="25"/>
  <c r="T225" i="25"/>
  <c r="R225" i="25"/>
  <c r="Q225" i="25"/>
  <c r="B225" i="25"/>
  <c r="W225" i="25" s="1"/>
  <c r="W224" i="25"/>
  <c r="V224" i="25"/>
  <c r="U224" i="25"/>
  <c r="T224" i="25"/>
  <c r="R224" i="25"/>
  <c r="Q224" i="25"/>
  <c r="B224" i="25"/>
  <c r="W223" i="25"/>
  <c r="V223" i="25"/>
  <c r="U223" i="25"/>
  <c r="T223" i="25"/>
  <c r="R223" i="25"/>
  <c r="Q223" i="25"/>
  <c r="B223" i="25"/>
  <c r="V222" i="25"/>
  <c r="U222" i="25"/>
  <c r="T222" i="25"/>
  <c r="R222" i="25"/>
  <c r="Q222" i="25"/>
  <c r="B222" i="25"/>
  <c r="W222" i="25" s="1"/>
  <c r="W221" i="25"/>
  <c r="V221" i="25"/>
  <c r="U221" i="25"/>
  <c r="T221" i="25"/>
  <c r="R221" i="25"/>
  <c r="Q221" i="25"/>
  <c r="B221" i="25"/>
  <c r="V220" i="25"/>
  <c r="U220" i="25"/>
  <c r="T220" i="25"/>
  <c r="R220" i="25"/>
  <c r="Q220" i="25"/>
  <c r="B220" i="25"/>
  <c r="W220" i="25" s="1"/>
  <c r="V219" i="25"/>
  <c r="U219" i="25"/>
  <c r="T219" i="25"/>
  <c r="R219" i="25"/>
  <c r="Q219" i="25"/>
  <c r="B219" i="25"/>
  <c r="W219" i="25" s="1"/>
  <c r="V218" i="25"/>
  <c r="U218" i="25"/>
  <c r="T218" i="25"/>
  <c r="R218" i="25"/>
  <c r="Q218" i="25"/>
  <c r="B218" i="25"/>
  <c r="W218" i="25" s="1"/>
  <c r="V217" i="25"/>
  <c r="U217" i="25"/>
  <c r="T217" i="25"/>
  <c r="R217" i="25"/>
  <c r="Q217" i="25"/>
  <c r="B217" i="25"/>
  <c r="W217" i="25" s="1"/>
  <c r="V216" i="25"/>
  <c r="U216" i="25"/>
  <c r="T216" i="25"/>
  <c r="R216" i="25"/>
  <c r="Q216" i="25"/>
  <c r="B216" i="25"/>
  <c r="W216" i="25" s="1"/>
  <c r="W215" i="25"/>
  <c r="V215" i="25"/>
  <c r="U215" i="25"/>
  <c r="T215" i="25"/>
  <c r="R215" i="25"/>
  <c r="Q215" i="25"/>
  <c r="B215" i="25"/>
  <c r="V214" i="25"/>
  <c r="U214" i="25"/>
  <c r="T214" i="25"/>
  <c r="R214" i="25"/>
  <c r="Q214" i="25"/>
  <c r="B214" i="25"/>
  <c r="W214" i="25" s="1"/>
  <c r="W213" i="25"/>
  <c r="V213" i="25"/>
  <c r="U213" i="25"/>
  <c r="T213" i="25"/>
  <c r="R213" i="25"/>
  <c r="Q213" i="25"/>
  <c r="B213" i="25"/>
  <c r="W212" i="25"/>
  <c r="V212" i="25"/>
  <c r="U212" i="25"/>
  <c r="T212" i="25"/>
  <c r="R212" i="25"/>
  <c r="Q212" i="25"/>
  <c r="B212" i="25"/>
  <c r="V211" i="25"/>
  <c r="U211" i="25"/>
  <c r="T211" i="25"/>
  <c r="R211" i="25"/>
  <c r="Q211" i="25"/>
  <c r="B211" i="25"/>
  <c r="W211" i="25" s="1"/>
  <c r="W210" i="25"/>
  <c r="V210" i="25"/>
  <c r="U210" i="25"/>
  <c r="T210" i="25"/>
  <c r="R210" i="25"/>
  <c r="Q210" i="25"/>
  <c r="B210" i="25"/>
  <c r="W209" i="25"/>
  <c r="V209" i="25"/>
  <c r="U209" i="25"/>
  <c r="T209" i="25"/>
  <c r="R209" i="25"/>
  <c r="Q209" i="25"/>
  <c r="B209" i="25"/>
  <c r="V208" i="25"/>
  <c r="U208" i="25"/>
  <c r="T208" i="25"/>
  <c r="R208" i="25"/>
  <c r="Q208" i="25"/>
  <c r="B208" i="25"/>
  <c r="W208" i="25" s="1"/>
  <c r="W207" i="25"/>
  <c r="V207" i="25"/>
  <c r="U207" i="25"/>
  <c r="T207" i="25"/>
  <c r="R207" i="25"/>
  <c r="Q207" i="25"/>
  <c r="B207" i="25"/>
  <c r="W206" i="25"/>
  <c r="V206" i="25"/>
  <c r="U206" i="25"/>
  <c r="T206" i="25"/>
  <c r="R206" i="25"/>
  <c r="Q206" i="25"/>
  <c r="B206" i="25"/>
  <c r="V205" i="25"/>
  <c r="U205" i="25"/>
  <c r="T205" i="25"/>
  <c r="R205" i="25"/>
  <c r="Q205" i="25"/>
  <c r="B205" i="25"/>
  <c r="W205" i="25" s="1"/>
  <c r="W204" i="25"/>
  <c r="V204" i="25"/>
  <c r="U204" i="25"/>
  <c r="T204" i="25"/>
  <c r="R204" i="25"/>
  <c r="Q204" i="25"/>
  <c r="B204" i="25"/>
  <c r="V203" i="25"/>
  <c r="U203" i="25"/>
  <c r="T203" i="25"/>
  <c r="R203" i="25"/>
  <c r="Q203" i="25"/>
  <c r="B203" i="25"/>
  <c r="W203" i="25" s="1"/>
  <c r="V202" i="25"/>
  <c r="U202" i="25"/>
  <c r="T202" i="25"/>
  <c r="R202" i="25"/>
  <c r="Q202" i="25"/>
  <c r="B202" i="25"/>
  <c r="W202" i="25" s="1"/>
  <c r="W201" i="25"/>
  <c r="V201" i="25"/>
  <c r="U201" i="25"/>
  <c r="T201" i="25"/>
  <c r="R201" i="25"/>
  <c r="Q201" i="25"/>
  <c r="B201" i="25"/>
  <c r="W200" i="25"/>
  <c r="V200" i="25"/>
  <c r="U200" i="25"/>
  <c r="T200" i="25"/>
  <c r="R200" i="25"/>
  <c r="Q200" i="25"/>
  <c r="B200" i="25"/>
  <c r="V199" i="25"/>
  <c r="U199" i="25"/>
  <c r="T199" i="25"/>
  <c r="R199" i="25"/>
  <c r="Q199" i="25"/>
  <c r="B199" i="25"/>
  <c r="W199" i="25" s="1"/>
  <c r="W198" i="25"/>
  <c r="V198" i="25"/>
  <c r="U198" i="25"/>
  <c r="T198" i="25"/>
  <c r="R198" i="25"/>
  <c r="Q198" i="25"/>
  <c r="B198" i="25"/>
  <c r="W197" i="25"/>
  <c r="V197" i="25"/>
  <c r="T197" i="25"/>
  <c r="R197" i="25"/>
  <c r="Q197" i="25"/>
  <c r="U197" i="25" s="1"/>
  <c r="B197" i="25"/>
  <c r="V196" i="25"/>
  <c r="T196" i="25"/>
  <c r="R196" i="25"/>
  <c r="Q196" i="25"/>
  <c r="U196" i="25" s="1"/>
  <c r="B196" i="25"/>
  <c r="W196" i="25" s="1"/>
  <c r="V195" i="25"/>
  <c r="T195" i="25"/>
  <c r="R195" i="25"/>
  <c r="Q195" i="25"/>
  <c r="U195" i="25" s="1"/>
  <c r="B195" i="25"/>
  <c r="W195" i="25" s="1"/>
  <c r="V194" i="25"/>
  <c r="T194" i="25"/>
  <c r="R194" i="25"/>
  <c r="Q194" i="25"/>
  <c r="U194" i="25" s="1"/>
  <c r="B194" i="25"/>
  <c r="W194" i="25" s="1"/>
  <c r="V193" i="25"/>
  <c r="T193" i="25"/>
  <c r="R193" i="25"/>
  <c r="Q193" i="25"/>
  <c r="U193" i="25" s="1"/>
  <c r="B193" i="25"/>
  <c r="W193" i="25" s="1"/>
  <c r="V192" i="25"/>
  <c r="U192" i="25"/>
  <c r="T192" i="25"/>
  <c r="R192" i="25"/>
  <c r="Q192" i="25"/>
  <c r="B192" i="25"/>
  <c r="W192" i="25" s="1"/>
  <c r="W191" i="25"/>
  <c r="V191" i="25"/>
  <c r="U191" i="25"/>
  <c r="T191" i="25"/>
  <c r="R191" i="25"/>
  <c r="Q191" i="25"/>
  <c r="B191" i="25"/>
  <c r="V190" i="25"/>
  <c r="U190" i="25"/>
  <c r="T190" i="25"/>
  <c r="R190" i="25"/>
  <c r="Q190" i="25"/>
  <c r="B190" i="25"/>
  <c r="W190" i="25" s="1"/>
  <c r="W189" i="25"/>
  <c r="V189" i="25"/>
  <c r="U189" i="25"/>
  <c r="T189" i="25"/>
  <c r="R189" i="25"/>
  <c r="Q189" i="25"/>
  <c r="B189" i="25"/>
  <c r="V188" i="25"/>
  <c r="U188" i="25"/>
  <c r="T188" i="25"/>
  <c r="R188" i="25"/>
  <c r="Q188" i="25"/>
  <c r="B188" i="25"/>
  <c r="W188" i="25" s="1"/>
  <c r="V187" i="25"/>
  <c r="T187" i="25"/>
  <c r="R187" i="25"/>
  <c r="Q187" i="25"/>
  <c r="U187" i="25" s="1"/>
  <c r="B187" i="25"/>
  <c r="W187" i="25" s="1"/>
  <c r="V186" i="25"/>
  <c r="T186" i="25"/>
  <c r="R186" i="25"/>
  <c r="Q186" i="25"/>
  <c r="U186" i="25" s="1"/>
  <c r="B186" i="25"/>
  <c r="W186" i="25" s="1"/>
  <c r="V185" i="25"/>
  <c r="T185" i="25"/>
  <c r="R185" i="25"/>
  <c r="Q185" i="25"/>
  <c r="U185" i="25" s="1"/>
  <c r="B185" i="25"/>
  <c r="W185" i="25" s="1"/>
  <c r="V184" i="25"/>
  <c r="T184" i="25"/>
  <c r="R184" i="25"/>
  <c r="Q184" i="25"/>
  <c r="U184" i="25" s="1"/>
  <c r="B184" i="25"/>
  <c r="W184" i="25" s="1"/>
  <c r="V183" i="25"/>
  <c r="T183" i="25"/>
  <c r="U183" i="25" s="1"/>
  <c r="R183" i="25"/>
  <c r="Q183" i="25"/>
  <c r="B183" i="25"/>
  <c r="W183" i="25" s="1"/>
  <c r="V182" i="25"/>
  <c r="T182" i="25"/>
  <c r="U182" i="25" s="1"/>
  <c r="R182" i="25"/>
  <c r="Q182" i="25"/>
  <c r="B182" i="25"/>
  <c r="W182" i="25" s="1"/>
  <c r="W181" i="25"/>
  <c r="V181" i="25"/>
  <c r="T181" i="25"/>
  <c r="R181" i="25"/>
  <c r="U181" i="25" s="1"/>
  <c r="Q181" i="25"/>
  <c r="B181" i="25"/>
  <c r="V180" i="25"/>
  <c r="U180" i="25"/>
  <c r="T180" i="25"/>
  <c r="R180" i="25"/>
  <c r="Q180" i="25"/>
  <c r="B180" i="25"/>
  <c r="W180" i="25" s="1"/>
  <c r="V179" i="25"/>
  <c r="T179" i="25"/>
  <c r="R179" i="25"/>
  <c r="Q179" i="25"/>
  <c r="U179" i="25" s="1"/>
  <c r="B179" i="25"/>
  <c r="W179" i="25" s="1"/>
  <c r="W178" i="25"/>
  <c r="V178" i="25"/>
  <c r="T178" i="25"/>
  <c r="R178" i="25"/>
  <c r="Q178" i="25"/>
  <c r="U178" i="25" s="1"/>
  <c r="B178" i="25"/>
  <c r="W177" i="25"/>
  <c r="V177" i="25"/>
  <c r="U177" i="25"/>
  <c r="T177" i="25"/>
  <c r="R177" i="25"/>
  <c r="Q177" i="25"/>
  <c r="B177" i="25"/>
  <c r="V176" i="25"/>
  <c r="T176" i="25"/>
  <c r="R176" i="25"/>
  <c r="Q176" i="25"/>
  <c r="U176" i="25" s="1"/>
  <c r="B176" i="25"/>
  <c r="W176" i="25" s="1"/>
  <c r="W175" i="25"/>
  <c r="V175" i="25"/>
  <c r="T175" i="25"/>
  <c r="R175" i="25"/>
  <c r="Q175" i="25"/>
  <c r="U175" i="25" s="1"/>
  <c r="B175" i="25"/>
  <c r="V174" i="25"/>
  <c r="T174" i="25"/>
  <c r="R174" i="25"/>
  <c r="U174" i="25" s="1"/>
  <c r="Q174" i="25"/>
  <c r="B174" i="25"/>
  <c r="W174" i="25" s="1"/>
  <c r="V173" i="25"/>
  <c r="T173" i="25"/>
  <c r="R173" i="25"/>
  <c r="U173" i="25" s="1"/>
  <c r="Q173" i="25"/>
  <c r="B173" i="25"/>
  <c r="W173" i="25" s="1"/>
  <c r="V172" i="25"/>
  <c r="T172" i="25"/>
  <c r="R172" i="25"/>
  <c r="Q172" i="25"/>
  <c r="U172" i="25" s="1"/>
  <c r="B172" i="25"/>
  <c r="W172" i="25" s="1"/>
  <c r="V171" i="25"/>
  <c r="T171" i="25"/>
  <c r="R171" i="25"/>
  <c r="U171" i="25" s="1"/>
  <c r="Q171" i="25"/>
  <c r="B171" i="25"/>
  <c r="W171" i="25" s="1"/>
  <c r="V170" i="25"/>
  <c r="T170" i="25"/>
  <c r="R170" i="25"/>
  <c r="U170" i="25" s="1"/>
  <c r="Q170" i="25"/>
  <c r="B170" i="25"/>
  <c r="W170" i="25" s="1"/>
  <c r="V169" i="25"/>
  <c r="T169" i="25"/>
  <c r="R169" i="25"/>
  <c r="U169" i="25" s="1"/>
  <c r="Q169" i="25"/>
  <c r="B169" i="25"/>
  <c r="W169" i="25" s="1"/>
  <c r="V168" i="25"/>
  <c r="T168" i="25"/>
  <c r="R168" i="25"/>
  <c r="Q168" i="25"/>
  <c r="U168" i="25" s="1"/>
  <c r="B168" i="25"/>
  <c r="W168" i="25" s="1"/>
  <c r="V167" i="25"/>
  <c r="T167" i="25"/>
  <c r="R167" i="25"/>
  <c r="Q167" i="25"/>
  <c r="U167" i="25" s="1"/>
  <c r="B167" i="25"/>
  <c r="W167" i="25" s="1"/>
  <c r="W166" i="25"/>
  <c r="V166" i="25"/>
  <c r="T166" i="25"/>
  <c r="R166" i="25"/>
  <c r="Q166" i="25"/>
  <c r="U166" i="25" s="1"/>
  <c r="B166" i="25"/>
  <c r="W165" i="25"/>
  <c r="V165" i="25"/>
  <c r="T165" i="25"/>
  <c r="R165" i="25"/>
  <c r="Q165" i="25"/>
  <c r="U165" i="25" s="1"/>
  <c r="B165" i="25"/>
  <c r="V164" i="25"/>
  <c r="T164" i="25"/>
  <c r="R164" i="25"/>
  <c r="Q164" i="25"/>
  <c r="U164" i="25" s="1"/>
  <c r="B164" i="25"/>
  <c r="W164" i="25" s="1"/>
  <c r="V163" i="25"/>
  <c r="T163" i="25"/>
  <c r="R163" i="25"/>
  <c r="Q163" i="25"/>
  <c r="U163" i="25" s="1"/>
  <c r="B163" i="25"/>
  <c r="W163" i="25" s="1"/>
  <c r="V162" i="25"/>
  <c r="T162" i="25"/>
  <c r="R162" i="25"/>
  <c r="Q162" i="25"/>
  <c r="U162" i="25" s="1"/>
  <c r="B162" i="25"/>
  <c r="W162" i="25" s="1"/>
  <c r="V161" i="25"/>
  <c r="T161" i="25"/>
  <c r="R161" i="25"/>
  <c r="Q161" i="25"/>
  <c r="U161" i="25" s="1"/>
  <c r="B161" i="25"/>
  <c r="W161" i="25" s="1"/>
  <c r="W160" i="25"/>
  <c r="V160" i="25"/>
  <c r="U160" i="25"/>
  <c r="T160" i="25"/>
  <c r="R160" i="25"/>
  <c r="Q160" i="25"/>
  <c r="B160" i="25"/>
  <c r="W159" i="25"/>
  <c r="V159" i="25"/>
  <c r="U159" i="25"/>
  <c r="T159" i="25"/>
  <c r="R159" i="25"/>
  <c r="Q159" i="25"/>
  <c r="B159" i="25"/>
  <c r="V158" i="25"/>
  <c r="U158" i="25"/>
  <c r="T158" i="25"/>
  <c r="R158" i="25"/>
  <c r="Q158" i="25"/>
  <c r="B158" i="25"/>
  <c r="W158" i="25" s="1"/>
  <c r="V157" i="25"/>
  <c r="U157" i="25"/>
  <c r="T157" i="25"/>
  <c r="R157" i="25"/>
  <c r="Q157" i="25"/>
  <c r="B157" i="25"/>
  <c r="W157" i="25" s="1"/>
  <c r="V156" i="25"/>
  <c r="U156" i="25"/>
  <c r="T156" i="25"/>
  <c r="R156" i="25"/>
  <c r="Q156" i="25"/>
  <c r="B156" i="25"/>
  <c r="W156" i="25" s="1"/>
  <c r="V155" i="25"/>
  <c r="T155" i="25"/>
  <c r="R155" i="25"/>
  <c r="Q155" i="25"/>
  <c r="U155" i="25" s="1"/>
  <c r="B155" i="25"/>
  <c r="W155" i="25" s="1"/>
  <c r="V154" i="25"/>
  <c r="T154" i="25"/>
  <c r="R154" i="25"/>
  <c r="Q154" i="25"/>
  <c r="U154" i="25" s="1"/>
  <c r="B154" i="25"/>
  <c r="W154" i="25" s="1"/>
  <c r="V153" i="25"/>
  <c r="T153" i="25"/>
  <c r="R153" i="25"/>
  <c r="Q153" i="25"/>
  <c r="U153" i="25" s="1"/>
  <c r="B153" i="25"/>
  <c r="W153" i="25" s="1"/>
  <c r="V152" i="25"/>
  <c r="T152" i="25"/>
  <c r="R152" i="25"/>
  <c r="Q152" i="25"/>
  <c r="U152" i="25" s="1"/>
  <c r="B152" i="25"/>
  <c r="W152" i="25" s="1"/>
  <c r="V151" i="25"/>
  <c r="T151" i="25"/>
  <c r="U151" i="25" s="1"/>
  <c r="R151" i="25"/>
  <c r="Q151" i="25"/>
  <c r="B151" i="25"/>
  <c r="W151" i="25" s="1"/>
  <c r="V150" i="25"/>
  <c r="T150" i="25"/>
  <c r="U150" i="25" s="1"/>
  <c r="R150" i="25"/>
  <c r="Q150" i="25"/>
  <c r="B150" i="25"/>
  <c r="W150" i="25" s="1"/>
  <c r="W149" i="25"/>
  <c r="V149" i="25"/>
  <c r="T149" i="25"/>
  <c r="R149" i="25"/>
  <c r="U149" i="25" s="1"/>
  <c r="Q149" i="25"/>
  <c r="B149" i="25"/>
  <c r="V148" i="25"/>
  <c r="U148" i="25"/>
  <c r="T148" i="25"/>
  <c r="R148" i="25"/>
  <c r="Q148" i="25"/>
  <c r="B148" i="25"/>
  <c r="W148" i="25" s="1"/>
  <c r="V147" i="25"/>
  <c r="T147" i="25"/>
  <c r="R147" i="25"/>
  <c r="Q147" i="25"/>
  <c r="U147" i="25" s="1"/>
  <c r="B147" i="25"/>
  <c r="W147" i="25" s="1"/>
  <c r="V146" i="25"/>
  <c r="U146" i="25"/>
  <c r="T146" i="25"/>
  <c r="R146" i="25"/>
  <c r="Q146" i="25"/>
  <c r="B146" i="25"/>
  <c r="W146" i="25" s="1"/>
  <c r="V145" i="25"/>
  <c r="U145" i="25"/>
  <c r="T145" i="25"/>
  <c r="R145" i="25"/>
  <c r="Q145" i="25"/>
  <c r="B145" i="25"/>
  <c r="W145" i="25" s="1"/>
  <c r="V144" i="25"/>
  <c r="T144" i="25"/>
  <c r="R144" i="25"/>
  <c r="Q144" i="25"/>
  <c r="U144" i="25" s="1"/>
  <c r="B144" i="25"/>
  <c r="W144" i="25" s="1"/>
  <c r="V143" i="25"/>
  <c r="T143" i="25"/>
  <c r="R143" i="25"/>
  <c r="Q143" i="25"/>
  <c r="U143" i="25" s="1"/>
  <c r="B143" i="25"/>
  <c r="W143" i="25" s="1"/>
  <c r="V142" i="25"/>
  <c r="T142" i="25"/>
  <c r="R142" i="25"/>
  <c r="Q142" i="25"/>
  <c r="B142" i="25"/>
  <c r="W142" i="25" s="1"/>
  <c r="V141" i="25"/>
  <c r="T141" i="25"/>
  <c r="R141" i="25"/>
  <c r="U141" i="25" s="1"/>
  <c r="Q141" i="25"/>
  <c r="B141" i="25"/>
  <c r="W141" i="25" s="1"/>
  <c r="V140" i="25"/>
  <c r="T140" i="25"/>
  <c r="R140" i="25"/>
  <c r="Q140" i="25"/>
  <c r="U140" i="25" s="1"/>
  <c r="B140" i="25"/>
  <c r="W140" i="25" s="1"/>
  <c r="V139" i="25"/>
  <c r="T139" i="25"/>
  <c r="R139" i="25"/>
  <c r="Q139" i="25"/>
  <c r="B139" i="25"/>
  <c r="W139" i="25" s="1"/>
  <c r="V138" i="25"/>
  <c r="T138" i="25"/>
  <c r="R138" i="25"/>
  <c r="U138" i="25" s="1"/>
  <c r="Q138" i="25"/>
  <c r="B138" i="25"/>
  <c r="W138" i="25" s="1"/>
  <c r="V137" i="25"/>
  <c r="T137" i="25"/>
  <c r="R137" i="25"/>
  <c r="Q137" i="25"/>
  <c r="B137" i="25"/>
  <c r="W137" i="25" s="1"/>
  <c r="V136" i="25"/>
  <c r="T136" i="25"/>
  <c r="R136" i="25"/>
  <c r="Q136" i="25"/>
  <c r="B136" i="25"/>
  <c r="W136" i="25" s="1"/>
  <c r="V135" i="25"/>
  <c r="T135" i="25"/>
  <c r="R135" i="25"/>
  <c r="Q135" i="25"/>
  <c r="B135" i="25"/>
  <c r="W135" i="25" s="1"/>
  <c r="V134" i="25"/>
  <c r="T134" i="25"/>
  <c r="R134" i="25"/>
  <c r="Q134" i="25"/>
  <c r="B134" i="25"/>
  <c r="W134" i="25" s="1"/>
  <c r="V133" i="25"/>
  <c r="T133" i="25"/>
  <c r="R133" i="25"/>
  <c r="Q133" i="25"/>
  <c r="B133" i="25"/>
  <c r="W133" i="25" s="1"/>
  <c r="V132" i="25"/>
  <c r="T132" i="25"/>
  <c r="R132" i="25"/>
  <c r="Q132" i="25"/>
  <c r="B132" i="25"/>
  <c r="W132" i="25" s="1"/>
  <c r="V131" i="25"/>
  <c r="T131" i="25"/>
  <c r="R131" i="25"/>
  <c r="Q131" i="25"/>
  <c r="B131" i="25"/>
  <c r="W131" i="25" s="1"/>
  <c r="V130" i="25"/>
  <c r="T130" i="25"/>
  <c r="R130" i="25"/>
  <c r="Q130" i="25"/>
  <c r="B130" i="25"/>
  <c r="W130" i="25" s="1"/>
  <c r="V129" i="25"/>
  <c r="T129" i="25"/>
  <c r="R129" i="25"/>
  <c r="Q129" i="25"/>
  <c r="B129" i="25"/>
  <c r="W129" i="25" s="1"/>
  <c r="V128" i="25"/>
  <c r="T128" i="25"/>
  <c r="U128" i="25" s="1"/>
  <c r="R128" i="25"/>
  <c r="Q128" i="25"/>
  <c r="B128" i="25"/>
  <c r="W128" i="25" s="1"/>
  <c r="V127" i="25"/>
  <c r="T127" i="25"/>
  <c r="R127" i="25"/>
  <c r="Q127" i="25"/>
  <c r="B127" i="25"/>
  <c r="W127" i="25" s="1"/>
  <c r="V126" i="25"/>
  <c r="T126" i="25"/>
  <c r="S126" i="25"/>
  <c r="R126" i="25"/>
  <c r="Q126" i="25"/>
  <c r="B126" i="25"/>
  <c r="W126" i="25" s="1"/>
  <c r="V125" i="25"/>
  <c r="T125" i="25"/>
  <c r="S125" i="25"/>
  <c r="R125" i="25"/>
  <c r="Q125" i="25"/>
  <c r="B125" i="25"/>
  <c r="W125" i="25" s="1"/>
  <c r="V124" i="25"/>
  <c r="T124" i="25"/>
  <c r="S124" i="25"/>
  <c r="R124" i="25"/>
  <c r="Q124" i="25"/>
  <c r="B124" i="25"/>
  <c r="W124" i="25" s="1"/>
  <c r="V123" i="25"/>
  <c r="T123" i="25"/>
  <c r="S123" i="25"/>
  <c r="R123" i="25"/>
  <c r="Q123" i="25"/>
  <c r="B123" i="25"/>
  <c r="W123" i="25" s="1"/>
  <c r="V122" i="25"/>
  <c r="T122" i="25"/>
  <c r="S122" i="25"/>
  <c r="R122" i="25"/>
  <c r="Q122" i="25"/>
  <c r="B122" i="25"/>
  <c r="W122" i="25" s="1"/>
  <c r="W121" i="25"/>
  <c r="V121" i="25"/>
  <c r="T121" i="25"/>
  <c r="S121" i="25"/>
  <c r="R121" i="25"/>
  <c r="Q121" i="25"/>
  <c r="B121" i="25"/>
  <c r="V120" i="25"/>
  <c r="T120" i="25"/>
  <c r="S120" i="25"/>
  <c r="R120" i="25"/>
  <c r="Q120" i="25"/>
  <c r="B120" i="25"/>
  <c r="W120" i="25" s="1"/>
  <c r="V119" i="25"/>
  <c r="T119" i="25"/>
  <c r="S119" i="25"/>
  <c r="R119" i="25"/>
  <c r="Q119" i="25"/>
  <c r="B119" i="25"/>
  <c r="W119" i="25" s="1"/>
  <c r="V118" i="25"/>
  <c r="T118" i="25"/>
  <c r="S118" i="25"/>
  <c r="R118" i="25"/>
  <c r="Q118" i="25"/>
  <c r="B118" i="25"/>
  <c r="W118" i="25" s="1"/>
  <c r="V117" i="25"/>
  <c r="T117" i="25"/>
  <c r="S117" i="25"/>
  <c r="R117" i="25"/>
  <c r="Q117" i="25"/>
  <c r="B117" i="25"/>
  <c r="W117" i="25" s="1"/>
  <c r="V116" i="25"/>
  <c r="T116" i="25"/>
  <c r="S116" i="25"/>
  <c r="R116" i="25"/>
  <c r="Q116" i="25"/>
  <c r="B116" i="25"/>
  <c r="W116" i="25" s="1"/>
  <c r="V115" i="25"/>
  <c r="T115" i="25"/>
  <c r="S115" i="25"/>
  <c r="R115" i="25"/>
  <c r="Q115" i="25"/>
  <c r="B115" i="25"/>
  <c r="W115" i="25" s="1"/>
  <c r="V114" i="25"/>
  <c r="T114" i="25"/>
  <c r="S114" i="25"/>
  <c r="R114" i="25"/>
  <c r="Q114" i="25"/>
  <c r="B114" i="25"/>
  <c r="W114" i="25" s="1"/>
  <c r="V113" i="25"/>
  <c r="T113" i="25"/>
  <c r="S113" i="25"/>
  <c r="R113" i="25"/>
  <c r="Q113" i="25"/>
  <c r="B113" i="25"/>
  <c r="W113" i="25" s="1"/>
  <c r="V112" i="25"/>
  <c r="T112" i="25"/>
  <c r="S112" i="25"/>
  <c r="R112" i="25"/>
  <c r="Q112" i="25"/>
  <c r="B112" i="25"/>
  <c r="W112" i="25" s="1"/>
  <c r="V111" i="25"/>
  <c r="T111" i="25"/>
  <c r="S111" i="25"/>
  <c r="R111" i="25"/>
  <c r="Q111" i="25"/>
  <c r="B111" i="25"/>
  <c r="W111" i="25" s="1"/>
  <c r="V110" i="25"/>
  <c r="T110" i="25"/>
  <c r="S110" i="25"/>
  <c r="R110" i="25"/>
  <c r="Q110" i="25"/>
  <c r="B110" i="25"/>
  <c r="W110" i="25" s="1"/>
  <c r="V109" i="25"/>
  <c r="T109" i="25"/>
  <c r="S109" i="25"/>
  <c r="R109" i="25"/>
  <c r="Q109" i="25"/>
  <c r="U109" i="25" s="1"/>
  <c r="B109" i="25"/>
  <c r="W109" i="25" s="1"/>
  <c r="V108" i="25"/>
  <c r="T108" i="25"/>
  <c r="S108" i="25"/>
  <c r="R108" i="25"/>
  <c r="Q108" i="25"/>
  <c r="B108" i="25"/>
  <c r="W108" i="25" s="1"/>
  <c r="V107" i="25"/>
  <c r="T107" i="25"/>
  <c r="S107" i="25"/>
  <c r="R107" i="25"/>
  <c r="Q107" i="25"/>
  <c r="B107" i="25"/>
  <c r="W107" i="25" s="1"/>
  <c r="V106" i="25"/>
  <c r="T106" i="25"/>
  <c r="S106" i="25"/>
  <c r="R106" i="25"/>
  <c r="Q106" i="25"/>
  <c r="B106" i="25"/>
  <c r="W106" i="25" s="1"/>
  <c r="V105" i="25"/>
  <c r="T105" i="25"/>
  <c r="S105" i="25"/>
  <c r="R105" i="25"/>
  <c r="Q105" i="25"/>
  <c r="B105" i="25"/>
  <c r="W105" i="25" s="1"/>
  <c r="V104" i="25"/>
  <c r="T104" i="25"/>
  <c r="S104" i="25"/>
  <c r="R104" i="25"/>
  <c r="Q104" i="25"/>
  <c r="B104" i="25"/>
  <c r="W104" i="25" s="1"/>
  <c r="V103" i="25"/>
  <c r="T103" i="25"/>
  <c r="S103" i="25"/>
  <c r="R103" i="25"/>
  <c r="Q103" i="25"/>
  <c r="B103" i="25"/>
  <c r="W103" i="25" s="1"/>
  <c r="V102" i="25"/>
  <c r="T102" i="25"/>
  <c r="S102" i="25"/>
  <c r="R102" i="25"/>
  <c r="Q102" i="25"/>
  <c r="B102" i="25"/>
  <c r="W102" i="25" s="1"/>
  <c r="V101" i="25"/>
  <c r="T101" i="25"/>
  <c r="S101" i="25"/>
  <c r="R101" i="25"/>
  <c r="Q101" i="25"/>
  <c r="B101" i="25"/>
  <c r="W101" i="25" s="1"/>
  <c r="V100" i="25"/>
  <c r="T100" i="25"/>
  <c r="S100" i="25"/>
  <c r="R100" i="25"/>
  <c r="Q100" i="25"/>
  <c r="B100" i="25"/>
  <c r="W100" i="25" s="1"/>
  <c r="V99" i="25"/>
  <c r="T99" i="25"/>
  <c r="S99" i="25"/>
  <c r="R99" i="25"/>
  <c r="Q99" i="25"/>
  <c r="B99" i="25"/>
  <c r="W99" i="25" s="1"/>
  <c r="V98" i="25"/>
  <c r="T98" i="25"/>
  <c r="S98" i="25"/>
  <c r="R98" i="25"/>
  <c r="Q98" i="25"/>
  <c r="B98" i="25"/>
  <c r="W98" i="25" s="1"/>
  <c r="V97" i="25"/>
  <c r="T97" i="25"/>
  <c r="S97" i="25"/>
  <c r="R97" i="25"/>
  <c r="Q97" i="25"/>
  <c r="B97" i="25"/>
  <c r="W97" i="25" s="1"/>
  <c r="V96" i="25"/>
  <c r="T96" i="25"/>
  <c r="S96" i="25"/>
  <c r="R96" i="25"/>
  <c r="Q96" i="25"/>
  <c r="B96" i="25"/>
  <c r="W96" i="25" s="1"/>
  <c r="V95" i="25"/>
  <c r="T95" i="25"/>
  <c r="S95" i="25"/>
  <c r="R95" i="25"/>
  <c r="Q95" i="25"/>
  <c r="B95" i="25"/>
  <c r="W95" i="25" s="1"/>
  <c r="V94" i="25"/>
  <c r="T94" i="25"/>
  <c r="S94" i="25"/>
  <c r="R94" i="25"/>
  <c r="Q94" i="25"/>
  <c r="B94" i="25"/>
  <c r="W94" i="25" s="1"/>
  <c r="V93" i="25"/>
  <c r="T93" i="25"/>
  <c r="S93" i="25"/>
  <c r="R93" i="25"/>
  <c r="Q93" i="25"/>
  <c r="B93" i="25"/>
  <c r="W93" i="25" s="1"/>
  <c r="V92" i="25"/>
  <c r="T92" i="25"/>
  <c r="S92" i="25"/>
  <c r="R92" i="25"/>
  <c r="Q92" i="25"/>
  <c r="B92" i="25"/>
  <c r="W92" i="25" s="1"/>
  <c r="V91" i="25"/>
  <c r="T91" i="25"/>
  <c r="S91" i="25"/>
  <c r="R91" i="25"/>
  <c r="Q91" i="25"/>
  <c r="B91" i="25"/>
  <c r="W91" i="25" s="1"/>
  <c r="V90" i="25"/>
  <c r="T90" i="25"/>
  <c r="S90" i="25"/>
  <c r="R90" i="25"/>
  <c r="Q90" i="25"/>
  <c r="B90" i="25"/>
  <c r="W90" i="25" s="1"/>
  <c r="V89" i="25"/>
  <c r="T89" i="25"/>
  <c r="S89" i="25"/>
  <c r="R89" i="25"/>
  <c r="Q89" i="25"/>
  <c r="B89" i="25"/>
  <c r="W89" i="25" s="1"/>
  <c r="V88" i="25"/>
  <c r="T88" i="25"/>
  <c r="S88" i="25"/>
  <c r="R88" i="25"/>
  <c r="Q88" i="25"/>
  <c r="B88" i="25"/>
  <c r="W88" i="25" s="1"/>
  <c r="V87" i="25"/>
  <c r="T87" i="25"/>
  <c r="S87" i="25"/>
  <c r="R87" i="25"/>
  <c r="Q87" i="25"/>
  <c r="B87" i="25"/>
  <c r="W87" i="25" s="1"/>
  <c r="V86" i="25"/>
  <c r="T86" i="25"/>
  <c r="S86" i="25"/>
  <c r="R86" i="25"/>
  <c r="Q86" i="25"/>
  <c r="B86" i="25"/>
  <c r="W86" i="25" s="1"/>
  <c r="V85" i="25"/>
  <c r="T85" i="25"/>
  <c r="S85" i="25"/>
  <c r="R85" i="25"/>
  <c r="Q85" i="25"/>
  <c r="B85" i="25"/>
  <c r="W85" i="25" s="1"/>
  <c r="V84" i="25"/>
  <c r="T84" i="25"/>
  <c r="S84" i="25"/>
  <c r="R84" i="25"/>
  <c r="Q84" i="25"/>
  <c r="B84" i="25"/>
  <c r="W84" i="25" s="1"/>
  <c r="V83" i="25"/>
  <c r="T83" i="25"/>
  <c r="S83" i="25"/>
  <c r="R83" i="25"/>
  <c r="Q83" i="25"/>
  <c r="B83" i="25"/>
  <c r="W83" i="25" s="1"/>
  <c r="V82" i="25"/>
  <c r="T82" i="25"/>
  <c r="S82" i="25"/>
  <c r="R82" i="25"/>
  <c r="Q82" i="25"/>
  <c r="B82" i="25"/>
  <c r="W82" i="25" s="1"/>
  <c r="V81" i="25"/>
  <c r="T81" i="25"/>
  <c r="S81" i="25"/>
  <c r="R81" i="25"/>
  <c r="Q81" i="25"/>
  <c r="B81" i="25"/>
  <c r="W81" i="25" s="1"/>
  <c r="V80" i="25"/>
  <c r="T80" i="25"/>
  <c r="S80" i="25"/>
  <c r="R80" i="25"/>
  <c r="Q80" i="25"/>
  <c r="B80" i="25"/>
  <c r="W80" i="25" s="1"/>
  <c r="V79" i="25"/>
  <c r="T79" i="25"/>
  <c r="S79" i="25"/>
  <c r="R79" i="25"/>
  <c r="Q79" i="25"/>
  <c r="B79" i="25"/>
  <c r="W79" i="25" s="1"/>
  <c r="V78" i="25"/>
  <c r="T78" i="25"/>
  <c r="S78" i="25"/>
  <c r="R78" i="25"/>
  <c r="Q78" i="25"/>
  <c r="B78" i="25"/>
  <c r="W78" i="25" s="1"/>
  <c r="V77" i="25"/>
  <c r="T77" i="25"/>
  <c r="S77" i="25"/>
  <c r="R77" i="25"/>
  <c r="Q77" i="25"/>
  <c r="B77" i="25"/>
  <c r="W77" i="25" s="1"/>
  <c r="V76" i="25"/>
  <c r="T76" i="25"/>
  <c r="S76" i="25"/>
  <c r="R76" i="25"/>
  <c r="Q76" i="25"/>
  <c r="B76" i="25"/>
  <c r="W76" i="25" s="1"/>
  <c r="V75" i="25"/>
  <c r="T75" i="25"/>
  <c r="S75" i="25"/>
  <c r="R75" i="25"/>
  <c r="Q75" i="25"/>
  <c r="B75" i="25"/>
  <c r="W75" i="25" s="1"/>
  <c r="V74" i="25"/>
  <c r="T74" i="25"/>
  <c r="S74" i="25"/>
  <c r="R74" i="25"/>
  <c r="Q74" i="25"/>
  <c r="B74" i="25"/>
  <c r="W74" i="25" s="1"/>
  <c r="V73" i="25"/>
  <c r="T73" i="25"/>
  <c r="S73" i="25"/>
  <c r="R73" i="25"/>
  <c r="Q73" i="25"/>
  <c r="B73" i="25"/>
  <c r="W73" i="25" s="1"/>
  <c r="V72" i="25"/>
  <c r="T72" i="25"/>
  <c r="S72" i="25"/>
  <c r="R72" i="25"/>
  <c r="Q72" i="25"/>
  <c r="B72" i="25"/>
  <c r="W72" i="25" s="1"/>
  <c r="V71" i="25"/>
  <c r="T71" i="25"/>
  <c r="S71" i="25"/>
  <c r="R71" i="25"/>
  <c r="Q71" i="25"/>
  <c r="B71" i="25"/>
  <c r="W71" i="25" s="1"/>
  <c r="V70" i="25"/>
  <c r="T70" i="25"/>
  <c r="S70" i="25"/>
  <c r="R70" i="25"/>
  <c r="Q70" i="25"/>
  <c r="B70" i="25"/>
  <c r="W70" i="25" s="1"/>
  <c r="V69" i="25"/>
  <c r="T69" i="25"/>
  <c r="S69" i="25"/>
  <c r="R69" i="25"/>
  <c r="Q69" i="25"/>
  <c r="B69" i="25"/>
  <c r="W69" i="25" s="1"/>
  <c r="W68" i="25"/>
  <c r="V68" i="25"/>
  <c r="T68" i="25"/>
  <c r="S68" i="25"/>
  <c r="R68" i="25"/>
  <c r="Q68" i="25"/>
  <c r="B68" i="25"/>
  <c r="V67" i="25"/>
  <c r="T67" i="25"/>
  <c r="S67" i="25"/>
  <c r="R67" i="25"/>
  <c r="Q67" i="25"/>
  <c r="B67" i="25"/>
  <c r="W67" i="25" s="1"/>
  <c r="V66" i="25"/>
  <c r="T66" i="25"/>
  <c r="S66" i="25"/>
  <c r="R66" i="25"/>
  <c r="Q66" i="25"/>
  <c r="B66" i="25"/>
  <c r="W66" i="25" s="1"/>
  <c r="V65" i="25"/>
  <c r="T65" i="25"/>
  <c r="S65" i="25"/>
  <c r="R65" i="25"/>
  <c r="Q65" i="25"/>
  <c r="B65" i="25"/>
  <c r="W65" i="25" s="1"/>
  <c r="V64" i="25"/>
  <c r="T64" i="25"/>
  <c r="S64" i="25"/>
  <c r="R64" i="25"/>
  <c r="Q64" i="25"/>
  <c r="B64" i="25"/>
  <c r="W64" i="25" s="1"/>
  <c r="V63" i="25"/>
  <c r="T63" i="25"/>
  <c r="S63" i="25"/>
  <c r="R63" i="25"/>
  <c r="Q63" i="25"/>
  <c r="B63" i="25"/>
  <c r="W63" i="25" s="1"/>
  <c r="V62" i="25"/>
  <c r="T62" i="25"/>
  <c r="S62" i="25"/>
  <c r="R62" i="25"/>
  <c r="Q62" i="25"/>
  <c r="U62" i="25" s="1"/>
  <c r="B62" i="25"/>
  <c r="W62" i="25" s="1"/>
  <c r="V61" i="25"/>
  <c r="T61" i="25"/>
  <c r="S61" i="25"/>
  <c r="R61" i="25"/>
  <c r="Q61" i="25"/>
  <c r="B61" i="25"/>
  <c r="W61" i="25" s="1"/>
  <c r="V60" i="25"/>
  <c r="T60" i="25"/>
  <c r="S60" i="25"/>
  <c r="R60" i="25"/>
  <c r="Q60" i="25"/>
  <c r="B60" i="25"/>
  <c r="W60" i="25" s="1"/>
  <c r="V59" i="25"/>
  <c r="T59" i="25"/>
  <c r="S59" i="25"/>
  <c r="R59" i="25"/>
  <c r="Q59" i="25"/>
  <c r="B59" i="25"/>
  <c r="W59" i="25" s="1"/>
  <c r="V58" i="25"/>
  <c r="T58" i="25"/>
  <c r="S58" i="25"/>
  <c r="R58" i="25"/>
  <c r="Q58" i="25"/>
  <c r="B58" i="25"/>
  <c r="W58" i="25" s="1"/>
  <c r="V57" i="25"/>
  <c r="T57" i="25"/>
  <c r="S57" i="25"/>
  <c r="R57" i="25"/>
  <c r="Q57" i="25"/>
  <c r="B57" i="25"/>
  <c r="W57" i="25" s="1"/>
  <c r="V56" i="25"/>
  <c r="T56" i="25"/>
  <c r="S56" i="25"/>
  <c r="R56" i="25"/>
  <c r="Q56" i="25"/>
  <c r="B56" i="25"/>
  <c r="W56" i="25" s="1"/>
  <c r="V55" i="25"/>
  <c r="T55" i="25"/>
  <c r="S55" i="25"/>
  <c r="R55" i="25"/>
  <c r="Q55" i="25"/>
  <c r="U55" i="25" s="1"/>
  <c r="B55" i="25"/>
  <c r="W55" i="25" s="1"/>
  <c r="V54" i="25"/>
  <c r="T54" i="25"/>
  <c r="S54" i="25"/>
  <c r="R54" i="25"/>
  <c r="Q54" i="25"/>
  <c r="B54" i="25"/>
  <c r="W54" i="25" s="1"/>
  <c r="V53" i="25"/>
  <c r="T53" i="25"/>
  <c r="S53" i="25"/>
  <c r="R53" i="25"/>
  <c r="Q53" i="25"/>
  <c r="B53" i="25"/>
  <c r="W53" i="25" s="1"/>
  <c r="V52" i="25"/>
  <c r="T52" i="25"/>
  <c r="S52" i="25"/>
  <c r="R52" i="25"/>
  <c r="Q52" i="25"/>
  <c r="B52" i="25"/>
  <c r="W52" i="25" s="1"/>
  <c r="V51" i="25"/>
  <c r="T51" i="25"/>
  <c r="S51" i="25"/>
  <c r="R51" i="25"/>
  <c r="Q51" i="25"/>
  <c r="B51" i="25"/>
  <c r="W51" i="25" s="1"/>
  <c r="V50" i="25"/>
  <c r="T50" i="25"/>
  <c r="S50" i="25"/>
  <c r="R50" i="25"/>
  <c r="Q50" i="25"/>
  <c r="B50" i="25"/>
  <c r="W50" i="25" s="1"/>
  <c r="V49" i="25"/>
  <c r="T49" i="25"/>
  <c r="S49" i="25"/>
  <c r="R49" i="25"/>
  <c r="Q49" i="25"/>
  <c r="U49" i="25" s="1"/>
  <c r="B49" i="25"/>
  <c r="W49" i="25" s="1"/>
  <c r="V48" i="25"/>
  <c r="T48" i="25"/>
  <c r="S48" i="25"/>
  <c r="R48" i="25"/>
  <c r="Q48" i="25"/>
  <c r="B48" i="25"/>
  <c r="W48" i="25" s="1"/>
  <c r="V47" i="25"/>
  <c r="T47" i="25"/>
  <c r="S47" i="25"/>
  <c r="R47" i="25"/>
  <c r="Q47" i="25"/>
  <c r="B47" i="25"/>
  <c r="W47" i="25" s="1"/>
  <c r="V46" i="25"/>
  <c r="T46" i="25"/>
  <c r="S46" i="25"/>
  <c r="R46" i="25"/>
  <c r="Q46" i="25"/>
  <c r="B46" i="25"/>
  <c r="W46" i="25" s="1"/>
  <c r="V45" i="25"/>
  <c r="T45" i="25"/>
  <c r="S45" i="25"/>
  <c r="R45" i="25"/>
  <c r="Q45" i="25"/>
  <c r="B45" i="25"/>
  <c r="W45" i="25" s="1"/>
  <c r="V44" i="25"/>
  <c r="T44" i="25"/>
  <c r="S44" i="25"/>
  <c r="R44" i="25"/>
  <c r="Q44" i="25"/>
  <c r="B44" i="25"/>
  <c r="W44" i="25" s="1"/>
  <c r="V43" i="25"/>
  <c r="T43" i="25"/>
  <c r="S43" i="25"/>
  <c r="R43" i="25"/>
  <c r="Q43" i="25"/>
  <c r="B43" i="25"/>
  <c r="W43" i="25" s="1"/>
  <c r="V42" i="25"/>
  <c r="T42" i="25"/>
  <c r="S42" i="25"/>
  <c r="R42" i="25"/>
  <c r="Q42" i="25"/>
  <c r="B42" i="25"/>
  <c r="W42" i="25" s="1"/>
  <c r="V41" i="25"/>
  <c r="T41" i="25"/>
  <c r="S41" i="25"/>
  <c r="R41" i="25"/>
  <c r="Q41" i="25"/>
  <c r="B41" i="25"/>
  <c r="W41" i="25" s="1"/>
  <c r="V40" i="25"/>
  <c r="T40" i="25"/>
  <c r="S40" i="25"/>
  <c r="R40" i="25"/>
  <c r="Q40" i="25"/>
  <c r="B40" i="25"/>
  <c r="W40" i="25" s="1"/>
  <c r="V39" i="25"/>
  <c r="T39" i="25"/>
  <c r="S39" i="25"/>
  <c r="R39" i="25"/>
  <c r="Q39" i="25"/>
  <c r="U39" i="25" s="1"/>
  <c r="B39" i="25"/>
  <c r="W39" i="25" s="1"/>
  <c r="V38" i="25"/>
  <c r="T38" i="25"/>
  <c r="S38" i="25"/>
  <c r="R38" i="25"/>
  <c r="Q38" i="25"/>
  <c r="B38" i="25"/>
  <c r="W38" i="25" s="1"/>
  <c r="V37" i="25"/>
  <c r="T37" i="25"/>
  <c r="S37" i="25"/>
  <c r="R37" i="25"/>
  <c r="Q37" i="25"/>
  <c r="U37" i="25" s="1"/>
  <c r="B37" i="25"/>
  <c r="W37" i="25" s="1"/>
  <c r="W36" i="25"/>
  <c r="V36" i="25"/>
  <c r="T36" i="25"/>
  <c r="S36" i="25"/>
  <c r="R36" i="25"/>
  <c r="Q36" i="25"/>
  <c r="B36" i="25"/>
  <c r="V35" i="25"/>
  <c r="T35" i="25"/>
  <c r="S35" i="25"/>
  <c r="R35" i="25"/>
  <c r="Q35" i="25"/>
  <c r="B35" i="25"/>
  <c r="W35" i="25" s="1"/>
  <c r="V34" i="25"/>
  <c r="T34" i="25"/>
  <c r="S34" i="25"/>
  <c r="R34" i="25"/>
  <c r="Q34" i="25"/>
  <c r="B34" i="25"/>
  <c r="W34" i="25" s="1"/>
  <c r="V33" i="25"/>
  <c r="T33" i="25"/>
  <c r="S33" i="25"/>
  <c r="R33" i="25"/>
  <c r="Q33" i="25"/>
  <c r="B33" i="25"/>
  <c r="W33" i="25" s="1"/>
  <c r="V32" i="25"/>
  <c r="T32" i="25"/>
  <c r="S32" i="25"/>
  <c r="R32" i="25"/>
  <c r="Q32" i="25"/>
  <c r="B32" i="25"/>
  <c r="W32" i="25" s="1"/>
  <c r="V31" i="25"/>
  <c r="T31" i="25"/>
  <c r="S31" i="25"/>
  <c r="R31" i="25"/>
  <c r="Q31" i="25"/>
  <c r="B31" i="25"/>
  <c r="W31" i="25" s="1"/>
  <c r="V30" i="25"/>
  <c r="T30" i="25"/>
  <c r="S30" i="25"/>
  <c r="R30" i="25"/>
  <c r="Q30" i="25"/>
  <c r="B30" i="25"/>
  <c r="W30" i="25" s="1"/>
  <c r="V29" i="25"/>
  <c r="T29" i="25"/>
  <c r="S29" i="25"/>
  <c r="R29" i="25"/>
  <c r="Q29" i="25"/>
  <c r="B29" i="25"/>
  <c r="W29" i="25" s="1"/>
  <c r="V28" i="25"/>
  <c r="T28" i="25"/>
  <c r="S28" i="25"/>
  <c r="R28" i="25"/>
  <c r="Q28" i="25"/>
  <c r="B28" i="25"/>
  <c r="W28" i="25" s="1"/>
  <c r="V27" i="25"/>
  <c r="T27" i="25"/>
  <c r="S27" i="25"/>
  <c r="R27" i="25"/>
  <c r="Q27" i="25"/>
  <c r="B27" i="25"/>
  <c r="W27" i="25" s="1"/>
  <c r="V26" i="25"/>
  <c r="U26" i="25"/>
  <c r="B26" i="25"/>
  <c r="W26" i="25" s="1"/>
  <c r="I23" i="25"/>
  <c r="J23" i="25" s="1"/>
  <c r="G23" i="25"/>
  <c r="U135" i="25" l="1"/>
  <c r="U136" i="25"/>
  <c r="U34" i="25"/>
  <c r="U87" i="25"/>
  <c r="U63" i="25"/>
  <c r="U127" i="25"/>
  <c r="U142" i="25"/>
  <c r="U71" i="25"/>
  <c r="U108" i="25"/>
  <c r="U130" i="25"/>
  <c r="U114" i="25"/>
  <c r="U29" i="25"/>
  <c r="U45" i="25"/>
  <c r="U61" i="25"/>
  <c r="U31" i="25"/>
  <c r="U131" i="25"/>
  <c r="U35" i="25"/>
  <c r="U99" i="25"/>
  <c r="U75" i="25"/>
  <c r="U54" i="25"/>
  <c r="U41" i="25"/>
  <c r="U57" i="25"/>
  <c r="U107" i="25"/>
  <c r="U112" i="25"/>
  <c r="U123" i="25"/>
  <c r="U129" i="25"/>
  <c r="U92" i="25"/>
  <c r="U28" i="25"/>
  <c r="U51" i="25"/>
  <c r="U67" i="25"/>
  <c r="U103" i="25"/>
  <c r="U30" i="25"/>
  <c r="U88" i="25"/>
  <c r="U46" i="25"/>
  <c r="U83" i="25"/>
  <c r="U89" i="25"/>
  <c r="U94" i="25"/>
  <c r="U115" i="25"/>
  <c r="U119" i="25"/>
  <c r="U105" i="25"/>
  <c r="U47" i="25"/>
  <c r="U79" i="25"/>
  <c r="U50" i="25"/>
  <c r="U74" i="25"/>
  <c r="U90" i="25"/>
  <c r="U95" i="25"/>
  <c r="U111" i="25"/>
  <c r="U69" i="25"/>
  <c r="U106" i="25"/>
  <c r="U101" i="25"/>
  <c r="U27" i="25"/>
  <c r="U59" i="25"/>
  <c r="U43" i="25"/>
  <c r="U91" i="25"/>
  <c r="U124" i="25"/>
  <c r="U44" i="25"/>
  <c r="U125" i="25"/>
  <c r="U65" i="25"/>
  <c r="U85" i="25"/>
  <c r="U110" i="25"/>
  <c r="U84" i="25"/>
  <c r="U104" i="25"/>
  <c r="U81" i="25"/>
  <c r="U86" i="25"/>
  <c r="U121" i="25"/>
  <c r="U126" i="25"/>
  <c r="U40" i="25"/>
  <c r="U66" i="25"/>
  <c r="U132" i="25"/>
  <c r="U48" i="25"/>
  <c r="U56" i="25"/>
  <c r="U76" i="25"/>
  <c r="U116" i="25"/>
  <c r="U60" i="25"/>
  <c r="U36" i="25"/>
  <c r="U96" i="25"/>
  <c r="U64" i="25"/>
  <c r="U100" i="25"/>
  <c r="U82" i="25"/>
  <c r="U120" i="25"/>
  <c r="U77" i="25"/>
  <c r="U117" i="25"/>
  <c r="U122" i="25"/>
  <c r="U32" i="25"/>
  <c r="U42" i="25"/>
  <c r="U97" i="25"/>
  <c r="U102" i="25"/>
  <c r="U133" i="25"/>
  <c r="U139" i="25"/>
  <c r="U52" i="25"/>
  <c r="U72" i="25"/>
  <c r="U80" i="25"/>
  <c r="U68" i="25"/>
  <c r="U33" i="25"/>
  <c r="U38" i="25"/>
  <c r="U58" i="25"/>
  <c r="U78" i="25"/>
  <c r="U134" i="25"/>
  <c r="U70" i="25"/>
  <c r="U137" i="25"/>
  <c r="U53" i="25"/>
  <c r="U73" i="25"/>
  <c r="U93" i="25"/>
  <c r="U98" i="25"/>
  <c r="U113" i="25"/>
  <c r="U118" i="25"/>
  <c r="W385" i="24"/>
  <c r="V385" i="24"/>
  <c r="U385" i="24"/>
  <c r="T385" i="24"/>
  <c r="R385" i="24"/>
  <c r="Q385" i="24"/>
  <c r="B385" i="24"/>
  <c r="V384" i="24"/>
  <c r="U384" i="24"/>
  <c r="T384" i="24"/>
  <c r="R384" i="24"/>
  <c r="Q384" i="24"/>
  <c r="B384" i="24"/>
  <c r="W384" i="24" s="1"/>
  <c r="W383" i="24"/>
  <c r="V383" i="24"/>
  <c r="U383" i="24"/>
  <c r="T383" i="24"/>
  <c r="R383" i="24"/>
  <c r="Q383" i="24"/>
  <c r="B383" i="24"/>
  <c r="V382" i="24"/>
  <c r="U382" i="24"/>
  <c r="T382" i="24"/>
  <c r="R382" i="24"/>
  <c r="Q382" i="24"/>
  <c r="B382" i="24"/>
  <c r="W382" i="24" s="1"/>
  <c r="W381" i="24"/>
  <c r="V381" i="24"/>
  <c r="U381" i="24"/>
  <c r="T381" i="24"/>
  <c r="R381" i="24"/>
  <c r="Q381" i="24"/>
  <c r="B381" i="24"/>
  <c r="V380" i="24"/>
  <c r="U380" i="24"/>
  <c r="T380" i="24"/>
  <c r="R380" i="24"/>
  <c r="Q380" i="24"/>
  <c r="B380" i="24"/>
  <c r="W380" i="24" s="1"/>
  <c r="V379" i="24"/>
  <c r="U379" i="24"/>
  <c r="T379" i="24"/>
  <c r="R379" i="24"/>
  <c r="Q379" i="24"/>
  <c r="B379" i="24"/>
  <c r="W379" i="24" s="1"/>
  <c r="W378" i="24"/>
  <c r="V378" i="24"/>
  <c r="U378" i="24"/>
  <c r="T378" i="24"/>
  <c r="R378" i="24"/>
  <c r="Q378" i="24"/>
  <c r="B378" i="24"/>
  <c r="V377" i="24"/>
  <c r="U377" i="24"/>
  <c r="T377" i="24"/>
  <c r="R377" i="24"/>
  <c r="Q377" i="24"/>
  <c r="B377" i="24"/>
  <c r="W377" i="24" s="1"/>
  <c r="W376" i="24"/>
  <c r="V376" i="24"/>
  <c r="U376" i="24"/>
  <c r="T376" i="24"/>
  <c r="R376" i="24"/>
  <c r="Q376" i="24"/>
  <c r="B376" i="24"/>
  <c r="V375" i="24"/>
  <c r="U375" i="24"/>
  <c r="T375" i="24"/>
  <c r="R375" i="24"/>
  <c r="Q375" i="24"/>
  <c r="B375" i="24"/>
  <c r="W375" i="24" s="1"/>
  <c r="W374" i="24"/>
  <c r="V374" i="24"/>
  <c r="U374" i="24"/>
  <c r="T374" i="24"/>
  <c r="R374" i="24"/>
  <c r="Q374" i="24"/>
  <c r="B374" i="24"/>
  <c r="W373" i="24"/>
  <c r="V373" i="24"/>
  <c r="U373" i="24"/>
  <c r="T373" i="24"/>
  <c r="R373" i="24"/>
  <c r="Q373" i="24"/>
  <c r="B373" i="24"/>
  <c r="V372" i="24"/>
  <c r="U372" i="24"/>
  <c r="T372" i="24"/>
  <c r="R372" i="24"/>
  <c r="Q372" i="24"/>
  <c r="B372" i="24"/>
  <c r="W372" i="24" s="1"/>
  <c r="W371" i="24"/>
  <c r="V371" i="24"/>
  <c r="U371" i="24"/>
  <c r="T371" i="24"/>
  <c r="R371" i="24"/>
  <c r="Q371" i="24"/>
  <c r="B371" i="24"/>
  <c r="V370" i="24"/>
  <c r="U370" i="24"/>
  <c r="T370" i="24"/>
  <c r="R370" i="24"/>
  <c r="Q370" i="24"/>
  <c r="B370" i="24"/>
  <c r="W370" i="24" s="1"/>
  <c r="W369" i="24"/>
  <c r="V369" i="24"/>
  <c r="U369" i="24"/>
  <c r="T369" i="24"/>
  <c r="R369" i="24"/>
  <c r="Q369" i="24"/>
  <c r="B369" i="24"/>
  <c r="V368" i="24"/>
  <c r="U368" i="24"/>
  <c r="T368" i="24"/>
  <c r="R368" i="24"/>
  <c r="Q368" i="24"/>
  <c r="B368" i="24"/>
  <c r="W368" i="24" s="1"/>
  <c r="V367" i="24"/>
  <c r="U367" i="24"/>
  <c r="T367" i="24"/>
  <c r="R367" i="24"/>
  <c r="Q367" i="24"/>
  <c r="B367" i="24"/>
  <c r="W367" i="24" s="1"/>
  <c r="W366" i="24"/>
  <c r="V366" i="24"/>
  <c r="U366" i="24"/>
  <c r="T366" i="24"/>
  <c r="R366" i="24"/>
  <c r="Q366" i="24"/>
  <c r="B366" i="24"/>
  <c r="V365" i="24"/>
  <c r="U365" i="24"/>
  <c r="T365" i="24"/>
  <c r="R365" i="24"/>
  <c r="Q365" i="24"/>
  <c r="B365" i="24"/>
  <c r="W365" i="24" s="1"/>
  <c r="W364" i="24"/>
  <c r="V364" i="24"/>
  <c r="U364" i="24"/>
  <c r="T364" i="24"/>
  <c r="R364" i="24"/>
  <c r="Q364" i="24"/>
  <c r="B364" i="24"/>
  <c r="V363" i="24"/>
  <c r="U363" i="24"/>
  <c r="T363" i="24"/>
  <c r="R363" i="24"/>
  <c r="Q363" i="24"/>
  <c r="B363" i="24"/>
  <c r="W363" i="24" s="1"/>
  <c r="W362" i="24"/>
  <c r="V362" i="24"/>
  <c r="U362" i="24"/>
  <c r="T362" i="24"/>
  <c r="R362" i="24"/>
  <c r="Q362" i="24"/>
  <c r="B362" i="24"/>
  <c r="W361" i="24"/>
  <c r="V361" i="24"/>
  <c r="U361" i="24"/>
  <c r="T361" i="24"/>
  <c r="R361" i="24"/>
  <c r="Q361" i="24"/>
  <c r="B361" i="24"/>
  <c r="V360" i="24"/>
  <c r="U360" i="24"/>
  <c r="T360" i="24"/>
  <c r="R360" i="24"/>
  <c r="Q360" i="24"/>
  <c r="B360" i="24"/>
  <c r="W360" i="24" s="1"/>
  <c r="W359" i="24"/>
  <c r="V359" i="24"/>
  <c r="U359" i="24"/>
  <c r="T359" i="24"/>
  <c r="R359" i="24"/>
  <c r="Q359" i="24"/>
  <c r="B359" i="24"/>
  <c r="V358" i="24"/>
  <c r="U358" i="24"/>
  <c r="T358" i="24"/>
  <c r="R358" i="24"/>
  <c r="Q358" i="24"/>
  <c r="B358" i="24"/>
  <c r="W358" i="24" s="1"/>
  <c r="W357" i="24"/>
  <c r="V357" i="24"/>
  <c r="U357" i="24"/>
  <c r="T357" i="24"/>
  <c r="R357" i="24"/>
  <c r="Q357" i="24"/>
  <c r="B357" i="24"/>
  <c r="V356" i="24"/>
  <c r="U356" i="24"/>
  <c r="T356" i="24"/>
  <c r="R356" i="24"/>
  <c r="Q356" i="24"/>
  <c r="B356" i="24"/>
  <c r="W356" i="24" s="1"/>
  <c r="V355" i="24"/>
  <c r="U355" i="24"/>
  <c r="T355" i="24"/>
  <c r="R355" i="24"/>
  <c r="Q355" i="24"/>
  <c r="B355" i="24"/>
  <c r="W355" i="24" s="1"/>
  <c r="W354" i="24"/>
  <c r="V354" i="24"/>
  <c r="U354" i="24"/>
  <c r="T354" i="24"/>
  <c r="R354" i="24"/>
  <c r="Q354" i="24"/>
  <c r="B354" i="24"/>
  <c r="V353" i="24"/>
  <c r="U353" i="24"/>
  <c r="T353" i="24"/>
  <c r="R353" i="24"/>
  <c r="Q353" i="24"/>
  <c r="B353" i="24"/>
  <c r="W353" i="24" s="1"/>
  <c r="W352" i="24"/>
  <c r="V352" i="24"/>
  <c r="U352" i="24"/>
  <c r="T352" i="24"/>
  <c r="R352" i="24"/>
  <c r="Q352" i="24"/>
  <c r="B352" i="24"/>
  <c r="V351" i="24"/>
  <c r="U351" i="24"/>
  <c r="T351" i="24"/>
  <c r="R351" i="24"/>
  <c r="Q351" i="24"/>
  <c r="B351" i="24"/>
  <c r="W351" i="24" s="1"/>
  <c r="W350" i="24"/>
  <c r="V350" i="24"/>
  <c r="U350" i="24"/>
  <c r="T350" i="24"/>
  <c r="R350" i="24"/>
  <c r="Q350" i="24"/>
  <c r="B350" i="24"/>
  <c r="W349" i="24"/>
  <c r="V349" i="24"/>
  <c r="U349" i="24"/>
  <c r="T349" i="24"/>
  <c r="R349" i="24"/>
  <c r="Q349" i="24"/>
  <c r="B349" i="24"/>
  <c r="V348" i="24"/>
  <c r="U348" i="24"/>
  <c r="T348" i="24"/>
  <c r="R348" i="24"/>
  <c r="Q348" i="24"/>
  <c r="B348" i="24"/>
  <c r="W348" i="24" s="1"/>
  <c r="W347" i="24"/>
  <c r="V347" i="24"/>
  <c r="U347" i="24"/>
  <c r="T347" i="24"/>
  <c r="R347" i="24"/>
  <c r="Q347" i="24"/>
  <c r="B347" i="24"/>
  <c r="V346" i="24"/>
  <c r="U346" i="24"/>
  <c r="T346" i="24"/>
  <c r="R346" i="24"/>
  <c r="Q346" i="24"/>
  <c r="B346" i="24"/>
  <c r="W346" i="24" s="1"/>
  <c r="W345" i="24"/>
  <c r="V345" i="24"/>
  <c r="U345" i="24"/>
  <c r="T345" i="24"/>
  <c r="R345" i="24"/>
  <c r="Q345" i="24"/>
  <c r="B345" i="24"/>
  <c r="V344" i="24"/>
  <c r="U344" i="24"/>
  <c r="T344" i="24"/>
  <c r="R344" i="24"/>
  <c r="Q344" i="24"/>
  <c r="B344" i="24"/>
  <c r="W344" i="24" s="1"/>
  <c r="V343" i="24"/>
  <c r="U343" i="24"/>
  <c r="T343" i="24"/>
  <c r="R343" i="24"/>
  <c r="Q343" i="24"/>
  <c r="B343" i="24"/>
  <c r="W343" i="24" s="1"/>
  <c r="W342" i="24"/>
  <c r="V342" i="24"/>
  <c r="U342" i="24"/>
  <c r="T342" i="24"/>
  <c r="R342" i="24"/>
  <c r="Q342" i="24"/>
  <c r="B342" i="24"/>
  <c r="V341" i="24"/>
  <c r="U341" i="24"/>
  <c r="T341" i="24"/>
  <c r="R341" i="24"/>
  <c r="Q341" i="24"/>
  <c r="B341" i="24"/>
  <c r="W341" i="24" s="1"/>
  <c r="W340" i="24"/>
  <c r="V340" i="24"/>
  <c r="U340" i="24"/>
  <c r="T340" i="24"/>
  <c r="R340" i="24"/>
  <c r="Q340" i="24"/>
  <c r="B340" i="24"/>
  <c r="V339" i="24"/>
  <c r="U339" i="24"/>
  <c r="T339" i="24"/>
  <c r="R339" i="24"/>
  <c r="Q339" i="24"/>
  <c r="B339" i="24"/>
  <c r="W339" i="24" s="1"/>
  <c r="W338" i="24"/>
  <c r="V338" i="24"/>
  <c r="U338" i="24"/>
  <c r="T338" i="24"/>
  <c r="R338" i="24"/>
  <c r="Q338" i="24"/>
  <c r="B338" i="24"/>
  <c r="W337" i="24"/>
  <c r="V337" i="24"/>
  <c r="U337" i="24"/>
  <c r="T337" i="24"/>
  <c r="R337" i="24"/>
  <c r="Q337" i="24"/>
  <c r="B337" i="24"/>
  <c r="V336" i="24"/>
  <c r="U336" i="24"/>
  <c r="T336" i="24"/>
  <c r="R336" i="24"/>
  <c r="Q336" i="24"/>
  <c r="B336" i="24"/>
  <c r="W336" i="24" s="1"/>
  <c r="W335" i="24"/>
  <c r="V335" i="24"/>
  <c r="U335" i="24"/>
  <c r="T335" i="24"/>
  <c r="R335" i="24"/>
  <c r="Q335" i="24"/>
  <c r="B335" i="24"/>
  <c r="V334" i="24"/>
  <c r="U334" i="24"/>
  <c r="T334" i="24"/>
  <c r="R334" i="24"/>
  <c r="Q334" i="24"/>
  <c r="B334" i="24"/>
  <c r="W334" i="24" s="1"/>
  <c r="W333" i="24"/>
  <c r="V333" i="24"/>
  <c r="U333" i="24"/>
  <c r="T333" i="24"/>
  <c r="R333" i="24"/>
  <c r="Q333" i="24"/>
  <c r="B333" i="24"/>
  <c r="V332" i="24"/>
  <c r="U332" i="24"/>
  <c r="T332" i="24"/>
  <c r="R332" i="24"/>
  <c r="Q332" i="24"/>
  <c r="B332" i="24"/>
  <c r="W332" i="24" s="1"/>
  <c r="V331" i="24"/>
  <c r="U331" i="24"/>
  <c r="T331" i="24"/>
  <c r="R331" i="24"/>
  <c r="Q331" i="24"/>
  <c r="B331" i="24"/>
  <c r="W331" i="24" s="1"/>
  <c r="W330" i="24"/>
  <c r="V330" i="24"/>
  <c r="U330" i="24"/>
  <c r="T330" i="24"/>
  <c r="R330" i="24"/>
  <c r="Q330" i="24"/>
  <c r="B330" i="24"/>
  <c r="V329" i="24"/>
  <c r="U329" i="24"/>
  <c r="T329" i="24"/>
  <c r="R329" i="24"/>
  <c r="Q329" i="24"/>
  <c r="B329" i="24"/>
  <c r="W329" i="24" s="1"/>
  <c r="W328" i="24"/>
  <c r="V328" i="24"/>
  <c r="U328" i="24"/>
  <c r="T328" i="24"/>
  <c r="R328" i="24"/>
  <c r="Q328" i="24"/>
  <c r="B328" i="24"/>
  <c r="V327" i="24"/>
  <c r="U327" i="24"/>
  <c r="T327" i="24"/>
  <c r="R327" i="24"/>
  <c r="Q327" i="24"/>
  <c r="B327" i="24"/>
  <c r="W327" i="24" s="1"/>
  <c r="W326" i="24"/>
  <c r="V326" i="24"/>
  <c r="U326" i="24"/>
  <c r="T326" i="24"/>
  <c r="R326" i="24"/>
  <c r="Q326" i="24"/>
  <c r="B326" i="24"/>
  <c r="W325" i="24"/>
  <c r="V325" i="24"/>
  <c r="U325" i="24"/>
  <c r="T325" i="24"/>
  <c r="R325" i="24"/>
  <c r="Q325" i="24"/>
  <c r="B325" i="24"/>
  <c r="V324" i="24"/>
  <c r="U324" i="24"/>
  <c r="T324" i="24"/>
  <c r="R324" i="24"/>
  <c r="Q324" i="24"/>
  <c r="B324" i="24"/>
  <c r="W324" i="24" s="1"/>
  <c r="W323" i="24"/>
  <c r="V323" i="24"/>
  <c r="U323" i="24"/>
  <c r="T323" i="24"/>
  <c r="R323" i="24"/>
  <c r="Q323" i="24"/>
  <c r="B323" i="24"/>
  <c r="V322" i="24"/>
  <c r="U322" i="24"/>
  <c r="T322" i="24"/>
  <c r="R322" i="24"/>
  <c r="Q322" i="24"/>
  <c r="B322" i="24"/>
  <c r="W322" i="24" s="1"/>
  <c r="W321" i="24"/>
  <c r="V321" i="24"/>
  <c r="U321" i="24"/>
  <c r="T321" i="24"/>
  <c r="R321" i="24"/>
  <c r="Q321" i="24"/>
  <c r="B321" i="24"/>
  <c r="V320" i="24"/>
  <c r="U320" i="24"/>
  <c r="T320" i="24"/>
  <c r="R320" i="24"/>
  <c r="Q320" i="24"/>
  <c r="B320" i="24"/>
  <c r="W320" i="24" s="1"/>
  <c r="V319" i="24"/>
  <c r="U319" i="24"/>
  <c r="T319" i="24"/>
  <c r="R319" i="24"/>
  <c r="Q319" i="24"/>
  <c r="B319" i="24"/>
  <c r="W319" i="24" s="1"/>
  <c r="W318" i="24"/>
  <c r="V318" i="24"/>
  <c r="U318" i="24"/>
  <c r="T318" i="24"/>
  <c r="R318" i="24"/>
  <c r="Q318" i="24"/>
  <c r="B318" i="24"/>
  <c r="V317" i="24"/>
  <c r="U317" i="24"/>
  <c r="T317" i="24"/>
  <c r="R317" i="24"/>
  <c r="Q317" i="24"/>
  <c r="B317" i="24"/>
  <c r="W317" i="24" s="1"/>
  <c r="W316" i="24"/>
  <c r="V316" i="24"/>
  <c r="U316" i="24"/>
  <c r="T316" i="24"/>
  <c r="R316" i="24"/>
  <c r="Q316" i="24"/>
  <c r="B316" i="24"/>
  <c r="V315" i="24"/>
  <c r="U315" i="24"/>
  <c r="T315" i="24"/>
  <c r="R315" i="24"/>
  <c r="Q315" i="24"/>
  <c r="B315" i="24"/>
  <c r="W315" i="24" s="1"/>
  <c r="W314" i="24"/>
  <c r="V314" i="24"/>
  <c r="U314" i="24"/>
  <c r="T314" i="24"/>
  <c r="R314" i="24"/>
  <c r="Q314" i="24"/>
  <c r="B314" i="24"/>
  <c r="W313" i="24"/>
  <c r="V313" i="24"/>
  <c r="U313" i="24"/>
  <c r="T313" i="24"/>
  <c r="R313" i="24"/>
  <c r="Q313" i="24"/>
  <c r="B313" i="24"/>
  <c r="V312" i="24"/>
  <c r="U312" i="24"/>
  <c r="T312" i="24"/>
  <c r="R312" i="24"/>
  <c r="Q312" i="24"/>
  <c r="B312" i="24"/>
  <c r="W312" i="24" s="1"/>
  <c r="W311" i="24"/>
  <c r="V311" i="24"/>
  <c r="U311" i="24"/>
  <c r="T311" i="24"/>
  <c r="R311" i="24"/>
  <c r="Q311" i="24"/>
  <c r="B311" i="24"/>
  <c r="V310" i="24"/>
  <c r="U310" i="24"/>
  <c r="T310" i="24"/>
  <c r="R310" i="24"/>
  <c r="Q310" i="24"/>
  <c r="B310" i="24"/>
  <c r="W310" i="24" s="1"/>
  <c r="W309" i="24"/>
  <c r="V309" i="24"/>
  <c r="U309" i="24"/>
  <c r="T309" i="24"/>
  <c r="R309" i="24"/>
  <c r="Q309" i="24"/>
  <c r="B309" i="24"/>
  <c r="V308" i="24"/>
  <c r="U308" i="24"/>
  <c r="T308" i="24"/>
  <c r="R308" i="24"/>
  <c r="Q308" i="24"/>
  <c r="B308" i="24"/>
  <c r="W308" i="24" s="1"/>
  <c r="V307" i="24"/>
  <c r="U307" i="24"/>
  <c r="T307" i="24"/>
  <c r="R307" i="24"/>
  <c r="Q307" i="24"/>
  <c r="B307" i="24"/>
  <c r="W307" i="24" s="1"/>
  <c r="W306" i="24"/>
  <c r="V306" i="24"/>
  <c r="U306" i="24"/>
  <c r="T306" i="24"/>
  <c r="R306" i="24"/>
  <c r="Q306" i="24"/>
  <c r="B306" i="24"/>
  <c r="V305" i="24"/>
  <c r="U305" i="24"/>
  <c r="T305" i="24"/>
  <c r="R305" i="24"/>
  <c r="Q305" i="24"/>
  <c r="B305" i="24"/>
  <c r="W305" i="24" s="1"/>
  <c r="W304" i="24"/>
  <c r="V304" i="24"/>
  <c r="U304" i="24"/>
  <c r="T304" i="24"/>
  <c r="R304" i="24"/>
  <c r="Q304" i="24"/>
  <c r="B304" i="24"/>
  <c r="V303" i="24"/>
  <c r="U303" i="24"/>
  <c r="T303" i="24"/>
  <c r="R303" i="24"/>
  <c r="Q303" i="24"/>
  <c r="B303" i="24"/>
  <c r="W303" i="24" s="1"/>
  <c r="W302" i="24"/>
  <c r="V302" i="24"/>
  <c r="U302" i="24"/>
  <c r="T302" i="24"/>
  <c r="R302" i="24"/>
  <c r="Q302" i="24"/>
  <c r="B302" i="24"/>
  <c r="W301" i="24"/>
  <c r="V301" i="24"/>
  <c r="U301" i="24"/>
  <c r="T301" i="24"/>
  <c r="R301" i="24"/>
  <c r="Q301" i="24"/>
  <c r="B301" i="24"/>
  <c r="V300" i="24"/>
  <c r="U300" i="24"/>
  <c r="T300" i="24"/>
  <c r="R300" i="24"/>
  <c r="Q300" i="24"/>
  <c r="B300" i="24"/>
  <c r="W300" i="24" s="1"/>
  <c r="W299" i="24"/>
  <c r="V299" i="24"/>
  <c r="U299" i="24"/>
  <c r="T299" i="24"/>
  <c r="R299" i="24"/>
  <c r="Q299" i="24"/>
  <c r="B299" i="24"/>
  <c r="V298" i="24"/>
  <c r="U298" i="24"/>
  <c r="T298" i="24"/>
  <c r="R298" i="24"/>
  <c r="Q298" i="24"/>
  <c r="B298" i="24"/>
  <c r="W298" i="24" s="1"/>
  <c r="W297" i="24"/>
  <c r="V297" i="24"/>
  <c r="U297" i="24"/>
  <c r="T297" i="24"/>
  <c r="R297" i="24"/>
  <c r="Q297" i="24"/>
  <c r="B297" i="24"/>
  <c r="V296" i="24"/>
  <c r="U296" i="24"/>
  <c r="T296" i="24"/>
  <c r="R296" i="24"/>
  <c r="Q296" i="24"/>
  <c r="B296" i="24"/>
  <c r="W296" i="24" s="1"/>
  <c r="V295" i="24"/>
  <c r="U295" i="24"/>
  <c r="T295" i="24"/>
  <c r="R295" i="24"/>
  <c r="Q295" i="24"/>
  <c r="B295" i="24"/>
  <c r="W295" i="24" s="1"/>
  <c r="W294" i="24"/>
  <c r="V294" i="24"/>
  <c r="U294" i="24"/>
  <c r="T294" i="24"/>
  <c r="R294" i="24"/>
  <c r="Q294" i="24"/>
  <c r="B294" i="24"/>
  <c r="V293" i="24"/>
  <c r="U293" i="24"/>
  <c r="T293" i="24"/>
  <c r="R293" i="24"/>
  <c r="Q293" i="24"/>
  <c r="B293" i="24"/>
  <c r="W293" i="24" s="1"/>
  <c r="W292" i="24"/>
  <c r="V292" i="24"/>
  <c r="U292" i="24"/>
  <c r="T292" i="24"/>
  <c r="R292" i="24"/>
  <c r="Q292" i="24"/>
  <c r="B292" i="24"/>
  <c r="V291" i="24"/>
  <c r="U291" i="24"/>
  <c r="T291" i="24"/>
  <c r="R291" i="24"/>
  <c r="Q291" i="24"/>
  <c r="B291" i="24"/>
  <c r="W291" i="24" s="1"/>
  <c r="W290" i="24"/>
  <c r="V290" i="24"/>
  <c r="U290" i="24"/>
  <c r="T290" i="24"/>
  <c r="R290" i="24"/>
  <c r="Q290" i="24"/>
  <c r="B290" i="24"/>
  <c r="W289" i="24"/>
  <c r="V289" i="24"/>
  <c r="U289" i="24"/>
  <c r="T289" i="24"/>
  <c r="R289" i="24"/>
  <c r="Q289" i="24"/>
  <c r="B289" i="24"/>
  <c r="V288" i="24"/>
  <c r="U288" i="24"/>
  <c r="T288" i="24"/>
  <c r="R288" i="24"/>
  <c r="Q288" i="24"/>
  <c r="B288" i="24"/>
  <c r="W288" i="24" s="1"/>
  <c r="W287" i="24"/>
  <c r="V287" i="24"/>
  <c r="U287" i="24"/>
  <c r="T287" i="24"/>
  <c r="R287" i="24"/>
  <c r="Q287" i="24"/>
  <c r="B287" i="24"/>
  <c r="V286" i="24"/>
  <c r="U286" i="24"/>
  <c r="T286" i="24"/>
  <c r="R286" i="24"/>
  <c r="Q286" i="24"/>
  <c r="B286" i="24"/>
  <c r="W286" i="24" s="1"/>
  <c r="W285" i="24"/>
  <c r="V285" i="24"/>
  <c r="U285" i="24"/>
  <c r="T285" i="24"/>
  <c r="R285" i="24"/>
  <c r="Q285" i="24"/>
  <c r="B285" i="24"/>
  <c r="V284" i="24"/>
  <c r="U284" i="24"/>
  <c r="T284" i="24"/>
  <c r="R284" i="24"/>
  <c r="Q284" i="24"/>
  <c r="B284" i="24"/>
  <c r="W284" i="24" s="1"/>
  <c r="V283" i="24"/>
  <c r="U283" i="24"/>
  <c r="T283" i="24"/>
  <c r="R283" i="24"/>
  <c r="Q283" i="24"/>
  <c r="B283" i="24"/>
  <c r="W283" i="24" s="1"/>
  <c r="W282" i="24"/>
  <c r="V282" i="24"/>
  <c r="U282" i="24"/>
  <c r="T282" i="24"/>
  <c r="R282" i="24"/>
  <c r="Q282" i="24"/>
  <c r="B282" i="24"/>
  <c r="V281" i="24"/>
  <c r="U281" i="24"/>
  <c r="T281" i="24"/>
  <c r="R281" i="24"/>
  <c r="Q281" i="24"/>
  <c r="B281" i="24"/>
  <c r="W281" i="24" s="1"/>
  <c r="W280" i="24"/>
  <c r="V280" i="24"/>
  <c r="U280" i="24"/>
  <c r="T280" i="24"/>
  <c r="R280" i="24"/>
  <c r="Q280" i="24"/>
  <c r="B280" i="24"/>
  <c r="V279" i="24"/>
  <c r="U279" i="24"/>
  <c r="T279" i="24"/>
  <c r="R279" i="24"/>
  <c r="Q279" i="24"/>
  <c r="B279" i="24"/>
  <c r="W279" i="24" s="1"/>
  <c r="W278" i="24"/>
  <c r="V278" i="24"/>
  <c r="U278" i="24"/>
  <c r="T278" i="24"/>
  <c r="R278" i="24"/>
  <c r="Q278" i="24"/>
  <c r="B278" i="24"/>
  <c r="W277" i="24"/>
  <c r="V277" i="24"/>
  <c r="U277" i="24"/>
  <c r="T277" i="24"/>
  <c r="R277" i="24"/>
  <c r="Q277" i="24"/>
  <c r="B277" i="24"/>
  <c r="V276" i="24"/>
  <c r="U276" i="24"/>
  <c r="T276" i="24"/>
  <c r="R276" i="24"/>
  <c r="Q276" i="24"/>
  <c r="B276" i="24"/>
  <c r="W276" i="24" s="1"/>
  <c r="W275" i="24"/>
  <c r="V275" i="24"/>
  <c r="U275" i="24"/>
  <c r="T275" i="24"/>
  <c r="R275" i="24"/>
  <c r="Q275" i="24"/>
  <c r="B275" i="24"/>
  <c r="V274" i="24"/>
  <c r="U274" i="24"/>
  <c r="T274" i="24"/>
  <c r="R274" i="24"/>
  <c r="Q274" i="24"/>
  <c r="B274" i="24"/>
  <c r="W274" i="24" s="1"/>
  <c r="W273" i="24"/>
  <c r="V273" i="24"/>
  <c r="U273" i="24"/>
  <c r="T273" i="24"/>
  <c r="R273" i="24"/>
  <c r="Q273" i="24"/>
  <c r="B273" i="24"/>
  <c r="V272" i="24"/>
  <c r="U272" i="24"/>
  <c r="T272" i="24"/>
  <c r="R272" i="24"/>
  <c r="Q272" i="24"/>
  <c r="B272" i="24"/>
  <c r="W272" i="24" s="1"/>
  <c r="V271" i="24"/>
  <c r="U271" i="24"/>
  <c r="T271" i="24"/>
  <c r="R271" i="24"/>
  <c r="Q271" i="24"/>
  <c r="B271" i="24"/>
  <c r="W271" i="24" s="1"/>
  <c r="W270" i="24"/>
  <c r="V270" i="24"/>
  <c r="U270" i="24"/>
  <c r="T270" i="24"/>
  <c r="R270" i="24"/>
  <c r="Q270" i="24"/>
  <c r="B270" i="24"/>
  <c r="V269" i="24"/>
  <c r="U269" i="24"/>
  <c r="T269" i="24"/>
  <c r="R269" i="24"/>
  <c r="Q269" i="24"/>
  <c r="B269" i="24"/>
  <c r="W269" i="24" s="1"/>
  <c r="W268" i="24"/>
  <c r="V268" i="24"/>
  <c r="U268" i="24"/>
  <c r="T268" i="24"/>
  <c r="R268" i="24"/>
  <c r="Q268" i="24"/>
  <c r="B268" i="24"/>
  <c r="V267" i="24"/>
  <c r="U267" i="24"/>
  <c r="T267" i="24"/>
  <c r="R267" i="24"/>
  <c r="Q267" i="24"/>
  <c r="B267" i="24"/>
  <c r="W267" i="24" s="1"/>
  <c r="W266" i="24"/>
  <c r="V266" i="24"/>
  <c r="U266" i="24"/>
  <c r="T266" i="24"/>
  <c r="R266" i="24"/>
  <c r="Q266" i="24"/>
  <c r="B266" i="24"/>
  <c r="W265" i="24"/>
  <c r="V265" i="24"/>
  <c r="U265" i="24"/>
  <c r="T265" i="24"/>
  <c r="R265" i="24"/>
  <c r="Q265" i="24"/>
  <c r="B265" i="24"/>
  <c r="V264" i="24"/>
  <c r="U264" i="24"/>
  <c r="T264" i="24"/>
  <c r="R264" i="24"/>
  <c r="Q264" i="24"/>
  <c r="B264" i="24"/>
  <c r="W264" i="24" s="1"/>
  <c r="W263" i="24"/>
  <c r="V263" i="24"/>
  <c r="U263" i="24"/>
  <c r="T263" i="24"/>
  <c r="R263" i="24"/>
  <c r="Q263" i="24"/>
  <c r="B263" i="24"/>
  <c r="V262" i="24"/>
  <c r="U262" i="24"/>
  <c r="T262" i="24"/>
  <c r="R262" i="24"/>
  <c r="Q262" i="24"/>
  <c r="B262" i="24"/>
  <c r="W262" i="24" s="1"/>
  <c r="W261" i="24"/>
  <c r="V261" i="24"/>
  <c r="U261" i="24"/>
  <c r="T261" i="24"/>
  <c r="R261" i="24"/>
  <c r="Q261" i="24"/>
  <c r="B261" i="24"/>
  <c r="V260" i="24"/>
  <c r="U260" i="24"/>
  <c r="T260" i="24"/>
  <c r="R260" i="24"/>
  <c r="Q260" i="24"/>
  <c r="B260" i="24"/>
  <c r="W260" i="24" s="1"/>
  <c r="V259" i="24"/>
  <c r="U259" i="24"/>
  <c r="T259" i="24"/>
  <c r="R259" i="24"/>
  <c r="Q259" i="24"/>
  <c r="B259" i="24"/>
  <c r="W259" i="24" s="1"/>
  <c r="W258" i="24"/>
  <c r="V258" i="24"/>
  <c r="U258" i="24"/>
  <c r="T258" i="24"/>
  <c r="R258" i="24"/>
  <c r="Q258" i="24"/>
  <c r="B258" i="24"/>
  <c r="V257" i="24"/>
  <c r="U257" i="24"/>
  <c r="T257" i="24"/>
  <c r="R257" i="24"/>
  <c r="Q257" i="24"/>
  <c r="B257" i="24"/>
  <c r="W257" i="24" s="1"/>
  <c r="W256" i="24"/>
  <c r="V256" i="24"/>
  <c r="U256" i="24"/>
  <c r="T256" i="24"/>
  <c r="R256" i="24"/>
  <c r="Q256" i="24"/>
  <c r="B256" i="24"/>
  <c r="V255" i="24"/>
  <c r="U255" i="24"/>
  <c r="T255" i="24"/>
  <c r="R255" i="24"/>
  <c r="Q255" i="24"/>
  <c r="B255" i="24"/>
  <c r="W255" i="24" s="1"/>
  <c r="W254" i="24"/>
  <c r="V254" i="24"/>
  <c r="U254" i="24"/>
  <c r="T254" i="24"/>
  <c r="R254" i="24"/>
  <c r="Q254" i="24"/>
  <c r="B254" i="24"/>
  <c r="W253" i="24"/>
  <c r="V253" i="24"/>
  <c r="U253" i="24"/>
  <c r="T253" i="24"/>
  <c r="R253" i="24"/>
  <c r="Q253" i="24"/>
  <c r="B253" i="24"/>
  <c r="V252" i="24"/>
  <c r="U252" i="24"/>
  <c r="T252" i="24"/>
  <c r="R252" i="24"/>
  <c r="Q252" i="24"/>
  <c r="B252" i="24"/>
  <c r="W252" i="24" s="1"/>
  <c r="W251" i="24"/>
  <c r="V251" i="24"/>
  <c r="U251" i="24"/>
  <c r="T251" i="24"/>
  <c r="R251" i="24"/>
  <c r="Q251" i="24"/>
  <c r="B251" i="24"/>
  <c r="V250" i="24"/>
  <c r="U250" i="24"/>
  <c r="T250" i="24"/>
  <c r="R250" i="24"/>
  <c r="Q250" i="24"/>
  <c r="B250" i="24"/>
  <c r="W250" i="24" s="1"/>
  <c r="W249" i="24"/>
  <c r="V249" i="24"/>
  <c r="U249" i="24"/>
  <c r="T249" i="24"/>
  <c r="R249" i="24"/>
  <c r="Q249" i="24"/>
  <c r="B249" i="24"/>
  <c r="V248" i="24"/>
  <c r="U248" i="24"/>
  <c r="T248" i="24"/>
  <c r="R248" i="24"/>
  <c r="Q248" i="24"/>
  <c r="B248" i="24"/>
  <c r="W248" i="24" s="1"/>
  <c r="V247" i="24"/>
  <c r="U247" i="24"/>
  <c r="T247" i="24"/>
  <c r="R247" i="24"/>
  <c r="Q247" i="24"/>
  <c r="B247" i="24"/>
  <c r="W247" i="24" s="1"/>
  <c r="W246" i="24"/>
  <c r="V246" i="24"/>
  <c r="U246" i="24"/>
  <c r="T246" i="24"/>
  <c r="R246" i="24"/>
  <c r="Q246" i="24"/>
  <c r="B246" i="24"/>
  <c r="V245" i="24"/>
  <c r="U245" i="24"/>
  <c r="T245" i="24"/>
  <c r="R245" i="24"/>
  <c r="Q245" i="24"/>
  <c r="B245" i="24"/>
  <c r="W245" i="24" s="1"/>
  <c r="W244" i="24"/>
  <c r="V244" i="24"/>
  <c r="U244" i="24"/>
  <c r="T244" i="24"/>
  <c r="R244" i="24"/>
  <c r="Q244" i="24"/>
  <c r="B244" i="24"/>
  <c r="V243" i="24"/>
  <c r="U243" i="24"/>
  <c r="T243" i="24"/>
  <c r="R243" i="24"/>
  <c r="Q243" i="24"/>
  <c r="B243" i="24"/>
  <c r="W243" i="24" s="1"/>
  <c r="W242" i="24"/>
  <c r="V242" i="24"/>
  <c r="U242" i="24"/>
  <c r="T242" i="24"/>
  <c r="R242" i="24"/>
  <c r="Q242" i="24"/>
  <c r="B242" i="24"/>
  <c r="W241" i="24"/>
  <c r="V241" i="24"/>
  <c r="U241" i="24"/>
  <c r="T241" i="24"/>
  <c r="R241" i="24"/>
  <c r="Q241" i="24"/>
  <c r="B241" i="24"/>
  <c r="V240" i="24"/>
  <c r="U240" i="24"/>
  <c r="T240" i="24"/>
  <c r="R240" i="24"/>
  <c r="Q240" i="24"/>
  <c r="B240" i="24"/>
  <c r="W240" i="24" s="1"/>
  <c r="W239" i="24"/>
  <c r="V239" i="24"/>
  <c r="U239" i="24"/>
  <c r="T239" i="24"/>
  <c r="R239" i="24"/>
  <c r="Q239" i="24"/>
  <c r="B239" i="24"/>
  <c r="V238" i="24"/>
  <c r="U238" i="24"/>
  <c r="T238" i="24"/>
  <c r="R238" i="24"/>
  <c r="Q238" i="24"/>
  <c r="B238" i="24"/>
  <c r="W238" i="24" s="1"/>
  <c r="W237" i="24"/>
  <c r="V237" i="24"/>
  <c r="U237" i="24"/>
  <c r="T237" i="24"/>
  <c r="R237" i="24"/>
  <c r="Q237" i="24"/>
  <c r="B237" i="24"/>
  <c r="V236" i="24"/>
  <c r="U236" i="24"/>
  <c r="T236" i="24"/>
  <c r="R236" i="24"/>
  <c r="Q236" i="24"/>
  <c r="B236" i="24"/>
  <c r="W236" i="24" s="1"/>
  <c r="V235" i="24"/>
  <c r="U235" i="24"/>
  <c r="T235" i="24"/>
  <c r="R235" i="24"/>
  <c r="Q235" i="24"/>
  <c r="B235" i="24"/>
  <c r="W235" i="24" s="1"/>
  <c r="W234" i="24"/>
  <c r="V234" i="24"/>
  <c r="U234" i="24"/>
  <c r="T234" i="24"/>
  <c r="R234" i="24"/>
  <c r="Q234" i="24"/>
  <c r="B234" i="24"/>
  <c r="V233" i="24"/>
  <c r="U233" i="24"/>
  <c r="T233" i="24"/>
  <c r="R233" i="24"/>
  <c r="Q233" i="24"/>
  <c r="B233" i="24"/>
  <c r="W233" i="24" s="1"/>
  <c r="W232" i="24"/>
  <c r="V232" i="24"/>
  <c r="U232" i="24"/>
  <c r="T232" i="24"/>
  <c r="R232" i="24"/>
  <c r="Q232" i="24"/>
  <c r="B232" i="24"/>
  <c r="V231" i="24"/>
  <c r="U231" i="24"/>
  <c r="T231" i="24"/>
  <c r="R231" i="24"/>
  <c r="Q231" i="24"/>
  <c r="B231" i="24"/>
  <c r="W231" i="24" s="1"/>
  <c r="W230" i="24"/>
  <c r="V230" i="24"/>
  <c r="U230" i="24"/>
  <c r="T230" i="24"/>
  <c r="R230" i="24"/>
  <c r="Q230" i="24"/>
  <c r="B230" i="24"/>
  <c r="W229" i="24"/>
  <c r="V229" i="24"/>
  <c r="U229" i="24"/>
  <c r="T229" i="24"/>
  <c r="R229" i="24"/>
  <c r="Q229" i="24"/>
  <c r="B229" i="24"/>
  <c r="V228" i="24"/>
  <c r="U228" i="24"/>
  <c r="T228" i="24"/>
  <c r="R228" i="24"/>
  <c r="Q228" i="24"/>
  <c r="B228" i="24"/>
  <c r="W228" i="24" s="1"/>
  <c r="W227" i="24"/>
  <c r="V227" i="24"/>
  <c r="U227" i="24"/>
  <c r="T227" i="24"/>
  <c r="R227" i="24"/>
  <c r="Q227" i="24"/>
  <c r="B227" i="24"/>
  <c r="V226" i="24"/>
  <c r="U226" i="24"/>
  <c r="T226" i="24"/>
  <c r="R226" i="24"/>
  <c r="Q226" i="24"/>
  <c r="B226" i="24"/>
  <c r="W226" i="24" s="1"/>
  <c r="W225" i="24"/>
  <c r="V225" i="24"/>
  <c r="U225" i="24"/>
  <c r="T225" i="24"/>
  <c r="R225" i="24"/>
  <c r="Q225" i="24"/>
  <c r="B225" i="24"/>
  <c r="V224" i="24"/>
  <c r="U224" i="24"/>
  <c r="T224" i="24"/>
  <c r="R224" i="24"/>
  <c r="Q224" i="24"/>
  <c r="B224" i="24"/>
  <c r="W224" i="24" s="1"/>
  <c r="V223" i="24"/>
  <c r="U223" i="24"/>
  <c r="T223" i="24"/>
  <c r="R223" i="24"/>
  <c r="Q223" i="24"/>
  <c r="B223" i="24"/>
  <c r="W223" i="24" s="1"/>
  <c r="W222" i="24"/>
  <c r="V222" i="24"/>
  <c r="U222" i="24"/>
  <c r="T222" i="24"/>
  <c r="R222" i="24"/>
  <c r="Q222" i="24"/>
  <c r="B222" i="24"/>
  <c r="V221" i="24"/>
  <c r="U221" i="24"/>
  <c r="T221" i="24"/>
  <c r="R221" i="24"/>
  <c r="Q221" i="24"/>
  <c r="B221" i="24"/>
  <c r="W221" i="24" s="1"/>
  <c r="W220" i="24"/>
  <c r="V220" i="24"/>
  <c r="U220" i="24"/>
  <c r="T220" i="24"/>
  <c r="R220" i="24"/>
  <c r="Q220" i="24"/>
  <c r="B220" i="24"/>
  <c r="V219" i="24"/>
  <c r="U219" i="24"/>
  <c r="T219" i="24"/>
  <c r="R219" i="24"/>
  <c r="Q219" i="24"/>
  <c r="B219" i="24"/>
  <c r="W219" i="24" s="1"/>
  <c r="W218" i="24"/>
  <c r="V218" i="24"/>
  <c r="U218" i="24"/>
  <c r="T218" i="24"/>
  <c r="R218" i="24"/>
  <c r="Q218" i="24"/>
  <c r="B218" i="24"/>
  <c r="W217" i="24"/>
  <c r="V217" i="24"/>
  <c r="U217" i="24"/>
  <c r="T217" i="24"/>
  <c r="R217" i="24"/>
  <c r="Q217" i="24"/>
  <c r="B217" i="24"/>
  <c r="V216" i="24"/>
  <c r="U216" i="24"/>
  <c r="T216" i="24"/>
  <c r="R216" i="24"/>
  <c r="Q216" i="24"/>
  <c r="B216" i="24"/>
  <c r="W216" i="24" s="1"/>
  <c r="W215" i="24"/>
  <c r="V215" i="24"/>
  <c r="U215" i="24"/>
  <c r="T215" i="24"/>
  <c r="R215" i="24"/>
  <c r="Q215" i="24"/>
  <c r="B215" i="24"/>
  <c r="V214" i="24"/>
  <c r="U214" i="24"/>
  <c r="T214" i="24"/>
  <c r="R214" i="24"/>
  <c r="Q214" i="24"/>
  <c r="B214" i="24"/>
  <c r="W214" i="24" s="1"/>
  <c r="W213" i="24"/>
  <c r="V213" i="24"/>
  <c r="U213" i="24"/>
  <c r="T213" i="24"/>
  <c r="R213" i="24"/>
  <c r="Q213" i="24"/>
  <c r="B213" i="24"/>
  <c r="V212" i="24"/>
  <c r="U212" i="24"/>
  <c r="T212" i="24"/>
  <c r="R212" i="24"/>
  <c r="Q212" i="24"/>
  <c r="B212" i="24"/>
  <c r="W212" i="24" s="1"/>
  <c r="V211" i="24"/>
  <c r="U211" i="24"/>
  <c r="T211" i="24"/>
  <c r="R211" i="24"/>
  <c r="Q211" i="24"/>
  <c r="B211" i="24"/>
  <c r="W211" i="24" s="1"/>
  <c r="W210" i="24"/>
  <c r="V210" i="24"/>
  <c r="U210" i="24"/>
  <c r="T210" i="24"/>
  <c r="R210" i="24"/>
  <c r="Q210" i="24"/>
  <c r="B210" i="24"/>
  <c r="V209" i="24"/>
  <c r="U209" i="24"/>
  <c r="T209" i="24"/>
  <c r="R209" i="24"/>
  <c r="Q209" i="24"/>
  <c r="B209" i="24"/>
  <c r="W209" i="24" s="1"/>
  <c r="W208" i="24"/>
  <c r="V208" i="24"/>
  <c r="U208" i="24"/>
  <c r="T208" i="24"/>
  <c r="R208" i="24"/>
  <c r="Q208" i="24"/>
  <c r="B208" i="24"/>
  <c r="V207" i="24"/>
  <c r="U207" i="24"/>
  <c r="T207" i="24"/>
  <c r="R207" i="24"/>
  <c r="Q207" i="24"/>
  <c r="B207" i="24"/>
  <c r="W207" i="24" s="1"/>
  <c r="W206" i="24"/>
  <c r="V206" i="24"/>
  <c r="U206" i="24"/>
  <c r="T206" i="24"/>
  <c r="R206" i="24"/>
  <c r="Q206" i="24"/>
  <c r="B206" i="24"/>
  <c r="W205" i="24"/>
  <c r="V205" i="24"/>
  <c r="U205" i="24"/>
  <c r="T205" i="24"/>
  <c r="R205" i="24"/>
  <c r="Q205" i="24"/>
  <c r="B205" i="24"/>
  <c r="V204" i="24"/>
  <c r="U204" i="24"/>
  <c r="T204" i="24"/>
  <c r="R204" i="24"/>
  <c r="Q204" i="24"/>
  <c r="B204" i="24"/>
  <c r="W204" i="24" s="1"/>
  <c r="W203" i="24"/>
  <c r="V203" i="24"/>
  <c r="U203" i="24"/>
  <c r="T203" i="24"/>
  <c r="R203" i="24"/>
  <c r="Q203" i="24"/>
  <c r="B203" i="24"/>
  <c r="V202" i="24"/>
  <c r="U202" i="24"/>
  <c r="T202" i="24"/>
  <c r="R202" i="24"/>
  <c r="Q202" i="24"/>
  <c r="B202" i="24"/>
  <c r="W202" i="24" s="1"/>
  <c r="W201" i="24"/>
  <c r="V201" i="24"/>
  <c r="U201" i="24"/>
  <c r="T201" i="24"/>
  <c r="R201" i="24"/>
  <c r="Q201" i="24"/>
  <c r="B201" i="24"/>
  <c r="V200" i="24"/>
  <c r="U200" i="24"/>
  <c r="T200" i="24"/>
  <c r="R200" i="24"/>
  <c r="Q200" i="24"/>
  <c r="B200" i="24"/>
  <c r="W200" i="24" s="1"/>
  <c r="V199" i="24"/>
  <c r="U199" i="24"/>
  <c r="T199" i="24"/>
  <c r="R199" i="24"/>
  <c r="Q199" i="24"/>
  <c r="B199" i="24"/>
  <c r="W199" i="24" s="1"/>
  <c r="W198" i="24"/>
  <c r="V198" i="24"/>
  <c r="U198" i="24"/>
  <c r="T198" i="24"/>
  <c r="R198" i="24"/>
  <c r="Q198" i="24"/>
  <c r="B198" i="24"/>
  <c r="V197" i="24"/>
  <c r="T197" i="24"/>
  <c r="R197" i="24"/>
  <c r="Q197" i="24"/>
  <c r="U197" i="24" s="1"/>
  <c r="B197" i="24"/>
  <c r="W197" i="24" s="1"/>
  <c r="V196" i="24"/>
  <c r="T196" i="24"/>
  <c r="R196" i="24"/>
  <c r="Q196" i="24"/>
  <c r="U196" i="24" s="1"/>
  <c r="B196" i="24"/>
  <c r="W196" i="24" s="1"/>
  <c r="V195" i="24"/>
  <c r="T195" i="24"/>
  <c r="R195" i="24"/>
  <c r="Q195" i="24"/>
  <c r="B195" i="24"/>
  <c r="W195" i="24" s="1"/>
  <c r="V194" i="24"/>
  <c r="T194" i="24"/>
  <c r="R194" i="24"/>
  <c r="Q194" i="24"/>
  <c r="B194" i="24"/>
  <c r="W194" i="24" s="1"/>
  <c r="V193" i="24"/>
  <c r="T193" i="24"/>
  <c r="R193" i="24"/>
  <c r="Q193" i="24"/>
  <c r="B193" i="24"/>
  <c r="W193" i="24" s="1"/>
  <c r="V192" i="24"/>
  <c r="T192" i="24"/>
  <c r="R192" i="24"/>
  <c r="Q192" i="24"/>
  <c r="B192" i="24"/>
  <c r="W192" i="24" s="1"/>
  <c r="V191" i="24"/>
  <c r="T191" i="24"/>
  <c r="R191" i="24"/>
  <c r="Q191" i="24"/>
  <c r="B191" i="24"/>
  <c r="W191" i="24" s="1"/>
  <c r="V190" i="24"/>
  <c r="T190" i="24"/>
  <c r="R190" i="24"/>
  <c r="Q190" i="24"/>
  <c r="B190" i="24"/>
  <c r="W190" i="24" s="1"/>
  <c r="V189" i="24"/>
  <c r="T189" i="24"/>
  <c r="R189" i="24"/>
  <c r="Q189" i="24"/>
  <c r="B189" i="24"/>
  <c r="W189" i="24" s="1"/>
  <c r="V188" i="24"/>
  <c r="T188" i="24"/>
  <c r="R188" i="24"/>
  <c r="Q188" i="24"/>
  <c r="B188" i="24"/>
  <c r="W188" i="24" s="1"/>
  <c r="V187" i="24"/>
  <c r="T187" i="24"/>
  <c r="R187" i="24"/>
  <c r="Q187" i="24"/>
  <c r="U187" i="24" s="1"/>
  <c r="B187" i="24"/>
  <c r="W187" i="24" s="1"/>
  <c r="V186" i="24"/>
  <c r="T186" i="24"/>
  <c r="R186" i="24"/>
  <c r="Q186" i="24"/>
  <c r="B186" i="24"/>
  <c r="W186" i="24" s="1"/>
  <c r="V185" i="24"/>
  <c r="T185" i="24"/>
  <c r="R185" i="24"/>
  <c r="Q185" i="24"/>
  <c r="B185" i="24"/>
  <c r="W185" i="24" s="1"/>
  <c r="V184" i="24"/>
  <c r="T184" i="24"/>
  <c r="R184" i="24"/>
  <c r="Q184" i="24"/>
  <c r="B184" i="24"/>
  <c r="W184" i="24" s="1"/>
  <c r="V183" i="24"/>
  <c r="T183" i="24"/>
  <c r="R183" i="24"/>
  <c r="Q183" i="24"/>
  <c r="B183" i="24"/>
  <c r="W183" i="24" s="1"/>
  <c r="V182" i="24"/>
  <c r="T182" i="24"/>
  <c r="R182" i="24"/>
  <c r="Q182" i="24"/>
  <c r="B182" i="24"/>
  <c r="W182" i="24" s="1"/>
  <c r="V181" i="24"/>
  <c r="T181" i="24"/>
  <c r="R181" i="24"/>
  <c r="Q181" i="24"/>
  <c r="B181" i="24"/>
  <c r="W181" i="24" s="1"/>
  <c r="V180" i="24"/>
  <c r="T180" i="24"/>
  <c r="R180" i="24"/>
  <c r="Q180" i="24"/>
  <c r="U180" i="24" s="1"/>
  <c r="B180" i="24"/>
  <c r="W180" i="24" s="1"/>
  <c r="V179" i="24"/>
  <c r="T179" i="24"/>
  <c r="R179" i="24"/>
  <c r="Q179" i="24"/>
  <c r="B179" i="24"/>
  <c r="W179" i="24" s="1"/>
  <c r="V178" i="24"/>
  <c r="T178" i="24"/>
  <c r="R178" i="24"/>
  <c r="Q178" i="24"/>
  <c r="U178" i="24" s="1"/>
  <c r="B178" i="24"/>
  <c r="W178" i="24" s="1"/>
  <c r="V177" i="24"/>
  <c r="T177" i="24"/>
  <c r="R177" i="24"/>
  <c r="Q177" i="24"/>
  <c r="B177" i="24"/>
  <c r="W177" i="24" s="1"/>
  <c r="V176" i="24"/>
  <c r="T176" i="24"/>
  <c r="R176" i="24"/>
  <c r="Q176" i="24"/>
  <c r="U176" i="24" s="1"/>
  <c r="B176" i="24"/>
  <c r="W176" i="24" s="1"/>
  <c r="V175" i="24"/>
  <c r="T175" i="24"/>
  <c r="R175" i="24"/>
  <c r="Q175" i="24"/>
  <c r="B175" i="24"/>
  <c r="W175" i="24" s="1"/>
  <c r="V174" i="24"/>
  <c r="T174" i="24"/>
  <c r="R174" i="24"/>
  <c r="Q174" i="24"/>
  <c r="U174" i="24" s="1"/>
  <c r="B174" i="24"/>
  <c r="W174" i="24" s="1"/>
  <c r="V173" i="24"/>
  <c r="T173" i="24"/>
  <c r="R173" i="24"/>
  <c r="Q173" i="24"/>
  <c r="B173" i="24"/>
  <c r="W173" i="24" s="1"/>
  <c r="W172" i="24"/>
  <c r="V172" i="24"/>
  <c r="T172" i="24"/>
  <c r="R172" i="24"/>
  <c r="Q172" i="24"/>
  <c r="B172" i="24"/>
  <c r="V171" i="24"/>
  <c r="T171" i="24"/>
  <c r="R171" i="24"/>
  <c r="Q171" i="24"/>
  <c r="B171" i="24"/>
  <c r="W171" i="24" s="1"/>
  <c r="V170" i="24"/>
  <c r="T170" i="24"/>
  <c r="R170" i="24"/>
  <c r="Q170" i="24"/>
  <c r="B170" i="24"/>
  <c r="W170" i="24" s="1"/>
  <c r="V169" i="24"/>
  <c r="T169" i="24"/>
  <c r="R169" i="24"/>
  <c r="Q169" i="24"/>
  <c r="B169" i="24"/>
  <c r="W169" i="24" s="1"/>
  <c r="V168" i="24"/>
  <c r="T168" i="24"/>
  <c r="R168" i="24"/>
  <c r="Q168" i="24"/>
  <c r="U168" i="24" s="1"/>
  <c r="B168" i="24"/>
  <c r="W168" i="24" s="1"/>
  <c r="V167" i="24"/>
  <c r="T167" i="24"/>
  <c r="R167" i="24"/>
  <c r="Q167" i="24"/>
  <c r="U167" i="24" s="1"/>
  <c r="B167" i="24"/>
  <c r="W167" i="24" s="1"/>
  <c r="V166" i="24"/>
  <c r="T166" i="24"/>
  <c r="R166" i="24"/>
  <c r="Q166" i="24"/>
  <c r="B166" i="24"/>
  <c r="W166" i="24" s="1"/>
  <c r="V165" i="24"/>
  <c r="T165" i="24"/>
  <c r="U165" i="24" s="1"/>
  <c r="R165" i="24"/>
  <c r="Q165" i="24"/>
  <c r="B165" i="24"/>
  <c r="W165" i="24" s="1"/>
  <c r="V164" i="24"/>
  <c r="T164" i="24"/>
  <c r="R164" i="24"/>
  <c r="Q164" i="24"/>
  <c r="B164" i="24"/>
  <c r="W164" i="24" s="1"/>
  <c r="V163" i="24"/>
  <c r="T163" i="24"/>
  <c r="R163" i="24"/>
  <c r="Q163" i="24"/>
  <c r="B163" i="24"/>
  <c r="W163" i="24" s="1"/>
  <c r="V162" i="24"/>
  <c r="T162" i="24"/>
  <c r="R162" i="24"/>
  <c r="Q162" i="24"/>
  <c r="B162" i="24"/>
  <c r="W162" i="24" s="1"/>
  <c r="V161" i="24"/>
  <c r="T161" i="24"/>
  <c r="R161" i="24"/>
  <c r="Q161" i="24"/>
  <c r="U161" i="24" s="1"/>
  <c r="B161" i="24"/>
  <c r="W161" i="24" s="1"/>
  <c r="V160" i="24"/>
  <c r="T160" i="24"/>
  <c r="R160" i="24"/>
  <c r="Q160" i="24"/>
  <c r="B160" i="24"/>
  <c r="W160" i="24" s="1"/>
  <c r="V159" i="24"/>
  <c r="T159" i="24"/>
  <c r="R159" i="24"/>
  <c r="Q159" i="24"/>
  <c r="B159" i="24"/>
  <c r="W159" i="24" s="1"/>
  <c r="V158" i="24"/>
  <c r="T158" i="24"/>
  <c r="R158" i="24"/>
  <c r="Q158" i="24"/>
  <c r="B158" i="24"/>
  <c r="W158" i="24" s="1"/>
  <c r="V157" i="24"/>
  <c r="T157" i="24"/>
  <c r="R157" i="24"/>
  <c r="Q157" i="24"/>
  <c r="B157" i="24"/>
  <c r="W157" i="24" s="1"/>
  <c r="V156" i="24"/>
  <c r="T156" i="24"/>
  <c r="R156" i="24"/>
  <c r="Q156" i="24"/>
  <c r="B156" i="24"/>
  <c r="W156" i="24" s="1"/>
  <c r="V155" i="24"/>
  <c r="T155" i="24"/>
  <c r="R155" i="24"/>
  <c r="Q155" i="24"/>
  <c r="B155" i="24"/>
  <c r="W155" i="24" s="1"/>
  <c r="V154" i="24"/>
  <c r="T154" i="24"/>
  <c r="R154" i="24"/>
  <c r="Q154" i="24"/>
  <c r="B154" i="24"/>
  <c r="W154" i="24" s="1"/>
  <c r="V153" i="24"/>
  <c r="T153" i="24"/>
  <c r="R153" i="24"/>
  <c r="Q153" i="24"/>
  <c r="B153" i="24"/>
  <c r="W153" i="24" s="1"/>
  <c r="V152" i="24"/>
  <c r="T152" i="24"/>
  <c r="R152" i="24"/>
  <c r="Q152" i="24"/>
  <c r="B152" i="24"/>
  <c r="W152" i="24" s="1"/>
  <c r="V151" i="24"/>
  <c r="T151" i="24"/>
  <c r="R151" i="24"/>
  <c r="Q151" i="24"/>
  <c r="B151" i="24"/>
  <c r="W151" i="24" s="1"/>
  <c r="V150" i="24"/>
  <c r="T150" i="24"/>
  <c r="R150" i="24"/>
  <c r="Q150" i="24"/>
  <c r="U150" i="24" s="1"/>
  <c r="B150" i="24"/>
  <c r="W150" i="24" s="1"/>
  <c r="V149" i="24"/>
  <c r="T149" i="24"/>
  <c r="R149" i="24"/>
  <c r="Q149" i="24"/>
  <c r="B149" i="24"/>
  <c r="W149" i="24" s="1"/>
  <c r="V148" i="24"/>
  <c r="T148" i="24"/>
  <c r="R148" i="24"/>
  <c r="Q148" i="24"/>
  <c r="B148" i="24"/>
  <c r="W148" i="24" s="1"/>
  <c r="V147" i="24"/>
  <c r="T147" i="24"/>
  <c r="R147" i="24"/>
  <c r="Q147" i="24"/>
  <c r="B147" i="24"/>
  <c r="W147" i="24" s="1"/>
  <c r="V146" i="24"/>
  <c r="T146" i="24"/>
  <c r="R146" i="24"/>
  <c r="Q146" i="24"/>
  <c r="B146" i="24"/>
  <c r="W146" i="24" s="1"/>
  <c r="V145" i="24"/>
  <c r="T145" i="24"/>
  <c r="R145" i="24"/>
  <c r="Q145" i="24"/>
  <c r="U145" i="24" s="1"/>
  <c r="B145" i="24"/>
  <c r="W145" i="24" s="1"/>
  <c r="V144" i="24"/>
  <c r="T144" i="24"/>
  <c r="R144" i="24"/>
  <c r="Q144" i="24"/>
  <c r="B144" i="24"/>
  <c r="W144" i="24" s="1"/>
  <c r="V143" i="24"/>
  <c r="T143" i="24"/>
  <c r="R143" i="24"/>
  <c r="Q143" i="24"/>
  <c r="U143" i="24" s="1"/>
  <c r="B143" i="24"/>
  <c r="W143" i="24" s="1"/>
  <c r="V142" i="24"/>
  <c r="T142" i="24"/>
  <c r="R142" i="24"/>
  <c r="Q142" i="24"/>
  <c r="B142" i="24"/>
  <c r="W142" i="24" s="1"/>
  <c r="V141" i="24"/>
  <c r="T141" i="24"/>
  <c r="R141" i="24"/>
  <c r="Q141" i="24"/>
  <c r="B141" i="24"/>
  <c r="W141" i="24" s="1"/>
  <c r="V140" i="24"/>
  <c r="T140" i="24"/>
  <c r="R140" i="24"/>
  <c r="Q140" i="24"/>
  <c r="B140" i="24"/>
  <c r="W140" i="24" s="1"/>
  <c r="V139" i="24"/>
  <c r="T139" i="24"/>
  <c r="R139" i="24"/>
  <c r="Q139" i="24"/>
  <c r="B139" i="24"/>
  <c r="W139" i="24" s="1"/>
  <c r="V138" i="24"/>
  <c r="T138" i="24"/>
  <c r="R138" i="24"/>
  <c r="Q138" i="24"/>
  <c r="B138" i="24"/>
  <c r="W138" i="24" s="1"/>
  <c r="V137" i="24"/>
  <c r="T137" i="24"/>
  <c r="R137" i="24"/>
  <c r="Q137" i="24"/>
  <c r="B137" i="24"/>
  <c r="W137" i="24" s="1"/>
  <c r="V136" i="24"/>
  <c r="T136" i="24"/>
  <c r="R136" i="24"/>
  <c r="Q136" i="24"/>
  <c r="B136" i="24"/>
  <c r="W136" i="24" s="1"/>
  <c r="V135" i="24"/>
  <c r="T135" i="24"/>
  <c r="R135" i="24"/>
  <c r="Q135" i="24"/>
  <c r="B135" i="24"/>
  <c r="W135" i="24" s="1"/>
  <c r="V134" i="24"/>
  <c r="T134" i="24"/>
  <c r="R134" i="24"/>
  <c r="Q134" i="24"/>
  <c r="B134" i="24"/>
  <c r="W134" i="24" s="1"/>
  <c r="V133" i="24"/>
  <c r="T133" i="24"/>
  <c r="R133" i="24"/>
  <c r="Q133" i="24"/>
  <c r="U133" i="24" s="1"/>
  <c r="B133" i="24"/>
  <c r="W133" i="24" s="1"/>
  <c r="V132" i="24"/>
  <c r="T132" i="24"/>
  <c r="R132" i="24"/>
  <c r="Q132" i="24"/>
  <c r="B132" i="24"/>
  <c r="W132" i="24" s="1"/>
  <c r="V131" i="24"/>
  <c r="T131" i="24"/>
  <c r="R131" i="24"/>
  <c r="Q131" i="24"/>
  <c r="B131" i="24"/>
  <c r="W131" i="24" s="1"/>
  <c r="V130" i="24"/>
  <c r="T130" i="24"/>
  <c r="R130" i="24"/>
  <c r="Q130" i="24"/>
  <c r="B130" i="24"/>
  <c r="W130" i="24" s="1"/>
  <c r="V129" i="24"/>
  <c r="T129" i="24"/>
  <c r="R129" i="24"/>
  <c r="Q129" i="24"/>
  <c r="B129" i="24"/>
  <c r="W129" i="24" s="1"/>
  <c r="V128" i="24"/>
  <c r="T128" i="24"/>
  <c r="R128" i="24"/>
  <c r="Q128" i="24"/>
  <c r="U128" i="24" s="1"/>
  <c r="B128" i="24"/>
  <c r="W128" i="24" s="1"/>
  <c r="V127" i="24"/>
  <c r="T127" i="24"/>
  <c r="R127" i="24"/>
  <c r="Q127" i="24"/>
  <c r="B127" i="24"/>
  <c r="W127" i="24" s="1"/>
  <c r="V126" i="24"/>
  <c r="T126" i="24"/>
  <c r="S126" i="24"/>
  <c r="R126" i="24"/>
  <c r="Q126" i="24"/>
  <c r="B126" i="24"/>
  <c r="W126" i="24" s="1"/>
  <c r="V125" i="24"/>
  <c r="T125" i="24"/>
  <c r="S125" i="24"/>
  <c r="R125" i="24"/>
  <c r="Q125" i="24"/>
  <c r="B125" i="24"/>
  <c r="W125" i="24" s="1"/>
  <c r="V124" i="24"/>
  <c r="T124" i="24"/>
  <c r="S124" i="24"/>
  <c r="R124" i="24"/>
  <c r="Q124" i="24"/>
  <c r="B124" i="24"/>
  <c r="W124" i="24" s="1"/>
  <c r="V123" i="24"/>
  <c r="T123" i="24"/>
  <c r="S123" i="24"/>
  <c r="R123" i="24"/>
  <c r="Q123" i="24"/>
  <c r="B123" i="24"/>
  <c r="W123" i="24" s="1"/>
  <c r="V122" i="24"/>
  <c r="T122" i="24"/>
  <c r="S122" i="24"/>
  <c r="R122" i="24"/>
  <c r="Q122" i="24"/>
  <c r="B122" i="24"/>
  <c r="W122" i="24" s="1"/>
  <c r="V121" i="24"/>
  <c r="T121" i="24"/>
  <c r="S121" i="24"/>
  <c r="R121" i="24"/>
  <c r="Q121" i="24"/>
  <c r="B121" i="24"/>
  <c r="W121" i="24" s="1"/>
  <c r="V120" i="24"/>
  <c r="T120" i="24"/>
  <c r="S120" i="24"/>
  <c r="R120" i="24"/>
  <c r="Q120" i="24"/>
  <c r="B120" i="24"/>
  <c r="W120" i="24" s="1"/>
  <c r="V119" i="24"/>
  <c r="T119" i="24"/>
  <c r="S119" i="24"/>
  <c r="R119" i="24"/>
  <c r="Q119" i="24"/>
  <c r="B119" i="24"/>
  <c r="W119" i="24" s="1"/>
  <c r="V118" i="24"/>
  <c r="T118" i="24"/>
  <c r="S118" i="24"/>
  <c r="R118" i="24"/>
  <c r="Q118" i="24"/>
  <c r="B118" i="24"/>
  <c r="W118" i="24" s="1"/>
  <c r="V117" i="24"/>
  <c r="T117" i="24"/>
  <c r="S117" i="24"/>
  <c r="U117" i="24" s="1"/>
  <c r="R117" i="24"/>
  <c r="Q117" i="24"/>
  <c r="B117" i="24"/>
  <c r="W117" i="24" s="1"/>
  <c r="V116" i="24"/>
  <c r="T116" i="24"/>
  <c r="S116" i="24"/>
  <c r="R116" i="24"/>
  <c r="Q116" i="24"/>
  <c r="B116" i="24"/>
  <c r="W116" i="24" s="1"/>
  <c r="V115" i="24"/>
  <c r="T115" i="24"/>
  <c r="S115" i="24"/>
  <c r="R115" i="24"/>
  <c r="Q115" i="24"/>
  <c r="B115" i="24"/>
  <c r="W115" i="24" s="1"/>
  <c r="V114" i="24"/>
  <c r="T114" i="24"/>
  <c r="S114" i="24"/>
  <c r="R114" i="24"/>
  <c r="Q114" i="24"/>
  <c r="B114" i="24"/>
  <c r="W114" i="24" s="1"/>
  <c r="V113" i="24"/>
  <c r="T113" i="24"/>
  <c r="S113" i="24"/>
  <c r="R113" i="24"/>
  <c r="Q113" i="24"/>
  <c r="B113" i="24"/>
  <c r="W113" i="24" s="1"/>
  <c r="V112" i="24"/>
  <c r="T112" i="24"/>
  <c r="S112" i="24"/>
  <c r="R112" i="24"/>
  <c r="Q112" i="24"/>
  <c r="B112" i="24"/>
  <c r="W112" i="24" s="1"/>
  <c r="V111" i="24"/>
  <c r="T111" i="24"/>
  <c r="S111" i="24"/>
  <c r="R111" i="24"/>
  <c r="Q111" i="24"/>
  <c r="B111" i="24"/>
  <c r="W111" i="24" s="1"/>
  <c r="V110" i="24"/>
  <c r="T110" i="24"/>
  <c r="S110" i="24"/>
  <c r="R110" i="24"/>
  <c r="Q110" i="24"/>
  <c r="B110" i="24"/>
  <c r="W110" i="24" s="1"/>
  <c r="V109" i="24"/>
  <c r="T109" i="24"/>
  <c r="S109" i="24"/>
  <c r="R109" i="24"/>
  <c r="Q109" i="24"/>
  <c r="B109" i="24"/>
  <c r="W109" i="24" s="1"/>
  <c r="V108" i="24"/>
  <c r="T108" i="24"/>
  <c r="S108" i="24"/>
  <c r="R108" i="24"/>
  <c r="Q108" i="24"/>
  <c r="B108" i="24"/>
  <c r="W108" i="24" s="1"/>
  <c r="V107" i="24"/>
  <c r="T107" i="24"/>
  <c r="S107" i="24"/>
  <c r="R107" i="24"/>
  <c r="Q107" i="24"/>
  <c r="B107" i="24"/>
  <c r="W107" i="24" s="1"/>
  <c r="V106" i="24"/>
  <c r="T106" i="24"/>
  <c r="S106" i="24"/>
  <c r="R106" i="24"/>
  <c r="Q106" i="24"/>
  <c r="B106" i="24"/>
  <c r="W106" i="24" s="1"/>
  <c r="V105" i="24"/>
  <c r="T105" i="24"/>
  <c r="S105" i="24"/>
  <c r="R105" i="24"/>
  <c r="Q105" i="24"/>
  <c r="B105" i="24"/>
  <c r="W105" i="24" s="1"/>
  <c r="V104" i="24"/>
  <c r="T104" i="24"/>
  <c r="S104" i="24"/>
  <c r="R104" i="24"/>
  <c r="Q104" i="24"/>
  <c r="B104" i="24"/>
  <c r="W104" i="24" s="1"/>
  <c r="V103" i="24"/>
  <c r="T103" i="24"/>
  <c r="S103" i="24"/>
  <c r="R103" i="24"/>
  <c r="Q103" i="24"/>
  <c r="U103" i="24" s="1"/>
  <c r="B103" i="24"/>
  <c r="W103" i="24" s="1"/>
  <c r="V102" i="24"/>
  <c r="T102" i="24"/>
  <c r="S102" i="24"/>
  <c r="R102" i="24"/>
  <c r="Q102" i="24"/>
  <c r="B102" i="24"/>
  <c r="W102" i="24" s="1"/>
  <c r="V101" i="24"/>
  <c r="T101" i="24"/>
  <c r="S101" i="24"/>
  <c r="R101" i="24"/>
  <c r="Q101" i="24"/>
  <c r="B101" i="24"/>
  <c r="W101" i="24" s="1"/>
  <c r="V100" i="24"/>
  <c r="T100" i="24"/>
  <c r="S100" i="24"/>
  <c r="R100" i="24"/>
  <c r="Q100" i="24"/>
  <c r="B100" i="24"/>
  <c r="W100" i="24" s="1"/>
  <c r="V99" i="24"/>
  <c r="T99" i="24"/>
  <c r="S99" i="24"/>
  <c r="R99" i="24"/>
  <c r="Q99" i="24"/>
  <c r="B99" i="24"/>
  <c r="W99" i="24" s="1"/>
  <c r="V98" i="24"/>
  <c r="T98" i="24"/>
  <c r="S98" i="24"/>
  <c r="R98" i="24"/>
  <c r="Q98" i="24"/>
  <c r="B98" i="24"/>
  <c r="W98" i="24" s="1"/>
  <c r="V97" i="24"/>
  <c r="T97" i="24"/>
  <c r="S97" i="24"/>
  <c r="R97" i="24"/>
  <c r="Q97" i="24"/>
  <c r="B97" i="24"/>
  <c r="W97" i="24" s="1"/>
  <c r="V96" i="24"/>
  <c r="T96" i="24"/>
  <c r="S96" i="24"/>
  <c r="R96" i="24"/>
  <c r="Q96" i="24"/>
  <c r="B96" i="24"/>
  <c r="W96" i="24" s="1"/>
  <c r="V95" i="24"/>
  <c r="T95" i="24"/>
  <c r="S95" i="24"/>
  <c r="R95" i="24"/>
  <c r="Q95" i="24"/>
  <c r="B95" i="24"/>
  <c r="W95" i="24" s="1"/>
  <c r="V94" i="24"/>
  <c r="T94" i="24"/>
  <c r="S94" i="24"/>
  <c r="R94" i="24"/>
  <c r="Q94" i="24"/>
  <c r="B94" i="24"/>
  <c r="W94" i="24" s="1"/>
  <c r="V93" i="24"/>
  <c r="T93" i="24"/>
  <c r="S93" i="24"/>
  <c r="R93" i="24"/>
  <c r="Q93" i="24"/>
  <c r="B93" i="24"/>
  <c r="W93" i="24" s="1"/>
  <c r="V92" i="24"/>
  <c r="T92" i="24"/>
  <c r="S92" i="24"/>
  <c r="R92" i="24"/>
  <c r="Q92" i="24"/>
  <c r="B92" i="24"/>
  <c r="W92" i="24" s="1"/>
  <c r="V91" i="24"/>
  <c r="T91" i="24"/>
  <c r="S91" i="24"/>
  <c r="R91" i="24"/>
  <c r="Q91" i="24"/>
  <c r="B91" i="24"/>
  <c r="W91" i="24" s="1"/>
  <c r="V90" i="24"/>
  <c r="T90" i="24"/>
  <c r="S90" i="24"/>
  <c r="R90" i="24"/>
  <c r="Q90" i="24"/>
  <c r="B90" i="24"/>
  <c r="W90" i="24" s="1"/>
  <c r="V89" i="24"/>
  <c r="T89" i="24"/>
  <c r="S89" i="24"/>
  <c r="R89" i="24"/>
  <c r="Q89" i="24"/>
  <c r="B89" i="24"/>
  <c r="W89" i="24" s="1"/>
  <c r="V88" i="24"/>
  <c r="T88" i="24"/>
  <c r="S88" i="24"/>
  <c r="R88" i="24"/>
  <c r="Q88" i="24"/>
  <c r="B88" i="24"/>
  <c r="W88" i="24" s="1"/>
  <c r="V87" i="24"/>
  <c r="T87" i="24"/>
  <c r="S87" i="24"/>
  <c r="R87" i="24"/>
  <c r="Q87" i="24"/>
  <c r="B87" i="24"/>
  <c r="W87" i="24" s="1"/>
  <c r="V86" i="24"/>
  <c r="T86" i="24"/>
  <c r="S86" i="24"/>
  <c r="R86" i="24"/>
  <c r="Q86" i="24"/>
  <c r="B86" i="24"/>
  <c r="W86" i="24" s="1"/>
  <c r="V85" i="24"/>
  <c r="T85" i="24"/>
  <c r="S85" i="24"/>
  <c r="R85" i="24"/>
  <c r="Q85" i="24"/>
  <c r="B85" i="24"/>
  <c r="W85" i="24" s="1"/>
  <c r="V84" i="24"/>
  <c r="T84" i="24"/>
  <c r="S84" i="24"/>
  <c r="R84" i="24"/>
  <c r="Q84" i="24"/>
  <c r="B84" i="24"/>
  <c r="W84" i="24" s="1"/>
  <c r="V83" i="24"/>
  <c r="T83" i="24"/>
  <c r="S83" i="24"/>
  <c r="R83" i="24"/>
  <c r="Q83" i="24"/>
  <c r="B83" i="24"/>
  <c r="W83" i="24" s="1"/>
  <c r="V82" i="24"/>
  <c r="T82" i="24"/>
  <c r="S82" i="24"/>
  <c r="R82" i="24"/>
  <c r="Q82" i="24"/>
  <c r="B82" i="24"/>
  <c r="W82" i="24" s="1"/>
  <c r="V81" i="24"/>
  <c r="T81" i="24"/>
  <c r="S81" i="24"/>
  <c r="R81" i="24"/>
  <c r="Q81" i="24"/>
  <c r="B81" i="24"/>
  <c r="W81" i="24" s="1"/>
  <c r="V80" i="24"/>
  <c r="T80" i="24"/>
  <c r="S80" i="24"/>
  <c r="R80" i="24"/>
  <c r="Q80" i="24"/>
  <c r="B80" i="24"/>
  <c r="W80" i="24" s="1"/>
  <c r="V79" i="24"/>
  <c r="T79" i="24"/>
  <c r="S79" i="24"/>
  <c r="R79" i="24"/>
  <c r="Q79" i="24"/>
  <c r="B79" i="24"/>
  <c r="W79" i="24" s="1"/>
  <c r="V78" i="24"/>
  <c r="T78" i="24"/>
  <c r="S78" i="24"/>
  <c r="R78" i="24"/>
  <c r="Q78" i="24"/>
  <c r="B78" i="24"/>
  <c r="W78" i="24" s="1"/>
  <c r="V77" i="24"/>
  <c r="T77" i="24"/>
  <c r="S77" i="24"/>
  <c r="R77" i="24"/>
  <c r="Q77" i="24"/>
  <c r="B77" i="24"/>
  <c r="W77" i="24" s="1"/>
  <c r="V76" i="24"/>
  <c r="T76" i="24"/>
  <c r="S76" i="24"/>
  <c r="R76" i="24"/>
  <c r="Q76" i="24"/>
  <c r="B76" i="24"/>
  <c r="W76" i="24" s="1"/>
  <c r="V75" i="24"/>
  <c r="T75" i="24"/>
  <c r="S75" i="24"/>
  <c r="R75" i="24"/>
  <c r="Q75" i="24"/>
  <c r="B75" i="24"/>
  <c r="W75" i="24" s="1"/>
  <c r="V74" i="24"/>
  <c r="T74" i="24"/>
  <c r="S74" i="24"/>
  <c r="R74" i="24"/>
  <c r="Q74" i="24"/>
  <c r="B74" i="24"/>
  <c r="W74" i="24" s="1"/>
  <c r="V73" i="24"/>
  <c r="T73" i="24"/>
  <c r="S73" i="24"/>
  <c r="R73" i="24"/>
  <c r="Q73" i="24"/>
  <c r="B73" i="24"/>
  <c r="W73" i="24" s="1"/>
  <c r="V72" i="24"/>
  <c r="T72" i="24"/>
  <c r="S72" i="24"/>
  <c r="R72" i="24"/>
  <c r="Q72" i="24"/>
  <c r="B72" i="24"/>
  <c r="W72" i="24" s="1"/>
  <c r="V71" i="24"/>
  <c r="T71" i="24"/>
  <c r="S71" i="24"/>
  <c r="R71" i="24"/>
  <c r="Q71" i="24"/>
  <c r="B71" i="24"/>
  <c r="W71" i="24" s="1"/>
  <c r="V70" i="24"/>
  <c r="T70" i="24"/>
  <c r="S70" i="24"/>
  <c r="R70" i="24"/>
  <c r="Q70" i="24"/>
  <c r="B70" i="24"/>
  <c r="W70" i="24" s="1"/>
  <c r="V69" i="24"/>
  <c r="T69" i="24"/>
  <c r="S69" i="24"/>
  <c r="R69" i="24"/>
  <c r="Q69" i="24"/>
  <c r="B69" i="24"/>
  <c r="W69" i="24" s="1"/>
  <c r="V68" i="24"/>
  <c r="T68" i="24"/>
  <c r="S68" i="24"/>
  <c r="R68" i="24"/>
  <c r="Q68" i="24"/>
  <c r="B68" i="24"/>
  <c r="W68" i="24" s="1"/>
  <c r="V67" i="24"/>
  <c r="T67" i="24"/>
  <c r="S67" i="24"/>
  <c r="R67" i="24"/>
  <c r="Q67" i="24"/>
  <c r="B67" i="24"/>
  <c r="W67" i="24" s="1"/>
  <c r="V66" i="24"/>
  <c r="T66" i="24"/>
  <c r="S66" i="24"/>
  <c r="R66" i="24"/>
  <c r="Q66" i="24"/>
  <c r="B66" i="24"/>
  <c r="W66" i="24" s="1"/>
  <c r="V65" i="24"/>
  <c r="T65" i="24"/>
  <c r="S65" i="24"/>
  <c r="R65" i="24"/>
  <c r="Q65" i="24"/>
  <c r="B65" i="24"/>
  <c r="W65" i="24" s="1"/>
  <c r="V64" i="24"/>
  <c r="T64" i="24"/>
  <c r="S64" i="24"/>
  <c r="R64" i="24"/>
  <c r="Q64" i="24"/>
  <c r="B64" i="24"/>
  <c r="W64" i="24" s="1"/>
  <c r="V63" i="24"/>
  <c r="T63" i="24"/>
  <c r="S63" i="24"/>
  <c r="R63" i="24"/>
  <c r="Q63" i="24"/>
  <c r="B63" i="24"/>
  <c r="W63" i="24" s="1"/>
  <c r="V62" i="24"/>
  <c r="T62" i="24"/>
  <c r="S62" i="24"/>
  <c r="R62" i="24"/>
  <c r="Q62" i="24"/>
  <c r="B62" i="24"/>
  <c r="W62" i="24" s="1"/>
  <c r="V61" i="24"/>
  <c r="T61" i="24"/>
  <c r="S61" i="24"/>
  <c r="R61" i="24"/>
  <c r="Q61" i="24"/>
  <c r="B61" i="24"/>
  <c r="W61" i="24" s="1"/>
  <c r="V60" i="24"/>
  <c r="T60" i="24"/>
  <c r="S60" i="24"/>
  <c r="R60" i="24"/>
  <c r="Q60" i="24"/>
  <c r="B60" i="24"/>
  <c r="W60" i="24" s="1"/>
  <c r="V59" i="24"/>
  <c r="T59" i="24"/>
  <c r="S59" i="24"/>
  <c r="R59" i="24"/>
  <c r="Q59" i="24"/>
  <c r="B59" i="24"/>
  <c r="W59" i="24" s="1"/>
  <c r="V58" i="24"/>
  <c r="T58" i="24"/>
  <c r="S58" i="24"/>
  <c r="R58" i="24"/>
  <c r="Q58" i="24"/>
  <c r="B58" i="24"/>
  <c r="W58" i="24" s="1"/>
  <c r="V57" i="24"/>
  <c r="T57" i="24"/>
  <c r="S57" i="24"/>
  <c r="R57" i="24"/>
  <c r="Q57" i="24"/>
  <c r="B57" i="24"/>
  <c r="W57" i="24" s="1"/>
  <c r="V56" i="24"/>
  <c r="T56" i="24"/>
  <c r="S56" i="24"/>
  <c r="R56" i="24"/>
  <c r="Q56" i="24"/>
  <c r="B56" i="24"/>
  <c r="W56" i="24" s="1"/>
  <c r="V55" i="24"/>
  <c r="T55" i="24"/>
  <c r="S55" i="24"/>
  <c r="R55" i="24"/>
  <c r="Q55" i="24"/>
  <c r="B55" i="24"/>
  <c r="W55" i="24" s="1"/>
  <c r="V54" i="24"/>
  <c r="T54" i="24"/>
  <c r="S54" i="24"/>
  <c r="R54" i="24"/>
  <c r="Q54" i="24"/>
  <c r="B54" i="24"/>
  <c r="W54" i="24" s="1"/>
  <c r="V53" i="24"/>
  <c r="T53" i="24"/>
  <c r="S53" i="24"/>
  <c r="R53" i="24"/>
  <c r="Q53" i="24"/>
  <c r="B53" i="24"/>
  <c r="W53" i="24" s="1"/>
  <c r="V52" i="24"/>
  <c r="T52" i="24"/>
  <c r="S52" i="24"/>
  <c r="R52" i="24"/>
  <c r="Q52" i="24"/>
  <c r="B52" i="24"/>
  <c r="W52" i="24" s="1"/>
  <c r="V51" i="24"/>
  <c r="T51" i="24"/>
  <c r="S51" i="24"/>
  <c r="R51" i="24"/>
  <c r="Q51" i="24"/>
  <c r="B51" i="24"/>
  <c r="W51" i="24" s="1"/>
  <c r="V50" i="24"/>
  <c r="T50" i="24"/>
  <c r="S50" i="24"/>
  <c r="R50" i="24"/>
  <c r="Q50" i="24"/>
  <c r="B50" i="24"/>
  <c r="W50" i="24" s="1"/>
  <c r="V49" i="24"/>
  <c r="T49" i="24"/>
  <c r="S49" i="24"/>
  <c r="R49" i="24"/>
  <c r="Q49" i="24"/>
  <c r="U49" i="24" s="1"/>
  <c r="B49" i="24"/>
  <c r="W49" i="24" s="1"/>
  <c r="V48" i="24"/>
  <c r="T48" i="24"/>
  <c r="S48" i="24"/>
  <c r="R48" i="24"/>
  <c r="Q48" i="24"/>
  <c r="B48" i="24"/>
  <c r="W48" i="24" s="1"/>
  <c r="V47" i="24"/>
  <c r="T47" i="24"/>
  <c r="S47" i="24"/>
  <c r="R47" i="24"/>
  <c r="Q47" i="24"/>
  <c r="B47" i="24"/>
  <c r="W47" i="24" s="1"/>
  <c r="V46" i="24"/>
  <c r="T46" i="24"/>
  <c r="S46" i="24"/>
  <c r="R46" i="24"/>
  <c r="Q46" i="24"/>
  <c r="B46" i="24"/>
  <c r="W46" i="24" s="1"/>
  <c r="V45" i="24"/>
  <c r="T45" i="24"/>
  <c r="S45" i="24"/>
  <c r="R45" i="24"/>
  <c r="Q45" i="24"/>
  <c r="B45" i="24"/>
  <c r="W45" i="24" s="1"/>
  <c r="V44" i="24"/>
  <c r="T44" i="24"/>
  <c r="S44" i="24"/>
  <c r="R44" i="24"/>
  <c r="Q44" i="24"/>
  <c r="B44" i="24"/>
  <c r="W44" i="24" s="1"/>
  <c r="V43" i="24"/>
  <c r="T43" i="24"/>
  <c r="S43" i="24"/>
  <c r="R43" i="24"/>
  <c r="Q43" i="24"/>
  <c r="B43" i="24"/>
  <c r="W43" i="24" s="1"/>
  <c r="V42" i="24"/>
  <c r="T42" i="24"/>
  <c r="S42" i="24"/>
  <c r="R42" i="24"/>
  <c r="Q42" i="24"/>
  <c r="B42" i="24"/>
  <c r="W42" i="24" s="1"/>
  <c r="V41" i="24"/>
  <c r="T41" i="24"/>
  <c r="S41" i="24"/>
  <c r="R41" i="24"/>
  <c r="Q41" i="24"/>
  <c r="B41" i="24"/>
  <c r="W41" i="24" s="1"/>
  <c r="V40" i="24"/>
  <c r="T40" i="24"/>
  <c r="S40" i="24"/>
  <c r="R40" i="24"/>
  <c r="Q40" i="24"/>
  <c r="B40" i="24"/>
  <c r="W40" i="24" s="1"/>
  <c r="V39" i="24"/>
  <c r="T39" i="24"/>
  <c r="S39" i="24"/>
  <c r="R39" i="24"/>
  <c r="Q39" i="24"/>
  <c r="B39" i="24"/>
  <c r="W39" i="24" s="1"/>
  <c r="V38" i="24"/>
  <c r="T38" i="24"/>
  <c r="S38" i="24"/>
  <c r="R38" i="24"/>
  <c r="Q38" i="24"/>
  <c r="B38" i="24"/>
  <c r="W38" i="24" s="1"/>
  <c r="V37" i="24"/>
  <c r="T37" i="24"/>
  <c r="S37" i="24"/>
  <c r="R37" i="24"/>
  <c r="Q37" i="24"/>
  <c r="B37" i="24"/>
  <c r="W37" i="24" s="1"/>
  <c r="V36" i="24"/>
  <c r="T36" i="24"/>
  <c r="S36" i="24"/>
  <c r="R36" i="24"/>
  <c r="Q36" i="24"/>
  <c r="B36" i="24"/>
  <c r="W36" i="24" s="1"/>
  <c r="V35" i="24"/>
  <c r="T35" i="24"/>
  <c r="S35" i="24"/>
  <c r="R35" i="24"/>
  <c r="Q35" i="24"/>
  <c r="B35" i="24"/>
  <c r="W35" i="24" s="1"/>
  <c r="V34" i="24"/>
  <c r="T34" i="24"/>
  <c r="S34" i="24"/>
  <c r="R34" i="24"/>
  <c r="Q34" i="24"/>
  <c r="B34" i="24"/>
  <c r="W34" i="24" s="1"/>
  <c r="V33" i="24"/>
  <c r="T33" i="24"/>
  <c r="S33" i="24"/>
  <c r="R33" i="24"/>
  <c r="Q33" i="24"/>
  <c r="B33" i="24"/>
  <c r="W33" i="24" s="1"/>
  <c r="V32" i="24"/>
  <c r="T32" i="24"/>
  <c r="S32" i="24"/>
  <c r="R32" i="24"/>
  <c r="Q32" i="24"/>
  <c r="B32" i="24"/>
  <c r="W32" i="24" s="1"/>
  <c r="V31" i="24"/>
  <c r="T31" i="24"/>
  <c r="S31" i="24"/>
  <c r="R31" i="24"/>
  <c r="Q31" i="24"/>
  <c r="B31" i="24"/>
  <c r="W31" i="24" s="1"/>
  <c r="V30" i="24"/>
  <c r="T30" i="24"/>
  <c r="S30" i="24"/>
  <c r="R30" i="24"/>
  <c r="Q30" i="24"/>
  <c r="B30" i="24"/>
  <c r="W30" i="24" s="1"/>
  <c r="V29" i="24"/>
  <c r="T29" i="24"/>
  <c r="S29" i="24"/>
  <c r="R29" i="24"/>
  <c r="Q29" i="24"/>
  <c r="B29" i="24"/>
  <c r="W29" i="24" s="1"/>
  <c r="V28" i="24"/>
  <c r="T28" i="24"/>
  <c r="S28" i="24"/>
  <c r="R28" i="24"/>
  <c r="Q28" i="24"/>
  <c r="B28" i="24"/>
  <c r="W28" i="24" s="1"/>
  <c r="V27" i="24"/>
  <c r="T27" i="24"/>
  <c r="S27" i="24"/>
  <c r="R27" i="24"/>
  <c r="Q27" i="24"/>
  <c r="B27" i="24"/>
  <c r="W27" i="24" s="1"/>
  <c r="V26" i="24"/>
  <c r="U26" i="24"/>
  <c r="B26" i="24"/>
  <c r="W26" i="24" s="1"/>
  <c r="I23" i="24"/>
  <c r="J23" i="24" s="1"/>
  <c r="G23" i="24"/>
  <c r="V385" i="23"/>
  <c r="U385" i="23"/>
  <c r="T385" i="23"/>
  <c r="R385" i="23"/>
  <c r="Q385" i="23"/>
  <c r="B385" i="23"/>
  <c r="W385" i="23" s="1"/>
  <c r="V384" i="23"/>
  <c r="U384" i="23"/>
  <c r="T384" i="23"/>
  <c r="R384" i="23"/>
  <c r="Q384" i="23"/>
  <c r="B384" i="23"/>
  <c r="W384" i="23" s="1"/>
  <c r="V383" i="23"/>
  <c r="U383" i="23"/>
  <c r="T383" i="23"/>
  <c r="R383" i="23"/>
  <c r="Q383" i="23"/>
  <c r="B383" i="23"/>
  <c r="W383" i="23" s="1"/>
  <c r="V382" i="23"/>
  <c r="U382" i="23"/>
  <c r="T382" i="23"/>
  <c r="R382" i="23"/>
  <c r="Q382" i="23"/>
  <c r="B382" i="23"/>
  <c r="W382" i="23" s="1"/>
  <c r="W381" i="23"/>
  <c r="V381" i="23"/>
  <c r="U381" i="23"/>
  <c r="T381" i="23"/>
  <c r="R381" i="23"/>
  <c r="Q381" i="23"/>
  <c r="B381" i="23"/>
  <c r="W380" i="23"/>
  <c r="V380" i="23"/>
  <c r="U380" i="23"/>
  <c r="T380" i="23"/>
  <c r="R380" i="23"/>
  <c r="Q380" i="23"/>
  <c r="B380" i="23"/>
  <c r="W379" i="23"/>
  <c r="V379" i="23"/>
  <c r="U379" i="23"/>
  <c r="T379" i="23"/>
  <c r="R379" i="23"/>
  <c r="Q379" i="23"/>
  <c r="B379" i="23"/>
  <c r="W378" i="23"/>
  <c r="V378" i="23"/>
  <c r="U378" i="23"/>
  <c r="T378" i="23"/>
  <c r="R378" i="23"/>
  <c r="Q378" i="23"/>
  <c r="B378" i="23"/>
  <c r="W377" i="23"/>
  <c r="V377" i="23"/>
  <c r="U377" i="23"/>
  <c r="T377" i="23"/>
  <c r="R377" i="23"/>
  <c r="Q377" i="23"/>
  <c r="B377" i="23"/>
  <c r="W376" i="23"/>
  <c r="V376" i="23"/>
  <c r="U376" i="23"/>
  <c r="T376" i="23"/>
  <c r="R376" i="23"/>
  <c r="Q376" i="23"/>
  <c r="B376" i="23"/>
  <c r="V375" i="23"/>
  <c r="U375" i="23"/>
  <c r="T375" i="23"/>
  <c r="R375" i="23"/>
  <c r="Q375" i="23"/>
  <c r="B375" i="23"/>
  <c r="W375" i="23" s="1"/>
  <c r="V374" i="23"/>
  <c r="U374" i="23"/>
  <c r="T374" i="23"/>
  <c r="R374" i="23"/>
  <c r="Q374" i="23"/>
  <c r="B374" i="23"/>
  <c r="W374" i="23" s="1"/>
  <c r="V373" i="23"/>
  <c r="U373" i="23"/>
  <c r="T373" i="23"/>
  <c r="R373" i="23"/>
  <c r="Q373" i="23"/>
  <c r="B373" i="23"/>
  <c r="W373" i="23" s="1"/>
  <c r="V372" i="23"/>
  <c r="U372" i="23"/>
  <c r="T372" i="23"/>
  <c r="R372" i="23"/>
  <c r="Q372" i="23"/>
  <c r="B372" i="23"/>
  <c r="W372" i="23" s="1"/>
  <c r="V371" i="23"/>
  <c r="U371" i="23"/>
  <c r="T371" i="23"/>
  <c r="R371" i="23"/>
  <c r="Q371" i="23"/>
  <c r="B371" i="23"/>
  <c r="W371" i="23" s="1"/>
  <c r="V370" i="23"/>
  <c r="U370" i="23"/>
  <c r="T370" i="23"/>
  <c r="R370" i="23"/>
  <c r="Q370" i="23"/>
  <c r="B370" i="23"/>
  <c r="W370" i="23" s="1"/>
  <c r="W369" i="23"/>
  <c r="V369" i="23"/>
  <c r="U369" i="23"/>
  <c r="T369" i="23"/>
  <c r="R369" i="23"/>
  <c r="Q369" i="23"/>
  <c r="B369" i="23"/>
  <c r="W368" i="23"/>
  <c r="V368" i="23"/>
  <c r="U368" i="23"/>
  <c r="T368" i="23"/>
  <c r="R368" i="23"/>
  <c r="Q368" i="23"/>
  <c r="B368" i="23"/>
  <c r="W367" i="23"/>
  <c r="V367" i="23"/>
  <c r="U367" i="23"/>
  <c r="T367" i="23"/>
  <c r="R367" i="23"/>
  <c r="Q367" i="23"/>
  <c r="B367" i="23"/>
  <c r="W366" i="23"/>
  <c r="V366" i="23"/>
  <c r="U366" i="23"/>
  <c r="T366" i="23"/>
  <c r="R366" i="23"/>
  <c r="Q366" i="23"/>
  <c r="B366" i="23"/>
  <c r="W365" i="23"/>
  <c r="V365" i="23"/>
  <c r="U365" i="23"/>
  <c r="T365" i="23"/>
  <c r="R365" i="23"/>
  <c r="Q365" i="23"/>
  <c r="B365" i="23"/>
  <c r="W364" i="23"/>
  <c r="V364" i="23"/>
  <c r="U364" i="23"/>
  <c r="T364" i="23"/>
  <c r="R364" i="23"/>
  <c r="Q364" i="23"/>
  <c r="B364" i="23"/>
  <c r="V363" i="23"/>
  <c r="U363" i="23"/>
  <c r="T363" i="23"/>
  <c r="R363" i="23"/>
  <c r="Q363" i="23"/>
  <c r="B363" i="23"/>
  <c r="W363" i="23" s="1"/>
  <c r="V362" i="23"/>
  <c r="U362" i="23"/>
  <c r="T362" i="23"/>
  <c r="R362" i="23"/>
  <c r="Q362" i="23"/>
  <c r="B362" i="23"/>
  <c r="W362" i="23" s="1"/>
  <c r="V361" i="23"/>
  <c r="U361" i="23"/>
  <c r="T361" i="23"/>
  <c r="R361" i="23"/>
  <c r="Q361" i="23"/>
  <c r="B361" i="23"/>
  <c r="W361" i="23" s="1"/>
  <c r="V360" i="23"/>
  <c r="U360" i="23"/>
  <c r="T360" i="23"/>
  <c r="R360" i="23"/>
  <c r="Q360" i="23"/>
  <c r="B360" i="23"/>
  <c r="W360" i="23" s="1"/>
  <c r="V359" i="23"/>
  <c r="U359" i="23"/>
  <c r="T359" i="23"/>
  <c r="R359" i="23"/>
  <c r="Q359" i="23"/>
  <c r="B359" i="23"/>
  <c r="W359" i="23" s="1"/>
  <c r="V358" i="23"/>
  <c r="U358" i="23"/>
  <c r="T358" i="23"/>
  <c r="R358" i="23"/>
  <c r="Q358" i="23"/>
  <c r="B358" i="23"/>
  <c r="W358" i="23" s="1"/>
  <c r="W357" i="23"/>
  <c r="V357" i="23"/>
  <c r="U357" i="23"/>
  <c r="T357" i="23"/>
  <c r="R357" i="23"/>
  <c r="Q357" i="23"/>
  <c r="B357" i="23"/>
  <c r="W356" i="23"/>
  <c r="V356" i="23"/>
  <c r="U356" i="23"/>
  <c r="T356" i="23"/>
  <c r="R356" i="23"/>
  <c r="Q356" i="23"/>
  <c r="B356" i="23"/>
  <c r="W355" i="23"/>
  <c r="V355" i="23"/>
  <c r="U355" i="23"/>
  <c r="T355" i="23"/>
  <c r="R355" i="23"/>
  <c r="Q355" i="23"/>
  <c r="B355" i="23"/>
  <c r="W354" i="23"/>
  <c r="V354" i="23"/>
  <c r="U354" i="23"/>
  <c r="T354" i="23"/>
  <c r="R354" i="23"/>
  <c r="Q354" i="23"/>
  <c r="B354" i="23"/>
  <c r="W353" i="23"/>
  <c r="V353" i="23"/>
  <c r="U353" i="23"/>
  <c r="T353" i="23"/>
  <c r="R353" i="23"/>
  <c r="Q353" i="23"/>
  <c r="B353" i="23"/>
  <c r="W352" i="23"/>
  <c r="V352" i="23"/>
  <c r="U352" i="23"/>
  <c r="T352" i="23"/>
  <c r="R352" i="23"/>
  <c r="Q352" i="23"/>
  <c r="B352" i="23"/>
  <c r="V351" i="23"/>
  <c r="U351" i="23"/>
  <c r="T351" i="23"/>
  <c r="R351" i="23"/>
  <c r="Q351" i="23"/>
  <c r="B351" i="23"/>
  <c r="W351" i="23" s="1"/>
  <c r="V350" i="23"/>
  <c r="U350" i="23"/>
  <c r="T350" i="23"/>
  <c r="R350" i="23"/>
  <c r="Q350" i="23"/>
  <c r="B350" i="23"/>
  <c r="W350" i="23" s="1"/>
  <c r="V349" i="23"/>
  <c r="U349" i="23"/>
  <c r="T349" i="23"/>
  <c r="R349" i="23"/>
  <c r="Q349" i="23"/>
  <c r="B349" i="23"/>
  <c r="W349" i="23" s="1"/>
  <c r="V348" i="23"/>
  <c r="U348" i="23"/>
  <c r="T348" i="23"/>
  <c r="R348" i="23"/>
  <c r="Q348" i="23"/>
  <c r="B348" i="23"/>
  <c r="W348" i="23" s="1"/>
  <c r="V347" i="23"/>
  <c r="U347" i="23"/>
  <c r="T347" i="23"/>
  <c r="R347" i="23"/>
  <c r="Q347" i="23"/>
  <c r="B347" i="23"/>
  <c r="W347" i="23" s="1"/>
  <c r="V346" i="23"/>
  <c r="U346" i="23"/>
  <c r="T346" i="23"/>
  <c r="R346" i="23"/>
  <c r="Q346" i="23"/>
  <c r="B346" i="23"/>
  <c r="W346" i="23" s="1"/>
  <c r="W345" i="23"/>
  <c r="V345" i="23"/>
  <c r="U345" i="23"/>
  <c r="T345" i="23"/>
  <c r="R345" i="23"/>
  <c r="Q345" i="23"/>
  <c r="B345" i="23"/>
  <c r="W344" i="23"/>
  <c r="V344" i="23"/>
  <c r="U344" i="23"/>
  <c r="T344" i="23"/>
  <c r="R344" i="23"/>
  <c r="Q344" i="23"/>
  <c r="B344" i="23"/>
  <c r="W343" i="23"/>
  <c r="V343" i="23"/>
  <c r="U343" i="23"/>
  <c r="T343" i="23"/>
  <c r="R343" i="23"/>
  <c r="Q343" i="23"/>
  <c r="B343" i="23"/>
  <c r="W342" i="23"/>
  <c r="V342" i="23"/>
  <c r="U342" i="23"/>
  <c r="T342" i="23"/>
  <c r="R342" i="23"/>
  <c r="Q342" i="23"/>
  <c r="B342" i="23"/>
  <c r="W341" i="23"/>
  <c r="V341" i="23"/>
  <c r="U341" i="23"/>
  <c r="T341" i="23"/>
  <c r="R341" i="23"/>
  <c r="Q341" i="23"/>
  <c r="B341" i="23"/>
  <c r="W340" i="23"/>
  <c r="V340" i="23"/>
  <c r="U340" i="23"/>
  <c r="T340" i="23"/>
  <c r="R340" i="23"/>
  <c r="Q340" i="23"/>
  <c r="B340" i="23"/>
  <c r="V339" i="23"/>
  <c r="U339" i="23"/>
  <c r="T339" i="23"/>
  <c r="R339" i="23"/>
  <c r="Q339" i="23"/>
  <c r="B339" i="23"/>
  <c r="W339" i="23" s="1"/>
  <c r="V338" i="23"/>
  <c r="U338" i="23"/>
  <c r="T338" i="23"/>
  <c r="R338" i="23"/>
  <c r="Q338" i="23"/>
  <c r="B338" i="23"/>
  <c r="W338" i="23" s="1"/>
  <c r="V337" i="23"/>
  <c r="U337" i="23"/>
  <c r="T337" i="23"/>
  <c r="R337" i="23"/>
  <c r="Q337" i="23"/>
  <c r="B337" i="23"/>
  <c r="W337" i="23" s="1"/>
  <c r="V336" i="23"/>
  <c r="U336" i="23"/>
  <c r="T336" i="23"/>
  <c r="R336" i="23"/>
  <c r="Q336" i="23"/>
  <c r="B336" i="23"/>
  <c r="W336" i="23" s="1"/>
  <c r="V335" i="23"/>
  <c r="U335" i="23"/>
  <c r="T335" i="23"/>
  <c r="R335" i="23"/>
  <c r="Q335" i="23"/>
  <c r="B335" i="23"/>
  <c r="W335" i="23" s="1"/>
  <c r="V334" i="23"/>
  <c r="U334" i="23"/>
  <c r="T334" i="23"/>
  <c r="R334" i="23"/>
  <c r="Q334" i="23"/>
  <c r="B334" i="23"/>
  <c r="W334" i="23" s="1"/>
  <c r="W333" i="23"/>
  <c r="V333" i="23"/>
  <c r="U333" i="23"/>
  <c r="T333" i="23"/>
  <c r="R333" i="23"/>
  <c r="Q333" i="23"/>
  <c r="B333" i="23"/>
  <c r="W332" i="23"/>
  <c r="V332" i="23"/>
  <c r="U332" i="23"/>
  <c r="T332" i="23"/>
  <c r="R332" i="23"/>
  <c r="Q332" i="23"/>
  <c r="B332" i="23"/>
  <c r="W331" i="23"/>
  <c r="V331" i="23"/>
  <c r="U331" i="23"/>
  <c r="T331" i="23"/>
  <c r="R331" i="23"/>
  <c r="Q331" i="23"/>
  <c r="B331" i="23"/>
  <c r="W330" i="23"/>
  <c r="V330" i="23"/>
  <c r="U330" i="23"/>
  <c r="T330" i="23"/>
  <c r="R330" i="23"/>
  <c r="Q330" i="23"/>
  <c r="B330" i="23"/>
  <c r="W329" i="23"/>
  <c r="V329" i="23"/>
  <c r="U329" i="23"/>
  <c r="T329" i="23"/>
  <c r="R329" i="23"/>
  <c r="Q329" i="23"/>
  <c r="B329" i="23"/>
  <c r="W328" i="23"/>
  <c r="V328" i="23"/>
  <c r="U328" i="23"/>
  <c r="T328" i="23"/>
  <c r="R328" i="23"/>
  <c r="Q328" i="23"/>
  <c r="B328" i="23"/>
  <c r="V327" i="23"/>
  <c r="U327" i="23"/>
  <c r="T327" i="23"/>
  <c r="R327" i="23"/>
  <c r="Q327" i="23"/>
  <c r="B327" i="23"/>
  <c r="W327" i="23" s="1"/>
  <c r="V326" i="23"/>
  <c r="U326" i="23"/>
  <c r="T326" i="23"/>
  <c r="R326" i="23"/>
  <c r="Q326" i="23"/>
  <c r="B326" i="23"/>
  <c r="W326" i="23" s="1"/>
  <c r="V325" i="23"/>
  <c r="U325" i="23"/>
  <c r="T325" i="23"/>
  <c r="R325" i="23"/>
  <c r="Q325" i="23"/>
  <c r="B325" i="23"/>
  <c r="W325" i="23" s="1"/>
  <c r="V324" i="23"/>
  <c r="U324" i="23"/>
  <c r="T324" i="23"/>
  <c r="R324" i="23"/>
  <c r="Q324" i="23"/>
  <c r="B324" i="23"/>
  <c r="W324" i="23" s="1"/>
  <c r="V323" i="23"/>
  <c r="U323" i="23"/>
  <c r="T323" i="23"/>
  <c r="R323" i="23"/>
  <c r="Q323" i="23"/>
  <c r="B323" i="23"/>
  <c r="W323" i="23" s="1"/>
  <c r="V322" i="23"/>
  <c r="U322" i="23"/>
  <c r="T322" i="23"/>
  <c r="R322" i="23"/>
  <c r="Q322" i="23"/>
  <c r="B322" i="23"/>
  <c r="W322" i="23" s="1"/>
  <c r="W321" i="23"/>
  <c r="V321" i="23"/>
  <c r="U321" i="23"/>
  <c r="T321" i="23"/>
  <c r="R321" i="23"/>
  <c r="Q321" i="23"/>
  <c r="B321" i="23"/>
  <c r="W320" i="23"/>
  <c r="V320" i="23"/>
  <c r="U320" i="23"/>
  <c r="T320" i="23"/>
  <c r="R320" i="23"/>
  <c r="Q320" i="23"/>
  <c r="B320" i="23"/>
  <c r="W319" i="23"/>
  <c r="V319" i="23"/>
  <c r="U319" i="23"/>
  <c r="T319" i="23"/>
  <c r="R319" i="23"/>
  <c r="Q319" i="23"/>
  <c r="B319" i="23"/>
  <c r="W318" i="23"/>
  <c r="V318" i="23"/>
  <c r="U318" i="23"/>
  <c r="T318" i="23"/>
  <c r="R318" i="23"/>
  <c r="Q318" i="23"/>
  <c r="B318" i="23"/>
  <c r="W317" i="23"/>
  <c r="V317" i="23"/>
  <c r="U317" i="23"/>
  <c r="T317" i="23"/>
  <c r="R317" i="23"/>
  <c r="Q317" i="23"/>
  <c r="B317" i="23"/>
  <c r="W316" i="23"/>
  <c r="V316" i="23"/>
  <c r="U316" i="23"/>
  <c r="T316" i="23"/>
  <c r="R316" i="23"/>
  <c r="Q316" i="23"/>
  <c r="B316" i="23"/>
  <c r="V315" i="23"/>
  <c r="U315" i="23"/>
  <c r="T315" i="23"/>
  <c r="R315" i="23"/>
  <c r="Q315" i="23"/>
  <c r="B315" i="23"/>
  <c r="W315" i="23" s="1"/>
  <c r="V314" i="23"/>
  <c r="U314" i="23"/>
  <c r="T314" i="23"/>
  <c r="R314" i="23"/>
  <c r="Q314" i="23"/>
  <c r="B314" i="23"/>
  <c r="W314" i="23" s="1"/>
  <c r="V313" i="23"/>
  <c r="U313" i="23"/>
  <c r="T313" i="23"/>
  <c r="R313" i="23"/>
  <c r="Q313" i="23"/>
  <c r="B313" i="23"/>
  <c r="W313" i="23" s="1"/>
  <c r="V312" i="23"/>
  <c r="U312" i="23"/>
  <c r="T312" i="23"/>
  <c r="R312" i="23"/>
  <c r="Q312" i="23"/>
  <c r="B312" i="23"/>
  <c r="W312" i="23" s="1"/>
  <c r="V311" i="23"/>
  <c r="U311" i="23"/>
  <c r="T311" i="23"/>
  <c r="R311" i="23"/>
  <c r="Q311" i="23"/>
  <c r="B311" i="23"/>
  <c r="W311" i="23" s="1"/>
  <c r="V310" i="23"/>
  <c r="U310" i="23"/>
  <c r="T310" i="23"/>
  <c r="R310" i="23"/>
  <c r="Q310" i="23"/>
  <c r="B310" i="23"/>
  <c r="W310" i="23" s="1"/>
  <c r="W309" i="23"/>
  <c r="V309" i="23"/>
  <c r="U309" i="23"/>
  <c r="T309" i="23"/>
  <c r="R309" i="23"/>
  <c r="Q309" i="23"/>
  <c r="B309" i="23"/>
  <c r="W308" i="23"/>
  <c r="V308" i="23"/>
  <c r="U308" i="23"/>
  <c r="T308" i="23"/>
  <c r="R308" i="23"/>
  <c r="Q308" i="23"/>
  <c r="B308" i="23"/>
  <c r="W307" i="23"/>
  <c r="V307" i="23"/>
  <c r="U307" i="23"/>
  <c r="T307" i="23"/>
  <c r="R307" i="23"/>
  <c r="Q307" i="23"/>
  <c r="B307" i="23"/>
  <c r="W306" i="23"/>
  <c r="V306" i="23"/>
  <c r="U306" i="23"/>
  <c r="T306" i="23"/>
  <c r="R306" i="23"/>
  <c r="Q306" i="23"/>
  <c r="B306" i="23"/>
  <c r="W305" i="23"/>
  <c r="V305" i="23"/>
  <c r="U305" i="23"/>
  <c r="T305" i="23"/>
  <c r="R305" i="23"/>
  <c r="Q305" i="23"/>
  <c r="B305" i="23"/>
  <c r="W304" i="23"/>
  <c r="V304" i="23"/>
  <c r="U304" i="23"/>
  <c r="T304" i="23"/>
  <c r="R304" i="23"/>
  <c r="Q304" i="23"/>
  <c r="B304" i="23"/>
  <c r="V303" i="23"/>
  <c r="U303" i="23"/>
  <c r="T303" i="23"/>
  <c r="R303" i="23"/>
  <c r="Q303" i="23"/>
  <c r="B303" i="23"/>
  <c r="W303" i="23" s="1"/>
  <c r="V302" i="23"/>
  <c r="U302" i="23"/>
  <c r="T302" i="23"/>
  <c r="R302" i="23"/>
  <c r="Q302" i="23"/>
  <c r="B302" i="23"/>
  <c r="W302" i="23" s="1"/>
  <c r="V301" i="23"/>
  <c r="U301" i="23"/>
  <c r="T301" i="23"/>
  <c r="R301" i="23"/>
  <c r="Q301" i="23"/>
  <c r="B301" i="23"/>
  <c r="W301" i="23" s="1"/>
  <c r="V300" i="23"/>
  <c r="U300" i="23"/>
  <c r="T300" i="23"/>
  <c r="R300" i="23"/>
  <c r="Q300" i="23"/>
  <c r="B300" i="23"/>
  <c r="W300" i="23" s="1"/>
  <c r="V299" i="23"/>
  <c r="U299" i="23"/>
  <c r="T299" i="23"/>
  <c r="R299" i="23"/>
  <c r="Q299" i="23"/>
  <c r="B299" i="23"/>
  <c r="W299" i="23" s="1"/>
  <c r="V298" i="23"/>
  <c r="U298" i="23"/>
  <c r="T298" i="23"/>
  <c r="R298" i="23"/>
  <c r="Q298" i="23"/>
  <c r="B298" i="23"/>
  <c r="W298" i="23" s="1"/>
  <c r="W297" i="23"/>
  <c r="V297" i="23"/>
  <c r="U297" i="23"/>
  <c r="T297" i="23"/>
  <c r="R297" i="23"/>
  <c r="Q297" i="23"/>
  <c r="B297" i="23"/>
  <c r="W296" i="23"/>
  <c r="V296" i="23"/>
  <c r="U296" i="23"/>
  <c r="T296" i="23"/>
  <c r="R296" i="23"/>
  <c r="Q296" i="23"/>
  <c r="B296" i="23"/>
  <c r="W295" i="23"/>
  <c r="V295" i="23"/>
  <c r="U295" i="23"/>
  <c r="T295" i="23"/>
  <c r="R295" i="23"/>
  <c r="Q295" i="23"/>
  <c r="B295" i="23"/>
  <c r="W294" i="23"/>
  <c r="V294" i="23"/>
  <c r="U294" i="23"/>
  <c r="T294" i="23"/>
  <c r="R294" i="23"/>
  <c r="Q294" i="23"/>
  <c r="B294" i="23"/>
  <c r="W293" i="23"/>
  <c r="V293" i="23"/>
  <c r="U293" i="23"/>
  <c r="T293" i="23"/>
  <c r="R293" i="23"/>
  <c r="Q293" i="23"/>
  <c r="B293" i="23"/>
  <c r="W292" i="23"/>
  <c r="V292" i="23"/>
  <c r="U292" i="23"/>
  <c r="T292" i="23"/>
  <c r="R292" i="23"/>
  <c r="Q292" i="23"/>
  <c r="B292" i="23"/>
  <c r="V291" i="23"/>
  <c r="U291" i="23"/>
  <c r="T291" i="23"/>
  <c r="R291" i="23"/>
  <c r="Q291" i="23"/>
  <c r="B291" i="23"/>
  <c r="W291" i="23" s="1"/>
  <c r="V290" i="23"/>
  <c r="U290" i="23"/>
  <c r="T290" i="23"/>
  <c r="R290" i="23"/>
  <c r="Q290" i="23"/>
  <c r="B290" i="23"/>
  <c r="W290" i="23" s="1"/>
  <c r="V289" i="23"/>
  <c r="U289" i="23"/>
  <c r="T289" i="23"/>
  <c r="R289" i="23"/>
  <c r="Q289" i="23"/>
  <c r="B289" i="23"/>
  <c r="W289" i="23" s="1"/>
  <c r="V288" i="23"/>
  <c r="U288" i="23"/>
  <c r="T288" i="23"/>
  <c r="R288" i="23"/>
  <c r="Q288" i="23"/>
  <c r="B288" i="23"/>
  <c r="W288" i="23" s="1"/>
  <c r="V287" i="23"/>
  <c r="U287" i="23"/>
  <c r="T287" i="23"/>
  <c r="R287" i="23"/>
  <c r="Q287" i="23"/>
  <c r="B287" i="23"/>
  <c r="W287" i="23" s="1"/>
  <c r="V286" i="23"/>
  <c r="U286" i="23"/>
  <c r="T286" i="23"/>
  <c r="R286" i="23"/>
  <c r="Q286" i="23"/>
  <c r="B286" i="23"/>
  <c r="W286" i="23" s="1"/>
  <c r="W285" i="23"/>
  <c r="V285" i="23"/>
  <c r="U285" i="23"/>
  <c r="T285" i="23"/>
  <c r="R285" i="23"/>
  <c r="Q285" i="23"/>
  <c r="B285" i="23"/>
  <c r="W284" i="23"/>
  <c r="V284" i="23"/>
  <c r="U284" i="23"/>
  <c r="T284" i="23"/>
  <c r="R284" i="23"/>
  <c r="Q284" i="23"/>
  <c r="B284" i="23"/>
  <c r="W283" i="23"/>
  <c r="V283" i="23"/>
  <c r="U283" i="23"/>
  <c r="T283" i="23"/>
  <c r="R283" i="23"/>
  <c r="Q283" i="23"/>
  <c r="B283" i="23"/>
  <c r="W282" i="23"/>
  <c r="V282" i="23"/>
  <c r="U282" i="23"/>
  <c r="T282" i="23"/>
  <c r="R282" i="23"/>
  <c r="Q282" i="23"/>
  <c r="B282" i="23"/>
  <c r="W281" i="23"/>
  <c r="V281" i="23"/>
  <c r="U281" i="23"/>
  <c r="T281" i="23"/>
  <c r="R281" i="23"/>
  <c r="Q281" i="23"/>
  <c r="B281" i="23"/>
  <c r="W280" i="23"/>
  <c r="V280" i="23"/>
  <c r="U280" i="23"/>
  <c r="T280" i="23"/>
  <c r="R280" i="23"/>
  <c r="Q280" i="23"/>
  <c r="B280" i="23"/>
  <c r="V279" i="23"/>
  <c r="U279" i="23"/>
  <c r="T279" i="23"/>
  <c r="R279" i="23"/>
  <c r="Q279" i="23"/>
  <c r="B279" i="23"/>
  <c r="W279" i="23" s="1"/>
  <c r="V278" i="23"/>
  <c r="U278" i="23"/>
  <c r="T278" i="23"/>
  <c r="R278" i="23"/>
  <c r="Q278" i="23"/>
  <c r="B278" i="23"/>
  <c r="W278" i="23" s="1"/>
  <c r="V277" i="23"/>
  <c r="U277" i="23"/>
  <c r="T277" i="23"/>
  <c r="R277" i="23"/>
  <c r="Q277" i="23"/>
  <c r="B277" i="23"/>
  <c r="W277" i="23" s="1"/>
  <c r="V276" i="23"/>
  <c r="U276" i="23"/>
  <c r="T276" i="23"/>
  <c r="R276" i="23"/>
  <c r="Q276" i="23"/>
  <c r="B276" i="23"/>
  <c r="W276" i="23" s="1"/>
  <c r="V275" i="23"/>
  <c r="U275" i="23"/>
  <c r="T275" i="23"/>
  <c r="R275" i="23"/>
  <c r="Q275" i="23"/>
  <c r="B275" i="23"/>
  <c r="W275" i="23" s="1"/>
  <c r="V274" i="23"/>
  <c r="U274" i="23"/>
  <c r="T274" i="23"/>
  <c r="R274" i="23"/>
  <c r="Q274" i="23"/>
  <c r="B274" i="23"/>
  <c r="W274" i="23" s="1"/>
  <c r="W273" i="23"/>
  <c r="V273" i="23"/>
  <c r="U273" i="23"/>
  <c r="T273" i="23"/>
  <c r="R273" i="23"/>
  <c r="Q273" i="23"/>
  <c r="B273" i="23"/>
  <c r="W272" i="23"/>
  <c r="V272" i="23"/>
  <c r="U272" i="23"/>
  <c r="T272" i="23"/>
  <c r="R272" i="23"/>
  <c r="Q272" i="23"/>
  <c r="B272" i="23"/>
  <c r="W271" i="23"/>
  <c r="V271" i="23"/>
  <c r="U271" i="23"/>
  <c r="T271" i="23"/>
  <c r="R271" i="23"/>
  <c r="Q271" i="23"/>
  <c r="B271" i="23"/>
  <c r="W270" i="23"/>
  <c r="V270" i="23"/>
  <c r="U270" i="23"/>
  <c r="T270" i="23"/>
  <c r="R270" i="23"/>
  <c r="Q270" i="23"/>
  <c r="B270" i="23"/>
  <c r="W269" i="23"/>
  <c r="V269" i="23"/>
  <c r="U269" i="23"/>
  <c r="T269" i="23"/>
  <c r="R269" i="23"/>
  <c r="Q269" i="23"/>
  <c r="B269" i="23"/>
  <c r="W268" i="23"/>
  <c r="V268" i="23"/>
  <c r="U268" i="23"/>
  <c r="T268" i="23"/>
  <c r="R268" i="23"/>
  <c r="Q268" i="23"/>
  <c r="B268" i="23"/>
  <c r="V267" i="23"/>
  <c r="U267" i="23"/>
  <c r="T267" i="23"/>
  <c r="R267" i="23"/>
  <c r="Q267" i="23"/>
  <c r="B267" i="23"/>
  <c r="W267" i="23" s="1"/>
  <c r="V266" i="23"/>
  <c r="U266" i="23"/>
  <c r="T266" i="23"/>
  <c r="R266" i="23"/>
  <c r="Q266" i="23"/>
  <c r="B266" i="23"/>
  <c r="W266" i="23" s="1"/>
  <c r="V265" i="23"/>
  <c r="U265" i="23"/>
  <c r="T265" i="23"/>
  <c r="R265" i="23"/>
  <c r="Q265" i="23"/>
  <c r="B265" i="23"/>
  <c r="W265" i="23" s="1"/>
  <c r="V264" i="23"/>
  <c r="U264" i="23"/>
  <c r="T264" i="23"/>
  <c r="R264" i="23"/>
  <c r="Q264" i="23"/>
  <c r="B264" i="23"/>
  <c r="W264" i="23" s="1"/>
  <c r="V263" i="23"/>
  <c r="U263" i="23"/>
  <c r="T263" i="23"/>
  <c r="R263" i="23"/>
  <c r="Q263" i="23"/>
  <c r="B263" i="23"/>
  <c r="W263" i="23" s="1"/>
  <c r="V262" i="23"/>
  <c r="U262" i="23"/>
  <c r="T262" i="23"/>
  <c r="R262" i="23"/>
  <c r="Q262" i="23"/>
  <c r="B262" i="23"/>
  <c r="W262" i="23" s="1"/>
  <c r="W261" i="23"/>
  <c r="V261" i="23"/>
  <c r="U261" i="23"/>
  <c r="T261" i="23"/>
  <c r="R261" i="23"/>
  <c r="Q261" i="23"/>
  <c r="B261" i="23"/>
  <c r="W260" i="23"/>
  <c r="V260" i="23"/>
  <c r="U260" i="23"/>
  <c r="T260" i="23"/>
  <c r="R260" i="23"/>
  <c r="Q260" i="23"/>
  <c r="B260" i="23"/>
  <c r="W259" i="23"/>
  <c r="V259" i="23"/>
  <c r="U259" i="23"/>
  <c r="T259" i="23"/>
  <c r="R259" i="23"/>
  <c r="Q259" i="23"/>
  <c r="B259" i="23"/>
  <c r="W258" i="23"/>
  <c r="V258" i="23"/>
  <c r="U258" i="23"/>
  <c r="T258" i="23"/>
  <c r="R258" i="23"/>
  <c r="Q258" i="23"/>
  <c r="B258" i="23"/>
  <c r="W257" i="23"/>
  <c r="V257" i="23"/>
  <c r="U257" i="23"/>
  <c r="T257" i="23"/>
  <c r="R257" i="23"/>
  <c r="Q257" i="23"/>
  <c r="B257" i="23"/>
  <c r="W256" i="23"/>
  <c r="V256" i="23"/>
  <c r="U256" i="23"/>
  <c r="T256" i="23"/>
  <c r="R256" i="23"/>
  <c r="Q256" i="23"/>
  <c r="B256" i="23"/>
  <c r="V255" i="23"/>
  <c r="U255" i="23"/>
  <c r="T255" i="23"/>
  <c r="R255" i="23"/>
  <c r="Q255" i="23"/>
  <c r="B255" i="23"/>
  <c r="W255" i="23" s="1"/>
  <c r="V254" i="23"/>
  <c r="U254" i="23"/>
  <c r="T254" i="23"/>
  <c r="R254" i="23"/>
  <c r="Q254" i="23"/>
  <c r="B254" i="23"/>
  <c r="W254" i="23" s="1"/>
  <c r="V253" i="23"/>
  <c r="U253" i="23"/>
  <c r="T253" i="23"/>
  <c r="R253" i="23"/>
  <c r="Q253" i="23"/>
  <c r="B253" i="23"/>
  <c r="W253" i="23" s="1"/>
  <c r="V252" i="23"/>
  <c r="U252" i="23"/>
  <c r="T252" i="23"/>
  <c r="R252" i="23"/>
  <c r="Q252" i="23"/>
  <c r="B252" i="23"/>
  <c r="W252" i="23" s="1"/>
  <c r="V251" i="23"/>
  <c r="U251" i="23"/>
  <c r="T251" i="23"/>
  <c r="R251" i="23"/>
  <c r="Q251" i="23"/>
  <c r="B251" i="23"/>
  <c r="W251" i="23" s="1"/>
  <c r="V250" i="23"/>
  <c r="U250" i="23"/>
  <c r="T250" i="23"/>
  <c r="R250" i="23"/>
  <c r="Q250" i="23"/>
  <c r="B250" i="23"/>
  <c r="W250" i="23" s="1"/>
  <c r="W249" i="23"/>
  <c r="V249" i="23"/>
  <c r="U249" i="23"/>
  <c r="T249" i="23"/>
  <c r="R249" i="23"/>
  <c r="Q249" i="23"/>
  <c r="B249" i="23"/>
  <c r="W248" i="23"/>
  <c r="V248" i="23"/>
  <c r="U248" i="23"/>
  <c r="T248" i="23"/>
  <c r="R248" i="23"/>
  <c r="Q248" i="23"/>
  <c r="B248" i="23"/>
  <c r="W247" i="23"/>
  <c r="V247" i="23"/>
  <c r="U247" i="23"/>
  <c r="T247" i="23"/>
  <c r="R247" i="23"/>
  <c r="Q247" i="23"/>
  <c r="B247" i="23"/>
  <c r="W246" i="23"/>
  <c r="V246" i="23"/>
  <c r="U246" i="23"/>
  <c r="T246" i="23"/>
  <c r="R246" i="23"/>
  <c r="Q246" i="23"/>
  <c r="B246" i="23"/>
  <c r="W245" i="23"/>
  <c r="V245" i="23"/>
  <c r="U245" i="23"/>
  <c r="T245" i="23"/>
  <c r="R245" i="23"/>
  <c r="Q245" i="23"/>
  <c r="B245" i="23"/>
  <c r="W244" i="23"/>
  <c r="V244" i="23"/>
  <c r="U244" i="23"/>
  <c r="T244" i="23"/>
  <c r="R244" i="23"/>
  <c r="Q244" i="23"/>
  <c r="B244" i="23"/>
  <c r="V243" i="23"/>
  <c r="U243" i="23"/>
  <c r="T243" i="23"/>
  <c r="R243" i="23"/>
  <c r="Q243" i="23"/>
  <c r="B243" i="23"/>
  <c r="W243" i="23" s="1"/>
  <c r="V242" i="23"/>
  <c r="U242" i="23"/>
  <c r="T242" i="23"/>
  <c r="R242" i="23"/>
  <c r="Q242" i="23"/>
  <c r="B242" i="23"/>
  <c r="W242" i="23" s="1"/>
  <c r="V241" i="23"/>
  <c r="U241" i="23"/>
  <c r="T241" i="23"/>
  <c r="R241" i="23"/>
  <c r="Q241" i="23"/>
  <c r="B241" i="23"/>
  <c r="W241" i="23" s="1"/>
  <c r="V240" i="23"/>
  <c r="U240" i="23"/>
  <c r="T240" i="23"/>
  <c r="R240" i="23"/>
  <c r="Q240" i="23"/>
  <c r="B240" i="23"/>
  <c r="W240" i="23" s="1"/>
  <c r="V239" i="23"/>
  <c r="U239" i="23"/>
  <c r="T239" i="23"/>
  <c r="R239" i="23"/>
  <c r="Q239" i="23"/>
  <c r="B239" i="23"/>
  <c r="W239" i="23" s="1"/>
  <c r="V238" i="23"/>
  <c r="U238" i="23"/>
  <c r="T238" i="23"/>
  <c r="R238" i="23"/>
  <c r="Q238" i="23"/>
  <c r="B238" i="23"/>
  <c r="W238" i="23" s="1"/>
  <c r="W237" i="23"/>
  <c r="V237" i="23"/>
  <c r="U237" i="23"/>
  <c r="T237" i="23"/>
  <c r="R237" i="23"/>
  <c r="Q237" i="23"/>
  <c r="B237" i="23"/>
  <c r="W236" i="23"/>
  <c r="V236" i="23"/>
  <c r="U236" i="23"/>
  <c r="T236" i="23"/>
  <c r="R236" i="23"/>
  <c r="Q236" i="23"/>
  <c r="B236" i="23"/>
  <c r="W235" i="23"/>
  <c r="V235" i="23"/>
  <c r="U235" i="23"/>
  <c r="T235" i="23"/>
  <c r="R235" i="23"/>
  <c r="Q235" i="23"/>
  <c r="B235" i="23"/>
  <c r="W234" i="23"/>
  <c r="V234" i="23"/>
  <c r="U234" i="23"/>
  <c r="T234" i="23"/>
  <c r="R234" i="23"/>
  <c r="Q234" i="23"/>
  <c r="B234" i="23"/>
  <c r="W233" i="23"/>
  <c r="V233" i="23"/>
  <c r="U233" i="23"/>
  <c r="T233" i="23"/>
  <c r="R233" i="23"/>
  <c r="Q233" i="23"/>
  <c r="B233" i="23"/>
  <c r="W232" i="23"/>
  <c r="V232" i="23"/>
  <c r="U232" i="23"/>
  <c r="T232" i="23"/>
  <c r="R232" i="23"/>
  <c r="Q232" i="23"/>
  <c r="B232" i="23"/>
  <c r="V231" i="23"/>
  <c r="U231" i="23"/>
  <c r="T231" i="23"/>
  <c r="R231" i="23"/>
  <c r="Q231" i="23"/>
  <c r="B231" i="23"/>
  <c r="W231" i="23" s="1"/>
  <c r="V230" i="23"/>
  <c r="U230" i="23"/>
  <c r="T230" i="23"/>
  <c r="R230" i="23"/>
  <c r="Q230" i="23"/>
  <c r="B230" i="23"/>
  <c r="W230" i="23" s="1"/>
  <c r="V229" i="23"/>
  <c r="U229" i="23"/>
  <c r="T229" i="23"/>
  <c r="R229" i="23"/>
  <c r="Q229" i="23"/>
  <c r="B229" i="23"/>
  <c r="W229" i="23" s="1"/>
  <c r="V228" i="23"/>
  <c r="U228" i="23"/>
  <c r="T228" i="23"/>
  <c r="R228" i="23"/>
  <c r="Q228" i="23"/>
  <c r="B228" i="23"/>
  <c r="W228" i="23" s="1"/>
  <c r="V227" i="23"/>
  <c r="U227" i="23"/>
  <c r="T227" i="23"/>
  <c r="R227" i="23"/>
  <c r="Q227" i="23"/>
  <c r="B227" i="23"/>
  <c r="W227" i="23" s="1"/>
  <c r="V226" i="23"/>
  <c r="U226" i="23"/>
  <c r="T226" i="23"/>
  <c r="R226" i="23"/>
  <c r="Q226" i="23"/>
  <c r="B226" i="23"/>
  <c r="W226" i="23" s="1"/>
  <c r="W225" i="23"/>
  <c r="V225" i="23"/>
  <c r="U225" i="23"/>
  <c r="T225" i="23"/>
  <c r="R225" i="23"/>
  <c r="Q225" i="23"/>
  <c r="B225" i="23"/>
  <c r="W224" i="23"/>
  <c r="V224" i="23"/>
  <c r="U224" i="23"/>
  <c r="T224" i="23"/>
  <c r="R224" i="23"/>
  <c r="Q224" i="23"/>
  <c r="B224" i="23"/>
  <c r="W223" i="23"/>
  <c r="V223" i="23"/>
  <c r="U223" i="23"/>
  <c r="T223" i="23"/>
  <c r="R223" i="23"/>
  <c r="Q223" i="23"/>
  <c r="B223" i="23"/>
  <c r="W222" i="23"/>
  <c r="V222" i="23"/>
  <c r="U222" i="23"/>
  <c r="T222" i="23"/>
  <c r="R222" i="23"/>
  <c r="Q222" i="23"/>
  <c r="B222" i="23"/>
  <c r="W221" i="23"/>
  <c r="V221" i="23"/>
  <c r="U221" i="23"/>
  <c r="T221" i="23"/>
  <c r="R221" i="23"/>
  <c r="Q221" i="23"/>
  <c r="B221" i="23"/>
  <c r="W220" i="23"/>
  <c r="V220" i="23"/>
  <c r="U220" i="23"/>
  <c r="T220" i="23"/>
  <c r="R220" i="23"/>
  <c r="Q220" i="23"/>
  <c r="B220" i="23"/>
  <c r="V219" i="23"/>
  <c r="U219" i="23"/>
  <c r="T219" i="23"/>
  <c r="R219" i="23"/>
  <c r="Q219" i="23"/>
  <c r="B219" i="23"/>
  <c r="W219" i="23" s="1"/>
  <c r="V218" i="23"/>
  <c r="U218" i="23"/>
  <c r="T218" i="23"/>
  <c r="R218" i="23"/>
  <c r="Q218" i="23"/>
  <c r="B218" i="23"/>
  <c r="W218" i="23" s="1"/>
  <c r="V217" i="23"/>
  <c r="U217" i="23"/>
  <c r="T217" i="23"/>
  <c r="R217" i="23"/>
  <c r="Q217" i="23"/>
  <c r="B217" i="23"/>
  <c r="W217" i="23" s="1"/>
  <c r="V216" i="23"/>
  <c r="U216" i="23"/>
  <c r="T216" i="23"/>
  <c r="R216" i="23"/>
  <c r="Q216" i="23"/>
  <c r="B216" i="23"/>
  <c r="W216" i="23" s="1"/>
  <c r="V215" i="23"/>
  <c r="U215" i="23"/>
  <c r="T215" i="23"/>
  <c r="R215" i="23"/>
  <c r="Q215" i="23"/>
  <c r="B215" i="23"/>
  <c r="W215" i="23" s="1"/>
  <c r="V214" i="23"/>
  <c r="U214" i="23"/>
  <c r="T214" i="23"/>
  <c r="R214" i="23"/>
  <c r="Q214" i="23"/>
  <c r="B214" i="23"/>
  <c r="W214" i="23" s="1"/>
  <c r="W213" i="23"/>
  <c r="V213" i="23"/>
  <c r="U213" i="23"/>
  <c r="T213" i="23"/>
  <c r="R213" i="23"/>
  <c r="Q213" i="23"/>
  <c r="B213" i="23"/>
  <c r="W212" i="23"/>
  <c r="V212" i="23"/>
  <c r="U212" i="23"/>
  <c r="T212" i="23"/>
  <c r="R212" i="23"/>
  <c r="Q212" i="23"/>
  <c r="B212" i="23"/>
  <c r="W211" i="23"/>
  <c r="V211" i="23"/>
  <c r="U211" i="23"/>
  <c r="T211" i="23"/>
  <c r="R211" i="23"/>
  <c r="Q211" i="23"/>
  <c r="B211" i="23"/>
  <c r="W210" i="23"/>
  <c r="V210" i="23"/>
  <c r="U210" i="23"/>
  <c r="T210" i="23"/>
  <c r="R210" i="23"/>
  <c r="Q210" i="23"/>
  <c r="B210" i="23"/>
  <c r="W209" i="23"/>
  <c r="V209" i="23"/>
  <c r="U209" i="23"/>
  <c r="T209" i="23"/>
  <c r="R209" i="23"/>
  <c r="Q209" i="23"/>
  <c r="B209" i="23"/>
  <c r="W208" i="23"/>
  <c r="V208" i="23"/>
  <c r="U208" i="23"/>
  <c r="T208" i="23"/>
  <c r="R208" i="23"/>
  <c r="Q208" i="23"/>
  <c r="B208" i="23"/>
  <c r="V207" i="23"/>
  <c r="U207" i="23"/>
  <c r="T207" i="23"/>
  <c r="R207" i="23"/>
  <c r="Q207" i="23"/>
  <c r="B207" i="23"/>
  <c r="W207" i="23" s="1"/>
  <c r="V206" i="23"/>
  <c r="U206" i="23"/>
  <c r="T206" i="23"/>
  <c r="R206" i="23"/>
  <c r="Q206" i="23"/>
  <c r="B206" i="23"/>
  <c r="W206" i="23" s="1"/>
  <c r="V205" i="23"/>
  <c r="U205" i="23"/>
  <c r="T205" i="23"/>
  <c r="R205" i="23"/>
  <c r="Q205" i="23"/>
  <c r="B205" i="23"/>
  <c r="W205" i="23" s="1"/>
  <c r="V204" i="23"/>
  <c r="U204" i="23"/>
  <c r="T204" i="23"/>
  <c r="R204" i="23"/>
  <c r="Q204" i="23"/>
  <c r="B204" i="23"/>
  <c r="W204" i="23" s="1"/>
  <c r="V203" i="23"/>
  <c r="U203" i="23"/>
  <c r="T203" i="23"/>
  <c r="R203" i="23"/>
  <c r="Q203" i="23"/>
  <c r="B203" i="23"/>
  <c r="W203" i="23" s="1"/>
  <c r="V202" i="23"/>
  <c r="U202" i="23"/>
  <c r="T202" i="23"/>
  <c r="R202" i="23"/>
  <c r="Q202" i="23"/>
  <c r="B202" i="23"/>
  <c r="W202" i="23" s="1"/>
  <c r="W201" i="23"/>
  <c r="V201" i="23"/>
  <c r="U201" i="23"/>
  <c r="T201" i="23"/>
  <c r="R201" i="23"/>
  <c r="Q201" i="23"/>
  <c r="B201" i="23"/>
  <c r="W200" i="23"/>
  <c r="V200" i="23"/>
  <c r="U200" i="23"/>
  <c r="T200" i="23"/>
  <c r="R200" i="23"/>
  <c r="Q200" i="23"/>
  <c r="B200" i="23"/>
  <c r="W199" i="23"/>
  <c r="V199" i="23"/>
  <c r="U199" i="23"/>
  <c r="T199" i="23"/>
  <c r="R199" i="23"/>
  <c r="Q199" i="23"/>
  <c r="B199" i="23"/>
  <c r="W198" i="23"/>
  <c r="V198" i="23"/>
  <c r="U198" i="23"/>
  <c r="T198" i="23"/>
  <c r="R198" i="23"/>
  <c r="Q198" i="23"/>
  <c r="B198" i="23"/>
  <c r="W197" i="23"/>
  <c r="V197" i="23"/>
  <c r="U197" i="23"/>
  <c r="T197" i="23"/>
  <c r="R197" i="23"/>
  <c r="Q197" i="23"/>
  <c r="B197" i="23"/>
  <c r="W196" i="23"/>
  <c r="V196" i="23"/>
  <c r="U196" i="23"/>
  <c r="T196" i="23"/>
  <c r="R196" i="23"/>
  <c r="Q196" i="23"/>
  <c r="B196" i="23"/>
  <c r="V195" i="23"/>
  <c r="U195" i="23"/>
  <c r="T195" i="23"/>
  <c r="R195" i="23"/>
  <c r="Q195" i="23"/>
  <c r="B195" i="23"/>
  <c r="W195" i="23" s="1"/>
  <c r="V194" i="23"/>
  <c r="U194" i="23"/>
  <c r="T194" i="23"/>
  <c r="R194" i="23"/>
  <c r="Q194" i="23"/>
  <c r="B194" i="23"/>
  <c r="W194" i="23" s="1"/>
  <c r="V193" i="23"/>
  <c r="U193" i="23"/>
  <c r="T193" i="23"/>
  <c r="R193" i="23"/>
  <c r="Q193" i="23"/>
  <c r="B193" i="23"/>
  <c r="W193" i="23" s="1"/>
  <c r="V192" i="23"/>
  <c r="U192" i="23"/>
  <c r="T192" i="23"/>
  <c r="R192" i="23"/>
  <c r="Q192" i="23"/>
  <c r="B192" i="23"/>
  <c r="W192" i="23" s="1"/>
  <c r="V191" i="23"/>
  <c r="U191" i="23"/>
  <c r="T191" i="23"/>
  <c r="R191" i="23"/>
  <c r="Q191" i="23"/>
  <c r="B191" i="23"/>
  <c r="W191" i="23" s="1"/>
  <c r="V190" i="23"/>
  <c r="U190" i="23"/>
  <c r="T190" i="23"/>
  <c r="R190" i="23"/>
  <c r="Q190" i="23"/>
  <c r="B190" i="23"/>
  <c r="W190" i="23" s="1"/>
  <c r="W189" i="23"/>
  <c r="V189" i="23"/>
  <c r="U189" i="23"/>
  <c r="T189" i="23"/>
  <c r="R189" i="23"/>
  <c r="Q189" i="23"/>
  <c r="B189" i="23"/>
  <c r="W188" i="23"/>
  <c r="V188" i="23"/>
  <c r="U188" i="23"/>
  <c r="T188" i="23"/>
  <c r="R188" i="23"/>
  <c r="Q188" i="23"/>
  <c r="B188" i="23"/>
  <c r="W187" i="23"/>
  <c r="V187" i="23"/>
  <c r="U187" i="23"/>
  <c r="T187" i="23"/>
  <c r="R187" i="23"/>
  <c r="Q187" i="23"/>
  <c r="B187" i="23"/>
  <c r="W186" i="23"/>
  <c r="V186" i="23"/>
  <c r="U186" i="23"/>
  <c r="T186" i="23"/>
  <c r="R186" i="23"/>
  <c r="Q186" i="23"/>
  <c r="B186" i="23"/>
  <c r="W185" i="23"/>
  <c r="V185" i="23"/>
  <c r="U185" i="23"/>
  <c r="T185" i="23"/>
  <c r="R185" i="23"/>
  <c r="Q185" i="23"/>
  <c r="B185" i="23"/>
  <c r="W184" i="23"/>
  <c r="V184" i="23"/>
  <c r="U184" i="23"/>
  <c r="T184" i="23"/>
  <c r="R184" i="23"/>
  <c r="Q184" i="23"/>
  <c r="B184" i="23"/>
  <c r="V183" i="23"/>
  <c r="U183" i="23"/>
  <c r="T183" i="23"/>
  <c r="R183" i="23"/>
  <c r="Q183" i="23"/>
  <c r="B183" i="23"/>
  <c r="W183" i="23" s="1"/>
  <c r="V182" i="23"/>
  <c r="U182" i="23"/>
  <c r="T182" i="23"/>
  <c r="R182" i="23"/>
  <c r="Q182" i="23"/>
  <c r="B182" i="23"/>
  <c r="W182" i="23" s="1"/>
  <c r="V181" i="23"/>
  <c r="U181" i="23"/>
  <c r="T181" i="23"/>
  <c r="R181" i="23"/>
  <c r="Q181" i="23"/>
  <c r="B181" i="23"/>
  <c r="W181" i="23" s="1"/>
  <c r="V180" i="23"/>
  <c r="U180" i="23"/>
  <c r="T180" i="23"/>
  <c r="R180" i="23"/>
  <c r="Q180" i="23"/>
  <c r="B180" i="23"/>
  <c r="W180" i="23" s="1"/>
  <c r="V179" i="23"/>
  <c r="U179" i="23"/>
  <c r="T179" i="23"/>
  <c r="R179" i="23"/>
  <c r="Q179" i="23"/>
  <c r="B179" i="23"/>
  <c r="W179" i="23" s="1"/>
  <c r="V178" i="23"/>
  <c r="U178" i="23"/>
  <c r="T178" i="23"/>
  <c r="R178" i="23"/>
  <c r="Q178" i="23"/>
  <c r="B178" i="23"/>
  <c r="W178" i="23" s="1"/>
  <c r="W177" i="23"/>
  <c r="V177" i="23"/>
  <c r="U177" i="23"/>
  <c r="T177" i="23"/>
  <c r="R177" i="23"/>
  <c r="Q177" i="23"/>
  <c r="B177" i="23"/>
  <c r="W176" i="23"/>
  <c r="V176" i="23"/>
  <c r="U176" i="23"/>
  <c r="T176" i="23"/>
  <c r="R176" i="23"/>
  <c r="Q176" i="23"/>
  <c r="B176" i="23"/>
  <c r="W175" i="23"/>
  <c r="V175" i="23"/>
  <c r="U175" i="23"/>
  <c r="T175" i="23"/>
  <c r="R175" i="23"/>
  <c r="Q175" i="23"/>
  <c r="B175" i="23"/>
  <c r="W174" i="23"/>
  <c r="V174" i="23"/>
  <c r="U174" i="23"/>
  <c r="T174" i="23"/>
  <c r="R174" i="23"/>
  <c r="Q174" i="23"/>
  <c r="B174" i="23"/>
  <c r="W173" i="23"/>
  <c r="V173" i="23"/>
  <c r="U173" i="23"/>
  <c r="T173" i="23"/>
  <c r="R173" i="23"/>
  <c r="Q173" i="23"/>
  <c r="B173" i="23"/>
  <c r="W172" i="23"/>
  <c r="V172" i="23"/>
  <c r="U172" i="23"/>
  <c r="T172" i="23"/>
  <c r="R172" i="23"/>
  <c r="Q172" i="23"/>
  <c r="B172" i="23"/>
  <c r="V171" i="23"/>
  <c r="U171" i="23"/>
  <c r="T171" i="23"/>
  <c r="R171" i="23"/>
  <c r="Q171" i="23"/>
  <c r="B171" i="23"/>
  <c r="W171" i="23" s="1"/>
  <c r="V170" i="23"/>
  <c r="U170" i="23"/>
  <c r="T170" i="23"/>
  <c r="R170" i="23"/>
  <c r="Q170" i="23"/>
  <c r="B170" i="23"/>
  <c r="W170" i="23" s="1"/>
  <c r="V169" i="23"/>
  <c r="U169" i="23"/>
  <c r="T169" i="23"/>
  <c r="R169" i="23"/>
  <c r="Q169" i="23"/>
  <c r="B169" i="23"/>
  <c r="W169" i="23" s="1"/>
  <c r="V168" i="23"/>
  <c r="U168" i="23"/>
  <c r="T168" i="23"/>
  <c r="R168" i="23"/>
  <c r="Q168" i="23"/>
  <c r="B168" i="23"/>
  <c r="W168" i="23" s="1"/>
  <c r="V167" i="23"/>
  <c r="U167" i="23"/>
  <c r="T167" i="23"/>
  <c r="R167" i="23"/>
  <c r="Q167" i="23"/>
  <c r="B167" i="23"/>
  <c r="W167" i="23" s="1"/>
  <c r="V166" i="23"/>
  <c r="U166" i="23"/>
  <c r="T166" i="23"/>
  <c r="R166" i="23"/>
  <c r="Q166" i="23"/>
  <c r="B166" i="23"/>
  <c r="W166" i="23" s="1"/>
  <c r="W165" i="23"/>
  <c r="V165" i="23"/>
  <c r="U165" i="23"/>
  <c r="T165" i="23"/>
  <c r="R165" i="23"/>
  <c r="Q165" i="23"/>
  <c r="B165" i="23"/>
  <c r="V164" i="23"/>
  <c r="U164" i="23"/>
  <c r="T164" i="23"/>
  <c r="R164" i="23"/>
  <c r="Q164" i="23"/>
  <c r="B164" i="23"/>
  <c r="W164" i="23" s="1"/>
  <c r="W163" i="23"/>
  <c r="V163" i="23"/>
  <c r="U163" i="23"/>
  <c r="T163" i="23"/>
  <c r="R163" i="23"/>
  <c r="Q163" i="23"/>
  <c r="B163" i="23"/>
  <c r="W162" i="23"/>
  <c r="V162" i="23"/>
  <c r="U162" i="23"/>
  <c r="T162" i="23"/>
  <c r="R162" i="23"/>
  <c r="Q162" i="23"/>
  <c r="B162" i="23"/>
  <c r="W161" i="23"/>
  <c r="V161" i="23"/>
  <c r="U161" i="23"/>
  <c r="T161" i="23"/>
  <c r="R161" i="23"/>
  <c r="Q161" i="23"/>
  <c r="B161" i="23"/>
  <c r="W160" i="23"/>
  <c r="V160" i="23"/>
  <c r="U160" i="23"/>
  <c r="T160" i="23"/>
  <c r="R160" i="23"/>
  <c r="Q160" i="23"/>
  <c r="B160" i="23"/>
  <c r="V159" i="23"/>
  <c r="U159" i="23"/>
  <c r="T159" i="23"/>
  <c r="R159" i="23"/>
  <c r="Q159" i="23"/>
  <c r="B159" i="23"/>
  <c r="W159" i="23" s="1"/>
  <c r="V158" i="23"/>
  <c r="U158" i="23"/>
  <c r="T158" i="23"/>
  <c r="R158" i="23"/>
  <c r="Q158" i="23"/>
  <c r="B158" i="23"/>
  <c r="W158" i="23" s="1"/>
  <c r="V157" i="23"/>
  <c r="U157" i="23"/>
  <c r="T157" i="23"/>
  <c r="R157" i="23"/>
  <c r="Q157" i="23"/>
  <c r="B157" i="23"/>
  <c r="W157" i="23" s="1"/>
  <c r="V156" i="23"/>
  <c r="U156" i="23"/>
  <c r="T156" i="23"/>
  <c r="R156" i="23"/>
  <c r="Q156" i="23"/>
  <c r="B156" i="23"/>
  <c r="W156" i="23" s="1"/>
  <c r="V155" i="23"/>
  <c r="U155" i="23"/>
  <c r="T155" i="23"/>
  <c r="R155" i="23"/>
  <c r="Q155" i="23"/>
  <c r="B155" i="23"/>
  <c r="W155" i="23" s="1"/>
  <c r="V154" i="23"/>
  <c r="U154" i="23"/>
  <c r="T154" i="23"/>
  <c r="R154" i="23"/>
  <c r="Q154" i="23"/>
  <c r="B154" i="23"/>
  <c r="W154" i="23" s="1"/>
  <c r="W153" i="23"/>
  <c r="V153" i="23"/>
  <c r="U153" i="23"/>
  <c r="T153" i="23"/>
  <c r="R153" i="23"/>
  <c r="Q153" i="23"/>
  <c r="B153" i="23"/>
  <c r="V152" i="23"/>
  <c r="U152" i="23"/>
  <c r="T152" i="23"/>
  <c r="R152" i="23"/>
  <c r="Q152" i="23"/>
  <c r="B152" i="23"/>
  <c r="W152" i="23" s="1"/>
  <c r="W151" i="23"/>
  <c r="V151" i="23"/>
  <c r="U151" i="23"/>
  <c r="T151" i="23"/>
  <c r="R151" i="23"/>
  <c r="Q151" i="23"/>
  <c r="B151" i="23"/>
  <c r="W150" i="23"/>
  <c r="V150" i="23"/>
  <c r="U150" i="23"/>
  <c r="T150" i="23"/>
  <c r="R150" i="23"/>
  <c r="Q150" i="23"/>
  <c r="B150" i="23"/>
  <c r="W149" i="23"/>
  <c r="V149" i="23"/>
  <c r="U149" i="23"/>
  <c r="T149" i="23"/>
  <c r="R149" i="23"/>
  <c r="Q149" i="23"/>
  <c r="B149" i="23"/>
  <c r="W148" i="23"/>
  <c r="V148" i="23"/>
  <c r="U148" i="23"/>
  <c r="T148" i="23"/>
  <c r="R148" i="23"/>
  <c r="Q148" i="23"/>
  <c r="B148" i="23"/>
  <c r="V147" i="23"/>
  <c r="U147" i="23"/>
  <c r="T147" i="23"/>
  <c r="R147" i="23"/>
  <c r="Q147" i="23"/>
  <c r="B147" i="23"/>
  <c r="W147" i="23" s="1"/>
  <c r="W146" i="23"/>
  <c r="V146" i="23"/>
  <c r="U146" i="23"/>
  <c r="T146" i="23"/>
  <c r="R146" i="23"/>
  <c r="Q146" i="23"/>
  <c r="B146" i="23"/>
  <c r="V145" i="23"/>
  <c r="U145" i="23"/>
  <c r="T145" i="23"/>
  <c r="R145" i="23"/>
  <c r="Q145" i="23"/>
  <c r="B145" i="23"/>
  <c r="W145" i="23" s="1"/>
  <c r="V144" i="23"/>
  <c r="U144" i="23"/>
  <c r="T144" i="23"/>
  <c r="R144" i="23"/>
  <c r="Q144" i="23"/>
  <c r="B144" i="23"/>
  <c r="W144" i="23" s="1"/>
  <c r="V143" i="23"/>
  <c r="U143" i="23"/>
  <c r="T143" i="23"/>
  <c r="R143" i="23"/>
  <c r="Q143" i="23"/>
  <c r="B143" i="23"/>
  <c r="W143" i="23" s="1"/>
  <c r="V142" i="23"/>
  <c r="U142" i="23"/>
  <c r="T142" i="23"/>
  <c r="R142" i="23"/>
  <c r="Q142" i="23"/>
  <c r="B142" i="23"/>
  <c r="W142" i="23" s="1"/>
  <c r="W141" i="23"/>
  <c r="V141" i="23"/>
  <c r="U141" i="23"/>
  <c r="T141" i="23"/>
  <c r="R141" i="23"/>
  <c r="Q141" i="23"/>
  <c r="B141" i="23"/>
  <c r="V140" i="23"/>
  <c r="U140" i="23"/>
  <c r="T140" i="23"/>
  <c r="R140" i="23"/>
  <c r="Q140" i="23"/>
  <c r="B140" i="23"/>
  <c r="W140" i="23" s="1"/>
  <c r="W139" i="23"/>
  <c r="V139" i="23"/>
  <c r="U139" i="23"/>
  <c r="T139" i="23"/>
  <c r="R139" i="23"/>
  <c r="Q139" i="23"/>
  <c r="B139" i="23"/>
  <c r="W138" i="23"/>
  <c r="V138" i="23"/>
  <c r="U138" i="23"/>
  <c r="T138" i="23"/>
  <c r="R138" i="23"/>
  <c r="Q138" i="23"/>
  <c r="B138" i="23"/>
  <c r="W137" i="23"/>
  <c r="V137" i="23"/>
  <c r="U137" i="23"/>
  <c r="T137" i="23"/>
  <c r="R137" i="23"/>
  <c r="Q137" i="23"/>
  <c r="B137" i="23"/>
  <c r="W136" i="23"/>
  <c r="V136" i="23"/>
  <c r="U136" i="23"/>
  <c r="T136" i="23"/>
  <c r="R136" i="23"/>
  <c r="Q136" i="23"/>
  <c r="B136" i="23"/>
  <c r="V135" i="23"/>
  <c r="U135" i="23"/>
  <c r="T135" i="23"/>
  <c r="R135" i="23"/>
  <c r="Q135" i="23"/>
  <c r="B135" i="23"/>
  <c r="W135" i="23" s="1"/>
  <c r="W134" i="23"/>
  <c r="V134" i="23"/>
  <c r="U134" i="23"/>
  <c r="T134" i="23"/>
  <c r="R134" i="23"/>
  <c r="Q134" i="23"/>
  <c r="B134" i="23"/>
  <c r="V133" i="23"/>
  <c r="U133" i="23"/>
  <c r="T133" i="23"/>
  <c r="R133" i="23"/>
  <c r="Q133" i="23"/>
  <c r="B133" i="23"/>
  <c r="W133" i="23" s="1"/>
  <c r="V132" i="23"/>
  <c r="U132" i="23"/>
  <c r="T132" i="23"/>
  <c r="R132" i="23"/>
  <c r="Q132" i="23"/>
  <c r="B132" i="23"/>
  <c r="W132" i="23" s="1"/>
  <c r="V131" i="23"/>
  <c r="U131" i="23"/>
  <c r="T131" i="23"/>
  <c r="R131" i="23"/>
  <c r="Q131" i="23"/>
  <c r="B131" i="23"/>
  <c r="W131" i="23" s="1"/>
  <c r="V130" i="23"/>
  <c r="U130" i="23"/>
  <c r="T130" i="23"/>
  <c r="R130" i="23"/>
  <c r="Q130" i="23"/>
  <c r="B130" i="23"/>
  <c r="W130" i="23" s="1"/>
  <c r="W129" i="23"/>
  <c r="V129" i="23"/>
  <c r="U129" i="23"/>
  <c r="T129" i="23"/>
  <c r="R129" i="23"/>
  <c r="Q129" i="23"/>
  <c r="B129" i="23"/>
  <c r="V128" i="23"/>
  <c r="U128" i="23"/>
  <c r="T128" i="23"/>
  <c r="R128" i="23"/>
  <c r="Q128" i="23"/>
  <c r="B128" i="23"/>
  <c r="W128" i="23" s="1"/>
  <c r="W127" i="23"/>
  <c r="V127" i="23"/>
  <c r="U127" i="23"/>
  <c r="T127" i="23"/>
  <c r="R127" i="23"/>
  <c r="Q127" i="23"/>
  <c r="B127" i="23"/>
  <c r="W126" i="23"/>
  <c r="V126" i="23"/>
  <c r="U126" i="23"/>
  <c r="T126" i="23"/>
  <c r="S126" i="23"/>
  <c r="R126" i="23"/>
  <c r="Q126" i="23"/>
  <c r="B126" i="23"/>
  <c r="V125" i="23"/>
  <c r="U125" i="23"/>
  <c r="T125" i="23"/>
  <c r="S125" i="23"/>
  <c r="R125" i="23"/>
  <c r="Q125" i="23"/>
  <c r="B125" i="23"/>
  <c r="W125" i="23" s="1"/>
  <c r="W124" i="23"/>
  <c r="V124" i="23"/>
  <c r="U124" i="23"/>
  <c r="T124" i="23"/>
  <c r="S124" i="23"/>
  <c r="R124" i="23"/>
  <c r="Q124" i="23"/>
  <c r="B124" i="23"/>
  <c r="W123" i="23"/>
  <c r="V123" i="23"/>
  <c r="U123" i="23"/>
  <c r="T123" i="23"/>
  <c r="S123" i="23"/>
  <c r="R123" i="23"/>
  <c r="Q123" i="23"/>
  <c r="B123" i="23"/>
  <c r="V122" i="23"/>
  <c r="U122" i="23"/>
  <c r="T122" i="23"/>
  <c r="S122" i="23"/>
  <c r="R122" i="23"/>
  <c r="Q122" i="23"/>
  <c r="B122" i="23"/>
  <c r="W122" i="23" s="1"/>
  <c r="W121" i="23"/>
  <c r="V121" i="23"/>
  <c r="U121" i="23"/>
  <c r="T121" i="23"/>
  <c r="S121" i="23"/>
  <c r="R121" i="23"/>
  <c r="Q121" i="23"/>
  <c r="B121" i="23"/>
  <c r="W120" i="23"/>
  <c r="V120" i="23"/>
  <c r="U120" i="23"/>
  <c r="T120" i="23"/>
  <c r="S120" i="23"/>
  <c r="R120" i="23"/>
  <c r="Q120" i="23"/>
  <c r="B120" i="23"/>
  <c r="V119" i="23"/>
  <c r="U119" i="23"/>
  <c r="T119" i="23"/>
  <c r="S119" i="23"/>
  <c r="R119" i="23"/>
  <c r="Q119" i="23"/>
  <c r="B119" i="23"/>
  <c r="W119" i="23" s="1"/>
  <c r="W118" i="23"/>
  <c r="V118" i="23"/>
  <c r="U118" i="23"/>
  <c r="T118" i="23"/>
  <c r="S118" i="23"/>
  <c r="R118" i="23"/>
  <c r="Q118" i="23"/>
  <c r="B118" i="23"/>
  <c r="W117" i="23"/>
  <c r="V117" i="23"/>
  <c r="U117" i="23"/>
  <c r="T117" i="23"/>
  <c r="S117" i="23"/>
  <c r="R117" i="23"/>
  <c r="Q117" i="23"/>
  <c r="B117" i="23"/>
  <c r="V116" i="23"/>
  <c r="U116" i="23"/>
  <c r="T116" i="23"/>
  <c r="S116" i="23"/>
  <c r="R116" i="23"/>
  <c r="Q116" i="23"/>
  <c r="B116" i="23"/>
  <c r="W116" i="23" s="1"/>
  <c r="W115" i="23"/>
  <c r="V115" i="23"/>
  <c r="U115" i="23"/>
  <c r="T115" i="23"/>
  <c r="S115" i="23"/>
  <c r="R115" i="23"/>
  <c r="Q115" i="23"/>
  <c r="B115" i="23"/>
  <c r="W114" i="23"/>
  <c r="V114" i="23"/>
  <c r="U114" i="23"/>
  <c r="T114" i="23"/>
  <c r="S114" i="23"/>
  <c r="R114" i="23"/>
  <c r="Q114" i="23"/>
  <c r="B114" i="23"/>
  <c r="V113" i="23"/>
  <c r="U113" i="23"/>
  <c r="T113" i="23"/>
  <c r="S113" i="23"/>
  <c r="R113" i="23"/>
  <c r="Q113" i="23"/>
  <c r="B113" i="23"/>
  <c r="W113" i="23" s="1"/>
  <c r="W112" i="23"/>
  <c r="V112" i="23"/>
  <c r="U112" i="23"/>
  <c r="T112" i="23"/>
  <c r="S112" i="23"/>
  <c r="R112" i="23"/>
  <c r="Q112" i="23"/>
  <c r="B112" i="23"/>
  <c r="W111" i="23"/>
  <c r="V111" i="23"/>
  <c r="U111" i="23"/>
  <c r="T111" i="23"/>
  <c r="S111" i="23"/>
  <c r="R111" i="23"/>
  <c r="Q111" i="23"/>
  <c r="B111" i="23"/>
  <c r="V110" i="23"/>
  <c r="U110" i="23"/>
  <c r="T110" i="23"/>
  <c r="S110" i="23"/>
  <c r="R110" i="23"/>
  <c r="Q110" i="23"/>
  <c r="B110" i="23"/>
  <c r="W110" i="23" s="1"/>
  <c r="W109" i="23"/>
  <c r="V109" i="23"/>
  <c r="U109" i="23"/>
  <c r="T109" i="23"/>
  <c r="S109" i="23"/>
  <c r="R109" i="23"/>
  <c r="Q109" i="23"/>
  <c r="B109" i="23"/>
  <c r="W108" i="23"/>
  <c r="V108" i="23"/>
  <c r="U108" i="23"/>
  <c r="T108" i="23"/>
  <c r="S108" i="23"/>
  <c r="R108" i="23"/>
  <c r="Q108" i="23"/>
  <c r="B108" i="23"/>
  <c r="V107" i="23"/>
  <c r="U107" i="23"/>
  <c r="T107" i="23"/>
  <c r="S107" i="23"/>
  <c r="R107" i="23"/>
  <c r="Q107" i="23"/>
  <c r="B107" i="23"/>
  <c r="W107" i="23" s="1"/>
  <c r="V106" i="23"/>
  <c r="T106" i="23"/>
  <c r="S106" i="23"/>
  <c r="R106" i="23"/>
  <c r="Q106" i="23"/>
  <c r="U106" i="23" s="1"/>
  <c r="B106" i="23"/>
  <c r="W106" i="23" s="1"/>
  <c r="V105" i="23"/>
  <c r="T105" i="23"/>
  <c r="U105" i="23" s="1"/>
  <c r="S105" i="23"/>
  <c r="R105" i="23"/>
  <c r="Q105" i="23"/>
  <c r="B105" i="23"/>
  <c r="W105" i="23" s="1"/>
  <c r="V104" i="23"/>
  <c r="T104" i="23"/>
  <c r="S104" i="23"/>
  <c r="R104" i="23"/>
  <c r="Q104" i="23"/>
  <c r="U104" i="23" s="1"/>
  <c r="B104" i="23"/>
  <c r="W104" i="23" s="1"/>
  <c r="V103" i="23"/>
  <c r="T103" i="23"/>
  <c r="S103" i="23"/>
  <c r="R103" i="23"/>
  <c r="Q103" i="23"/>
  <c r="U103" i="23" s="1"/>
  <c r="B103" i="23"/>
  <c r="W103" i="23" s="1"/>
  <c r="W102" i="23"/>
  <c r="V102" i="23"/>
  <c r="T102" i="23"/>
  <c r="U102" i="23" s="1"/>
  <c r="S102" i="23"/>
  <c r="R102" i="23"/>
  <c r="Q102" i="23"/>
  <c r="B102" i="23"/>
  <c r="V101" i="23"/>
  <c r="T101" i="23"/>
  <c r="S101" i="23"/>
  <c r="R101" i="23"/>
  <c r="Q101" i="23"/>
  <c r="U101" i="23" s="1"/>
  <c r="B101" i="23"/>
  <c r="W101" i="23" s="1"/>
  <c r="V100" i="23"/>
  <c r="T100" i="23"/>
  <c r="S100" i="23"/>
  <c r="R100" i="23"/>
  <c r="Q100" i="23"/>
  <c r="U100" i="23" s="1"/>
  <c r="B100" i="23"/>
  <c r="W100" i="23" s="1"/>
  <c r="W99" i="23"/>
  <c r="V99" i="23"/>
  <c r="T99" i="23"/>
  <c r="U99" i="23" s="1"/>
  <c r="S99" i="23"/>
  <c r="R99" i="23"/>
  <c r="Q99" i="23"/>
  <c r="B99" i="23"/>
  <c r="V98" i="23"/>
  <c r="T98" i="23"/>
  <c r="S98" i="23"/>
  <c r="R98" i="23"/>
  <c r="Q98" i="23"/>
  <c r="U98" i="23" s="1"/>
  <c r="B98" i="23"/>
  <c r="W98" i="23" s="1"/>
  <c r="V97" i="23"/>
  <c r="T97" i="23"/>
  <c r="S97" i="23"/>
  <c r="R97" i="23"/>
  <c r="Q97" i="23"/>
  <c r="B97" i="23"/>
  <c r="W97" i="23" s="1"/>
  <c r="V96" i="23"/>
  <c r="T96" i="23"/>
  <c r="S96" i="23"/>
  <c r="R96" i="23"/>
  <c r="Q96" i="23"/>
  <c r="B96" i="23"/>
  <c r="W96" i="23" s="1"/>
  <c r="V95" i="23"/>
  <c r="T95" i="23"/>
  <c r="S95" i="23"/>
  <c r="R95" i="23"/>
  <c r="Q95" i="23"/>
  <c r="B95" i="23"/>
  <c r="W95" i="23" s="1"/>
  <c r="V94" i="23"/>
  <c r="T94" i="23"/>
  <c r="S94" i="23"/>
  <c r="R94" i="23"/>
  <c r="Q94" i="23"/>
  <c r="B94" i="23"/>
  <c r="W94" i="23" s="1"/>
  <c r="V93" i="23"/>
  <c r="T93" i="23"/>
  <c r="S93" i="23"/>
  <c r="R93" i="23"/>
  <c r="Q93" i="23"/>
  <c r="B93" i="23"/>
  <c r="W93" i="23" s="1"/>
  <c r="V92" i="23"/>
  <c r="T92" i="23"/>
  <c r="S92" i="23"/>
  <c r="R92" i="23"/>
  <c r="Q92" i="23"/>
  <c r="U92" i="23" s="1"/>
  <c r="B92" i="23"/>
  <c r="W92" i="23" s="1"/>
  <c r="V91" i="23"/>
  <c r="T91" i="23"/>
  <c r="S91" i="23"/>
  <c r="R91" i="23"/>
  <c r="Q91" i="23"/>
  <c r="B91" i="23"/>
  <c r="W91" i="23" s="1"/>
  <c r="V90" i="23"/>
  <c r="T90" i="23"/>
  <c r="S90" i="23"/>
  <c r="R90" i="23"/>
  <c r="Q90" i="23"/>
  <c r="B90" i="23"/>
  <c r="W90" i="23" s="1"/>
  <c r="V89" i="23"/>
  <c r="T89" i="23"/>
  <c r="S89" i="23"/>
  <c r="R89" i="23"/>
  <c r="Q89" i="23"/>
  <c r="B89" i="23"/>
  <c r="W89" i="23" s="1"/>
  <c r="V88" i="23"/>
  <c r="T88" i="23"/>
  <c r="S88" i="23"/>
  <c r="R88" i="23"/>
  <c r="Q88" i="23"/>
  <c r="B88" i="23"/>
  <c r="W88" i="23" s="1"/>
  <c r="V87" i="23"/>
  <c r="T87" i="23"/>
  <c r="S87" i="23"/>
  <c r="R87" i="23"/>
  <c r="Q87" i="23"/>
  <c r="B87" i="23"/>
  <c r="W87" i="23" s="1"/>
  <c r="V86" i="23"/>
  <c r="T86" i="23"/>
  <c r="S86" i="23"/>
  <c r="R86" i="23"/>
  <c r="Q86" i="23"/>
  <c r="B86" i="23"/>
  <c r="W86" i="23" s="1"/>
  <c r="V85" i="23"/>
  <c r="T85" i="23"/>
  <c r="S85" i="23"/>
  <c r="R85" i="23"/>
  <c r="Q85" i="23"/>
  <c r="B85" i="23"/>
  <c r="W85" i="23" s="1"/>
  <c r="V84" i="23"/>
  <c r="T84" i="23"/>
  <c r="S84" i="23"/>
  <c r="R84" i="23"/>
  <c r="Q84" i="23"/>
  <c r="B84" i="23"/>
  <c r="W84" i="23" s="1"/>
  <c r="V83" i="23"/>
  <c r="T83" i="23"/>
  <c r="S83" i="23"/>
  <c r="R83" i="23"/>
  <c r="Q83" i="23"/>
  <c r="B83" i="23"/>
  <c r="W83" i="23" s="1"/>
  <c r="V82" i="23"/>
  <c r="T82" i="23"/>
  <c r="S82" i="23"/>
  <c r="R82" i="23"/>
  <c r="Q82" i="23"/>
  <c r="B82" i="23"/>
  <c r="W82" i="23" s="1"/>
  <c r="V81" i="23"/>
  <c r="T81" i="23"/>
  <c r="S81" i="23"/>
  <c r="R81" i="23"/>
  <c r="Q81" i="23"/>
  <c r="B81" i="23"/>
  <c r="W81" i="23" s="1"/>
  <c r="V80" i="23"/>
  <c r="T80" i="23"/>
  <c r="S80" i="23"/>
  <c r="R80" i="23"/>
  <c r="Q80" i="23"/>
  <c r="B80" i="23"/>
  <c r="W80" i="23" s="1"/>
  <c r="V79" i="23"/>
  <c r="T79" i="23"/>
  <c r="S79" i="23"/>
  <c r="R79" i="23"/>
  <c r="Q79" i="23"/>
  <c r="B79" i="23"/>
  <c r="W79" i="23" s="1"/>
  <c r="V78" i="23"/>
  <c r="T78" i="23"/>
  <c r="S78" i="23"/>
  <c r="R78" i="23"/>
  <c r="Q78" i="23"/>
  <c r="B78" i="23"/>
  <c r="W78" i="23" s="1"/>
  <c r="V77" i="23"/>
  <c r="T77" i="23"/>
  <c r="S77" i="23"/>
  <c r="R77" i="23"/>
  <c r="Q77" i="23"/>
  <c r="B77" i="23"/>
  <c r="W77" i="23" s="1"/>
  <c r="V76" i="23"/>
  <c r="T76" i="23"/>
  <c r="S76" i="23"/>
  <c r="R76" i="23"/>
  <c r="Q76" i="23"/>
  <c r="B76" i="23"/>
  <c r="W76" i="23" s="1"/>
  <c r="W75" i="23"/>
  <c r="V75" i="23"/>
  <c r="T75" i="23"/>
  <c r="S75" i="23"/>
  <c r="R75" i="23"/>
  <c r="Q75" i="23"/>
  <c r="B75" i="23"/>
  <c r="V74" i="23"/>
  <c r="T74" i="23"/>
  <c r="S74" i="23"/>
  <c r="R74" i="23"/>
  <c r="Q74" i="23"/>
  <c r="B74" i="23"/>
  <c r="W74" i="23" s="1"/>
  <c r="V73" i="23"/>
  <c r="T73" i="23"/>
  <c r="S73" i="23"/>
  <c r="R73" i="23"/>
  <c r="Q73" i="23"/>
  <c r="B73" i="23"/>
  <c r="W73" i="23" s="1"/>
  <c r="V72" i="23"/>
  <c r="T72" i="23"/>
  <c r="S72" i="23"/>
  <c r="R72" i="23"/>
  <c r="Q72" i="23"/>
  <c r="B72" i="23"/>
  <c r="W72" i="23" s="1"/>
  <c r="V71" i="23"/>
  <c r="T71" i="23"/>
  <c r="S71" i="23"/>
  <c r="R71" i="23"/>
  <c r="Q71" i="23"/>
  <c r="B71" i="23"/>
  <c r="W71" i="23" s="1"/>
  <c r="V70" i="23"/>
  <c r="T70" i="23"/>
  <c r="S70" i="23"/>
  <c r="R70" i="23"/>
  <c r="Q70" i="23"/>
  <c r="B70" i="23"/>
  <c r="W70" i="23" s="1"/>
  <c r="V69" i="23"/>
  <c r="T69" i="23"/>
  <c r="S69" i="23"/>
  <c r="R69" i="23"/>
  <c r="Q69" i="23"/>
  <c r="B69" i="23"/>
  <c r="W69" i="23" s="1"/>
  <c r="V68" i="23"/>
  <c r="T68" i="23"/>
  <c r="S68" i="23"/>
  <c r="R68" i="23"/>
  <c r="Q68" i="23"/>
  <c r="B68" i="23"/>
  <c r="W68" i="23" s="1"/>
  <c r="V67" i="23"/>
  <c r="T67" i="23"/>
  <c r="S67" i="23"/>
  <c r="R67" i="23"/>
  <c r="Q67" i="23"/>
  <c r="B67" i="23"/>
  <c r="W67" i="23" s="1"/>
  <c r="V66" i="23"/>
  <c r="T66" i="23"/>
  <c r="S66" i="23"/>
  <c r="R66" i="23"/>
  <c r="Q66" i="23"/>
  <c r="B66" i="23"/>
  <c r="W66" i="23" s="1"/>
  <c r="V65" i="23"/>
  <c r="T65" i="23"/>
  <c r="S65" i="23"/>
  <c r="R65" i="23"/>
  <c r="Q65" i="23"/>
  <c r="B65" i="23"/>
  <c r="W65" i="23" s="1"/>
  <c r="V64" i="23"/>
  <c r="T64" i="23"/>
  <c r="S64" i="23"/>
  <c r="R64" i="23"/>
  <c r="Q64" i="23"/>
  <c r="B64" i="23"/>
  <c r="W64" i="23" s="1"/>
  <c r="V63" i="23"/>
  <c r="T63" i="23"/>
  <c r="S63" i="23"/>
  <c r="R63" i="23"/>
  <c r="Q63" i="23"/>
  <c r="B63" i="23"/>
  <c r="W63" i="23" s="1"/>
  <c r="V62" i="23"/>
  <c r="T62" i="23"/>
  <c r="S62" i="23"/>
  <c r="R62" i="23"/>
  <c r="Q62" i="23"/>
  <c r="B62" i="23"/>
  <c r="W62" i="23" s="1"/>
  <c r="V61" i="23"/>
  <c r="T61" i="23"/>
  <c r="S61" i="23"/>
  <c r="R61" i="23"/>
  <c r="Q61" i="23"/>
  <c r="B61" i="23"/>
  <c r="W61" i="23" s="1"/>
  <c r="V60" i="23"/>
  <c r="T60" i="23"/>
  <c r="S60" i="23"/>
  <c r="R60" i="23"/>
  <c r="Q60" i="23"/>
  <c r="B60" i="23"/>
  <c r="W60" i="23" s="1"/>
  <c r="V59" i="23"/>
  <c r="T59" i="23"/>
  <c r="S59" i="23"/>
  <c r="R59" i="23"/>
  <c r="Q59" i="23"/>
  <c r="B59" i="23"/>
  <c r="W59" i="23" s="1"/>
  <c r="V58" i="23"/>
  <c r="T58" i="23"/>
  <c r="S58" i="23"/>
  <c r="R58" i="23"/>
  <c r="Q58" i="23"/>
  <c r="B58" i="23"/>
  <c r="W58" i="23" s="1"/>
  <c r="V57" i="23"/>
  <c r="T57" i="23"/>
  <c r="S57" i="23"/>
  <c r="R57" i="23"/>
  <c r="Q57" i="23"/>
  <c r="B57" i="23"/>
  <c r="W57" i="23" s="1"/>
  <c r="V56" i="23"/>
  <c r="T56" i="23"/>
  <c r="S56" i="23"/>
  <c r="R56" i="23"/>
  <c r="Q56" i="23"/>
  <c r="B56" i="23"/>
  <c r="W56" i="23" s="1"/>
  <c r="V55" i="23"/>
  <c r="T55" i="23"/>
  <c r="S55" i="23"/>
  <c r="R55" i="23"/>
  <c r="Q55" i="23"/>
  <c r="B55" i="23"/>
  <c r="W55" i="23" s="1"/>
  <c r="V54" i="23"/>
  <c r="T54" i="23"/>
  <c r="S54" i="23"/>
  <c r="R54" i="23"/>
  <c r="Q54" i="23"/>
  <c r="B54" i="23"/>
  <c r="W54" i="23" s="1"/>
  <c r="V53" i="23"/>
  <c r="T53" i="23"/>
  <c r="S53" i="23"/>
  <c r="R53" i="23"/>
  <c r="Q53" i="23"/>
  <c r="B53" i="23"/>
  <c r="W53" i="23" s="1"/>
  <c r="V52" i="23"/>
  <c r="T52" i="23"/>
  <c r="S52" i="23"/>
  <c r="R52" i="23"/>
  <c r="Q52" i="23"/>
  <c r="B52" i="23"/>
  <c r="W52" i="23" s="1"/>
  <c r="V51" i="23"/>
  <c r="T51" i="23"/>
  <c r="S51" i="23"/>
  <c r="R51" i="23"/>
  <c r="Q51" i="23"/>
  <c r="B51" i="23"/>
  <c r="W51" i="23" s="1"/>
  <c r="V50" i="23"/>
  <c r="T50" i="23"/>
  <c r="S50" i="23"/>
  <c r="R50" i="23"/>
  <c r="Q50" i="23"/>
  <c r="B50" i="23"/>
  <c r="W50" i="23" s="1"/>
  <c r="V49" i="23"/>
  <c r="T49" i="23"/>
  <c r="S49" i="23"/>
  <c r="R49" i="23"/>
  <c r="Q49" i="23"/>
  <c r="B49" i="23"/>
  <c r="W49" i="23" s="1"/>
  <c r="V48" i="23"/>
  <c r="T48" i="23"/>
  <c r="S48" i="23"/>
  <c r="R48" i="23"/>
  <c r="Q48" i="23"/>
  <c r="B48" i="23"/>
  <c r="W48" i="23" s="1"/>
  <c r="V47" i="23"/>
  <c r="T47" i="23"/>
  <c r="S47" i="23"/>
  <c r="R47" i="23"/>
  <c r="Q47" i="23"/>
  <c r="B47" i="23"/>
  <c r="W47" i="23" s="1"/>
  <c r="V46" i="23"/>
  <c r="T46" i="23"/>
  <c r="S46" i="23"/>
  <c r="R46" i="23"/>
  <c r="Q46" i="23"/>
  <c r="B46" i="23"/>
  <c r="W46" i="23" s="1"/>
  <c r="V45" i="23"/>
  <c r="T45" i="23"/>
  <c r="S45" i="23"/>
  <c r="R45" i="23"/>
  <c r="Q45" i="23"/>
  <c r="B45" i="23"/>
  <c r="W45" i="23" s="1"/>
  <c r="V44" i="23"/>
  <c r="T44" i="23"/>
  <c r="S44" i="23"/>
  <c r="R44" i="23"/>
  <c r="Q44" i="23"/>
  <c r="U44" i="23" s="1"/>
  <c r="B44" i="23"/>
  <c r="W44" i="23" s="1"/>
  <c r="W43" i="23"/>
  <c r="V43" i="23"/>
  <c r="T43" i="23"/>
  <c r="S43" i="23"/>
  <c r="R43" i="23"/>
  <c r="Q43" i="23"/>
  <c r="B43" i="23"/>
  <c r="V42" i="23"/>
  <c r="T42" i="23"/>
  <c r="S42" i="23"/>
  <c r="R42" i="23"/>
  <c r="Q42" i="23"/>
  <c r="B42" i="23"/>
  <c r="W42" i="23" s="1"/>
  <c r="V41" i="23"/>
  <c r="T41" i="23"/>
  <c r="S41" i="23"/>
  <c r="R41" i="23"/>
  <c r="Q41" i="23"/>
  <c r="B41" i="23"/>
  <c r="W41" i="23" s="1"/>
  <c r="V40" i="23"/>
  <c r="T40" i="23"/>
  <c r="S40" i="23"/>
  <c r="R40" i="23"/>
  <c r="Q40" i="23"/>
  <c r="B40" i="23"/>
  <c r="W40" i="23" s="1"/>
  <c r="V39" i="23"/>
  <c r="T39" i="23"/>
  <c r="S39" i="23"/>
  <c r="R39" i="23"/>
  <c r="Q39" i="23"/>
  <c r="B39" i="23"/>
  <c r="W39" i="23" s="1"/>
  <c r="V38" i="23"/>
  <c r="T38" i="23"/>
  <c r="S38" i="23"/>
  <c r="R38" i="23"/>
  <c r="Q38" i="23"/>
  <c r="B38" i="23"/>
  <c r="W38" i="23" s="1"/>
  <c r="V37" i="23"/>
  <c r="T37" i="23"/>
  <c r="S37" i="23"/>
  <c r="R37" i="23"/>
  <c r="Q37" i="23"/>
  <c r="B37" i="23"/>
  <c r="W37" i="23" s="1"/>
  <c r="V36" i="23"/>
  <c r="T36" i="23"/>
  <c r="S36" i="23"/>
  <c r="R36" i="23"/>
  <c r="Q36" i="23"/>
  <c r="B36" i="23"/>
  <c r="W36" i="23" s="1"/>
  <c r="V35" i="23"/>
  <c r="T35" i="23"/>
  <c r="S35" i="23"/>
  <c r="R35" i="23"/>
  <c r="Q35" i="23"/>
  <c r="B35" i="23"/>
  <c r="W35" i="23" s="1"/>
  <c r="V34" i="23"/>
  <c r="T34" i="23"/>
  <c r="S34" i="23"/>
  <c r="R34" i="23"/>
  <c r="Q34" i="23"/>
  <c r="B34" i="23"/>
  <c r="W34" i="23" s="1"/>
  <c r="V33" i="23"/>
  <c r="T33" i="23"/>
  <c r="S33" i="23"/>
  <c r="R33" i="23"/>
  <c r="Q33" i="23"/>
  <c r="B33" i="23"/>
  <c r="W33" i="23" s="1"/>
  <c r="V32" i="23"/>
  <c r="T32" i="23"/>
  <c r="S32" i="23"/>
  <c r="R32" i="23"/>
  <c r="Q32" i="23"/>
  <c r="B32" i="23"/>
  <c r="W32" i="23" s="1"/>
  <c r="V31" i="23"/>
  <c r="T31" i="23"/>
  <c r="S31" i="23"/>
  <c r="R31" i="23"/>
  <c r="Q31" i="23"/>
  <c r="B31" i="23"/>
  <c r="W31" i="23" s="1"/>
  <c r="V30" i="23"/>
  <c r="T30" i="23"/>
  <c r="S30" i="23"/>
  <c r="R30" i="23"/>
  <c r="Q30" i="23"/>
  <c r="B30" i="23"/>
  <c r="W30" i="23" s="1"/>
  <c r="V29" i="23"/>
  <c r="T29" i="23"/>
  <c r="S29" i="23"/>
  <c r="R29" i="23"/>
  <c r="Q29" i="23"/>
  <c r="B29" i="23"/>
  <c r="W29" i="23" s="1"/>
  <c r="V28" i="23"/>
  <c r="T28" i="23"/>
  <c r="S28" i="23"/>
  <c r="R28" i="23"/>
  <c r="Q28" i="23"/>
  <c r="B28" i="23"/>
  <c r="W28" i="23" s="1"/>
  <c r="V27" i="23"/>
  <c r="T27" i="23"/>
  <c r="S27" i="23"/>
  <c r="R27" i="23"/>
  <c r="Q27" i="23"/>
  <c r="B27" i="23"/>
  <c r="W27" i="23" s="1"/>
  <c r="V26" i="23"/>
  <c r="U26" i="23"/>
  <c r="B26" i="23"/>
  <c r="W26" i="23" s="1"/>
  <c r="I23" i="23"/>
  <c r="J23" i="23" s="1"/>
  <c r="G23" i="23"/>
  <c r="AB17" i="1"/>
  <c r="U152" i="24" l="1"/>
  <c r="U37" i="24"/>
  <c r="U69" i="24"/>
  <c r="U91" i="24"/>
  <c r="U141" i="24"/>
  <c r="U186" i="24"/>
  <c r="U118" i="24"/>
  <c r="U154" i="24"/>
  <c r="U130" i="24"/>
  <c r="U45" i="24"/>
  <c r="U144" i="24"/>
  <c r="U163" i="24"/>
  <c r="U70" i="24"/>
  <c r="U105" i="24"/>
  <c r="U126" i="24"/>
  <c r="U139" i="24"/>
  <c r="U164" i="24"/>
  <c r="U84" i="24"/>
  <c r="U116" i="24"/>
  <c r="U121" i="24"/>
  <c r="U114" i="24"/>
  <c r="U82" i="24"/>
  <c r="U191" i="24"/>
  <c r="U40" i="24"/>
  <c r="U88" i="24"/>
  <c r="U104" i="24"/>
  <c r="U51" i="24"/>
  <c r="U149" i="24"/>
  <c r="U173" i="24"/>
  <c r="U30" i="24"/>
  <c r="U46" i="24"/>
  <c r="U115" i="24"/>
  <c r="U99" i="24"/>
  <c r="U138" i="24"/>
  <c r="U156" i="24"/>
  <c r="U36" i="24"/>
  <c r="U162" i="24"/>
  <c r="U63" i="24"/>
  <c r="U100" i="24"/>
  <c r="U48" i="24"/>
  <c r="U85" i="24"/>
  <c r="U182" i="24"/>
  <c r="U43" i="24"/>
  <c r="U112" i="24"/>
  <c r="U158" i="24"/>
  <c r="U134" i="24"/>
  <c r="U140" i="24"/>
  <c r="U189" i="24"/>
  <c r="U123" i="24"/>
  <c r="U147" i="24"/>
  <c r="U113" i="24"/>
  <c r="U177" i="24"/>
  <c r="U39" i="24"/>
  <c r="U108" i="24"/>
  <c r="U55" i="24"/>
  <c r="U129" i="24"/>
  <c r="U91" i="23"/>
  <c r="U46" i="23"/>
  <c r="U39" i="23"/>
  <c r="U49" i="23"/>
  <c r="U52" i="23"/>
  <c r="U31" i="23"/>
  <c r="U64" i="23"/>
  <c r="U57" i="24"/>
  <c r="U59" i="24"/>
  <c r="U101" i="24"/>
  <c r="U125" i="24"/>
  <c r="U136" i="24"/>
  <c r="U153" i="24"/>
  <c r="U169" i="24"/>
  <c r="U175" i="24"/>
  <c r="U193" i="24"/>
  <c r="U151" i="24"/>
  <c r="U27" i="24"/>
  <c r="U29" i="24"/>
  <c r="U61" i="24"/>
  <c r="U67" i="24"/>
  <c r="U107" i="24"/>
  <c r="U42" i="24"/>
  <c r="U98" i="24"/>
  <c r="U120" i="24"/>
  <c r="U127" i="24"/>
  <c r="U132" i="24"/>
  <c r="U172" i="24"/>
  <c r="U185" i="24"/>
  <c r="U31" i="24"/>
  <c r="U54" i="24"/>
  <c r="U73" i="24"/>
  <c r="U79" i="24"/>
  <c r="U81" i="24"/>
  <c r="U94" i="24"/>
  <c r="U109" i="24"/>
  <c r="U111" i="24"/>
  <c r="U194" i="24"/>
  <c r="U33" i="24"/>
  <c r="U52" i="24"/>
  <c r="U102" i="24"/>
  <c r="U122" i="24"/>
  <c r="U137" i="24"/>
  <c r="U148" i="24"/>
  <c r="U159" i="24"/>
  <c r="U170" i="24"/>
  <c r="U183" i="24"/>
  <c r="U58" i="24"/>
  <c r="U60" i="24"/>
  <c r="U62" i="24"/>
  <c r="U75" i="24"/>
  <c r="U87" i="24"/>
  <c r="U124" i="24"/>
  <c r="U146" i="24"/>
  <c r="U157" i="24"/>
  <c r="U181" i="24"/>
  <c r="U192" i="24"/>
  <c r="U64" i="24"/>
  <c r="U106" i="24"/>
  <c r="U135" i="24"/>
  <c r="U190" i="24"/>
  <c r="U66" i="24"/>
  <c r="U97" i="24"/>
  <c r="U142" i="24"/>
  <c r="U155" i="24"/>
  <c r="U166" i="24"/>
  <c r="U179" i="24"/>
  <c r="U195" i="24"/>
  <c r="U28" i="24"/>
  <c r="U34" i="24"/>
  <c r="U72" i="24"/>
  <c r="U76" i="24"/>
  <c r="U78" i="24"/>
  <c r="U110" i="24"/>
  <c r="U119" i="24"/>
  <c r="U131" i="24"/>
  <c r="U160" i="24"/>
  <c r="U171" i="24"/>
  <c r="U184" i="24"/>
  <c r="U188" i="24"/>
  <c r="U47" i="24"/>
  <c r="U80" i="24"/>
  <c r="U35" i="24"/>
  <c r="U68" i="24"/>
  <c r="U96" i="24"/>
  <c r="U56" i="24"/>
  <c r="U89" i="24"/>
  <c r="U44" i="24"/>
  <c r="U77" i="24"/>
  <c r="U32" i="24"/>
  <c r="U65" i="24"/>
  <c r="U53" i="24"/>
  <c r="U86" i="24"/>
  <c r="U95" i="24"/>
  <c r="U41" i="24"/>
  <c r="U74" i="24"/>
  <c r="U93" i="24"/>
  <c r="U50" i="24"/>
  <c r="U38" i="24"/>
  <c r="U83" i="24"/>
  <c r="U71" i="24"/>
  <c r="U90" i="24"/>
  <c r="U92" i="24"/>
  <c r="U40" i="23"/>
  <c r="U75" i="23"/>
  <c r="U81" i="23"/>
  <c r="U58" i="23"/>
  <c r="U74" i="23"/>
  <c r="U43" i="23"/>
  <c r="U37" i="23"/>
  <c r="U30" i="23"/>
  <c r="U45" i="23"/>
  <c r="U55" i="23"/>
  <c r="U78" i="23"/>
  <c r="U65" i="23"/>
  <c r="U57" i="23"/>
  <c r="U96" i="23"/>
  <c r="U28" i="23"/>
  <c r="U32" i="23"/>
  <c r="U34" i="23"/>
  <c r="U35" i="23"/>
  <c r="U42" i="23"/>
  <c r="U51" i="23"/>
  <c r="U53" i="23"/>
  <c r="U60" i="23"/>
  <c r="U68" i="23"/>
  <c r="U70" i="23"/>
  <c r="U95" i="23"/>
  <c r="U97" i="23"/>
  <c r="U76" i="23"/>
  <c r="U80" i="23"/>
  <c r="U93" i="23"/>
  <c r="U72" i="23"/>
  <c r="U82" i="23"/>
  <c r="U41" i="23"/>
  <c r="U48" i="23"/>
  <c r="U50" i="23"/>
  <c r="U59" i="23"/>
  <c r="U61" i="23"/>
  <c r="U86" i="23"/>
  <c r="U88" i="23"/>
  <c r="U87" i="23"/>
  <c r="U27" i="23"/>
  <c r="U63" i="23"/>
  <c r="U67" i="23"/>
  <c r="U71" i="23"/>
  <c r="U84" i="23"/>
  <c r="U94" i="23"/>
  <c r="U73" i="23"/>
  <c r="U90" i="23"/>
  <c r="U29" i="23"/>
  <c r="U36" i="23"/>
  <c r="U38" i="23"/>
  <c r="U47" i="23"/>
  <c r="U54" i="23"/>
  <c r="U69" i="23"/>
  <c r="U77" i="23"/>
  <c r="U79" i="23"/>
  <c r="U66" i="23"/>
  <c r="U56" i="23"/>
  <c r="U83" i="23"/>
  <c r="U33" i="23"/>
  <c r="U62" i="23"/>
  <c r="U85" i="23"/>
  <c r="U89" i="23"/>
  <c r="AN8" i="1" l="1"/>
  <c r="AN7" i="1"/>
  <c r="AN6" i="1"/>
  <c r="AN5" i="1"/>
  <c r="AN4" i="1"/>
  <c r="AM8" i="1"/>
  <c r="AM7" i="1"/>
  <c r="AM6" i="1"/>
  <c r="AM5" i="1"/>
  <c r="AM4" i="1"/>
  <c r="AK8" i="1"/>
  <c r="AK7" i="1"/>
  <c r="AK6" i="1"/>
  <c r="AK5" i="1"/>
  <c r="AK4" i="1"/>
  <c r="AH8" i="1" l="1"/>
  <c r="AG8" i="1"/>
  <c r="AH7" i="1"/>
  <c r="AG7" i="1"/>
  <c r="AH6" i="1"/>
  <c r="AI6" i="1" s="1"/>
  <c r="AJ6" i="1" s="1"/>
  <c r="AH5" i="1"/>
  <c r="AG5" i="1"/>
  <c r="AH4" i="1"/>
  <c r="AG4" i="1"/>
  <c r="AI7" i="1"/>
  <c r="AJ7" i="1" s="1"/>
  <c r="AG6" i="1"/>
  <c r="AB13" i="1"/>
  <c r="AA13" i="1"/>
  <c r="AC12" i="1"/>
  <c r="AD12" i="1" s="1"/>
  <c r="AC11" i="1"/>
  <c r="AD11" i="1" s="1"/>
  <c r="AC10" i="1"/>
  <c r="AD10" i="1" s="1"/>
  <c r="AC9" i="1"/>
  <c r="AD9" i="1" s="1"/>
  <c r="AC8" i="1"/>
  <c r="AD8" i="1" s="1"/>
  <c r="AC7" i="1"/>
  <c r="AD7" i="1" s="1"/>
  <c r="AC6" i="1"/>
  <c r="AD6" i="1" s="1"/>
  <c r="AC5" i="1"/>
  <c r="AD5" i="1" s="1"/>
  <c r="AC4" i="1"/>
  <c r="AD4" i="1" s="1"/>
  <c r="AG9" i="1" l="1"/>
  <c r="AH9" i="1"/>
  <c r="AI9" i="1" s="1"/>
  <c r="AJ9" i="1" s="1"/>
  <c r="AI5" i="1"/>
  <c r="AJ5" i="1" s="1"/>
  <c r="AI8" i="1"/>
  <c r="AJ8" i="1" s="1"/>
  <c r="AI4" i="1"/>
  <c r="AJ4" i="1" s="1"/>
  <c r="AC13" i="1"/>
  <c r="AD13" i="1" s="1"/>
  <c r="P47" i="1" l="1"/>
  <c r="P46" i="1"/>
  <c r="P45" i="1"/>
  <c r="P44" i="1"/>
  <c r="P43" i="1"/>
  <c r="P42" i="1"/>
  <c r="P41" i="1"/>
  <c r="P40" i="1"/>
  <c r="P39" i="1"/>
  <c r="P38" i="1"/>
  <c r="O3" i="1"/>
  <c r="O7" i="1" s="1"/>
  <c r="N8" i="1"/>
  <c r="O8" i="1" l="1"/>
  <c r="N9" i="1"/>
  <c r="N10" i="1" s="1"/>
  <c r="O10" i="1"/>
  <c r="N11" i="1"/>
  <c r="O9" i="1"/>
  <c r="O11" i="1" l="1"/>
  <c r="N12" i="1"/>
  <c r="O12" i="1" l="1"/>
  <c r="N13" i="1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O13" i="1" l="1"/>
  <c r="N14" i="1"/>
  <c r="O14" i="1" l="1"/>
  <c r="N15" i="1"/>
  <c r="O15" i="1" l="1"/>
  <c r="N16" i="1"/>
  <c r="O16" i="1" l="1"/>
  <c r="N17" i="1"/>
  <c r="O17" i="1" l="1"/>
  <c r="N18" i="1"/>
  <c r="O18" i="1" l="1"/>
  <c r="N19" i="1"/>
  <c r="O19" i="1" l="1"/>
  <c r="N20" i="1"/>
  <c r="O20" i="1" l="1"/>
  <c r="N21" i="1"/>
  <c r="O21" i="1" l="1"/>
  <c r="N22" i="1"/>
  <c r="N23" i="1" l="1"/>
  <c r="O22" i="1"/>
  <c r="O23" i="1" l="1"/>
  <c r="N24" i="1"/>
  <c r="O24" i="1" l="1"/>
  <c r="N25" i="1"/>
  <c r="N26" i="1" l="1"/>
  <c r="O25" i="1"/>
  <c r="O26" i="1" l="1"/>
  <c r="N27" i="1"/>
  <c r="O27" i="1" l="1"/>
  <c r="N28" i="1"/>
  <c r="O28" i="1" l="1"/>
  <c r="N29" i="1"/>
  <c r="O29" i="1" l="1"/>
  <c r="N30" i="1"/>
  <c r="O30" i="1" l="1"/>
  <c r="N31" i="1"/>
  <c r="O31" i="1" l="1"/>
  <c r="N32" i="1"/>
  <c r="O32" i="1" l="1"/>
  <c r="N33" i="1"/>
  <c r="O33" i="1" l="1"/>
  <c r="N34" i="1"/>
  <c r="O34" i="1" l="1"/>
  <c r="N35" i="1"/>
  <c r="O35" i="1" l="1"/>
  <c r="N36" i="1"/>
  <c r="O36" i="1" l="1"/>
  <c r="N37" i="1"/>
  <c r="O37" i="1" l="1"/>
  <c r="P5" i="1" s="1"/>
  <c r="N38" i="1"/>
  <c r="P3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N39" i="1"/>
  <c r="N40" i="1" l="1"/>
  <c r="N41" i="1" l="1"/>
  <c r="N42" i="1" l="1"/>
  <c r="N43" i="1" s="1"/>
  <c r="N44" i="1" s="1"/>
  <c r="N45" i="1" s="1"/>
  <c r="N46" i="1" s="1"/>
  <c r="N47" i="1" s="1"/>
</calcChain>
</file>

<file path=xl/sharedStrings.xml><?xml version="1.0" encoding="utf-8"?>
<sst xmlns="http://schemas.openxmlformats.org/spreadsheetml/2006/main" count="414" uniqueCount="99">
  <si>
    <t>Grupo</t>
  </si>
  <si>
    <t>Género</t>
  </si>
  <si>
    <t>Min</t>
  </si>
  <si>
    <t>Max</t>
  </si>
  <si>
    <t>Contagio</t>
  </si>
  <si>
    <t>Curación</t>
  </si>
  <si>
    <t>Muerte</t>
  </si>
  <si>
    <t>Individuos</t>
  </si>
  <si>
    <t>01.nene_m</t>
  </si>
  <si>
    <t>02.nene_f</t>
  </si>
  <si>
    <t>03.menor_m</t>
  </si>
  <si>
    <t>04.menor_f</t>
  </si>
  <si>
    <t>05.adulto_m</t>
  </si>
  <si>
    <t>06.adulto_f</t>
  </si>
  <si>
    <t>07.jubilado_m</t>
  </si>
  <si>
    <t>08.jubilado_f</t>
  </si>
  <si>
    <t>09.mayor_m</t>
  </si>
  <si>
    <t>10.mayor_f</t>
  </si>
  <si>
    <t>Edad</t>
  </si>
  <si>
    <t>%</t>
  </si>
  <si>
    <t>Número</t>
  </si>
  <si>
    <t>Día</t>
  </si>
  <si>
    <t>Sanos</t>
  </si>
  <si>
    <t>Curados</t>
  </si>
  <si>
    <t>Muertos</t>
  </si>
  <si>
    <t>Distancia</t>
  </si>
  <si>
    <t>Encuentros</t>
  </si>
  <si>
    <t>Altas diarias</t>
  </si>
  <si>
    <t>m</t>
  </si>
  <si>
    <t>f</t>
  </si>
  <si>
    <t>Factor sobre</t>
  </si>
  <si>
    <t>las probabilidades base</t>
  </si>
  <si>
    <t>Pasos del</t>
  </si>
  <si>
    <t>Recorrido</t>
  </si>
  <si>
    <t>DiasInfec</t>
  </si>
  <si>
    <t>R0</t>
  </si>
  <si>
    <t>Variaciones</t>
  </si>
  <si>
    <t>Cur</t>
  </si>
  <si>
    <t>Mtos</t>
  </si>
  <si>
    <t xml:space="preserve"> Desinmuniz </t>
  </si>
  <si>
    <t>Importados</t>
  </si>
  <si>
    <t>Afectados</t>
  </si>
  <si>
    <t>Calculado</t>
  </si>
  <si>
    <t>Spain</t>
  </si>
  <si>
    <t>date</t>
  </si>
  <si>
    <t>location</t>
  </si>
  <si>
    <t>new_cases</t>
  </si>
  <si>
    <t>new_deaths</t>
  </si>
  <si>
    <t>total_cases</t>
  </si>
  <si>
    <t>total_deaths</t>
  </si>
  <si>
    <t>Mtos/Afec.</t>
  </si>
  <si>
    <t>n</t>
  </si>
  <si>
    <t>a</t>
  </si>
  <si>
    <t>pot</t>
  </si>
  <si>
    <t>x</t>
  </si>
  <si>
    <t>yp</t>
  </si>
  <si>
    <t>suma Yp =</t>
  </si>
  <si>
    <t>Y</t>
  </si>
  <si>
    <t>Clusters</t>
  </si>
  <si>
    <t>Infectados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</si>
  <si>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</si>
  <si>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</si>
  <si>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</si>
  <si>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</si>
  <si>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</si>
  <si>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</si>
  <si>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</si>
  <si>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</si>
  <si>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y mas</t>
  </si>
  <si>
    <t>Total</t>
  </si>
  <si>
    <t>% Muerte</t>
  </si>
  <si>
    <t>% Curación</t>
  </si>
  <si>
    <t>Mas de 70</t>
  </si>
  <si>
    <t>20 a 59</t>
  </si>
  <si>
    <t>% Contagio</t>
  </si>
  <si>
    <t>% INE</t>
  </si>
  <si>
    <t>Factor</t>
  </si>
  <si>
    <t>Contagio/INE</t>
  </si>
  <si>
    <t>Base nene</t>
  </si>
  <si>
    <t>Des</t>
  </si>
  <si>
    <t>Inf</t>
  </si>
  <si>
    <t>Probabilidad base</t>
  </si>
  <si>
    <t>Días de infección</t>
  </si>
  <si>
    <t>Días</t>
  </si>
  <si>
    <t>Infectado</t>
  </si>
  <si>
    <t>Probabilidad</t>
  </si>
  <si>
    <t>clusters</t>
  </si>
  <si>
    <t>cluster</t>
  </si>
  <si>
    <t>nene</t>
  </si>
  <si>
    <t>menor</t>
  </si>
  <si>
    <t>adulto</t>
  </si>
  <si>
    <t>jubilado</t>
  </si>
  <si>
    <t>mayor</t>
  </si>
  <si>
    <t>(INE) %</t>
  </si>
  <si>
    <t>Contag</t>
  </si>
  <si>
    <t>Enfermo</t>
  </si>
  <si>
    <t>Individ</t>
  </si>
  <si>
    <t>N.Pasos</t>
  </si>
  <si>
    <t>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</si>
</sst>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,##0.0"/>
    <numFmt numFmtId="166" formatCode="0.000%"/>
    <numFmt numFmtId="167" formatCode="0.0%"/>
    <numFmt numFmtId="168" formatCode="0.0000"/>
    <numFmt numFmtId="169" formatCode="0.000000000"/>
    <numFmt numFmtId="170" formatCode="0.0000E+00"/>
    <numFmt numFmtId="171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3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3" fontId="0" fillId="0" borderId="0" xfId="0" quotePrefix="1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/>
    </xf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1" fillId="0" borderId="1" xfId="0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3" fontId="1" fillId="0" borderId="0" xfId="0" quotePrefix="1" applyNumberFormat="1" applyFont="1"/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/>
    <xf numFmtId="168" fontId="1" fillId="0" borderId="1" xfId="0" applyNumberFormat="1" applyFont="1" applyBorder="1" applyAlignment="1">
      <alignment horizontal="center"/>
    </xf>
    <xf numFmtId="169" fontId="0" fillId="0" borderId="0" xfId="0" applyNumberFormat="1"/>
    <xf numFmtId="0" fontId="0" fillId="0" borderId="1" xfId="0" applyBorder="1"/>
    <xf numFmtId="168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0" fontId="0" fillId="0" borderId="1" xfId="1" applyNumberFormat="1" applyFont="1" applyBorder="1"/>
    <xf numFmtId="10" fontId="0" fillId="0" borderId="1" xfId="0" applyNumberFormat="1" applyBorder="1"/>
    <xf numFmtId="3" fontId="0" fillId="0" borderId="1" xfId="0" applyNumberFormat="1" applyBorder="1"/>
    <xf numFmtId="10" fontId="1" fillId="0" borderId="0" xfId="1" applyNumberFormat="1" applyFont="1"/>
    <xf numFmtId="167" fontId="0" fillId="0" borderId="0" xfId="1" applyNumberFormat="1" applyFont="1"/>
    <xf numFmtId="0" fontId="1" fillId="0" borderId="1" xfId="0" applyFont="1" applyFill="1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17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2" xfId="0" applyBorder="1"/>
    <xf numFmtId="167" fontId="1" fillId="0" borderId="2" xfId="1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43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Énfasis1 2" xfId="37" xr:uid="{E1C0368C-F0C9-4AE8-BFDE-43E33BCF9ED0}"/>
    <cellStyle name="60% - Énfasis2 2" xfId="38" xr:uid="{B73B52DC-568D-47D2-B9C2-3381C72FF2FA}"/>
    <cellStyle name="60% - Énfasis3 2" xfId="39" xr:uid="{1CDF9DF4-E8E9-4107-A6AA-A6F44A4B0A13}"/>
    <cellStyle name="60% - Énfasis4 2" xfId="40" xr:uid="{AC2DFEE0-8D6D-4B3F-9F64-9948C2795B15}"/>
    <cellStyle name="60% - Énfasis5 2" xfId="41" xr:uid="{AAF68F65-C58B-4920-A56D-EC7223F794C0}"/>
    <cellStyle name="60% - Énfasis6 2" xfId="42" xr:uid="{97A4D813-2F0A-401A-88C8-15E3339E696F}"/>
    <cellStyle name="Bueno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Incorrecto" xfId="8" builtinId="27" customBuiltin="1"/>
    <cellStyle name="Neutral 2" xfId="36" xr:uid="{B83AE22B-6AEB-4373-AE7A-236A0E3F523C}"/>
    <cellStyle name="Normal" xfId="0" builtinId="0"/>
    <cellStyle name="Notas" xfId="15" builtinId="10" customBuiltin="1"/>
    <cellStyle name="Porcentaje" xfId="1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Parametros!$P$7:$P$47</c:f>
              <c:numCache>
                <c:formatCode>0.0000E+00</c:formatCode>
                <c:ptCount val="41"/>
                <c:pt idx="0">
                  <c:v>0</c:v>
                </c:pt>
                <c:pt idx="1">
                  <c:v>4.6248121170077469E-6</c:v>
                </c:pt>
                <c:pt idx="2">
                  <c:v>3.6998496936061976E-5</c:v>
                </c:pt>
                <c:pt idx="3">
                  <c:v>1.2486992715920916E-4</c:v>
                </c:pt>
                <c:pt idx="4">
                  <c:v>2.959879754884958E-4</c:v>
                </c:pt>
                <c:pt idx="5">
                  <c:v>5.7810151462596828E-4</c:v>
                </c:pt>
                <c:pt idx="6">
                  <c:v>9.989594172736733E-4</c:v>
                </c:pt>
                <c:pt idx="7">
                  <c:v>1.5863105561336572E-3</c:v>
                </c:pt>
                <c:pt idx="8">
                  <c:v>2.3679038039079664E-3</c:v>
                </c:pt>
                <c:pt idx="9">
                  <c:v>3.3714880332986474E-3</c:v>
                </c:pt>
                <c:pt idx="10">
                  <c:v>4.6248121170077462E-3</c:v>
                </c:pt>
                <c:pt idx="11">
                  <c:v>6.1556249277373108E-3</c:v>
                </c:pt>
                <c:pt idx="12">
                  <c:v>7.9916753381893864E-3</c:v>
                </c:pt>
                <c:pt idx="13">
                  <c:v>1.016071222106602E-2</c:v>
                </c:pt>
                <c:pt idx="14">
                  <c:v>1.2690484449069258E-2</c:v>
                </c:pt>
                <c:pt idx="15">
                  <c:v>1.5608740894901146E-2</c:v>
                </c:pt>
                <c:pt idx="16">
                  <c:v>1.8943230431263731E-2</c:v>
                </c:pt>
                <c:pt idx="17">
                  <c:v>2.272170193085906E-2</c:v>
                </c:pt>
                <c:pt idx="18">
                  <c:v>2.6971904266389179E-2</c:v>
                </c:pt>
                <c:pt idx="19">
                  <c:v>3.1721586310556139E-2</c:v>
                </c:pt>
                <c:pt idx="20">
                  <c:v>3.699849693606197E-2</c:v>
                </c:pt>
                <c:pt idx="21">
                  <c:v>4.2830385015608742E-2</c:v>
                </c:pt>
                <c:pt idx="22">
                  <c:v>4.9244999421898486E-2</c:v>
                </c:pt>
                <c:pt idx="23">
                  <c:v>5.6270089027633252E-2</c:v>
                </c:pt>
                <c:pt idx="24">
                  <c:v>6.3933402705515091E-2</c:v>
                </c:pt>
                <c:pt idx="25">
                  <c:v>7.2262689328246046E-2</c:v>
                </c:pt>
                <c:pt idx="26">
                  <c:v>8.1285697768528162E-2</c:v>
                </c:pt>
                <c:pt idx="27">
                  <c:v>9.1030176899063481E-2</c:v>
                </c:pt>
                <c:pt idx="28">
                  <c:v>0.10152387559255406</c:v>
                </c:pt>
                <c:pt idx="29">
                  <c:v>0.11279454272170193</c:v>
                </c:pt>
                <c:pt idx="30">
                  <c:v>0.12486992715920917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A-4122-8FFB-21B29350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8776"/>
        <c:axId val="609426808"/>
      </c:scatterChart>
      <c:valAx>
        <c:axId val="609428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6808"/>
        <c:crosses val="autoZero"/>
        <c:crossBetween val="midCat"/>
      </c:valAx>
      <c:valAx>
        <c:axId val="6094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Movilidad reducida desde el día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Base2km2!$E$26:$E$385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27</c:v>
                </c:pt>
                <c:pt idx="6">
                  <c:v>68</c:v>
                </c:pt>
                <c:pt idx="7">
                  <c:v>108</c:v>
                </c:pt>
                <c:pt idx="8">
                  <c:v>153</c:v>
                </c:pt>
                <c:pt idx="9">
                  <c:v>190</c:v>
                </c:pt>
                <c:pt idx="10">
                  <c:v>248</c:v>
                </c:pt>
                <c:pt idx="11">
                  <c:v>318</c:v>
                </c:pt>
                <c:pt idx="12">
                  <c:v>490</c:v>
                </c:pt>
                <c:pt idx="13">
                  <c:v>672</c:v>
                </c:pt>
                <c:pt idx="14">
                  <c:v>899</c:v>
                </c:pt>
                <c:pt idx="15">
                  <c:v>1175</c:v>
                </c:pt>
                <c:pt idx="16">
                  <c:v>1459</c:v>
                </c:pt>
                <c:pt idx="17">
                  <c:v>1749</c:v>
                </c:pt>
                <c:pt idx="18">
                  <c:v>2041</c:v>
                </c:pt>
                <c:pt idx="19">
                  <c:v>2426</c:v>
                </c:pt>
                <c:pt idx="20">
                  <c:v>2818</c:v>
                </c:pt>
                <c:pt idx="21">
                  <c:v>3269</c:v>
                </c:pt>
                <c:pt idx="22">
                  <c:v>3733</c:v>
                </c:pt>
                <c:pt idx="23">
                  <c:v>4183</c:v>
                </c:pt>
                <c:pt idx="24">
                  <c:v>4642</c:v>
                </c:pt>
                <c:pt idx="25">
                  <c:v>5152</c:v>
                </c:pt>
                <c:pt idx="26">
                  <c:v>5649</c:v>
                </c:pt>
                <c:pt idx="27">
                  <c:v>6183</c:v>
                </c:pt>
                <c:pt idx="28">
                  <c:v>6653</c:v>
                </c:pt>
                <c:pt idx="29">
                  <c:v>7193</c:v>
                </c:pt>
                <c:pt idx="30">
                  <c:v>7642</c:v>
                </c:pt>
                <c:pt idx="31">
                  <c:v>8131</c:v>
                </c:pt>
                <c:pt idx="32">
                  <c:v>8594</c:v>
                </c:pt>
                <c:pt idx="33">
                  <c:v>9032</c:v>
                </c:pt>
                <c:pt idx="34">
                  <c:v>9442</c:v>
                </c:pt>
                <c:pt idx="35">
                  <c:v>9862</c:v>
                </c:pt>
                <c:pt idx="36">
                  <c:v>10195</c:v>
                </c:pt>
                <c:pt idx="37">
                  <c:v>10546</c:v>
                </c:pt>
                <c:pt idx="38">
                  <c:v>10831</c:v>
                </c:pt>
                <c:pt idx="39">
                  <c:v>11082</c:v>
                </c:pt>
                <c:pt idx="40">
                  <c:v>11315</c:v>
                </c:pt>
                <c:pt idx="41">
                  <c:v>11514</c:v>
                </c:pt>
                <c:pt idx="42">
                  <c:v>11707</c:v>
                </c:pt>
                <c:pt idx="43">
                  <c:v>11797</c:v>
                </c:pt>
                <c:pt idx="44">
                  <c:v>11849</c:v>
                </c:pt>
                <c:pt idx="45">
                  <c:v>11856</c:v>
                </c:pt>
                <c:pt idx="46">
                  <c:v>11860</c:v>
                </c:pt>
                <c:pt idx="47">
                  <c:v>11767</c:v>
                </c:pt>
                <c:pt idx="48">
                  <c:v>11679</c:v>
                </c:pt>
                <c:pt idx="49">
                  <c:v>11518</c:v>
                </c:pt>
                <c:pt idx="50">
                  <c:v>11302</c:v>
                </c:pt>
                <c:pt idx="51">
                  <c:v>11095</c:v>
                </c:pt>
                <c:pt idx="52">
                  <c:v>10792</c:v>
                </c:pt>
                <c:pt idx="53">
                  <c:v>10470</c:v>
                </c:pt>
                <c:pt idx="54">
                  <c:v>10181</c:v>
                </c:pt>
                <c:pt idx="55">
                  <c:v>9853</c:v>
                </c:pt>
                <c:pt idx="56">
                  <c:v>9535</c:v>
                </c:pt>
                <c:pt idx="57">
                  <c:v>9151</c:v>
                </c:pt>
                <c:pt idx="58">
                  <c:v>8789</c:v>
                </c:pt>
                <c:pt idx="59">
                  <c:v>8406</c:v>
                </c:pt>
                <c:pt idx="60">
                  <c:v>8049</c:v>
                </c:pt>
                <c:pt idx="61">
                  <c:v>7706</c:v>
                </c:pt>
                <c:pt idx="62">
                  <c:v>7374</c:v>
                </c:pt>
                <c:pt idx="63">
                  <c:v>7021</c:v>
                </c:pt>
                <c:pt idx="64">
                  <c:v>6714</c:v>
                </c:pt>
                <c:pt idx="65">
                  <c:v>6349</c:v>
                </c:pt>
                <c:pt idx="66">
                  <c:v>6022</c:v>
                </c:pt>
                <c:pt idx="67">
                  <c:v>5710</c:v>
                </c:pt>
                <c:pt idx="68">
                  <c:v>5418</c:v>
                </c:pt>
                <c:pt idx="69">
                  <c:v>5105</c:v>
                </c:pt>
                <c:pt idx="70">
                  <c:v>4793</c:v>
                </c:pt>
                <c:pt idx="71">
                  <c:v>4497</c:v>
                </c:pt>
                <c:pt idx="72">
                  <c:v>4217</c:v>
                </c:pt>
                <c:pt idx="73">
                  <c:v>3954</c:v>
                </c:pt>
                <c:pt idx="74">
                  <c:v>3719</c:v>
                </c:pt>
                <c:pt idx="75">
                  <c:v>3497</c:v>
                </c:pt>
                <c:pt idx="76">
                  <c:v>3290</c:v>
                </c:pt>
                <c:pt idx="77">
                  <c:v>3077</c:v>
                </c:pt>
                <c:pt idx="78">
                  <c:v>2876</c:v>
                </c:pt>
                <c:pt idx="79">
                  <c:v>2677</c:v>
                </c:pt>
                <c:pt idx="80">
                  <c:v>2475</c:v>
                </c:pt>
                <c:pt idx="81">
                  <c:v>2302</c:v>
                </c:pt>
                <c:pt idx="82">
                  <c:v>2161</c:v>
                </c:pt>
                <c:pt idx="83">
                  <c:v>2018</c:v>
                </c:pt>
                <c:pt idx="84">
                  <c:v>1880</c:v>
                </c:pt>
                <c:pt idx="85">
                  <c:v>1758</c:v>
                </c:pt>
                <c:pt idx="86">
                  <c:v>1642</c:v>
                </c:pt>
                <c:pt idx="87">
                  <c:v>1516</c:v>
                </c:pt>
                <c:pt idx="88">
                  <c:v>1417</c:v>
                </c:pt>
                <c:pt idx="89">
                  <c:v>1336</c:v>
                </c:pt>
                <c:pt idx="90">
                  <c:v>1230</c:v>
                </c:pt>
                <c:pt idx="91">
                  <c:v>1135</c:v>
                </c:pt>
                <c:pt idx="92">
                  <c:v>1076</c:v>
                </c:pt>
                <c:pt idx="93">
                  <c:v>997</c:v>
                </c:pt>
                <c:pt idx="94">
                  <c:v>922</c:v>
                </c:pt>
                <c:pt idx="95">
                  <c:v>850</c:v>
                </c:pt>
                <c:pt idx="96">
                  <c:v>788</c:v>
                </c:pt>
                <c:pt idx="97">
                  <c:v>724</c:v>
                </c:pt>
                <c:pt idx="98">
                  <c:v>670</c:v>
                </c:pt>
                <c:pt idx="99">
                  <c:v>624</c:v>
                </c:pt>
                <c:pt idx="100">
                  <c:v>580</c:v>
                </c:pt>
                <c:pt idx="101">
                  <c:v>531</c:v>
                </c:pt>
                <c:pt idx="102">
                  <c:v>493</c:v>
                </c:pt>
                <c:pt idx="103">
                  <c:v>448</c:v>
                </c:pt>
                <c:pt idx="104">
                  <c:v>407</c:v>
                </c:pt>
                <c:pt idx="105">
                  <c:v>364</c:v>
                </c:pt>
                <c:pt idx="106">
                  <c:v>333</c:v>
                </c:pt>
                <c:pt idx="107">
                  <c:v>306</c:v>
                </c:pt>
                <c:pt idx="108">
                  <c:v>285</c:v>
                </c:pt>
                <c:pt idx="109">
                  <c:v>259</c:v>
                </c:pt>
                <c:pt idx="110">
                  <c:v>242</c:v>
                </c:pt>
                <c:pt idx="111">
                  <c:v>222</c:v>
                </c:pt>
                <c:pt idx="112">
                  <c:v>202</c:v>
                </c:pt>
                <c:pt idx="113">
                  <c:v>198</c:v>
                </c:pt>
                <c:pt idx="114">
                  <c:v>177</c:v>
                </c:pt>
                <c:pt idx="115">
                  <c:v>163</c:v>
                </c:pt>
                <c:pt idx="116">
                  <c:v>147</c:v>
                </c:pt>
                <c:pt idx="117">
                  <c:v>136</c:v>
                </c:pt>
                <c:pt idx="118">
                  <c:v>130</c:v>
                </c:pt>
                <c:pt idx="119">
                  <c:v>120</c:v>
                </c:pt>
                <c:pt idx="120">
                  <c:v>107</c:v>
                </c:pt>
                <c:pt idx="121">
                  <c:v>99</c:v>
                </c:pt>
                <c:pt idx="122">
                  <c:v>94</c:v>
                </c:pt>
                <c:pt idx="123">
                  <c:v>80</c:v>
                </c:pt>
                <c:pt idx="124">
                  <c:v>70</c:v>
                </c:pt>
                <c:pt idx="125">
                  <c:v>59</c:v>
                </c:pt>
                <c:pt idx="126">
                  <c:v>57</c:v>
                </c:pt>
                <c:pt idx="127">
                  <c:v>51</c:v>
                </c:pt>
                <c:pt idx="128">
                  <c:v>48</c:v>
                </c:pt>
                <c:pt idx="129">
                  <c:v>44</c:v>
                </c:pt>
                <c:pt idx="130">
                  <c:v>40</c:v>
                </c:pt>
                <c:pt idx="131">
                  <c:v>34</c:v>
                </c:pt>
                <c:pt idx="132">
                  <c:v>32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28</c:v>
                </c:pt>
                <c:pt idx="137">
                  <c:v>27</c:v>
                </c:pt>
                <c:pt idx="138">
                  <c:v>23</c:v>
                </c:pt>
                <c:pt idx="139">
                  <c:v>20</c:v>
                </c:pt>
                <c:pt idx="140">
                  <c:v>18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14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5-4C2B-A717-71316BD99E25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Base2km2!$I$26:$I$385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10</c:v>
                </c:pt>
                <c:pt idx="32">
                  <c:v>14</c:v>
                </c:pt>
                <c:pt idx="33">
                  <c:v>17</c:v>
                </c:pt>
                <c:pt idx="34">
                  <c:v>23</c:v>
                </c:pt>
                <c:pt idx="35">
                  <c:v>30</c:v>
                </c:pt>
                <c:pt idx="36">
                  <c:v>36</c:v>
                </c:pt>
                <c:pt idx="37">
                  <c:v>38</c:v>
                </c:pt>
                <c:pt idx="38">
                  <c:v>48</c:v>
                </c:pt>
                <c:pt idx="39">
                  <c:v>58</c:v>
                </c:pt>
                <c:pt idx="40">
                  <c:v>65</c:v>
                </c:pt>
                <c:pt idx="41">
                  <c:v>71</c:v>
                </c:pt>
                <c:pt idx="42">
                  <c:v>80</c:v>
                </c:pt>
                <c:pt idx="43">
                  <c:v>90</c:v>
                </c:pt>
                <c:pt idx="44">
                  <c:v>109</c:v>
                </c:pt>
                <c:pt idx="45">
                  <c:v>122</c:v>
                </c:pt>
                <c:pt idx="46">
                  <c:v>137</c:v>
                </c:pt>
                <c:pt idx="47">
                  <c:v>154</c:v>
                </c:pt>
                <c:pt idx="48">
                  <c:v>173</c:v>
                </c:pt>
                <c:pt idx="49">
                  <c:v>194</c:v>
                </c:pt>
                <c:pt idx="50">
                  <c:v>221</c:v>
                </c:pt>
                <c:pt idx="51">
                  <c:v>245</c:v>
                </c:pt>
                <c:pt idx="52">
                  <c:v>267</c:v>
                </c:pt>
                <c:pt idx="53">
                  <c:v>284</c:v>
                </c:pt>
                <c:pt idx="54">
                  <c:v>303</c:v>
                </c:pt>
                <c:pt idx="55">
                  <c:v>328</c:v>
                </c:pt>
                <c:pt idx="56">
                  <c:v>340</c:v>
                </c:pt>
                <c:pt idx="57">
                  <c:v>361</c:v>
                </c:pt>
                <c:pt idx="58">
                  <c:v>383</c:v>
                </c:pt>
                <c:pt idx="59">
                  <c:v>395</c:v>
                </c:pt>
                <c:pt idx="60">
                  <c:v>408</c:v>
                </c:pt>
                <c:pt idx="61">
                  <c:v>419</c:v>
                </c:pt>
                <c:pt idx="62">
                  <c:v>436</c:v>
                </c:pt>
                <c:pt idx="63">
                  <c:v>452</c:v>
                </c:pt>
                <c:pt idx="64">
                  <c:v>469</c:v>
                </c:pt>
                <c:pt idx="65">
                  <c:v>491</c:v>
                </c:pt>
                <c:pt idx="66">
                  <c:v>500</c:v>
                </c:pt>
                <c:pt idx="67">
                  <c:v>516</c:v>
                </c:pt>
                <c:pt idx="68">
                  <c:v>536</c:v>
                </c:pt>
                <c:pt idx="69">
                  <c:v>547</c:v>
                </c:pt>
                <c:pt idx="70">
                  <c:v>556</c:v>
                </c:pt>
                <c:pt idx="71">
                  <c:v>566</c:v>
                </c:pt>
                <c:pt idx="72">
                  <c:v>576</c:v>
                </c:pt>
                <c:pt idx="73">
                  <c:v>586</c:v>
                </c:pt>
                <c:pt idx="74">
                  <c:v>595</c:v>
                </c:pt>
                <c:pt idx="75">
                  <c:v>600</c:v>
                </c:pt>
                <c:pt idx="76">
                  <c:v>607</c:v>
                </c:pt>
                <c:pt idx="77">
                  <c:v>617</c:v>
                </c:pt>
                <c:pt idx="78">
                  <c:v>625</c:v>
                </c:pt>
                <c:pt idx="79">
                  <c:v>631</c:v>
                </c:pt>
                <c:pt idx="80">
                  <c:v>637</c:v>
                </c:pt>
                <c:pt idx="81">
                  <c:v>642</c:v>
                </c:pt>
                <c:pt idx="82">
                  <c:v>644</c:v>
                </c:pt>
                <c:pt idx="83">
                  <c:v>652</c:v>
                </c:pt>
                <c:pt idx="84">
                  <c:v>658</c:v>
                </c:pt>
                <c:pt idx="85">
                  <c:v>662</c:v>
                </c:pt>
                <c:pt idx="86">
                  <c:v>665</c:v>
                </c:pt>
                <c:pt idx="87">
                  <c:v>669</c:v>
                </c:pt>
                <c:pt idx="88">
                  <c:v>676</c:v>
                </c:pt>
                <c:pt idx="89">
                  <c:v>680</c:v>
                </c:pt>
                <c:pt idx="90">
                  <c:v>684</c:v>
                </c:pt>
                <c:pt idx="91">
                  <c:v>688</c:v>
                </c:pt>
                <c:pt idx="92">
                  <c:v>693</c:v>
                </c:pt>
                <c:pt idx="93">
                  <c:v>695</c:v>
                </c:pt>
                <c:pt idx="94">
                  <c:v>698</c:v>
                </c:pt>
                <c:pt idx="95">
                  <c:v>704</c:v>
                </c:pt>
                <c:pt idx="96">
                  <c:v>705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707</c:v>
                </c:pt>
                <c:pt idx="101">
                  <c:v>709</c:v>
                </c:pt>
                <c:pt idx="102">
                  <c:v>710</c:v>
                </c:pt>
                <c:pt idx="103">
                  <c:v>710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714</c:v>
                </c:pt>
                <c:pt idx="108">
                  <c:v>714</c:v>
                </c:pt>
                <c:pt idx="109">
                  <c:v>715</c:v>
                </c:pt>
                <c:pt idx="110">
                  <c:v>717</c:v>
                </c:pt>
                <c:pt idx="111">
                  <c:v>717</c:v>
                </c:pt>
                <c:pt idx="112">
                  <c:v>717</c:v>
                </c:pt>
                <c:pt idx="113">
                  <c:v>717</c:v>
                </c:pt>
                <c:pt idx="114">
                  <c:v>718</c:v>
                </c:pt>
                <c:pt idx="115">
                  <c:v>719</c:v>
                </c:pt>
                <c:pt idx="116">
                  <c:v>720</c:v>
                </c:pt>
                <c:pt idx="117">
                  <c:v>720</c:v>
                </c:pt>
                <c:pt idx="118">
                  <c:v>721</c:v>
                </c:pt>
                <c:pt idx="119">
                  <c:v>721</c:v>
                </c:pt>
                <c:pt idx="120">
                  <c:v>722</c:v>
                </c:pt>
                <c:pt idx="121">
                  <c:v>722</c:v>
                </c:pt>
                <c:pt idx="122">
                  <c:v>722</c:v>
                </c:pt>
                <c:pt idx="123">
                  <c:v>722</c:v>
                </c:pt>
                <c:pt idx="124">
                  <c:v>722</c:v>
                </c:pt>
                <c:pt idx="125">
                  <c:v>724</c:v>
                </c:pt>
                <c:pt idx="126">
                  <c:v>724</c:v>
                </c:pt>
                <c:pt idx="127">
                  <c:v>725</c:v>
                </c:pt>
                <c:pt idx="128">
                  <c:v>726</c:v>
                </c:pt>
                <c:pt idx="129">
                  <c:v>726</c:v>
                </c:pt>
                <c:pt idx="130">
                  <c:v>726</c:v>
                </c:pt>
                <c:pt idx="131">
                  <c:v>726</c:v>
                </c:pt>
                <c:pt idx="132">
                  <c:v>726</c:v>
                </c:pt>
                <c:pt idx="133">
                  <c:v>726</c:v>
                </c:pt>
                <c:pt idx="134">
                  <c:v>726</c:v>
                </c:pt>
                <c:pt idx="135">
                  <c:v>726</c:v>
                </c:pt>
                <c:pt idx="136">
                  <c:v>726</c:v>
                </c:pt>
                <c:pt idx="137">
                  <c:v>726</c:v>
                </c:pt>
                <c:pt idx="138">
                  <c:v>726</c:v>
                </c:pt>
                <c:pt idx="139">
                  <c:v>726</c:v>
                </c:pt>
                <c:pt idx="140">
                  <c:v>726</c:v>
                </c:pt>
                <c:pt idx="141">
                  <c:v>726</c:v>
                </c:pt>
                <c:pt idx="142">
                  <c:v>726</c:v>
                </c:pt>
                <c:pt idx="143">
                  <c:v>726</c:v>
                </c:pt>
                <c:pt idx="144">
                  <c:v>726</c:v>
                </c:pt>
                <c:pt idx="145">
                  <c:v>726</c:v>
                </c:pt>
                <c:pt idx="146">
                  <c:v>726</c:v>
                </c:pt>
                <c:pt idx="147">
                  <c:v>726</c:v>
                </c:pt>
                <c:pt idx="148">
                  <c:v>726</c:v>
                </c:pt>
                <c:pt idx="149">
                  <c:v>726</c:v>
                </c:pt>
                <c:pt idx="150">
                  <c:v>726</c:v>
                </c:pt>
                <c:pt idx="151">
                  <c:v>726</c:v>
                </c:pt>
                <c:pt idx="152">
                  <c:v>726</c:v>
                </c:pt>
                <c:pt idx="153">
                  <c:v>726</c:v>
                </c:pt>
                <c:pt idx="154">
                  <c:v>726</c:v>
                </c:pt>
                <c:pt idx="155">
                  <c:v>726</c:v>
                </c:pt>
                <c:pt idx="156">
                  <c:v>726</c:v>
                </c:pt>
                <c:pt idx="157">
                  <c:v>726</c:v>
                </c:pt>
                <c:pt idx="158">
                  <c:v>726</c:v>
                </c:pt>
                <c:pt idx="159">
                  <c:v>726</c:v>
                </c:pt>
                <c:pt idx="160">
                  <c:v>726</c:v>
                </c:pt>
                <c:pt idx="161">
                  <c:v>726</c:v>
                </c:pt>
                <c:pt idx="162">
                  <c:v>726</c:v>
                </c:pt>
                <c:pt idx="163">
                  <c:v>726</c:v>
                </c:pt>
                <c:pt idx="164">
                  <c:v>726</c:v>
                </c:pt>
                <c:pt idx="165">
                  <c:v>726</c:v>
                </c:pt>
                <c:pt idx="166">
                  <c:v>726</c:v>
                </c:pt>
                <c:pt idx="167">
                  <c:v>726</c:v>
                </c:pt>
                <c:pt idx="168">
                  <c:v>726</c:v>
                </c:pt>
                <c:pt idx="169">
                  <c:v>726</c:v>
                </c:pt>
                <c:pt idx="170">
                  <c:v>726</c:v>
                </c:pt>
                <c:pt idx="171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5-4C2B-A717-71316BD99E25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Base2km2!$G$26:$G$385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17</c:v>
                </c:pt>
                <c:pt idx="22">
                  <c:v>21</c:v>
                </c:pt>
                <c:pt idx="23">
                  <c:v>30</c:v>
                </c:pt>
                <c:pt idx="24">
                  <c:v>45</c:v>
                </c:pt>
                <c:pt idx="25">
                  <c:v>67</c:v>
                </c:pt>
                <c:pt idx="26">
                  <c:v>88</c:v>
                </c:pt>
                <c:pt idx="27">
                  <c:v>103</c:v>
                </c:pt>
                <c:pt idx="28">
                  <c:v>133</c:v>
                </c:pt>
                <c:pt idx="29">
                  <c:v>166</c:v>
                </c:pt>
                <c:pt idx="30">
                  <c:v>219</c:v>
                </c:pt>
                <c:pt idx="31">
                  <c:v>261</c:v>
                </c:pt>
                <c:pt idx="32">
                  <c:v>319</c:v>
                </c:pt>
                <c:pt idx="33">
                  <c:v>394</c:v>
                </c:pt>
                <c:pt idx="34">
                  <c:v>483</c:v>
                </c:pt>
                <c:pt idx="35">
                  <c:v>571</c:v>
                </c:pt>
                <c:pt idx="36">
                  <c:v>681</c:v>
                </c:pt>
                <c:pt idx="37">
                  <c:v>816</c:v>
                </c:pt>
                <c:pt idx="38">
                  <c:v>1002</c:v>
                </c:pt>
                <c:pt idx="39">
                  <c:v>1191</c:v>
                </c:pt>
                <c:pt idx="40">
                  <c:v>1384</c:v>
                </c:pt>
                <c:pt idx="41">
                  <c:v>1609</c:v>
                </c:pt>
                <c:pt idx="42">
                  <c:v>1830</c:v>
                </c:pt>
                <c:pt idx="43">
                  <c:v>2112</c:v>
                </c:pt>
                <c:pt idx="44">
                  <c:v>2419</c:v>
                </c:pt>
                <c:pt idx="45">
                  <c:v>2743</c:v>
                </c:pt>
                <c:pt idx="46">
                  <c:v>3064</c:v>
                </c:pt>
                <c:pt idx="47">
                  <c:v>3428</c:v>
                </c:pt>
                <c:pt idx="48">
                  <c:v>3805</c:v>
                </c:pt>
                <c:pt idx="49">
                  <c:v>4218</c:v>
                </c:pt>
                <c:pt idx="50">
                  <c:v>4669</c:v>
                </c:pt>
                <c:pt idx="51">
                  <c:v>5096</c:v>
                </c:pt>
                <c:pt idx="52">
                  <c:v>5576</c:v>
                </c:pt>
                <c:pt idx="53">
                  <c:v>6089</c:v>
                </c:pt>
                <c:pt idx="54">
                  <c:v>6568</c:v>
                </c:pt>
                <c:pt idx="55">
                  <c:v>7041</c:v>
                </c:pt>
                <c:pt idx="56">
                  <c:v>7533</c:v>
                </c:pt>
                <c:pt idx="57">
                  <c:v>8050</c:v>
                </c:pt>
                <c:pt idx="58">
                  <c:v>8540</c:v>
                </c:pt>
                <c:pt idx="59">
                  <c:v>9036</c:v>
                </c:pt>
                <c:pt idx="60">
                  <c:v>9504</c:v>
                </c:pt>
                <c:pt idx="61">
                  <c:v>9943</c:v>
                </c:pt>
                <c:pt idx="62">
                  <c:v>10386</c:v>
                </c:pt>
                <c:pt idx="63">
                  <c:v>10811</c:v>
                </c:pt>
                <c:pt idx="64">
                  <c:v>11208</c:v>
                </c:pt>
                <c:pt idx="65">
                  <c:v>11631</c:v>
                </c:pt>
                <c:pt idx="66">
                  <c:v>12052</c:v>
                </c:pt>
                <c:pt idx="67">
                  <c:v>12444</c:v>
                </c:pt>
                <c:pt idx="68">
                  <c:v>12789</c:v>
                </c:pt>
                <c:pt idx="69">
                  <c:v>13171</c:v>
                </c:pt>
                <c:pt idx="70">
                  <c:v>13538</c:v>
                </c:pt>
                <c:pt idx="71">
                  <c:v>13886</c:v>
                </c:pt>
                <c:pt idx="72">
                  <c:v>14212</c:v>
                </c:pt>
                <c:pt idx="73">
                  <c:v>14516</c:v>
                </c:pt>
                <c:pt idx="74">
                  <c:v>14801</c:v>
                </c:pt>
                <c:pt idx="75">
                  <c:v>15067</c:v>
                </c:pt>
                <c:pt idx="76">
                  <c:v>15307</c:v>
                </c:pt>
                <c:pt idx="77">
                  <c:v>15552</c:v>
                </c:pt>
                <c:pt idx="78">
                  <c:v>15787</c:v>
                </c:pt>
                <c:pt idx="79">
                  <c:v>16010</c:v>
                </c:pt>
                <c:pt idx="80">
                  <c:v>16230</c:v>
                </c:pt>
                <c:pt idx="81">
                  <c:v>16422</c:v>
                </c:pt>
                <c:pt idx="82">
                  <c:v>16581</c:v>
                </c:pt>
                <c:pt idx="83">
                  <c:v>16751</c:v>
                </c:pt>
                <c:pt idx="84">
                  <c:v>16907</c:v>
                </c:pt>
                <c:pt idx="85">
                  <c:v>17050</c:v>
                </c:pt>
                <c:pt idx="86">
                  <c:v>17177</c:v>
                </c:pt>
                <c:pt idx="87">
                  <c:v>17313</c:v>
                </c:pt>
                <c:pt idx="88">
                  <c:v>17413</c:v>
                </c:pt>
                <c:pt idx="89">
                  <c:v>17505</c:v>
                </c:pt>
                <c:pt idx="90">
                  <c:v>17616</c:v>
                </c:pt>
                <c:pt idx="91">
                  <c:v>17715</c:v>
                </c:pt>
                <c:pt idx="92">
                  <c:v>17784</c:v>
                </c:pt>
                <c:pt idx="93">
                  <c:v>17872</c:v>
                </c:pt>
                <c:pt idx="94">
                  <c:v>17959</c:v>
                </c:pt>
                <c:pt idx="95">
                  <c:v>18031</c:v>
                </c:pt>
                <c:pt idx="96">
                  <c:v>18101</c:v>
                </c:pt>
                <c:pt idx="97">
                  <c:v>18173</c:v>
                </c:pt>
                <c:pt idx="98">
                  <c:v>18231</c:v>
                </c:pt>
                <c:pt idx="99">
                  <c:v>18281</c:v>
                </c:pt>
                <c:pt idx="100">
                  <c:v>18336</c:v>
                </c:pt>
                <c:pt idx="101">
                  <c:v>18389</c:v>
                </c:pt>
                <c:pt idx="102">
                  <c:v>18431</c:v>
                </c:pt>
                <c:pt idx="103">
                  <c:v>18478</c:v>
                </c:pt>
                <c:pt idx="104">
                  <c:v>18523</c:v>
                </c:pt>
                <c:pt idx="105">
                  <c:v>18568</c:v>
                </c:pt>
                <c:pt idx="106">
                  <c:v>18600</c:v>
                </c:pt>
                <c:pt idx="107">
                  <c:v>18631</c:v>
                </c:pt>
                <c:pt idx="108">
                  <c:v>18656</c:v>
                </c:pt>
                <c:pt idx="109">
                  <c:v>18684</c:v>
                </c:pt>
                <c:pt idx="110">
                  <c:v>18700</c:v>
                </c:pt>
                <c:pt idx="111">
                  <c:v>18722</c:v>
                </c:pt>
                <c:pt idx="112">
                  <c:v>18743</c:v>
                </c:pt>
                <c:pt idx="113">
                  <c:v>18752</c:v>
                </c:pt>
                <c:pt idx="114">
                  <c:v>18774</c:v>
                </c:pt>
                <c:pt idx="115">
                  <c:v>18787</c:v>
                </c:pt>
                <c:pt idx="116">
                  <c:v>18802</c:v>
                </c:pt>
                <c:pt idx="117">
                  <c:v>18815</c:v>
                </c:pt>
                <c:pt idx="118">
                  <c:v>18820</c:v>
                </c:pt>
                <c:pt idx="119">
                  <c:v>18830</c:v>
                </c:pt>
                <c:pt idx="120">
                  <c:v>18844</c:v>
                </c:pt>
                <c:pt idx="121">
                  <c:v>18855</c:v>
                </c:pt>
                <c:pt idx="122">
                  <c:v>18862</c:v>
                </c:pt>
                <c:pt idx="123">
                  <c:v>18877</c:v>
                </c:pt>
                <c:pt idx="124">
                  <c:v>18887</c:v>
                </c:pt>
                <c:pt idx="125">
                  <c:v>18896</c:v>
                </c:pt>
                <c:pt idx="126">
                  <c:v>18898</c:v>
                </c:pt>
                <c:pt idx="127">
                  <c:v>18903</c:v>
                </c:pt>
                <c:pt idx="128">
                  <c:v>18905</c:v>
                </c:pt>
                <c:pt idx="129">
                  <c:v>18910</c:v>
                </c:pt>
                <c:pt idx="130">
                  <c:v>18914</c:v>
                </c:pt>
                <c:pt idx="131">
                  <c:v>18921</c:v>
                </c:pt>
                <c:pt idx="132">
                  <c:v>18923</c:v>
                </c:pt>
                <c:pt idx="133">
                  <c:v>18925</c:v>
                </c:pt>
                <c:pt idx="134">
                  <c:v>18925</c:v>
                </c:pt>
                <c:pt idx="135">
                  <c:v>18926</c:v>
                </c:pt>
                <c:pt idx="136">
                  <c:v>18928</c:v>
                </c:pt>
                <c:pt idx="137">
                  <c:v>18930</c:v>
                </c:pt>
                <c:pt idx="138">
                  <c:v>18934</c:v>
                </c:pt>
                <c:pt idx="139">
                  <c:v>18937</c:v>
                </c:pt>
                <c:pt idx="140">
                  <c:v>18940</c:v>
                </c:pt>
                <c:pt idx="141">
                  <c:v>18941</c:v>
                </c:pt>
                <c:pt idx="142">
                  <c:v>18941</c:v>
                </c:pt>
                <c:pt idx="143">
                  <c:v>18941</c:v>
                </c:pt>
                <c:pt idx="144">
                  <c:v>18945</c:v>
                </c:pt>
                <c:pt idx="145">
                  <c:v>18947</c:v>
                </c:pt>
                <c:pt idx="146">
                  <c:v>18947</c:v>
                </c:pt>
                <c:pt idx="147">
                  <c:v>18949</c:v>
                </c:pt>
                <c:pt idx="148">
                  <c:v>18952</c:v>
                </c:pt>
                <c:pt idx="149">
                  <c:v>18952</c:v>
                </c:pt>
                <c:pt idx="150">
                  <c:v>18952</c:v>
                </c:pt>
                <c:pt idx="151">
                  <c:v>18953</c:v>
                </c:pt>
                <c:pt idx="152">
                  <c:v>18953</c:v>
                </c:pt>
                <c:pt idx="153">
                  <c:v>18953</c:v>
                </c:pt>
                <c:pt idx="154">
                  <c:v>18953</c:v>
                </c:pt>
                <c:pt idx="155">
                  <c:v>18954</c:v>
                </c:pt>
                <c:pt idx="156">
                  <c:v>18954</c:v>
                </c:pt>
                <c:pt idx="157">
                  <c:v>18954</c:v>
                </c:pt>
                <c:pt idx="158">
                  <c:v>18955</c:v>
                </c:pt>
                <c:pt idx="159">
                  <c:v>18957</c:v>
                </c:pt>
                <c:pt idx="160">
                  <c:v>18958</c:v>
                </c:pt>
                <c:pt idx="161">
                  <c:v>18958</c:v>
                </c:pt>
                <c:pt idx="162">
                  <c:v>18958</c:v>
                </c:pt>
                <c:pt idx="163">
                  <c:v>18958</c:v>
                </c:pt>
                <c:pt idx="164">
                  <c:v>18958</c:v>
                </c:pt>
                <c:pt idx="165">
                  <c:v>18958</c:v>
                </c:pt>
                <c:pt idx="166">
                  <c:v>18958</c:v>
                </c:pt>
                <c:pt idx="167">
                  <c:v>18958</c:v>
                </c:pt>
                <c:pt idx="168">
                  <c:v>18959</c:v>
                </c:pt>
                <c:pt idx="169">
                  <c:v>18959</c:v>
                </c:pt>
                <c:pt idx="170">
                  <c:v>18959</c:v>
                </c:pt>
                <c:pt idx="171">
                  <c:v>18960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5-4C2B-A717-71316BD99E25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Base2km2!$U$26:$U$385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  <c:pt idx="5">
                  <c:v>11</c:v>
                </c:pt>
                <c:pt idx="6">
                  <c:v>41</c:v>
                </c:pt>
                <c:pt idx="7">
                  <c:v>40</c:v>
                </c:pt>
                <c:pt idx="8">
                  <c:v>45</c:v>
                </c:pt>
                <c:pt idx="9">
                  <c:v>37</c:v>
                </c:pt>
                <c:pt idx="10">
                  <c:v>58</c:v>
                </c:pt>
                <c:pt idx="11">
                  <c:v>70</c:v>
                </c:pt>
                <c:pt idx="12">
                  <c:v>172</c:v>
                </c:pt>
                <c:pt idx="13">
                  <c:v>182</c:v>
                </c:pt>
                <c:pt idx="14">
                  <c:v>227</c:v>
                </c:pt>
                <c:pt idx="15">
                  <c:v>278</c:v>
                </c:pt>
                <c:pt idx="16">
                  <c:v>285</c:v>
                </c:pt>
                <c:pt idx="17">
                  <c:v>291</c:v>
                </c:pt>
                <c:pt idx="18">
                  <c:v>292</c:v>
                </c:pt>
                <c:pt idx="19">
                  <c:v>387</c:v>
                </c:pt>
                <c:pt idx="20">
                  <c:v>396</c:v>
                </c:pt>
                <c:pt idx="21">
                  <c:v>458</c:v>
                </c:pt>
                <c:pt idx="22">
                  <c:v>469</c:v>
                </c:pt>
                <c:pt idx="23">
                  <c:v>459</c:v>
                </c:pt>
                <c:pt idx="24">
                  <c:v>474</c:v>
                </c:pt>
                <c:pt idx="25">
                  <c:v>532</c:v>
                </c:pt>
                <c:pt idx="26">
                  <c:v>519</c:v>
                </c:pt>
                <c:pt idx="27">
                  <c:v>549</c:v>
                </c:pt>
                <c:pt idx="28">
                  <c:v>502</c:v>
                </c:pt>
                <c:pt idx="29">
                  <c:v>573</c:v>
                </c:pt>
                <c:pt idx="30">
                  <c:v>503</c:v>
                </c:pt>
                <c:pt idx="31">
                  <c:v>536</c:v>
                </c:pt>
                <c:pt idx="32">
                  <c:v>525</c:v>
                </c:pt>
                <c:pt idx="33">
                  <c:v>516</c:v>
                </c:pt>
                <c:pt idx="34">
                  <c:v>505</c:v>
                </c:pt>
                <c:pt idx="35">
                  <c:v>515</c:v>
                </c:pt>
                <c:pt idx="36">
                  <c:v>449</c:v>
                </c:pt>
                <c:pt idx="37">
                  <c:v>488</c:v>
                </c:pt>
                <c:pt idx="38">
                  <c:v>481</c:v>
                </c:pt>
                <c:pt idx="39">
                  <c:v>450</c:v>
                </c:pt>
                <c:pt idx="40">
                  <c:v>433</c:v>
                </c:pt>
                <c:pt idx="41">
                  <c:v>430</c:v>
                </c:pt>
                <c:pt idx="42">
                  <c:v>423</c:v>
                </c:pt>
                <c:pt idx="43">
                  <c:v>382</c:v>
                </c:pt>
                <c:pt idx="44">
                  <c:v>378</c:v>
                </c:pt>
                <c:pt idx="45">
                  <c:v>344</c:v>
                </c:pt>
                <c:pt idx="46">
                  <c:v>340</c:v>
                </c:pt>
                <c:pt idx="47">
                  <c:v>288</c:v>
                </c:pt>
                <c:pt idx="48">
                  <c:v>308</c:v>
                </c:pt>
                <c:pt idx="49">
                  <c:v>273</c:v>
                </c:pt>
                <c:pt idx="50">
                  <c:v>262</c:v>
                </c:pt>
                <c:pt idx="51">
                  <c:v>244</c:v>
                </c:pt>
                <c:pt idx="52">
                  <c:v>199</c:v>
                </c:pt>
                <c:pt idx="53">
                  <c:v>208</c:v>
                </c:pt>
                <c:pt idx="54">
                  <c:v>209</c:v>
                </c:pt>
                <c:pt idx="55">
                  <c:v>170</c:v>
                </c:pt>
                <c:pt idx="56">
                  <c:v>186</c:v>
                </c:pt>
                <c:pt idx="57">
                  <c:v>154</c:v>
                </c:pt>
                <c:pt idx="58">
                  <c:v>150</c:v>
                </c:pt>
                <c:pt idx="59">
                  <c:v>125</c:v>
                </c:pt>
                <c:pt idx="60">
                  <c:v>124</c:v>
                </c:pt>
                <c:pt idx="61">
                  <c:v>107</c:v>
                </c:pt>
                <c:pt idx="62">
                  <c:v>128</c:v>
                </c:pt>
                <c:pt idx="63">
                  <c:v>88</c:v>
                </c:pt>
                <c:pt idx="64">
                  <c:v>107</c:v>
                </c:pt>
                <c:pt idx="65">
                  <c:v>80</c:v>
                </c:pt>
                <c:pt idx="66">
                  <c:v>103</c:v>
                </c:pt>
                <c:pt idx="67">
                  <c:v>96</c:v>
                </c:pt>
                <c:pt idx="68">
                  <c:v>73</c:v>
                </c:pt>
                <c:pt idx="69">
                  <c:v>80</c:v>
                </c:pt>
                <c:pt idx="70">
                  <c:v>64</c:v>
                </c:pt>
                <c:pt idx="71">
                  <c:v>62</c:v>
                </c:pt>
                <c:pt idx="72">
                  <c:v>56</c:v>
                </c:pt>
                <c:pt idx="73">
                  <c:v>51</c:v>
                </c:pt>
                <c:pt idx="74">
                  <c:v>59</c:v>
                </c:pt>
                <c:pt idx="75">
                  <c:v>49</c:v>
                </c:pt>
                <c:pt idx="76">
                  <c:v>40</c:v>
                </c:pt>
                <c:pt idx="77">
                  <c:v>42</c:v>
                </c:pt>
                <c:pt idx="78">
                  <c:v>42</c:v>
                </c:pt>
                <c:pt idx="79">
                  <c:v>30</c:v>
                </c:pt>
                <c:pt idx="80">
                  <c:v>24</c:v>
                </c:pt>
                <c:pt idx="81">
                  <c:v>24</c:v>
                </c:pt>
                <c:pt idx="82">
                  <c:v>20</c:v>
                </c:pt>
                <c:pt idx="83">
                  <c:v>35</c:v>
                </c:pt>
                <c:pt idx="84">
                  <c:v>24</c:v>
                </c:pt>
                <c:pt idx="85">
                  <c:v>25</c:v>
                </c:pt>
                <c:pt idx="86">
                  <c:v>14</c:v>
                </c:pt>
                <c:pt idx="87">
                  <c:v>14</c:v>
                </c:pt>
                <c:pt idx="88">
                  <c:v>8</c:v>
                </c:pt>
                <c:pt idx="89">
                  <c:v>15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15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5</c:v>
                </c:pt>
                <c:pt idx="99">
                  <c:v>5</c:v>
                </c:pt>
                <c:pt idx="100">
                  <c:v>11</c:v>
                </c:pt>
                <c:pt idx="101">
                  <c:v>6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6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5-4C2B-A717-71316BD99E25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Base2km2!$B$26:$B$385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27</c:v>
                </c:pt>
                <c:pt idx="6">
                  <c:v>68</c:v>
                </c:pt>
                <c:pt idx="7">
                  <c:v>108</c:v>
                </c:pt>
                <c:pt idx="8">
                  <c:v>153</c:v>
                </c:pt>
                <c:pt idx="9">
                  <c:v>190</c:v>
                </c:pt>
                <c:pt idx="10">
                  <c:v>248</c:v>
                </c:pt>
                <c:pt idx="11">
                  <c:v>318</c:v>
                </c:pt>
                <c:pt idx="12">
                  <c:v>490</c:v>
                </c:pt>
                <c:pt idx="13">
                  <c:v>672</c:v>
                </c:pt>
                <c:pt idx="14">
                  <c:v>899</c:v>
                </c:pt>
                <c:pt idx="15">
                  <c:v>1177</c:v>
                </c:pt>
                <c:pt idx="16">
                  <c:v>1462</c:v>
                </c:pt>
                <c:pt idx="17">
                  <c:v>1753</c:v>
                </c:pt>
                <c:pt idx="18">
                  <c:v>2045</c:v>
                </c:pt>
                <c:pt idx="19">
                  <c:v>2432</c:v>
                </c:pt>
                <c:pt idx="20">
                  <c:v>2828</c:v>
                </c:pt>
                <c:pt idx="21">
                  <c:v>3286</c:v>
                </c:pt>
                <c:pt idx="22">
                  <c:v>3755</c:v>
                </c:pt>
                <c:pt idx="23">
                  <c:v>4214</c:v>
                </c:pt>
                <c:pt idx="24">
                  <c:v>4688</c:v>
                </c:pt>
                <c:pt idx="25">
                  <c:v>5220</c:v>
                </c:pt>
                <c:pt idx="26">
                  <c:v>5739</c:v>
                </c:pt>
                <c:pt idx="27">
                  <c:v>6288</c:v>
                </c:pt>
                <c:pt idx="28">
                  <c:v>6790</c:v>
                </c:pt>
                <c:pt idx="29">
                  <c:v>7363</c:v>
                </c:pt>
                <c:pt idx="30">
                  <c:v>7866</c:v>
                </c:pt>
                <c:pt idx="31">
                  <c:v>8402</c:v>
                </c:pt>
                <c:pt idx="32">
                  <c:v>8927</c:v>
                </c:pt>
                <c:pt idx="33">
                  <c:v>9443</c:v>
                </c:pt>
                <c:pt idx="34">
                  <c:v>9948</c:v>
                </c:pt>
                <c:pt idx="35">
                  <c:v>10463</c:v>
                </c:pt>
                <c:pt idx="36">
                  <c:v>10912</c:v>
                </c:pt>
                <c:pt idx="37">
                  <c:v>11400</c:v>
                </c:pt>
                <c:pt idx="38">
                  <c:v>11881</c:v>
                </c:pt>
                <c:pt idx="39">
                  <c:v>12331</c:v>
                </c:pt>
                <c:pt idx="40">
                  <c:v>12764</c:v>
                </c:pt>
                <c:pt idx="41">
                  <c:v>13194</c:v>
                </c:pt>
                <c:pt idx="42">
                  <c:v>13617</c:v>
                </c:pt>
                <c:pt idx="43">
                  <c:v>13999</c:v>
                </c:pt>
                <c:pt idx="44">
                  <c:v>14377</c:v>
                </c:pt>
                <c:pt idx="45">
                  <c:v>14721</c:v>
                </c:pt>
                <c:pt idx="46">
                  <c:v>15061</c:v>
                </c:pt>
                <c:pt idx="47">
                  <c:v>15349</c:v>
                </c:pt>
                <c:pt idx="48">
                  <c:v>15657</c:v>
                </c:pt>
                <c:pt idx="49">
                  <c:v>15930</c:v>
                </c:pt>
                <c:pt idx="50">
                  <c:v>16192</c:v>
                </c:pt>
                <c:pt idx="51">
                  <c:v>16436</c:v>
                </c:pt>
                <c:pt idx="52">
                  <c:v>16635</c:v>
                </c:pt>
                <c:pt idx="53">
                  <c:v>16843</c:v>
                </c:pt>
                <c:pt idx="54">
                  <c:v>17052</c:v>
                </c:pt>
                <c:pt idx="55">
                  <c:v>17222</c:v>
                </c:pt>
                <c:pt idx="56">
                  <c:v>17408</c:v>
                </c:pt>
                <c:pt idx="57">
                  <c:v>17562</c:v>
                </c:pt>
                <c:pt idx="58">
                  <c:v>17712</c:v>
                </c:pt>
                <c:pt idx="59">
                  <c:v>17837</c:v>
                </c:pt>
                <c:pt idx="60">
                  <c:v>17961</c:v>
                </c:pt>
                <c:pt idx="61">
                  <c:v>18068</c:v>
                </c:pt>
                <c:pt idx="62">
                  <c:v>18196</c:v>
                </c:pt>
                <c:pt idx="63">
                  <c:v>18284</c:v>
                </c:pt>
                <c:pt idx="64">
                  <c:v>18391</c:v>
                </c:pt>
                <c:pt idx="65">
                  <c:v>18471</c:v>
                </c:pt>
                <c:pt idx="66">
                  <c:v>18574</c:v>
                </c:pt>
                <c:pt idx="67">
                  <c:v>18670</c:v>
                </c:pt>
                <c:pt idx="68">
                  <c:v>18743</c:v>
                </c:pt>
                <c:pt idx="69">
                  <c:v>18823</c:v>
                </c:pt>
                <c:pt idx="70">
                  <c:v>18887</c:v>
                </c:pt>
                <c:pt idx="71">
                  <c:v>18949</c:v>
                </c:pt>
                <c:pt idx="72">
                  <c:v>19005</c:v>
                </c:pt>
                <c:pt idx="73">
                  <c:v>19056</c:v>
                </c:pt>
                <c:pt idx="74">
                  <c:v>19115</c:v>
                </c:pt>
                <c:pt idx="75">
                  <c:v>19164</c:v>
                </c:pt>
                <c:pt idx="76">
                  <c:v>19204</c:v>
                </c:pt>
                <c:pt idx="77">
                  <c:v>19246</c:v>
                </c:pt>
                <c:pt idx="78">
                  <c:v>19288</c:v>
                </c:pt>
                <c:pt idx="79">
                  <c:v>19318</c:v>
                </c:pt>
                <c:pt idx="80">
                  <c:v>19342</c:v>
                </c:pt>
                <c:pt idx="81">
                  <c:v>19366</c:v>
                </c:pt>
                <c:pt idx="82">
                  <c:v>19386</c:v>
                </c:pt>
                <c:pt idx="83">
                  <c:v>19421</c:v>
                </c:pt>
                <c:pt idx="84">
                  <c:v>19445</c:v>
                </c:pt>
                <c:pt idx="85">
                  <c:v>19470</c:v>
                </c:pt>
                <c:pt idx="86">
                  <c:v>19484</c:v>
                </c:pt>
                <c:pt idx="87">
                  <c:v>19498</c:v>
                </c:pt>
                <c:pt idx="88">
                  <c:v>19506</c:v>
                </c:pt>
                <c:pt idx="89">
                  <c:v>19521</c:v>
                </c:pt>
                <c:pt idx="90">
                  <c:v>19530</c:v>
                </c:pt>
                <c:pt idx="91">
                  <c:v>19538</c:v>
                </c:pt>
                <c:pt idx="92">
                  <c:v>19553</c:v>
                </c:pt>
                <c:pt idx="93">
                  <c:v>19564</c:v>
                </c:pt>
                <c:pt idx="94">
                  <c:v>19579</c:v>
                </c:pt>
                <c:pt idx="95">
                  <c:v>19585</c:v>
                </c:pt>
                <c:pt idx="96">
                  <c:v>19594</c:v>
                </c:pt>
                <c:pt idx="97">
                  <c:v>19602</c:v>
                </c:pt>
                <c:pt idx="98">
                  <c:v>19607</c:v>
                </c:pt>
                <c:pt idx="99">
                  <c:v>19612</c:v>
                </c:pt>
                <c:pt idx="100">
                  <c:v>19623</c:v>
                </c:pt>
                <c:pt idx="101">
                  <c:v>19629</c:v>
                </c:pt>
                <c:pt idx="102">
                  <c:v>19634</c:v>
                </c:pt>
                <c:pt idx="103">
                  <c:v>19636</c:v>
                </c:pt>
                <c:pt idx="104">
                  <c:v>19640</c:v>
                </c:pt>
                <c:pt idx="105">
                  <c:v>19643</c:v>
                </c:pt>
                <c:pt idx="106">
                  <c:v>19645</c:v>
                </c:pt>
                <c:pt idx="107">
                  <c:v>19651</c:v>
                </c:pt>
                <c:pt idx="108">
                  <c:v>19655</c:v>
                </c:pt>
                <c:pt idx="109">
                  <c:v>19658</c:v>
                </c:pt>
                <c:pt idx="110">
                  <c:v>19659</c:v>
                </c:pt>
                <c:pt idx="111">
                  <c:v>19661</c:v>
                </c:pt>
                <c:pt idx="112">
                  <c:v>19662</c:v>
                </c:pt>
                <c:pt idx="113">
                  <c:v>19667</c:v>
                </c:pt>
                <c:pt idx="114">
                  <c:v>19669</c:v>
                </c:pt>
                <c:pt idx="115">
                  <c:v>19669</c:v>
                </c:pt>
                <c:pt idx="116">
                  <c:v>19669</c:v>
                </c:pt>
                <c:pt idx="117">
                  <c:v>19671</c:v>
                </c:pt>
                <c:pt idx="118">
                  <c:v>19671</c:v>
                </c:pt>
                <c:pt idx="119">
                  <c:v>19671</c:v>
                </c:pt>
                <c:pt idx="120">
                  <c:v>19673</c:v>
                </c:pt>
                <c:pt idx="121">
                  <c:v>19676</c:v>
                </c:pt>
                <c:pt idx="122">
                  <c:v>19678</c:v>
                </c:pt>
                <c:pt idx="123">
                  <c:v>19679</c:v>
                </c:pt>
                <c:pt idx="124">
                  <c:v>19679</c:v>
                </c:pt>
                <c:pt idx="125">
                  <c:v>19679</c:v>
                </c:pt>
                <c:pt idx="126">
                  <c:v>19679</c:v>
                </c:pt>
                <c:pt idx="127">
                  <c:v>19679</c:v>
                </c:pt>
                <c:pt idx="128">
                  <c:v>19679</c:v>
                </c:pt>
                <c:pt idx="129">
                  <c:v>19680</c:v>
                </c:pt>
                <c:pt idx="130">
                  <c:v>19680</c:v>
                </c:pt>
                <c:pt idx="131">
                  <c:v>19681</c:v>
                </c:pt>
                <c:pt idx="132">
                  <c:v>19681</c:v>
                </c:pt>
                <c:pt idx="133">
                  <c:v>19681</c:v>
                </c:pt>
                <c:pt idx="134">
                  <c:v>19681</c:v>
                </c:pt>
                <c:pt idx="135">
                  <c:v>19682</c:v>
                </c:pt>
                <c:pt idx="136">
                  <c:v>19682</c:v>
                </c:pt>
                <c:pt idx="137">
                  <c:v>19683</c:v>
                </c:pt>
                <c:pt idx="138">
                  <c:v>19683</c:v>
                </c:pt>
                <c:pt idx="139">
                  <c:v>19683</c:v>
                </c:pt>
                <c:pt idx="140">
                  <c:v>19684</c:v>
                </c:pt>
                <c:pt idx="141">
                  <c:v>19684</c:v>
                </c:pt>
                <c:pt idx="142">
                  <c:v>19685</c:v>
                </c:pt>
                <c:pt idx="143">
                  <c:v>19685</c:v>
                </c:pt>
                <c:pt idx="144">
                  <c:v>19685</c:v>
                </c:pt>
                <c:pt idx="145">
                  <c:v>19685</c:v>
                </c:pt>
                <c:pt idx="146">
                  <c:v>19685</c:v>
                </c:pt>
                <c:pt idx="147">
                  <c:v>19686</c:v>
                </c:pt>
                <c:pt idx="148">
                  <c:v>19686</c:v>
                </c:pt>
                <c:pt idx="149">
                  <c:v>19686</c:v>
                </c:pt>
                <c:pt idx="150">
                  <c:v>19686</c:v>
                </c:pt>
                <c:pt idx="151">
                  <c:v>19686</c:v>
                </c:pt>
                <c:pt idx="152">
                  <c:v>19686</c:v>
                </c:pt>
                <c:pt idx="153">
                  <c:v>19686</c:v>
                </c:pt>
                <c:pt idx="154">
                  <c:v>19686</c:v>
                </c:pt>
                <c:pt idx="155">
                  <c:v>19686</c:v>
                </c:pt>
                <c:pt idx="156">
                  <c:v>19686</c:v>
                </c:pt>
                <c:pt idx="157">
                  <c:v>19686</c:v>
                </c:pt>
                <c:pt idx="158">
                  <c:v>19686</c:v>
                </c:pt>
                <c:pt idx="159">
                  <c:v>19686</c:v>
                </c:pt>
                <c:pt idx="160">
                  <c:v>19686</c:v>
                </c:pt>
                <c:pt idx="161">
                  <c:v>19686</c:v>
                </c:pt>
                <c:pt idx="162">
                  <c:v>19686</c:v>
                </c:pt>
                <c:pt idx="163">
                  <c:v>19686</c:v>
                </c:pt>
                <c:pt idx="164">
                  <c:v>19686</c:v>
                </c:pt>
                <c:pt idx="165">
                  <c:v>19686</c:v>
                </c:pt>
                <c:pt idx="166">
                  <c:v>19686</c:v>
                </c:pt>
                <c:pt idx="167">
                  <c:v>19686</c:v>
                </c:pt>
                <c:pt idx="168">
                  <c:v>19686</c:v>
                </c:pt>
                <c:pt idx="169">
                  <c:v>19686</c:v>
                </c:pt>
                <c:pt idx="170">
                  <c:v>19686</c:v>
                </c:pt>
                <c:pt idx="171">
                  <c:v>19686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5-4C2B-A717-71316BD9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A25-4C2B-A717-71316BD99E25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Movilidad reducida </a:t>
            </a:r>
            <a:r>
              <a:rPr lang="en-US" baseline="0"/>
              <a:t> a los 10 días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Base2km2tras10!$E$26:$E$385</c:f>
              <c:numCache>
                <c:formatCode>#,##0</c:formatCode>
                <c:ptCount val="360"/>
                <c:pt idx="0">
                  <c:v>3021</c:v>
                </c:pt>
                <c:pt idx="1">
                  <c:v>3804</c:v>
                </c:pt>
                <c:pt idx="2">
                  <c:v>4550</c:v>
                </c:pt>
                <c:pt idx="3">
                  <c:v>5403</c:v>
                </c:pt>
                <c:pt idx="4">
                  <c:v>6247</c:v>
                </c:pt>
                <c:pt idx="5">
                  <c:v>7102</c:v>
                </c:pt>
                <c:pt idx="6">
                  <c:v>7992</c:v>
                </c:pt>
                <c:pt idx="7">
                  <c:v>8880</c:v>
                </c:pt>
                <c:pt idx="8">
                  <c:v>9703</c:v>
                </c:pt>
                <c:pt idx="9">
                  <c:v>10476</c:v>
                </c:pt>
                <c:pt idx="10">
                  <c:v>11201</c:v>
                </c:pt>
                <c:pt idx="11">
                  <c:v>11895</c:v>
                </c:pt>
                <c:pt idx="12">
                  <c:v>12520</c:v>
                </c:pt>
                <c:pt idx="13">
                  <c:v>13109</c:v>
                </c:pt>
                <c:pt idx="14">
                  <c:v>13595</c:v>
                </c:pt>
                <c:pt idx="15">
                  <c:v>14025</c:v>
                </c:pt>
                <c:pt idx="16">
                  <c:v>14416</c:v>
                </c:pt>
                <c:pt idx="17">
                  <c:v>14714</c:v>
                </c:pt>
                <c:pt idx="18">
                  <c:v>14976</c:v>
                </c:pt>
                <c:pt idx="19">
                  <c:v>15134</c:v>
                </c:pt>
                <c:pt idx="20">
                  <c:v>15253</c:v>
                </c:pt>
                <c:pt idx="21">
                  <c:v>15300</c:v>
                </c:pt>
                <c:pt idx="22">
                  <c:v>15322</c:v>
                </c:pt>
                <c:pt idx="23">
                  <c:v>15210</c:v>
                </c:pt>
                <c:pt idx="24">
                  <c:v>15056</c:v>
                </c:pt>
                <c:pt idx="25">
                  <c:v>14827</c:v>
                </c:pt>
                <c:pt idx="26">
                  <c:v>14528</c:v>
                </c:pt>
                <c:pt idx="27">
                  <c:v>14181</c:v>
                </c:pt>
                <c:pt idx="28">
                  <c:v>13706</c:v>
                </c:pt>
                <c:pt idx="29">
                  <c:v>13109</c:v>
                </c:pt>
                <c:pt idx="30">
                  <c:v>12395</c:v>
                </c:pt>
                <c:pt idx="31">
                  <c:v>11838</c:v>
                </c:pt>
                <c:pt idx="32">
                  <c:v>11176</c:v>
                </c:pt>
                <c:pt idx="33">
                  <c:v>10475</c:v>
                </c:pt>
                <c:pt idx="34">
                  <c:v>9792</c:v>
                </c:pt>
                <c:pt idx="35">
                  <c:v>9103</c:v>
                </c:pt>
                <c:pt idx="36">
                  <c:v>8418</c:v>
                </c:pt>
                <c:pt idx="37">
                  <c:v>7720</c:v>
                </c:pt>
                <c:pt idx="38">
                  <c:v>7135</c:v>
                </c:pt>
                <c:pt idx="39">
                  <c:v>6534</c:v>
                </c:pt>
                <c:pt idx="40">
                  <c:v>5947</c:v>
                </c:pt>
                <c:pt idx="41">
                  <c:v>5429</c:v>
                </c:pt>
                <c:pt idx="42">
                  <c:v>4940</c:v>
                </c:pt>
                <c:pt idx="43">
                  <c:v>4457</c:v>
                </c:pt>
                <c:pt idx="44">
                  <c:v>4019</c:v>
                </c:pt>
                <c:pt idx="45">
                  <c:v>3650</c:v>
                </c:pt>
                <c:pt idx="46">
                  <c:v>3284</c:v>
                </c:pt>
                <c:pt idx="47">
                  <c:v>2937</c:v>
                </c:pt>
                <c:pt idx="48">
                  <c:v>2655</c:v>
                </c:pt>
                <c:pt idx="49">
                  <c:v>2397</c:v>
                </c:pt>
                <c:pt idx="50">
                  <c:v>2165</c:v>
                </c:pt>
                <c:pt idx="51">
                  <c:v>1971</c:v>
                </c:pt>
                <c:pt idx="52">
                  <c:v>1763</c:v>
                </c:pt>
                <c:pt idx="53">
                  <c:v>1564</c:v>
                </c:pt>
                <c:pt idx="54">
                  <c:v>1397</c:v>
                </c:pt>
                <c:pt idx="55">
                  <c:v>1248</c:v>
                </c:pt>
                <c:pt idx="56">
                  <c:v>1101</c:v>
                </c:pt>
                <c:pt idx="57">
                  <c:v>965</c:v>
                </c:pt>
                <c:pt idx="58">
                  <c:v>830</c:v>
                </c:pt>
                <c:pt idx="59">
                  <c:v>755</c:v>
                </c:pt>
                <c:pt idx="60">
                  <c:v>671</c:v>
                </c:pt>
                <c:pt idx="61">
                  <c:v>596</c:v>
                </c:pt>
                <c:pt idx="62">
                  <c:v>524</c:v>
                </c:pt>
                <c:pt idx="63">
                  <c:v>471</c:v>
                </c:pt>
                <c:pt idx="64">
                  <c:v>429</c:v>
                </c:pt>
                <c:pt idx="65">
                  <c:v>382</c:v>
                </c:pt>
                <c:pt idx="66">
                  <c:v>344</c:v>
                </c:pt>
                <c:pt idx="67">
                  <c:v>298</c:v>
                </c:pt>
                <c:pt idx="68">
                  <c:v>256</c:v>
                </c:pt>
                <c:pt idx="69">
                  <c:v>231</c:v>
                </c:pt>
                <c:pt idx="70">
                  <c:v>205</c:v>
                </c:pt>
                <c:pt idx="71">
                  <c:v>187</c:v>
                </c:pt>
                <c:pt idx="72">
                  <c:v>170</c:v>
                </c:pt>
                <c:pt idx="73">
                  <c:v>151</c:v>
                </c:pt>
                <c:pt idx="74">
                  <c:v>138</c:v>
                </c:pt>
                <c:pt idx="75">
                  <c:v>124</c:v>
                </c:pt>
                <c:pt idx="76">
                  <c:v>114</c:v>
                </c:pt>
                <c:pt idx="77">
                  <c:v>105</c:v>
                </c:pt>
                <c:pt idx="78">
                  <c:v>95</c:v>
                </c:pt>
                <c:pt idx="79">
                  <c:v>90</c:v>
                </c:pt>
                <c:pt idx="80">
                  <c:v>81</c:v>
                </c:pt>
                <c:pt idx="81">
                  <c:v>72</c:v>
                </c:pt>
                <c:pt idx="82">
                  <c:v>59</c:v>
                </c:pt>
                <c:pt idx="83">
                  <c:v>52</c:v>
                </c:pt>
                <c:pt idx="84">
                  <c:v>50</c:v>
                </c:pt>
                <c:pt idx="85">
                  <c:v>45</c:v>
                </c:pt>
                <c:pt idx="86">
                  <c:v>41</c:v>
                </c:pt>
                <c:pt idx="87">
                  <c:v>36</c:v>
                </c:pt>
                <c:pt idx="88">
                  <c:v>33</c:v>
                </c:pt>
                <c:pt idx="89">
                  <c:v>30</c:v>
                </c:pt>
                <c:pt idx="90">
                  <c:v>25</c:v>
                </c:pt>
                <c:pt idx="91">
                  <c:v>22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4-4CED-9B8D-A008F38AD679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Base2km2tras10!$I$26:$I$385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19</c:v>
                </c:pt>
                <c:pt idx="16">
                  <c:v>22</c:v>
                </c:pt>
                <c:pt idx="17">
                  <c:v>25</c:v>
                </c:pt>
                <c:pt idx="18">
                  <c:v>29</c:v>
                </c:pt>
                <c:pt idx="19">
                  <c:v>36</c:v>
                </c:pt>
                <c:pt idx="20">
                  <c:v>49</c:v>
                </c:pt>
                <c:pt idx="21">
                  <c:v>61</c:v>
                </c:pt>
                <c:pt idx="22">
                  <c:v>71</c:v>
                </c:pt>
                <c:pt idx="23">
                  <c:v>79</c:v>
                </c:pt>
                <c:pt idx="24">
                  <c:v>96</c:v>
                </c:pt>
                <c:pt idx="25">
                  <c:v>112</c:v>
                </c:pt>
                <c:pt idx="26">
                  <c:v>135</c:v>
                </c:pt>
                <c:pt idx="27">
                  <c:v>161</c:v>
                </c:pt>
                <c:pt idx="28">
                  <c:v>186</c:v>
                </c:pt>
                <c:pt idx="29">
                  <c:v>211</c:v>
                </c:pt>
                <c:pt idx="30">
                  <c:v>243</c:v>
                </c:pt>
                <c:pt idx="31">
                  <c:v>268</c:v>
                </c:pt>
                <c:pt idx="32">
                  <c:v>294</c:v>
                </c:pt>
                <c:pt idx="33">
                  <c:v>328</c:v>
                </c:pt>
                <c:pt idx="34">
                  <c:v>359</c:v>
                </c:pt>
                <c:pt idx="35">
                  <c:v>387</c:v>
                </c:pt>
                <c:pt idx="36">
                  <c:v>408</c:v>
                </c:pt>
                <c:pt idx="37">
                  <c:v>437</c:v>
                </c:pt>
                <c:pt idx="38">
                  <c:v>465</c:v>
                </c:pt>
                <c:pt idx="39">
                  <c:v>487</c:v>
                </c:pt>
                <c:pt idx="40">
                  <c:v>509</c:v>
                </c:pt>
                <c:pt idx="41">
                  <c:v>534</c:v>
                </c:pt>
                <c:pt idx="42">
                  <c:v>556</c:v>
                </c:pt>
                <c:pt idx="43">
                  <c:v>569</c:v>
                </c:pt>
                <c:pt idx="44">
                  <c:v>585</c:v>
                </c:pt>
                <c:pt idx="45">
                  <c:v>602</c:v>
                </c:pt>
                <c:pt idx="46">
                  <c:v>614</c:v>
                </c:pt>
                <c:pt idx="47">
                  <c:v>631</c:v>
                </c:pt>
                <c:pt idx="48">
                  <c:v>641</c:v>
                </c:pt>
                <c:pt idx="49">
                  <c:v>649</c:v>
                </c:pt>
                <c:pt idx="50">
                  <c:v>656</c:v>
                </c:pt>
                <c:pt idx="51">
                  <c:v>662</c:v>
                </c:pt>
                <c:pt idx="52">
                  <c:v>669</c:v>
                </c:pt>
                <c:pt idx="53">
                  <c:v>671</c:v>
                </c:pt>
                <c:pt idx="54">
                  <c:v>679</c:v>
                </c:pt>
                <c:pt idx="55">
                  <c:v>683</c:v>
                </c:pt>
                <c:pt idx="56">
                  <c:v>684</c:v>
                </c:pt>
                <c:pt idx="57">
                  <c:v>687</c:v>
                </c:pt>
                <c:pt idx="58">
                  <c:v>691</c:v>
                </c:pt>
                <c:pt idx="59">
                  <c:v>694</c:v>
                </c:pt>
                <c:pt idx="60">
                  <c:v>695</c:v>
                </c:pt>
                <c:pt idx="61">
                  <c:v>697</c:v>
                </c:pt>
                <c:pt idx="62">
                  <c:v>698</c:v>
                </c:pt>
                <c:pt idx="63">
                  <c:v>698</c:v>
                </c:pt>
                <c:pt idx="64">
                  <c:v>698</c:v>
                </c:pt>
                <c:pt idx="65">
                  <c:v>699</c:v>
                </c:pt>
                <c:pt idx="66">
                  <c:v>701</c:v>
                </c:pt>
                <c:pt idx="67">
                  <c:v>702</c:v>
                </c:pt>
                <c:pt idx="68">
                  <c:v>703</c:v>
                </c:pt>
                <c:pt idx="69">
                  <c:v>705</c:v>
                </c:pt>
                <c:pt idx="70">
                  <c:v>705</c:v>
                </c:pt>
                <c:pt idx="71">
                  <c:v>705</c:v>
                </c:pt>
                <c:pt idx="72">
                  <c:v>705</c:v>
                </c:pt>
                <c:pt idx="73">
                  <c:v>705</c:v>
                </c:pt>
                <c:pt idx="74">
                  <c:v>707</c:v>
                </c:pt>
                <c:pt idx="75">
                  <c:v>707</c:v>
                </c:pt>
                <c:pt idx="76">
                  <c:v>708</c:v>
                </c:pt>
                <c:pt idx="77">
                  <c:v>708</c:v>
                </c:pt>
                <c:pt idx="78">
                  <c:v>708</c:v>
                </c:pt>
                <c:pt idx="79">
                  <c:v>709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709</c:v>
                </c:pt>
                <c:pt idx="86">
                  <c:v>709</c:v>
                </c:pt>
                <c:pt idx="87">
                  <c:v>709</c:v>
                </c:pt>
                <c:pt idx="88">
                  <c:v>709</c:v>
                </c:pt>
                <c:pt idx="89">
                  <c:v>709</c:v>
                </c:pt>
                <c:pt idx="90">
                  <c:v>709</c:v>
                </c:pt>
                <c:pt idx="91">
                  <c:v>709</c:v>
                </c:pt>
                <c:pt idx="92">
                  <c:v>709</c:v>
                </c:pt>
                <c:pt idx="93">
                  <c:v>709</c:v>
                </c:pt>
                <c:pt idx="94">
                  <c:v>709</c:v>
                </c:pt>
                <c:pt idx="95">
                  <c:v>709</c:v>
                </c:pt>
                <c:pt idx="96">
                  <c:v>709</c:v>
                </c:pt>
                <c:pt idx="97">
                  <c:v>709</c:v>
                </c:pt>
                <c:pt idx="98">
                  <c:v>709</c:v>
                </c:pt>
                <c:pt idx="99">
                  <c:v>709</c:v>
                </c:pt>
                <c:pt idx="100">
                  <c:v>709</c:v>
                </c:pt>
                <c:pt idx="101">
                  <c:v>709</c:v>
                </c:pt>
                <c:pt idx="102">
                  <c:v>709</c:v>
                </c:pt>
                <c:pt idx="103">
                  <c:v>709</c:v>
                </c:pt>
                <c:pt idx="104">
                  <c:v>709</c:v>
                </c:pt>
                <c:pt idx="105">
                  <c:v>709</c:v>
                </c:pt>
                <c:pt idx="106">
                  <c:v>709</c:v>
                </c:pt>
                <c:pt idx="107">
                  <c:v>710</c:v>
                </c:pt>
                <c:pt idx="108">
                  <c:v>710</c:v>
                </c:pt>
                <c:pt idx="109">
                  <c:v>710</c:v>
                </c:pt>
                <c:pt idx="110">
                  <c:v>710</c:v>
                </c:pt>
                <c:pt idx="111">
                  <c:v>710</c:v>
                </c:pt>
                <c:pt idx="112">
                  <c:v>710</c:v>
                </c:pt>
                <c:pt idx="113">
                  <c:v>710</c:v>
                </c:pt>
                <c:pt idx="114">
                  <c:v>710</c:v>
                </c:pt>
                <c:pt idx="115">
                  <c:v>711</c:v>
                </c:pt>
                <c:pt idx="116">
                  <c:v>711</c:v>
                </c:pt>
                <c:pt idx="117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4-4CED-9B8D-A008F38AD679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Base2km2tras10!$G$26:$G$385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21</c:v>
                </c:pt>
                <c:pt idx="7">
                  <c:v>25</c:v>
                </c:pt>
                <c:pt idx="8">
                  <c:v>39</c:v>
                </c:pt>
                <c:pt idx="9">
                  <c:v>63</c:v>
                </c:pt>
                <c:pt idx="10">
                  <c:v>91</c:v>
                </c:pt>
                <c:pt idx="11">
                  <c:v>128</c:v>
                </c:pt>
                <c:pt idx="12">
                  <c:v>197</c:v>
                </c:pt>
                <c:pt idx="13">
                  <c:v>262</c:v>
                </c:pt>
                <c:pt idx="14">
                  <c:v>345</c:v>
                </c:pt>
                <c:pt idx="15">
                  <c:v>450</c:v>
                </c:pt>
                <c:pt idx="16">
                  <c:v>574</c:v>
                </c:pt>
                <c:pt idx="17">
                  <c:v>726</c:v>
                </c:pt>
                <c:pt idx="18">
                  <c:v>898</c:v>
                </c:pt>
                <c:pt idx="19">
                  <c:v>1101</c:v>
                </c:pt>
                <c:pt idx="20">
                  <c:v>1322</c:v>
                </c:pt>
                <c:pt idx="21">
                  <c:v>1590</c:v>
                </c:pt>
                <c:pt idx="22">
                  <c:v>1870</c:v>
                </c:pt>
                <c:pt idx="23">
                  <c:v>2220</c:v>
                </c:pt>
                <c:pt idx="24">
                  <c:v>2590</c:v>
                </c:pt>
                <c:pt idx="25">
                  <c:v>3025</c:v>
                </c:pt>
                <c:pt idx="26">
                  <c:v>3502</c:v>
                </c:pt>
                <c:pt idx="27">
                  <c:v>3989</c:v>
                </c:pt>
                <c:pt idx="28">
                  <c:v>4583</c:v>
                </c:pt>
                <c:pt idx="29">
                  <c:v>5298</c:v>
                </c:pt>
                <c:pt idx="30">
                  <c:v>6106</c:v>
                </c:pt>
                <c:pt idx="31">
                  <c:v>6758</c:v>
                </c:pt>
                <c:pt idx="32">
                  <c:v>7466</c:v>
                </c:pt>
                <c:pt idx="33">
                  <c:v>8213</c:v>
                </c:pt>
                <c:pt idx="34">
                  <c:v>8944</c:v>
                </c:pt>
                <c:pt idx="35">
                  <c:v>9662</c:v>
                </c:pt>
                <c:pt idx="36">
                  <c:v>10383</c:v>
                </c:pt>
                <c:pt idx="37">
                  <c:v>11103</c:v>
                </c:pt>
                <c:pt idx="38">
                  <c:v>11709</c:v>
                </c:pt>
                <c:pt idx="39">
                  <c:v>12331</c:v>
                </c:pt>
                <c:pt idx="40">
                  <c:v>12917</c:v>
                </c:pt>
                <c:pt idx="41">
                  <c:v>13445</c:v>
                </c:pt>
                <c:pt idx="42">
                  <c:v>13934</c:v>
                </c:pt>
                <c:pt idx="43">
                  <c:v>14425</c:v>
                </c:pt>
                <c:pt idx="44">
                  <c:v>14876</c:v>
                </c:pt>
                <c:pt idx="45">
                  <c:v>15252</c:v>
                </c:pt>
                <c:pt idx="46">
                  <c:v>15619</c:v>
                </c:pt>
                <c:pt idx="47">
                  <c:v>15967</c:v>
                </c:pt>
                <c:pt idx="48">
                  <c:v>16249</c:v>
                </c:pt>
                <c:pt idx="49">
                  <c:v>16511</c:v>
                </c:pt>
                <c:pt idx="50">
                  <c:v>16750</c:v>
                </c:pt>
                <c:pt idx="51">
                  <c:v>16955</c:v>
                </c:pt>
                <c:pt idx="52">
                  <c:v>17172</c:v>
                </c:pt>
                <c:pt idx="53">
                  <c:v>17374</c:v>
                </c:pt>
                <c:pt idx="54">
                  <c:v>17544</c:v>
                </c:pt>
                <c:pt idx="55">
                  <c:v>17694</c:v>
                </c:pt>
                <c:pt idx="56">
                  <c:v>17845</c:v>
                </c:pt>
                <c:pt idx="57">
                  <c:v>17985</c:v>
                </c:pt>
                <c:pt idx="58">
                  <c:v>18121</c:v>
                </c:pt>
                <c:pt idx="59">
                  <c:v>18201</c:v>
                </c:pt>
                <c:pt idx="60">
                  <c:v>18289</c:v>
                </c:pt>
                <c:pt idx="61">
                  <c:v>18367</c:v>
                </c:pt>
                <c:pt idx="62">
                  <c:v>18439</c:v>
                </c:pt>
                <c:pt idx="63">
                  <c:v>18493</c:v>
                </c:pt>
                <c:pt idx="64">
                  <c:v>18538</c:v>
                </c:pt>
                <c:pt idx="65">
                  <c:v>18588</c:v>
                </c:pt>
                <c:pt idx="66">
                  <c:v>18624</c:v>
                </c:pt>
                <c:pt idx="67">
                  <c:v>18670</c:v>
                </c:pt>
                <c:pt idx="68">
                  <c:v>18711</c:v>
                </c:pt>
                <c:pt idx="69">
                  <c:v>18736</c:v>
                </c:pt>
                <c:pt idx="70">
                  <c:v>18762</c:v>
                </c:pt>
                <c:pt idx="71">
                  <c:v>18780</c:v>
                </c:pt>
                <c:pt idx="72">
                  <c:v>18799</c:v>
                </c:pt>
                <c:pt idx="73">
                  <c:v>18818</c:v>
                </c:pt>
                <c:pt idx="74">
                  <c:v>18832</c:v>
                </c:pt>
                <c:pt idx="75">
                  <c:v>18846</c:v>
                </c:pt>
                <c:pt idx="76">
                  <c:v>18858</c:v>
                </c:pt>
                <c:pt idx="77">
                  <c:v>18868</c:v>
                </c:pt>
                <c:pt idx="78">
                  <c:v>18879</c:v>
                </c:pt>
                <c:pt idx="79">
                  <c:v>18883</c:v>
                </c:pt>
                <c:pt idx="80">
                  <c:v>18894</c:v>
                </c:pt>
                <c:pt idx="81">
                  <c:v>18903</c:v>
                </c:pt>
                <c:pt idx="82">
                  <c:v>18916</c:v>
                </c:pt>
                <c:pt idx="83">
                  <c:v>18923</c:v>
                </c:pt>
                <c:pt idx="84">
                  <c:v>18926</c:v>
                </c:pt>
                <c:pt idx="85">
                  <c:v>18931</c:v>
                </c:pt>
                <c:pt idx="86">
                  <c:v>18936</c:v>
                </c:pt>
                <c:pt idx="87">
                  <c:v>18941</c:v>
                </c:pt>
                <c:pt idx="88">
                  <c:v>18944</c:v>
                </c:pt>
                <c:pt idx="89">
                  <c:v>18947</c:v>
                </c:pt>
                <c:pt idx="90">
                  <c:v>18952</c:v>
                </c:pt>
                <c:pt idx="91">
                  <c:v>18955</c:v>
                </c:pt>
                <c:pt idx="92">
                  <c:v>18958</c:v>
                </c:pt>
                <c:pt idx="93">
                  <c:v>18958</c:v>
                </c:pt>
                <c:pt idx="94">
                  <c:v>18960</c:v>
                </c:pt>
                <c:pt idx="95">
                  <c:v>18961</c:v>
                </c:pt>
                <c:pt idx="96">
                  <c:v>18963</c:v>
                </c:pt>
                <c:pt idx="97">
                  <c:v>18963</c:v>
                </c:pt>
                <c:pt idx="98">
                  <c:v>18964</c:v>
                </c:pt>
                <c:pt idx="99">
                  <c:v>18966</c:v>
                </c:pt>
                <c:pt idx="100">
                  <c:v>18967</c:v>
                </c:pt>
                <c:pt idx="101">
                  <c:v>18968</c:v>
                </c:pt>
                <c:pt idx="102">
                  <c:v>18969</c:v>
                </c:pt>
                <c:pt idx="103">
                  <c:v>18970</c:v>
                </c:pt>
                <c:pt idx="104">
                  <c:v>18971</c:v>
                </c:pt>
                <c:pt idx="105">
                  <c:v>18972</c:v>
                </c:pt>
                <c:pt idx="106">
                  <c:v>18972</c:v>
                </c:pt>
                <c:pt idx="107">
                  <c:v>18972</c:v>
                </c:pt>
                <c:pt idx="108">
                  <c:v>18973</c:v>
                </c:pt>
                <c:pt idx="109">
                  <c:v>18973</c:v>
                </c:pt>
                <c:pt idx="110">
                  <c:v>18974</c:v>
                </c:pt>
                <c:pt idx="111">
                  <c:v>18974</c:v>
                </c:pt>
                <c:pt idx="112">
                  <c:v>18974</c:v>
                </c:pt>
                <c:pt idx="113">
                  <c:v>18974</c:v>
                </c:pt>
                <c:pt idx="114">
                  <c:v>18974</c:v>
                </c:pt>
                <c:pt idx="115">
                  <c:v>18974</c:v>
                </c:pt>
                <c:pt idx="116">
                  <c:v>18974</c:v>
                </c:pt>
                <c:pt idx="117">
                  <c:v>18975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4-4CED-9B8D-A008F38AD679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Base2km2tras10!$U$26:$U$385</c:f>
              <c:numCache>
                <c:formatCode>#,##0</c:formatCode>
                <c:ptCount val="360"/>
                <c:pt idx="0">
                  <c:v>0</c:v>
                </c:pt>
                <c:pt idx="1">
                  <c:v>783</c:v>
                </c:pt>
                <c:pt idx="2">
                  <c:v>746</c:v>
                </c:pt>
                <c:pt idx="3">
                  <c:v>856</c:v>
                </c:pt>
                <c:pt idx="4">
                  <c:v>847</c:v>
                </c:pt>
                <c:pt idx="5">
                  <c:v>860</c:v>
                </c:pt>
                <c:pt idx="6">
                  <c:v>901</c:v>
                </c:pt>
                <c:pt idx="7">
                  <c:v>892</c:v>
                </c:pt>
                <c:pt idx="8">
                  <c:v>838</c:v>
                </c:pt>
                <c:pt idx="9">
                  <c:v>797</c:v>
                </c:pt>
                <c:pt idx="10">
                  <c:v>754</c:v>
                </c:pt>
                <c:pt idx="11">
                  <c:v>734</c:v>
                </c:pt>
                <c:pt idx="12">
                  <c:v>696</c:v>
                </c:pt>
                <c:pt idx="13">
                  <c:v>656</c:v>
                </c:pt>
                <c:pt idx="14">
                  <c:v>574</c:v>
                </c:pt>
                <c:pt idx="15">
                  <c:v>539</c:v>
                </c:pt>
                <c:pt idx="16">
                  <c:v>518</c:v>
                </c:pt>
                <c:pt idx="17">
                  <c:v>453</c:v>
                </c:pt>
                <c:pt idx="18">
                  <c:v>438</c:v>
                </c:pt>
                <c:pt idx="19">
                  <c:v>368</c:v>
                </c:pt>
                <c:pt idx="20">
                  <c:v>353</c:v>
                </c:pt>
                <c:pt idx="21">
                  <c:v>327</c:v>
                </c:pt>
                <c:pt idx="22">
                  <c:v>312</c:v>
                </c:pt>
                <c:pt idx="23">
                  <c:v>246</c:v>
                </c:pt>
                <c:pt idx="24">
                  <c:v>233</c:v>
                </c:pt>
                <c:pt idx="25">
                  <c:v>222</c:v>
                </c:pt>
                <c:pt idx="26">
                  <c:v>201</c:v>
                </c:pt>
                <c:pt idx="27">
                  <c:v>166</c:v>
                </c:pt>
                <c:pt idx="28">
                  <c:v>144</c:v>
                </c:pt>
                <c:pt idx="29">
                  <c:v>143</c:v>
                </c:pt>
                <c:pt idx="30">
                  <c:v>126</c:v>
                </c:pt>
                <c:pt idx="31">
                  <c:v>120</c:v>
                </c:pt>
                <c:pt idx="32">
                  <c:v>72</c:v>
                </c:pt>
                <c:pt idx="33">
                  <c:v>80</c:v>
                </c:pt>
                <c:pt idx="34">
                  <c:v>79</c:v>
                </c:pt>
                <c:pt idx="35">
                  <c:v>57</c:v>
                </c:pt>
                <c:pt idx="36">
                  <c:v>57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21</c:v>
                </c:pt>
                <c:pt idx="41">
                  <c:v>35</c:v>
                </c:pt>
                <c:pt idx="42">
                  <c:v>22</c:v>
                </c:pt>
                <c:pt idx="43">
                  <c:v>21</c:v>
                </c:pt>
                <c:pt idx="44">
                  <c:v>29</c:v>
                </c:pt>
                <c:pt idx="45">
                  <c:v>24</c:v>
                </c:pt>
                <c:pt idx="46">
                  <c:v>13</c:v>
                </c:pt>
                <c:pt idx="47">
                  <c:v>18</c:v>
                </c:pt>
                <c:pt idx="48">
                  <c:v>10</c:v>
                </c:pt>
                <c:pt idx="49">
                  <c:v>12</c:v>
                </c:pt>
                <c:pt idx="50">
                  <c:v>14</c:v>
                </c:pt>
                <c:pt idx="51">
                  <c:v>17</c:v>
                </c:pt>
                <c:pt idx="52">
                  <c:v>16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E4-4CED-9B8D-A008F38AD679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Base2km2tras10!$B$26:$B$385</c:f>
              <c:numCache>
                <c:formatCode>#,##0</c:formatCode>
                <c:ptCount val="360"/>
                <c:pt idx="0">
                  <c:v>3021</c:v>
                </c:pt>
                <c:pt idx="1">
                  <c:v>3804</c:v>
                </c:pt>
                <c:pt idx="2">
                  <c:v>4550</c:v>
                </c:pt>
                <c:pt idx="3">
                  <c:v>5406</c:v>
                </c:pt>
                <c:pt idx="4">
                  <c:v>6253</c:v>
                </c:pt>
                <c:pt idx="5">
                  <c:v>7113</c:v>
                </c:pt>
                <c:pt idx="6">
                  <c:v>8014</c:v>
                </c:pt>
                <c:pt idx="7">
                  <c:v>8906</c:v>
                </c:pt>
                <c:pt idx="8">
                  <c:v>9744</c:v>
                </c:pt>
                <c:pt idx="9">
                  <c:v>10541</c:v>
                </c:pt>
                <c:pt idx="10">
                  <c:v>11295</c:v>
                </c:pt>
                <c:pt idx="11">
                  <c:v>12029</c:v>
                </c:pt>
                <c:pt idx="12">
                  <c:v>12725</c:v>
                </c:pt>
                <c:pt idx="13">
                  <c:v>13381</c:v>
                </c:pt>
                <c:pt idx="14">
                  <c:v>13955</c:v>
                </c:pt>
                <c:pt idx="15">
                  <c:v>14494</c:v>
                </c:pt>
                <c:pt idx="16">
                  <c:v>15012</c:v>
                </c:pt>
                <c:pt idx="17">
                  <c:v>15465</c:v>
                </c:pt>
                <c:pt idx="18">
                  <c:v>15903</c:v>
                </c:pt>
                <c:pt idx="19">
                  <c:v>16271</c:v>
                </c:pt>
                <c:pt idx="20">
                  <c:v>16624</c:v>
                </c:pt>
                <c:pt idx="21">
                  <c:v>16951</c:v>
                </c:pt>
                <c:pt idx="22">
                  <c:v>17263</c:v>
                </c:pt>
                <c:pt idx="23">
                  <c:v>17509</c:v>
                </c:pt>
                <c:pt idx="24">
                  <c:v>17742</c:v>
                </c:pt>
                <c:pt idx="25">
                  <c:v>17964</c:v>
                </c:pt>
                <c:pt idx="26">
                  <c:v>18165</c:v>
                </c:pt>
                <c:pt idx="27">
                  <c:v>18331</c:v>
                </c:pt>
                <c:pt idx="28">
                  <c:v>18475</c:v>
                </c:pt>
                <c:pt idx="29">
                  <c:v>18618</c:v>
                </c:pt>
                <c:pt idx="30">
                  <c:v>18744</c:v>
                </c:pt>
                <c:pt idx="31">
                  <c:v>18864</c:v>
                </c:pt>
                <c:pt idx="32">
                  <c:v>18936</c:v>
                </c:pt>
                <c:pt idx="33">
                  <c:v>19016</c:v>
                </c:pt>
                <c:pt idx="34">
                  <c:v>19095</c:v>
                </c:pt>
                <c:pt idx="35">
                  <c:v>19152</c:v>
                </c:pt>
                <c:pt idx="36">
                  <c:v>19209</c:v>
                </c:pt>
                <c:pt idx="37">
                  <c:v>19260</c:v>
                </c:pt>
                <c:pt idx="38">
                  <c:v>19309</c:v>
                </c:pt>
                <c:pt idx="39">
                  <c:v>19352</c:v>
                </c:pt>
                <c:pt idx="40">
                  <c:v>19373</c:v>
                </c:pt>
                <c:pt idx="41">
                  <c:v>19408</c:v>
                </c:pt>
                <c:pt idx="42">
                  <c:v>19430</c:v>
                </c:pt>
                <c:pt idx="43">
                  <c:v>19451</c:v>
                </c:pt>
                <c:pt idx="44">
                  <c:v>19480</c:v>
                </c:pt>
                <c:pt idx="45">
                  <c:v>19504</c:v>
                </c:pt>
                <c:pt idx="46">
                  <c:v>19517</c:v>
                </c:pt>
                <c:pt idx="47">
                  <c:v>19535</c:v>
                </c:pt>
                <c:pt idx="48">
                  <c:v>19545</c:v>
                </c:pt>
                <c:pt idx="49">
                  <c:v>19557</c:v>
                </c:pt>
                <c:pt idx="50">
                  <c:v>19571</c:v>
                </c:pt>
                <c:pt idx="51">
                  <c:v>19588</c:v>
                </c:pt>
                <c:pt idx="52">
                  <c:v>19604</c:v>
                </c:pt>
                <c:pt idx="53">
                  <c:v>19609</c:v>
                </c:pt>
                <c:pt idx="54">
                  <c:v>19620</c:v>
                </c:pt>
                <c:pt idx="55">
                  <c:v>19625</c:v>
                </c:pt>
                <c:pt idx="56">
                  <c:v>19630</c:v>
                </c:pt>
                <c:pt idx="57">
                  <c:v>19637</c:v>
                </c:pt>
                <c:pt idx="58">
                  <c:v>19642</c:v>
                </c:pt>
                <c:pt idx="59">
                  <c:v>19650</c:v>
                </c:pt>
                <c:pt idx="60">
                  <c:v>19655</c:v>
                </c:pt>
                <c:pt idx="61">
                  <c:v>19660</c:v>
                </c:pt>
                <c:pt idx="62">
                  <c:v>19661</c:v>
                </c:pt>
                <c:pt idx="63">
                  <c:v>19662</c:v>
                </c:pt>
                <c:pt idx="64">
                  <c:v>19665</c:v>
                </c:pt>
                <c:pt idx="65">
                  <c:v>19669</c:v>
                </c:pt>
                <c:pt idx="66">
                  <c:v>19669</c:v>
                </c:pt>
                <c:pt idx="67">
                  <c:v>19670</c:v>
                </c:pt>
                <c:pt idx="68">
                  <c:v>19670</c:v>
                </c:pt>
                <c:pt idx="69">
                  <c:v>19672</c:v>
                </c:pt>
                <c:pt idx="70">
                  <c:v>19672</c:v>
                </c:pt>
                <c:pt idx="71">
                  <c:v>19672</c:v>
                </c:pt>
                <c:pt idx="72">
                  <c:v>19674</c:v>
                </c:pt>
                <c:pt idx="73">
                  <c:v>19674</c:v>
                </c:pt>
                <c:pt idx="74">
                  <c:v>19677</c:v>
                </c:pt>
                <c:pt idx="75">
                  <c:v>19677</c:v>
                </c:pt>
                <c:pt idx="76">
                  <c:v>19680</c:v>
                </c:pt>
                <c:pt idx="77">
                  <c:v>19681</c:v>
                </c:pt>
                <c:pt idx="78">
                  <c:v>19682</c:v>
                </c:pt>
                <c:pt idx="79">
                  <c:v>19682</c:v>
                </c:pt>
                <c:pt idx="80">
                  <c:v>19684</c:v>
                </c:pt>
                <c:pt idx="81">
                  <c:v>19684</c:v>
                </c:pt>
                <c:pt idx="82">
                  <c:v>19684</c:v>
                </c:pt>
                <c:pt idx="83">
                  <c:v>19684</c:v>
                </c:pt>
                <c:pt idx="84">
                  <c:v>19685</c:v>
                </c:pt>
                <c:pt idx="85">
                  <c:v>19685</c:v>
                </c:pt>
                <c:pt idx="86">
                  <c:v>19686</c:v>
                </c:pt>
                <c:pt idx="87">
                  <c:v>19686</c:v>
                </c:pt>
                <c:pt idx="88">
                  <c:v>19686</c:v>
                </c:pt>
                <c:pt idx="89">
                  <c:v>19686</c:v>
                </c:pt>
                <c:pt idx="90">
                  <c:v>19686</c:v>
                </c:pt>
                <c:pt idx="91">
                  <c:v>19686</c:v>
                </c:pt>
                <c:pt idx="92">
                  <c:v>19686</c:v>
                </c:pt>
                <c:pt idx="93">
                  <c:v>19686</c:v>
                </c:pt>
                <c:pt idx="94">
                  <c:v>19686</c:v>
                </c:pt>
                <c:pt idx="95">
                  <c:v>19686</c:v>
                </c:pt>
                <c:pt idx="96">
                  <c:v>19686</c:v>
                </c:pt>
                <c:pt idx="97">
                  <c:v>19686</c:v>
                </c:pt>
                <c:pt idx="98">
                  <c:v>19686</c:v>
                </c:pt>
                <c:pt idx="99">
                  <c:v>19686</c:v>
                </c:pt>
                <c:pt idx="100">
                  <c:v>19686</c:v>
                </c:pt>
                <c:pt idx="101">
                  <c:v>19686</c:v>
                </c:pt>
                <c:pt idx="102">
                  <c:v>19686</c:v>
                </c:pt>
                <c:pt idx="103">
                  <c:v>19686</c:v>
                </c:pt>
                <c:pt idx="104">
                  <c:v>19686</c:v>
                </c:pt>
                <c:pt idx="105">
                  <c:v>19686</c:v>
                </c:pt>
                <c:pt idx="106">
                  <c:v>19686</c:v>
                </c:pt>
                <c:pt idx="107">
                  <c:v>19686</c:v>
                </c:pt>
                <c:pt idx="108">
                  <c:v>19686</c:v>
                </c:pt>
                <c:pt idx="109">
                  <c:v>19686</c:v>
                </c:pt>
                <c:pt idx="110">
                  <c:v>19686</c:v>
                </c:pt>
                <c:pt idx="111">
                  <c:v>19686</c:v>
                </c:pt>
                <c:pt idx="112">
                  <c:v>19686</c:v>
                </c:pt>
                <c:pt idx="113">
                  <c:v>19686</c:v>
                </c:pt>
                <c:pt idx="114">
                  <c:v>19686</c:v>
                </c:pt>
                <c:pt idx="115">
                  <c:v>19686</c:v>
                </c:pt>
                <c:pt idx="116">
                  <c:v>19686</c:v>
                </c:pt>
                <c:pt idx="117">
                  <c:v>19686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E4-4CED-9B8D-A008F38A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Base2km2tras10!$H$26:$H$385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BE4-4CED-9B8D-A008F38AD679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de restricciones a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Base2km2L30!$E$26:$E$385</c:f>
              <c:numCache>
                <c:formatCode>#,##0</c:formatCode>
                <c:ptCount val="360"/>
                <c:pt idx="0">
                  <c:v>12239</c:v>
                </c:pt>
                <c:pt idx="1">
                  <c:v>13522</c:v>
                </c:pt>
                <c:pt idx="2">
                  <c:v>15326</c:v>
                </c:pt>
                <c:pt idx="3">
                  <c:v>16524</c:v>
                </c:pt>
                <c:pt idx="4">
                  <c:v>17346</c:v>
                </c:pt>
                <c:pt idx="5">
                  <c:v>17918</c:v>
                </c:pt>
                <c:pt idx="6">
                  <c:v>18197</c:v>
                </c:pt>
                <c:pt idx="7">
                  <c:v>18333</c:v>
                </c:pt>
                <c:pt idx="8">
                  <c:v>18373</c:v>
                </c:pt>
                <c:pt idx="9">
                  <c:v>18324</c:v>
                </c:pt>
                <c:pt idx="10">
                  <c:v>18198</c:v>
                </c:pt>
                <c:pt idx="11">
                  <c:v>17981</c:v>
                </c:pt>
                <c:pt idx="12">
                  <c:v>17756</c:v>
                </c:pt>
                <c:pt idx="13">
                  <c:v>17441</c:v>
                </c:pt>
                <c:pt idx="14">
                  <c:v>17043</c:v>
                </c:pt>
                <c:pt idx="15">
                  <c:v>16646</c:v>
                </c:pt>
                <c:pt idx="16">
                  <c:v>16175</c:v>
                </c:pt>
                <c:pt idx="17">
                  <c:v>15639</c:v>
                </c:pt>
                <c:pt idx="18">
                  <c:v>15052</c:v>
                </c:pt>
                <c:pt idx="19">
                  <c:v>14444</c:v>
                </c:pt>
                <c:pt idx="20">
                  <c:v>13815</c:v>
                </c:pt>
                <c:pt idx="21">
                  <c:v>13137</c:v>
                </c:pt>
                <c:pt idx="22">
                  <c:v>12355</c:v>
                </c:pt>
                <c:pt idx="23">
                  <c:v>11531</c:v>
                </c:pt>
                <c:pt idx="24">
                  <c:v>10754</c:v>
                </c:pt>
                <c:pt idx="25">
                  <c:v>9940</c:v>
                </c:pt>
                <c:pt idx="26">
                  <c:v>9091</c:v>
                </c:pt>
                <c:pt idx="27">
                  <c:v>8275</c:v>
                </c:pt>
                <c:pt idx="28">
                  <c:v>7418</c:v>
                </c:pt>
                <c:pt idx="29">
                  <c:v>6651</c:v>
                </c:pt>
                <c:pt idx="30">
                  <c:v>5857</c:v>
                </c:pt>
                <c:pt idx="31">
                  <c:v>3662</c:v>
                </c:pt>
                <c:pt idx="32">
                  <c:v>2883</c:v>
                </c:pt>
                <c:pt idx="33">
                  <c:v>2065</c:v>
                </c:pt>
                <c:pt idx="34">
                  <c:v>1441</c:v>
                </c:pt>
                <c:pt idx="35">
                  <c:v>1030</c:v>
                </c:pt>
                <c:pt idx="36">
                  <c:v>723</c:v>
                </c:pt>
                <c:pt idx="37">
                  <c:v>517</c:v>
                </c:pt>
                <c:pt idx="38">
                  <c:v>354</c:v>
                </c:pt>
                <c:pt idx="39">
                  <c:v>256</c:v>
                </c:pt>
                <c:pt idx="40">
                  <c:v>186</c:v>
                </c:pt>
                <c:pt idx="41">
                  <c:v>129</c:v>
                </c:pt>
                <c:pt idx="42">
                  <c:v>98</c:v>
                </c:pt>
                <c:pt idx="43">
                  <c:v>80</c:v>
                </c:pt>
                <c:pt idx="44">
                  <c:v>63</c:v>
                </c:pt>
                <c:pt idx="45">
                  <c:v>49</c:v>
                </c:pt>
                <c:pt idx="46">
                  <c:v>41</c:v>
                </c:pt>
                <c:pt idx="47">
                  <c:v>36</c:v>
                </c:pt>
                <c:pt idx="48">
                  <c:v>31</c:v>
                </c:pt>
                <c:pt idx="49">
                  <c:v>24</c:v>
                </c:pt>
                <c:pt idx="50">
                  <c:v>17</c:v>
                </c:pt>
                <c:pt idx="51">
                  <c:v>13</c:v>
                </c:pt>
                <c:pt idx="52">
                  <c:v>12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7-48F0-991D-3273D6DAAAD0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Base2km2L30!$I$26:$I$385</c:f>
              <c:numCache>
                <c:formatCode>#,##0</c:formatCode>
                <c:ptCount val="360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59</c:v>
                </c:pt>
                <c:pt idx="11">
                  <c:v>74</c:v>
                </c:pt>
                <c:pt idx="12">
                  <c:v>85</c:v>
                </c:pt>
                <c:pt idx="13">
                  <c:v>94</c:v>
                </c:pt>
                <c:pt idx="14">
                  <c:v>113</c:v>
                </c:pt>
                <c:pt idx="15">
                  <c:v>131</c:v>
                </c:pt>
                <c:pt idx="16">
                  <c:v>151</c:v>
                </c:pt>
                <c:pt idx="17">
                  <c:v>169</c:v>
                </c:pt>
                <c:pt idx="18">
                  <c:v>196</c:v>
                </c:pt>
                <c:pt idx="19">
                  <c:v>217</c:v>
                </c:pt>
                <c:pt idx="20">
                  <c:v>250</c:v>
                </c:pt>
                <c:pt idx="21">
                  <c:v>280</c:v>
                </c:pt>
                <c:pt idx="22">
                  <c:v>311</c:v>
                </c:pt>
                <c:pt idx="23">
                  <c:v>350</c:v>
                </c:pt>
                <c:pt idx="24">
                  <c:v>382</c:v>
                </c:pt>
                <c:pt idx="25">
                  <c:v>413</c:v>
                </c:pt>
                <c:pt idx="26">
                  <c:v>438</c:v>
                </c:pt>
                <c:pt idx="27">
                  <c:v>459</c:v>
                </c:pt>
                <c:pt idx="28">
                  <c:v>481</c:v>
                </c:pt>
                <c:pt idx="29">
                  <c:v>510</c:v>
                </c:pt>
                <c:pt idx="30">
                  <c:v>534</c:v>
                </c:pt>
                <c:pt idx="31">
                  <c:v>609</c:v>
                </c:pt>
                <c:pt idx="32">
                  <c:v>635</c:v>
                </c:pt>
                <c:pt idx="33">
                  <c:v>676</c:v>
                </c:pt>
                <c:pt idx="34">
                  <c:v>701</c:v>
                </c:pt>
                <c:pt idx="35">
                  <c:v>723</c:v>
                </c:pt>
                <c:pt idx="36">
                  <c:v>730</c:v>
                </c:pt>
                <c:pt idx="37">
                  <c:v>734</c:v>
                </c:pt>
                <c:pt idx="38">
                  <c:v>735</c:v>
                </c:pt>
                <c:pt idx="39">
                  <c:v>736</c:v>
                </c:pt>
                <c:pt idx="40">
                  <c:v>737</c:v>
                </c:pt>
                <c:pt idx="41">
                  <c:v>737</c:v>
                </c:pt>
                <c:pt idx="42">
                  <c:v>737</c:v>
                </c:pt>
                <c:pt idx="43">
                  <c:v>737</c:v>
                </c:pt>
                <c:pt idx="44">
                  <c:v>737</c:v>
                </c:pt>
                <c:pt idx="45">
                  <c:v>737</c:v>
                </c:pt>
                <c:pt idx="46">
                  <c:v>737</c:v>
                </c:pt>
                <c:pt idx="47">
                  <c:v>737</c:v>
                </c:pt>
                <c:pt idx="48">
                  <c:v>737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737</c:v>
                </c:pt>
                <c:pt idx="55">
                  <c:v>737</c:v>
                </c:pt>
                <c:pt idx="56">
                  <c:v>737</c:v>
                </c:pt>
                <c:pt idx="57">
                  <c:v>737</c:v>
                </c:pt>
                <c:pt idx="58">
                  <c:v>737</c:v>
                </c:pt>
                <c:pt idx="59">
                  <c:v>737</c:v>
                </c:pt>
                <c:pt idx="60">
                  <c:v>737</c:v>
                </c:pt>
                <c:pt idx="61">
                  <c:v>737</c:v>
                </c:pt>
                <c:pt idx="62">
                  <c:v>737</c:v>
                </c:pt>
                <c:pt idx="63">
                  <c:v>737</c:v>
                </c:pt>
                <c:pt idx="64">
                  <c:v>737</c:v>
                </c:pt>
                <c:pt idx="65">
                  <c:v>737</c:v>
                </c:pt>
                <c:pt idx="66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7-48F0-991D-3273D6DAAAD0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Base2km2L30!$G$26:$G$385</c:f>
              <c:numCache>
                <c:formatCode>#,##0</c:formatCode>
                <c:ptCount val="360"/>
                <c:pt idx="0">
                  <c:v>219</c:v>
                </c:pt>
                <c:pt idx="1">
                  <c:v>259</c:v>
                </c:pt>
                <c:pt idx="2">
                  <c:v>315</c:v>
                </c:pt>
                <c:pt idx="3">
                  <c:v>381</c:v>
                </c:pt>
                <c:pt idx="4">
                  <c:v>469</c:v>
                </c:pt>
                <c:pt idx="5">
                  <c:v>564</c:v>
                </c:pt>
                <c:pt idx="6">
                  <c:v>717</c:v>
                </c:pt>
                <c:pt idx="7">
                  <c:v>872</c:v>
                </c:pt>
                <c:pt idx="8">
                  <c:v>1040</c:v>
                </c:pt>
                <c:pt idx="9">
                  <c:v>1238</c:v>
                </c:pt>
                <c:pt idx="10">
                  <c:v>1447</c:v>
                </c:pt>
                <c:pt idx="11">
                  <c:v>1720</c:v>
                </c:pt>
                <c:pt idx="12">
                  <c:v>1985</c:v>
                </c:pt>
                <c:pt idx="13">
                  <c:v>2332</c:v>
                </c:pt>
                <c:pt idx="14">
                  <c:v>2738</c:v>
                </c:pt>
                <c:pt idx="15">
                  <c:v>3137</c:v>
                </c:pt>
                <c:pt idx="16">
                  <c:v>3604</c:v>
                </c:pt>
                <c:pt idx="17">
                  <c:v>4131</c:v>
                </c:pt>
                <c:pt idx="18">
                  <c:v>4702</c:v>
                </c:pt>
                <c:pt idx="19">
                  <c:v>5299</c:v>
                </c:pt>
                <c:pt idx="20">
                  <c:v>5898</c:v>
                </c:pt>
                <c:pt idx="21">
                  <c:v>6551</c:v>
                </c:pt>
                <c:pt idx="22">
                  <c:v>7306</c:v>
                </c:pt>
                <c:pt idx="23">
                  <c:v>8093</c:v>
                </c:pt>
                <c:pt idx="24">
                  <c:v>8841</c:v>
                </c:pt>
                <c:pt idx="25">
                  <c:v>9625</c:v>
                </c:pt>
                <c:pt idx="26">
                  <c:v>10453</c:v>
                </c:pt>
                <c:pt idx="27">
                  <c:v>11249</c:v>
                </c:pt>
                <c:pt idx="28">
                  <c:v>12086</c:v>
                </c:pt>
                <c:pt idx="29">
                  <c:v>12824</c:v>
                </c:pt>
                <c:pt idx="30">
                  <c:v>13596</c:v>
                </c:pt>
                <c:pt idx="31">
                  <c:v>15716</c:v>
                </c:pt>
                <c:pt idx="32">
                  <c:v>16470</c:v>
                </c:pt>
                <c:pt idx="33">
                  <c:v>17247</c:v>
                </c:pt>
                <c:pt idx="34">
                  <c:v>17846</c:v>
                </c:pt>
                <c:pt idx="35">
                  <c:v>18236</c:v>
                </c:pt>
                <c:pt idx="36">
                  <c:v>18536</c:v>
                </c:pt>
                <c:pt idx="37">
                  <c:v>18738</c:v>
                </c:pt>
                <c:pt idx="38">
                  <c:v>18900</c:v>
                </c:pt>
                <c:pt idx="39">
                  <c:v>18997</c:v>
                </c:pt>
                <c:pt idx="40">
                  <c:v>19066</c:v>
                </c:pt>
                <c:pt idx="41">
                  <c:v>19123</c:v>
                </c:pt>
                <c:pt idx="42">
                  <c:v>19154</c:v>
                </c:pt>
                <c:pt idx="43">
                  <c:v>19172</c:v>
                </c:pt>
                <c:pt idx="44">
                  <c:v>19189</c:v>
                </c:pt>
                <c:pt idx="45">
                  <c:v>19203</c:v>
                </c:pt>
                <c:pt idx="46">
                  <c:v>19211</c:v>
                </c:pt>
                <c:pt idx="47">
                  <c:v>19216</c:v>
                </c:pt>
                <c:pt idx="48">
                  <c:v>19221</c:v>
                </c:pt>
                <c:pt idx="49">
                  <c:v>19228</c:v>
                </c:pt>
                <c:pt idx="50">
                  <c:v>19235</c:v>
                </c:pt>
                <c:pt idx="51">
                  <c:v>19239</c:v>
                </c:pt>
                <c:pt idx="52">
                  <c:v>19240</c:v>
                </c:pt>
                <c:pt idx="53">
                  <c:v>19244</c:v>
                </c:pt>
                <c:pt idx="54">
                  <c:v>19246</c:v>
                </c:pt>
                <c:pt idx="55">
                  <c:v>19247</c:v>
                </c:pt>
                <c:pt idx="56">
                  <c:v>19249</c:v>
                </c:pt>
                <c:pt idx="57">
                  <c:v>19250</c:v>
                </c:pt>
                <c:pt idx="58">
                  <c:v>19250</c:v>
                </c:pt>
                <c:pt idx="59">
                  <c:v>19251</c:v>
                </c:pt>
                <c:pt idx="60">
                  <c:v>19251</c:v>
                </c:pt>
                <c:pt idx="61">
                  <c:v>19251</c:v>
                </c:pt>
                <c:pt idx="62">
                  <c:v>19251</c:v>
                </c:pt>
                <c:pt idx="63">
                  <c:v>19251</c:v>
                </c:pt>
                <c:pt idx="64">
                  <c:v>19251</c:v>
                </c:pt>
                <c:pt idx="65">
                  <c:v>19251</c:v>
                </c:pt>
                <c:pt idx="66">
                  <c:v>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7-48F0-991D-3273D6DAAAD0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Base2km2L30!$U$26:$U$385</c:f>
              <c:numCache>
                <c:formatCode>#,##0</c:formatCode>
                <c:ptCount val="360"/>
                <c:pt idx="0">
                  <c:v>0</c:v>
                </c:pt>
                <c:pt idx="1">
                  <c:v>1324</c:v>
                </c:pt>
                <c:pt idx="2">
                  <c:v>1862</c:v>
                </c:pt>
                <c:pt idx="3">
                  <c:v>1269</c:v>
                </c:pt>
                <c:pt idx="4">
                  <c:v>914</c:v>
                </c:pt>
                <c:pt idx="5">
                  <c:v>671</c:v>
                </c:pt>
                <c:pt idx="6">
                  <c:v>437</c:v>
                </c:pt>
                <c:pt idx="7">
                  <c:v>301</c:v>
                </c:pt>
                <c:pt idx="8">
                  <c:v>213</c:v>
                </c:pt>
                <c:pt idx="9">
                  <c:v>154</c:v>
                </c:pt>
                <c:pt idx="10">
                  <c:v>95</c:v>
                </c:pt>
                <c:pt idx="11">
                  <c:v>71</c:v>
                </c:pt>
                <c:pt idx="12">
                  <c:v>51</c:v>
                </c:pt>
                <c:pt idx="13">
                  <c:v>41</c:v>
                </c:pt>
                <c:pt idx="14">
                  <c:v>27</c:v>
                </c:pt>
                <c:pt idx="15">
                  <c:v>20</c:v>
                </c:pt>
                <c:pt idx="16">
                  <c:v>16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E7-48F0-991D-3273D6DAAAD0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Base2km2L30!$B$26:$B$385</c:f>
              <c:numCache>
                <c:formatCode>#,##0</c:formatCode>
                <c:ptCount val="360"/>
                <c:pt idx="0">
                  <c:v>12464</c:v>
                </c:pt>
                <c:pt idx="1">
                  <c:v>13788</c:v>
                </c:pt>
                <c:pt idx="2">
                  <c:v>15650</c:v>
                </c:pt>
                <c:pt idx="3">
                  <c:v>16919</c:v>
                </c:pt>
                <c:pt idx="4">
                  <c:v>17833</c:v>
                </c:pt>
                <c:pt idx="5">
                  <c:v>18504</c:v>
                </c:pt>
                <c:pt idx="6">
                  <c:v>18941</c:v>
                </c:pt>
                <c:pt idx="7">
                  <c:v>19242</c:v>
                </c:pt>
                <c:pt idx="8">
                  <c:v>19455</c:v>
                </c:pt>
                <c:pt idx="9">
                  <c:v>19609</c:v>
                </c:pt>
                <c:pt idx="10">
                  <c:v>19704</c:v>
                </c:pt>
                <c:pt idx="11">
                  <c:v>19775</c:v>
                </c:pt>
                <c:pt idx="12">
                  <c:v>19826</c:v>
                </c:pt>
                <c:pt idx="13">
                  <c:v>19867</c:v>
                </c:pt>
                <c:pt idx="14">
                  <c:v>19894</c:v>
                </c:pt>
                <c:pt idx="15">
                  <c:v>19914</c:v>
                </c:pt>
                <c:pt idx="16">
                  <c:v>19930</c:v>
                </c:pt>
                <c:pt idx="17">
                  <c:v>19939</c:v>
                </c:pt>
                <c:pt idx="18">
                  <c:v>19950</c:v>
                </c:pt>
                <c:pt idx="19">
                  <c:v>19960</c:v>
                </c:pt>
                <c:pt idx="20">
                  <c:v>19963</c:v>
                </c:pt>
                <c:pt idx="21">
                  <c:v>19968</c:v>
                </c:pt>
                <c:pt idx="22">
                  <c:v>19972</c:v>
                </c:pt>
                <c:pt idx="23">
                  <c:v>19974</c:v>
                </c:pt>
                <c:pt idx="24">
                  <c:v>19977</c:v>
                </c:pt>
                <c:pt idx="25">
                  <c:v>19978</c:v>
                </c:pt>
                <c:pt idx="26">
                  <c:v>19982</c:v>
                </c:pt>
                <c:pt idx="27">
                  <c:v>19983</c:v>
                </c:pt>
                <c:pt idx="28">
                  <c:v>19985</c:v>
                </c:pt>
                <c:pt idx="29">
                  <c:v>19985</c:v>
                </c:pt>
                <c:pt idx="30">
                  <c:v>19987</c:v>
                </c:pt>
                <c:pt idx="31">
                  <c:v>19987</c:v>
                </c:pt>
                <c:pt idx="32">
                  <c:v>19988</c:v>
                </c:pt>
                <c:pt idx="33">
                  <c:v>19988</c:v>
                </c:pt>
                <c:pt idx="34">
                  <c:v>19988</c:v>
                </c:pt>
                <c:pt idx="35">
                  <c:v>19989</c:v>
                </c:pt>
                <c:pt idx="36">
                  <c:v>19989</c:v>
                </c:pt>
                <c:pt idx="37">
                  <c:v>19989</c:v>
                </c:pt>
                <c:pt idx="38">
                  <c:v>19989</c:v>
                </c:pt>
                <c:pt idx="39">
                  <c:v>19989</c:v>
                </c:pt>
                <c:pt idx="40">
                  <c:v>19989</c:v>
                </c:pt>
                <c:pt idx="41">
                  <c:v>19989</c:v>
                </c:pt>
                <c:pt idx="42">
                  <c:v>19989</c:v>
                </c:pt>
                <c:pt idx="43">
                  <c:v>19989</c:v>
                </c:pt>
                <c:pt idx="44">
                  <c:v>19989</c:v>
                </c:pt>
                <c:pt idx="45">
                  <c:v>19989</c:v>
                </c:pt>
                <c:pt idx="46">
                  <c:v>19989</c:v>
                </c:pt>
                <c:pt idx="47">
                  <c:v>19989</c:v>
                </c:pt>
                <c:pt idx="48">
                  <c:v>19989</c:v>
                </c:pt>
                <c:pt idx="49">
                  <c:v>19989</c:v>
                </c:pt>
                <c:pt idx="50">
                  <c:v>19989</c:v>
                </c:pt>
                <c:pt idx="51">
                  <c:v>19989</c:v>
                </c:pt>
                <c:pt idx="52">
                  <c:v>19989</c:v>
                </c:pt>
                <c:pt idx="53">
                  <c:v>19989</c:v>
                </c:pt>
                <c:pt idx="54">
                  <c:v>19989</c:v>
                </c:pt>
                <c:pt idx="55">
                  <c:v>19989</c:v>
                </c:pt>
                <c:pt idx="56">
                  <c:v>19989</c:v>
                </c:pt>
                <c:pt idx="57">
                  <c:v>19989</c:v>
                </c:pt>
                <c:pt idx="58">
                  <c:v>19989</c:v>
                </c:pt>
                <c:pt idx="59">
                  <c:v>19989</c:v>
                </c:pt>
                <c:pt idx="60">
                  <c:v>19989</c:v>
                </c:pt>
                <c:pt idx="61">
                  <c:v>19989</c:v>
                </c:pt>
                <c:pt idx="62">
                  <c:v>19989</c:v>
                </c:pt>
                <c:pt idx="63">
                  <c:v>19989</c:v>
                </c:pt>
                <c:pt idx="64">
                  <c:v>19989</c:v>
                </c:pt>
                <c:pt idx="65">
                  <c:v>19989</c:v>
                </c:pt>
                <c:pt idx="66">
                  <c:v>19989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E7-48F0-991D-3273D6DA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Base2km2L30!$H$26:$H$385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0E7-48F0-991D-3273D6DAAAD0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de las restricciones a los 60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Base2km2L60!$E$26:$E$385</c:f>
              <c:numCache>
                <c:formatCode>#,##0</c:formatCode>
                <c:ptCount val="360"/>
                <c:pt idx="0">
                  <c:v>8854</c:v>
                </c:pt>
                <c:pt idx="1">
                  <c:v>8617</c:v>
                </c:pt>
                <c:pt idx="2">
                  <c:v>8368</c:v>
                </c:pt>
                <c:pt idx="3">
                  <c:v>8095</c:v>
                </c:pt>
                <c:pt idx="4">
                  <c:v>7815</c:v>
                </c:pt>
                <c:pt idx="5">
                  <c:v>7517</c:v>
                </c:pt>
                <c:pt idx="6">
                  <c:v>7157</c:v>
                </c:pt>
                <c:pt idx="7">
                  <c:v>6803</c:v>
                </c:pt>
                <c:pt idx="8">
                  <c:v>6398</c:v>
                </c:pt>
                <c:pt idx="9">
                  <c:v>6036</c:v>
                </c:pt>
                <c:pt idx="10">
                  <c:v>5721</c:v>
                </c:pt>
                <c:pt idx="11">
                  <c:v>5397</c:v>
                </c:pt>
                <c:pt idx="12">
                  <c:v>5070</c:v>
                </c:pt>
                <c:pt idx="13">
                  <c:v>4759</c:v>
                </c:pt>
                <c:pt idx="14">
                  <c:v>4440</c:v>
                </c:pt>
                <c:pt idx="15">
                  <c:v>4155</c:v>
                </c:pt>
                <c:pt idx="16">
                  <c:v>3869</c:v>
                </c:pt>
                <c:pt idx="17">
                  <c:v>3602</c:v>
                </c:pt>
                <c:pt idx="18">
                  <c:v>3359</c:v>
                </c:pt>
                <c:pt idx="19">
                  <c:v>3112</c:v>
                </c:pt>
                <c:pt idx="20">
                  <c:v>2882</c:v>
                </c:pt>
                <c:pt idx="21">
                  <c:v>2673</c:v>
                </c:pt>
                <c:pt idx="22">
                  <c:v>2427</c:v>
                </c:pt>
                <c:pt idx="23">
                  <c:v>2206</c:v>
                </c:pt>
                <c:pt idx="24">
                  <c:v>2010</c:v>
                </c:pt>
                <c:pt idx="25">
                  <c:v>1808</c:v>
                </c:pt>
                <c:pt idx="26">
                  <c:v>1631</c:v>
                </c:pt>
                <c:pt idx="27">
                  <c:v>1442</c:v>
                </c:pt>
                <c:pt idx="28">
                  <c:v>1271</c:v>
                </c:pt>
                <c:pt idx="29">
                  <c:v>1117</c:v>
                </c:pt>
                <c:pt idx="30">
                  <c:v>985</c:v>
                </c:pt>
                <c:pt idx="31">
                  <c:v>594</c:v>
                </c:pt>
                <c:pt idx="32">
                  <c:v>486</c:v>
                </c:pt>
                <c:pt idx="33">
                  <c:v>383</c:v>
                </c:pt>
                <c:pt idx="34">
                  <c:v>297</c:v>
                </c:pt>
                <c:pt idx="35">
                  <c:v>231</c:v>
                </c:pt>
                <c:pt idx="36">
                  <c:v>173</c:v>
                </c:pt>
                <c:pt idx="37">
                  <c:v>144</c:v>
                </c:pt>
                <c:pt idx="38">
                  <c:v>115</c:v>
                </c:pt>
                <c:pt idx="39">
                  <c:v>93</c:v>
                </c:pt>
                <c:pt idx="40">
                  <c:v>75</c:v>
                </c:pt>
                <c:pt idx="41">
                  <c:v>58</c:v>
                </c:pt>
                <c:pt idx="42">
                  <c:v>47</c:v>
                </c:pt>
                <c:pt idx="43">
                  <c:v>40</c:v>
                </c:pt>
                <c:pt idx="44">
                  <c:v>35</c:v>
                </c:pt>
                <c:pt idx="45">
                  <c:v>31</c:v>
                </c:pt>
                <c:pt idx="46">
                  <c:v>27</c:v>
                </c:pt>
                <c:pt idx="47">
                  <c:v>23</c:v>
                </c:pt>
                <c:pt idx="48">
                  <c:v>20</c:v>
                </c:pt>
                <c:pt idx="49">
                  <c:v>15</c:v>
                </c:pt>
                <c:pt idx="50">
                  <c:v>10</c:v>
                </c:pt>
                <c:pt idx="51">
                  <c:v>6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FEC-9D52-90FF1296A304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Base2km2L60!$I$26:$I$385</c:f>
              <c:numCache>
                <c:formatCode>#,##0</c:formatCode>
                <c:ptCount val="360"/>
                <c:pt idx="0">
                  <c:v>408</c:v>
                </c:pt>
                <c:pt idx="1">
                  <c:v>425</c:v>
                </c:pt>
                <c:pt idx="2">
                  <c:v>440</c:v>
                </c:pt>
                <c:pt idx="3">
                  <c:v>449</c:v>
                </c:pt>
                <c:pt idx="4">
                  <c:v>461</c:v>
                </c:pt>
                <c:pt idx="5">
                  <c:v>483</c:v>
                </c:pt>
                <c:pt idx="6">
                  <c:v>499</c:v>
                </c:pt>
                <c:pt idx="7">
                  <c:v>512</c:v>
                </c:pt>
                <c:pt idx="8">
                  <c:v>531</c:v>
                </c:pt>
                <c:pt idx="9">
                  <c:v>541</c:v>
                </c:pt>
                <c:pt idx="10">
                  <c:v>551</c:v>
                </c:pt>
                <c:pt idx="11">
                  <c:v>556</c:v>
                </c:pt>
                <c:pt idx="12">
                  <c:v>567</c:v>
                </c:pt>
                <c:pt idx="13">
                  <c:v>576</c:v>
                </c:pt>
                <c:pt idx="14">
                  <c:v>592</c:v>
                </c:pt>
                <c:pt idx="15">
                  <c:v>603</c:v>
                </c:pt>
                <c:pt idx="16">
                  <c:v>607</c:v>
                </c:pt>
                <c:pt idx="17">
                  <c:v>622</c:v>
                </c:pt>
                <c:pt idx="18">
                  <c:v>634</c:v>
                </c:pt>
                <c:pt idx="19">
                  <c:v>643</c:v>
                </c:pt>
                <c:pt idx="20">
                  <c:v>650</c:v>
                </c:pt>
                <c:pt idx="21">
                  <c:v>652</c:v>
                </c:pt>
                <c:pt idx="22">
                  <c:v>666</c:v>
                </c:pt>
                <c:pt idx="23">
                  <c:v>681</c:v>
                </c:pt>
                <c:pt idx="24">
                  <c:v>689</c:v>
                </c:pt>
                <c:pt idx="25">
                  <c:v>697</c:v>
                </c:pt>
                <c:pt idx="26">
                  <c:v>702</c:v>
                </c:pt>
                <c:pt idx="27">
                  <c:v>708</c:v>
                </c:pt>
                <c:pt idx="28">
                  <c:v>712</c:v>
                </c:pt>
                <c:pt idx="29">
                  <c:v>719</c:v>
                </c:pt>
                <c:pt idx="30">
                  <c:v>722</c:v>
                </c:pt>
                <c:pt idx="31">
                  <c:v>737</c:v>
                </c:pt>
                <c:pt idx="32">
                  <c:v>741</c:v>
                </c:pt>
                <c:pt idx="33">
                  <c:v>744</c:v>
                </c:pt>
                <c:pt idx="34">
                  <c:v>747</c:v>
                </c:pt>
                <c:pt idx="35">
                  <c:v>747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FEC-9D52-90FF1296A304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Base2km2L60!$G$26:$G$385</c:f>
              <c:numCache>
                <c:formatCode>#,##0</c:formatCode>
                <c:ptCount val="360"/>
                <c:pt idx="0">
                  <c:v>9505</c:v>
                </c:pt>
                <c:pt idx="1">
                  <c:v>9938</c:v>
                </c:pt>
                <c:pt idx="2">
                  <c:v>10399</c:v>
                </c:pt>
                <c:pt idx="3">
                  <c:v>10843</c:v>
                </c:pt>
                <c:pt idx="4">
                  <c:v>11256</c:v>
                </c:pt>
                <c:pt idx="5">
                  <c:v>11634</c:v>
                </c:pt>
                <c:pt idx="6">
                  <c:v>12051</c:v>
                </c:pt>
                <c:pt idx="7">
                  <c:v>12449</c:v>
                </c:pt>
                <c:pt idx="8">
                  <c:v>12864</c:v>
                </c:pt>
                <c:pt idx="9">
                  <c:v>13247</c:v>
                </c:pt>
                <c:pt idx="10">
                  <c:v>13579</c:v>
                </c:pt>
                <c:pt idx="11">
                  <c:v>13915</c:v>
                </c:pt>
                <c:pt idx="12">
                  <c:v>14244</c:v>
                </c:pt>
                <c:pt idx="13">
                  <c:v>14555</c:v>
                </c:pt>
                <c:pt idx="14">
                  <c:v>14868</c:v>
                </c:pt>
                <c:pt idx="15">
                  <c:v>15148</c:v>
                </c:pt>
                <c:pt idx="16">
                  <c:v>15434</c:v>
                </c:pt>
                <c:pt idx="17">
                  <c:v>15693</c:v>
                </c:pt>
                <c:pt idx="18">
                  <c:v>15929</c:v>
                </c:pt>
                <c:pt idx="19">
                  <c:v>16173</c:v>
                </c:pt>
                <c:pt idx="20">
                  <c:v>16399</c:v>
                </c:pt>
                <c:pt idx="21">
                  <c:v>16607</c:v>
                </c:pt>
                <c:pt idx="22">
                  <c:v>16844</c:v>
                </c:pt>
                <c:pt idx="23">
                  <c:v>17052</c:v>
                </c:pt>
                <c:pt idx="24">
                  <c:v>17242</c:v>
                </c:pt>
                <c:pt idx="25">
                  <c:v>17436</c:v>
                </c:pt>
                <c:pt idx="26">
                  <c:v>17608</c:v>
                </c:pt>
                <c:pt idx="27">
                  <c:v>17791</c:v>
                </c:pt>
                <c:pt idx="28">
                  <c:v>17959</c:v>
                </c:pt>
                <c:pt idx="29">
                  <c:v>18108</c:v>
                </c:pt>
                <c:pt idx="30">
                  <c:v>18238</c:v>
                </c:pt>
                <c:pt idx="31">
                  <c:v>18614</c:v>
                </c:pt>
                <c:pt idx="32">
                  <c:v>18718</c:v>
                </c:pt>
                <c:pt idx="33">
                  <c:v>18819</c:v>
                </c:pt>
                <c:pt idx="34">
                  <c:v>18903</c:v>
                </c:pt>
                <c:pt idx="35">
                  <c:v>18969</c:v>
                </c:pt>
                <c:pt idx="36">
                  <c:v>19024</c:v>
                </c:pt>
                <c:pt idx="37">
                  <c:v>19053</c:v>
                </c:pt>
                <c:pt idx="38">
                  <c:v>19082</c:v>
                </c:pt>
                <c:pt idx="39">
                  <c:v>19104</c:v>
                </c:pt>
                <c:pt idx="40">
                  <c:v>19122</c:v>
                </c:pt>
                <c:pt idx="41">
                  <c:v>19139</c:v>
                </c:pt>
                <c:pt idx="42">
                  <c:v>19150</c:v>
                </c:pt>
                <c:pt idx="43">
                  <c:v>19157</c:v>
                </c:pt>
                <c:pt idx="44">
                  <c:v>19162</c:v>
                </c:pt>
                <c:pt idx="45">
                  <c:v>19166</c:v>
                </c:pt>
                <c:pt idx="46">
                  <c:v>19170</c:v>
                </c:pt>
                <c:pt idx="47">
                  <c:v>19174</c:v>
                </c:pt>
                <c:pt idx="48">
                  <c:v>19177</c:v>
                </c:pt>
                <c:pt idx="49">
                  <c:v>19182</c:v>
                </c:pt>
                <c:pt idx="50">
                  <c:v>19187</c:v>
                </c:pt>
                <c:pt idx="51">
                  <c:v>19191</c:v>
                </c:pt>
                <c:pt idx="52">
                  <c:v>19192</c:v>
                </c:pt>
                <c:pt idx="53">
                  <c:v>19194</c:v>
                </c:pt>
                <c:pt idx="54">
                  <c:v>19195</c:v>
                </c:pt>
                <c:pt idx="55">
                  <c:v>19195</c:v>
                </c:pt>
                <c:pt idx="56">
                  <c:v>19195</c:v>
                </c:pt>
                <c:pt idx="57">
                  <c:v>19195</c:v>
                </c:pt>
                <c:pt idx="58">
                  <c:v>19195</c:v>
                </c:pt>
                <c:pt idx="59">
                  <c:v>19195</c:v>
                </c:pt>
                <c:pt idx="60">
                  <c:v>19195</c:v>
                </c:pt>
                <c:pt idx="61">
                  <c:v>19195</c:v>
                </c:pt>
                <c:pt idx="62">
                  <c:v>19195</c:v>
                </c:pt>
                <c:pt idx="63">
                  <c:v>19196</c:v>
                </c:pt>
                <c:pt idx="64">
                  <c:v>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FEC-9D52-90FF1296A304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Base2km2L60!$U$26:$U$385</c:f>
              <c:numCache>
                <c:formatCode>#,##0</c:formatCode>
                <c:ptCount val="360"/>
                <c:pt idx="0">
                  <c:v>0</c:v>
                </c:pt>
                <c:pt idx="1">
                  <c:v>213</c:v>
                </c:pt>
                <c:pt idx="2">
                  <c:v>227</c:v>
                </c:pt>
                <c:pt idx="3">
                  <c:v>180</c:v>
                </c:pt>
                <c:pt idx="4">
                  <c:v>145</c:v>
                </c:pt>
                <c:pt idx="5">
                  <c:v>102</c:v>
                </c:pt>
                <c:pt idx="6">
                  <c:v>73</c:v>
                </c:pt>
                <c:pt idx="7">
                  <c:v>57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17</c:v>
                </c:pt>
                <c:pt idx="12">
                  <c:v>13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FEC-9D52-90FF1296A304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Base2km2L60!$B$26:$B$385</c:f>
              <c:numCache>
                <c:formatCode>#,##0</c:formatCode>
                <c:ptCount val="360"/>
                <c:pt idx="0">
                  <c:v>18767</c:v>
                </c:pt>
                <c:pt idx="1">
                  <c:v>18980</c:v>
                </c:pt>
                <c:pt idx="2">
                  <c:v>19207</c:v>
                </c:pt>
                <c:pt idx="3">
                  <c:v>19387</c:v>
                </c:pt>
                <c:pt idx="4">
                  <c:v>19532</c:v>
                </c:pt>
                <c:pt idx="5">
                  <c:v>19634</c:v>
                </c:pt>
                <c:pt idx="6">
                  <c:v>19707</c:v>
                </c:pt>
                <c:pt idx="7">
                  <c:v>19764</c:v>
                </c:pt>
                <c:pt idx="8">
                  <c:v>19793</c:v>
                </c:pt>
                <c:pt idx="9">
                  <c:v>19824</c:v>
                </c:pt>
                <c:pt idx="10">
                  <c:v>19851</c:v>
                </c:pt>
                <c:pt idx="11">
                  <c:v>19868</c:v>
                </c:pt>
                <c:pt idx="12">
                  <c:v>19881</c:v>
                </c:pt>
                <c:pt idx="13">
                  <c:v>19890</c:v>
                </c:pt>
                <c:pt idx="14">
                  <c:v>19900</c:v>
                </c:pt>
                <c:pt idx="15">
                  <c:v>19906</c:v>
                </c:pt>
                <c:pt idx="16">
                  <c:v>19910</c:v>
                </c:pt>
                <c:pt idx="17">
                  <c:v>19917</c:v>
                </c:pt>
                <c:pt idx="18">
                  <c:v>19922</c:v>
                </c:pt>
                <c:pt idx="19">
                  <c:v>19928</c:v>
                </c:pt>
                <c:pt idx="20">
                  <c:v>19931</c:v>
                </c:pt>
                <c:pt idx="21">
                  <c:v>19932</c:v>
                </c:pt>
                <c:pt idx="22">
                  <c:v>19937</c:v>
                </c:pt>
                <c:pt idx="23">
                  <c:v>19939</c:v>
                </c:pt>
                <c:pt idx="24">
                  <c:v>19941</c:v>
                </c:pt>
                <c:pt idx="25">
                  <c:v>19941</c:v>
                </c:pt>
                <c:pt idx="26">
                  <c:v>19941</c:v>
                </c:pt>
                <c:pt idx="27">
                  <c:v>19941</c:v>
                </c:pt>
                <c:pt idx="28">
                  <c:v>19942</c:v>
                </c:pt>
                <c:pt idx="29">
                  <c:v>19944</c:v>
                </c:pt>
                <c:pt idx="30">
                  <c:v>19945</c:v>
                </c:pt>
                <c:pt idx="31">
                  <c:v>19945</c:v>
                </c:pt>
                <c:pt idx="32">
                  <c:v>19945</c:v>
                </c:pt>
                <c:pt idx="33">
                  <c:v>19946</c:v>
                </c:pt>
                <c:pt idx="34">
                  <c:v>19947</c:v>
                </c:pt>
                <c:pt idx="35">
                  <c:v>19947</c:v>
                </c:pt>
                <c:pt idx="36">
                  <c:v>19947</c:v>
                </c:pt>
                <c:pt idx="37">
                  <c:v>19947</c:v>
                </c:pt>
                <c:pt idx="38">
                  <c:v>19947</c:v>
                </c:pt>
                <c:pt idx="39">
                  <c:v>19947</c:v>
                </c:pt>
                <c:pt idx="40">
                  <c:v>19947</c:v>
                </c:pt>
                <c:pt idx="41">
                  <c:v>19947</c:v>
                </c:pt>
                <c:pt idx="42">
                  <c:v>19947</c:v>
                </c:pt>
                <c:pt idx="43">
                  <c:v>19947</c:v>
                </c:pt>
                <c:pt idx="44">
                  <c:v>19947</c:v>
                </c:pt>
                <c:pt idx="45">
                  <c:v>19947</c:v>
                </c:pt>
                <c:pt idx="46">
                  <c:v>19947</c:v>
                </c:pt>
                <c:pt idx="47">
                  <c:v>19947</c:v>
                </c:pt>
                <c:pt idx="48">
                  <c:v>19947</c:v>
                </c:pt>
                <c:pt idx="49">
                  <c:v>19947</c:v>
                </c:pt>
                <c:pt idx="50">
                  <c:v>19947</c:v>
                </c:pt>
                <c:pt idx="51">
                  <c:v>19947</c:v>
                </c:pt>
                <c:pt idx="52">
                  <c:v>19947</c:v>
                </c:pt>
                <c:pt idx="53">
                  <c:v>19947</c:v>
                </c:pt>
                <c:pt idx="54">
                  <c:v>19947</c:v>
                </c:pt>
                <c:pt idx="55">
                  <c:v>19947</c:v>
                </c:pt>
                <c:pt idx="56">
                  <c:v>19947</c:v>
                </c:pt>
                <c:pt idx="57">
                  <c:v>19947</c:v>
                </c:pt>
                <c:pt idx="58">
                  <c:v>19947</c:v>
                </c:pt>
                <c:pt idx="59">
                  <c:v>19947</c:v>
                </c:pt>
                <c:pt idx="60">
                  <c:v>19947</c:v>
                </c:pt>
                <c:pt idx="61">
                  <c:v>19947</c:v>
                </c:pt>
                <c:pt idx="62">
                  <c:v>19947</c:v>
                </c:pt>
                <c:pt idx="63">
                  <c:v>19947</c:v>
                </c:pt>
                <c:pt idx="64">
                  <c:v>19947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FEC-9D52-90FF1296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Base2km2L60!$H$26:$H$385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592-4FEC-9D52-90FF1296A304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Fin de restricciones a los 50 días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Base2km2L50!$E$26:$E$385</c:f>
              <c:numCache>
                <c:formatCode>#,##0</c:formatCode>
                <c:ptCount val="360"/>
                <c:pt idx="0">
                  <c:v>12904</c:v>
                </c:pt>
                <c:pt idx="1">
                  <c:v>12827</c:v>
                </c:pt>
                <c:pt idx="2">
                  <c:v>12847</c:v>
                </c:pt>
                <c:pt idx="3">
                  <c:v>12650</c:v>
                </c:pt>
                <c:pt idx="4">
                  <c:v>12398</c:v>
                </c:pt>
                <c:pt idx="5">
                  <c:v>12059</c:v>
                </c:pt>
                <c:pt idx="6">
                  <c:v>11663</c:v>
                </c:pt>
                <c:pt idx="7">
                  <c:v>11244</c:v>
                </c:pt>
                <c:pt idx="8">
                  <c:v>10814</c:v>
                </c:pt>
                <c:pt idx="9">
                  <c:v>10381</c:v>
                </c:pt>
                <c:pt idx="10">
                  <c:v>9903</c:v>
                </c:pt>
                <c:pt idx="11">
                  <c:v>9435</c:v>
                </c:pt>
                <c:pt idx="12">
                  <c:v>8983</c:v>
                </c:pt>
                <c:pt idx="13">
                  <c:v>8531</c:v>
                </c:pt>
                <c:pt idx="14">
                  <c:v>8096</c:v>
                </c:pt>
                <c:pt idx="15">
                  <c:v>7619</c:v>
                </c:pt>
                <c:pt idx="16">
                  <c:v>7203</c:v>
                </c:pt>
                <c:pt idx="17">
                  <c:v>6753</c:v>
                </c:pt>
                <c:pt idx="18">
                  <c:v>6306</c:v>
                </c:pt>
                <c:pt idx="19">
                  <c:v>5894</c:v>
                </c:pt>
                <c:pt idx="20">
                  <c:v>5456</c:v>
                </c:pt>
                <c:pt idx="21">
                  <c:v>5017</c:v>
                </c:pt>
                <c:pt idx="22">
                  <c:v>4601</c:v>
                </c:pt>
                <c:pt idx="23">
                  <c:v>4194</c:v>
                </c:pt>
                <c:pt idx="24">
                  <c:v>3828</c:v>
                </c:pt>
                <c:pt idx="25">
                  <c:v>3454</c:v>
                </c:pt>
                <c:pt idx="26">
                  <c:v>3075</c:v>
                </c:pt>
                <c:pt idx="27">
                  <c:v>2727</c:v>
                </c:pt>
                <c:pt idx="28">
                  <c:v>2416</c:v>
                </c:pt>
                <c:pt idx="29">
                  <c:v>2110</c:v>
                </c:pt>
                <c:pt idx="30">
                  <c:v>1815</c:v>
                </c:pt>
                <c:pt idx="31">
                  <c:v>1057</c:v>
                </c:pt>
                <c:pt idx="32">
                  <c:v>839</c:v>
                </c:pt>
                <c:pt idx="33">
                  <c:v>604</c:v>
                </c:pt>
                <c:pt idx="34">
                  <c:v>448</c:v>
                </c:pt>
                <c:pt idx="35">
                  <c:v>351</c:v>
                </c:pt>
                <c:pt idx="36">
                  <c:v>276</c:v>
                </c:pt>
                <c:pt idx="37">
                  <c:v>205</c:v>
                </c:pt>
                <c:pt idx="38">
                  <c:v>157</c:v>
                </c:pt>
                <c:pt idx="39">
                  <c:v>129</c:v>
                </c:pt>
                <c:pt idx="40">
                  <c:v>112</c:v>
                </c:pt>
                <c:pt idx="41">
                  <c:v>90</c:v>
                </c:pt>
                <c:pt idx="42">
                  <c:v>71</c:v>
                </c:pt>
                <c:pt idx="43">
                  <c:v>61</c:v>
                </c:pt>
                <c:pt idx="44">
                  <c:v>53</c:v>
                </c:pt>
                <c:pt idx="45">
                  <c:v>46</c:v>
                </c:pt>
                <c:pt idx="46">
                  <c:v>36</c:v>
                </c:pt>
                <c:pt idx="47">
                  <c:v>30</c:v>
                </c:pt>
                <c:pt idx="48">
                  <c:v>26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163-A97B-277A48F8657F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Base2km2L50!$I$26:$I$385</c:f>
              <c:numCache>
                <c:formatCode>#,##0</c:formatCode>
                <c:ptCount val="360"/>
                <c:pt idx="0">
                  <c:v>219</c:v>
                </c:pt>
                <c:pt idx="1">
                  <c:v>245</c:v>
                </c:pt>
                <c:pt idx="2">
                  <c:v>269</c:v>
                </c:pt>
                <c:pt idx="3">
                  <c:v>291</c:v>
                </c:pt>
                <c:pt idx="4">
                  <c:v>305</c:v>
                </c:pt>
                <c:pt idx="5">
                  <c:v>332</c:v>
                </c:pt>
                <c:pt idx="6">
                  <c:v>352</c:v>
                </c:pt>
                <c:pt idx="7">
                  <c:v>374</c:v>
                </c:pt>
                <c:pt idx="8">
                  <c:v>392</c:v>
                </c:pt>
                <c:pt idx="9">
                  <c:v>410</c:v>
                </c:pt>
                <c:pt idx="10">
                  <c:v>425</c:v>
                </c:pt>
                <c:pt idx="11">
                  <c:v>436</c:v>
                </c:pt>
                <c:pt idx="12">
                  <c:v>448</c:v>
                </c:pt>
                <c:pt idx="13">
                  <c:v>464</c:v>
                </c:pt>
                <c:pt idx="14">
                  <c:v>480</c:v>
                </c:pt>
                <c:pt idx="15">
                  <c:v>503</c:v>
                </c:pt>
                <c:pt idx="16">
                  <c:v>518</c:v>
                </c:pt>
                <c:pt idx="17">
                  <c:v>530</c:v>
                </c:pt>
                <c:pt idx="18">
                  <c:v>547</c:v>
                </c:pt>
                <c:pt idx="19">
                  <c:v>558</c:v>
                </c:pt>
                <c:pt idx="20">
                  <c:v>573</c:v>
                </c:pt>
                <c:pt idx="21">
                  <c:v>580</c:v>
                </c:pt>
                <c:pt idx="22">
                  <c:v>597</c:v>
                </c:pt>
                <c:pt idx="23">
                  <c:v>614</c:v>
                </c:pt>
                <c:pt idx="24">
                  <c:v>620</c:v>
                </c:pt>
                <c:pt idx="25">
                  <c:v>631</c:v>
                </c:pt>
                <c:pt idx="26">
                  <c:v>648</c:v>
                </c:pt>
                <c:pt idx="27">
                  <c:v>661</c:v>
                </c:pt>
                <c:pt idx="28">
                  <c:v>671</c:v>
                </c:pt>
                <c:pt idx="29">
                  <c:v>679</c:v>
                </c:pt>
                <c:pt idx="30">
                  <c:v>690</c:v>
                </c:pt>
                <c:pt idx="31">
                  <c:v>716</c:v>
                </c:pt>
                <c:pt idx="32">
                  <c:v>728</c:v>
                </c:pt>
                <c:pt idx="33">
                  <c:v>737</c:v>
                </c:pt>
                <c:pt idx="34">
                  <c:v>740</c:v>
                </c:pt>
                <c:pt idx="35">
                  <c:v>747</c:v>
                </c:pt>
                <c:pt idx="36">
                  <c:v>749</c:v>
                </c:pt>
                <c:pt idx="37">
                  <c:v>750</c:v>
                </c:pt>
                <c:pt idx="38">
                  <c:v>750</c:v>
                </c:pt>
                <c:pt idx="39">
                  <c:v>751</c:v>
                </c:pt>
                <c:pt idx="40">
                  <c:v>751</c:v>
                </c:pt>
                <c:pt idx="41">
                  <c:v>751</c:v>
                </c:pt>
                <c:pt idx="42">
                  <c:v>752</c:v>
                </c:pt>
                <c:pt idx="43">
                  <c:v>752</c:v>
                </c:pt>
                <c:pt idx="44">
                  <c:v>752</c:v>
                </c:pt>
                <c:pt idx="45">
                  <c:v>752</c:v>
                </c:pt>
                <c:pt idx="46">
                  <c:v>752</c:v>
                </c:pt>
                <c:pt idx="47">
                  <c:v>752</c:v>
                </c:pt>
                <c:pt idx="48">
                  <c:v>752</c:v>
                </c:pt>
                <c:pt idx="49">
                  <c:v>752</c:v>
                </c:pt>
                <c:pt idx="50">
                  <c:v>752</c:v>
                </c:pt>
                <c:pt idx="51">
                  <c:v>752</c:v>
                </c:pt>
                <c:pt idx="52">
                  <c:v>752</c:v>
                </c:pt>
                <c:pt idx="53">
                  <c:v>752</c:v>
                </c:pt>
                <c:pt idx="54">
                  <c:v>752</c:v>
                </c:pt>
                <c:pt idx="55">
                  <c:v>752</c:v>
                </c:pt>
                <c:pt idx="56">
                  <c:v>752</c:v>
                </c:pt>
                <c:pt idx="57">
                  <c:v>752</c:v>
                </c:pt>
                <c:pt idx="58">
                  <c:v>752</c:v>
                </c:pt>
                <c:pt idx="59">
                  <c:v>752</c:v>
                </c:pt>
                <c:pt idx="60">
                  <c:v>752</c:v>
                </c:pt>
                <c:pt idx="61">
                  <c:v>752</c:v>
                </c:pt>
                <c:pt idx="62">
                  <c:v>752</c:v>
                </c:pt>
                <c:pt idx="63">
                  <c:v>752</c:v>
                </c:pt>
                <c:pt idx="64">
                  <c:v>752</c:v>
                </c:pt>
                <c:pt idx="65">
                  <c:v>752</c:v>
                </c:pt>
                <c:pt idx="66">
                  <c:v>752</c:v>
                </c:pt>
                <c:pt idx="67">
                  <c:v>752</c:v>
                </c:pt>
                <c:pt idx="68">
                  <c:v>752</c:v>
                </c:pt>
                <c:pt idx="69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F-4163-A97B-277A48F8657F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Base2km2L50!$G$26:$G$385</c:f>
              <c:numCache>
                <c:formatCode>#,##0</c:formatCode>
                <c:ptCount val="360"/>
                <c:pt idx="0">
                  <c:v>4689</c:v>
                </c:pt>
                <c:pt idx="1">
                  <c:v>5118</c:v>
                </c:pt>
                <c:pt idx="2">
                  <c:v>5576</c:v>
                </c:pt>
                <c:pt idx="3">
                  <c:v>6075</c:v>
                </c:pt>
                <c:pt idx="4">
                  <c:v>6568</c:v>
                </c:pt>
                <c:pt idx="5">
                  <c:v>7050</c:v>
                </c:pt>
                <c:pt idx="6">
                  <c:v>7563</c:v>
                </c:pt>
                <c:pt idx="7">
                  <c:v>8052</c:v>
                </c:pt>
                <c:pt idx="8">
                  <c:v>8535</c:v>
                </c:pt>
                <c:pt idx="9">
                  <c:v>8998</c:v>
                </c:pt>
                <c:pt idx="10">
                  <c:v>9495</c:v>
                </c:pt>
                <c:pt idx="11">
                  <c:v>9976</c:v>
                </c:pt>
                <c:pt idx="12">
                  <c:v>10432</c:v>
                </c:pt>
                <c:pt idx="13">
                  <c:v>10886</c:v>
                </c:pt>
                <c:pt idx="14">
                  <c:v>11314</c:v>
                </c:pt>
                <c:pt idx="15">
                  <c:v>11787</c:v>
                </c:pt>
                <c:pt idx="16">
                  <c:v>12197</c:v>
                </c:pt>
                <c:pt idx="17">
                  <c:v>12644</c:v>
                </c:pt>
                <c:pt idx="18">
                  <c:v>13081</c:v>
                </c:pt>
                <c:pt idx="19">
                  <c:v>13489</c:v>
                </c:pt>
                <c:pt idx="20">
                  <c:v>13914</c:v>
                </c:pt>
                <c:pt idx="21">
                  <c:v>14353</c:v>
                </c:pt>
                <c:pt idx="22">
                  <c:v>14756</c:v>
                </c:pt>
                <c:pt idx="23">
                  <c:v>15149</c:v>
                </c:pt>
                <c:pt idx="24">
                  <c:v>15512</c:v>
                </c:pt>
                <c:pt idx="25">
                  <c:v>15878</c:v>
                </c:pt>
                <c:pt idx="26">
                  <c:v>16241</c:v>
                </c:pt>
                <c:pt idx="27">
                  <c:v>16576</c:v>
                </c:pt>
                <c:pt idx="28">
                  <c:v>16878</c:v>
                </c:pt>
                <c:pt idx="29">
                  <c:v>17176</c:v>
                </c:pt>
                <c:pt idx="30">
                  <c:v>17462</c:v>
                </c:pt>
                <c:pt idx="31">
                  <c:v>18194</c:v>
                </c:pt>
                <c:pt idx="32">
                  <c:v>18400</c:v>
                </c:pt>
                <c:pt idx="33">
                  <c:v>18626</c:v>
                </c:pt>
                <c:pt idx="34">
                  <c:v>18779</c:v>
                </c:pt>
                <c:pt idx="35">
                  <c:v>18870</c:v>
                </c:pt>
                <c:pt idx="36">
                  <c:v>18944</c:v>
                </c:pt>
                <c:pt idx="37">
                  <c:v>19014</c:v>
                </c:pt>
                <c:pt idx="38">
                  <c:v>19063</c:v>
                </c:pt>
                <c:pt idx="39">
                  <c:v>19090</c:v>
                </c:pt>
                <c:pt idx="40">
                  <c:v>19107</c:v>
                </c:pt>
                <c:pt idx="41">
                  <c:v>19129</c:v>
                </c:pt>
                <c:pt idx="42">
                  <c:v>19147</c:v>
                </c:pt>
                <c:pt idx="43">
                  <c:v>19157</c:v>
                </c:pt>
                <c:pt idx="44">
                  <c:v>19165</c:v>
                </c:pt>
                <c:pt idx="45">
                  <c:v>19172</c:v>
                </c:pt>
                <c:pt idx="46">
                  <c:v>19182</c:v>
                </c:pt>
                <c:pt idx="47">
                  <c:v>19188</c:v>
                </c:pt>
                <c:pt idx="48">
                  <c:v>19192</c:v>
                </c:pt>
                <c:pt idx="49">
                  <c:v>19201</c:v>
                </c:pt>
                <c:pt idx="50">
                  <c:v>19202</c:v>
                </c:pt>
                <c:pt idx="51">
                  <c:v>19202</c:v>
                </c:pt>
                <c:pt idx="52">
                  <c:v>19208</c:v>
                </c:pt>
                <c:pt idx="53">
                  <c:v>19209</c:v>
                </c:pt>
                <c:pt idx="54">
                  <c:v>19210</c:v>
                </c:pt>
                <c:pt idx="55">
                  <c:v>19211</c:v>
                </c:pt>
                <c:pt idx="56">
                  <c:v>19214</c:v>
                </c:pt>
                <c:pt idx="57">
                  <c:v>19214</c:v>
                </c:pt>
                <c:pt idx="58">
                  <c:v>19214</c:v>
                </c:pt>
                <c:pt idx="59">
                  <c:v>19214</c:v>
                </c:pt>
                <c:pt idx="60">
                  <c:v>19214</c:v>
                </c:pt>
                <c:pt idx="61">
                  <c:v>19215</c:v>
                </c:pt>
                <c:pt idx="62">
                  <c:v>19215</c:v>
                </c:pt>
                <c:pt idx="63">
                  <c:v>19215</c:v>
                </c:pt>
                <c:pt idx="64">
                  <c:v>19216</c:v>
                </c:pt>
                <c:pt idx="65">
                  <c:v>19216</c:v>
                </c:pt>
                <c:pt idx="66">
                  <c:v>19217</c:v>
                </c:pt>
                <c:pt idx="67">
                  <c:v>19217</c:v>
                </c:pt>
                <c:pt idx="68">
                  <c:v>19217</c:v>
                </c:pt>
                <c:pt idx="69">
                  <c:v>19218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F-4163-A97B-277A48F8657F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Base2km2L50!$U$26:$U$385</c:f>
              <c:numCache>
                <c:formatCode>#,##0</c:formatCode>
                <c:ptCount val="360"/>
                <c:pt idx="0">
                  <c:v>0</c:v>
                </c:pt>
                <c:pt idx="1">
                  <c:v>378</c:v>
                </c:pt>
                <c:pt idx="2">
                  <c:v>502</c:v>
                </c:pt>
                <c:pt idx="3">
                  <c:v>324</c:v>
                </c:pt>
                <c:pt idx="4">
                  <c:v>255</c:v>
                </c:pt>
                <c:pt idx="5">
                  <c:v>170</c:v>
                </c:pt>
                <c:pt idx="6">
                  <c:v>137</c:v>
                </c:pt>
                <c:pt idx="7">
                  <c:v>92</c:v>
                </c:pt>
                <c:pt idx="8">
                  <c:v>71</c:v>
                </c:pt>
                <c:pt idx="9">
                  <c:v>48</c:v>
                </c:pt>
                <c:pt idx="10">
                  <c:v>34</c:v>
                </c:pt>
                <c:pt idx="11">
                  <c:v>24</c:v>
                </c:pt>
                <c:pt idx="12">
                  <c:v>16</c:v>
                </c:pt>
                <c:pt idx="13">
                  <c:v>18</c:v>
                </c:pt>
                <c:pt idx="14">
                  <c:v>9</c:v>
                </c:pt>
                <c:pt idx="15">
                  <c:v>19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2</c:v>
                </c:pt>
                <c:pt idx="21">
                  <c:v>7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CF-4163-A97B-277A48F8657F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Base2km2L50!$B$26:$B$385</c:f>
              <c:numCache>
                <c:formatCode>#,##0</c:formatCode>
                <c:ptCount val="360"/>
                <c:pt idx="0">
                  <c:v>17812</c:v>
                </c:pt>
                <c:pt idx="1">
                  <c:v>18190</c:v>
                </c:pt>
                <c:pt idx="2">
                  <c:v>18692</c:v>
                </c:pt>
                <c:pt idx="3">
                  <c:v>19016</c:v>
                </c:pt>
                <c:pt idx="4">
                  <c:v>19271</c:v>
                </c:pt>
                <c:pt idx="5">
                  <c:v>19441</c:v>
                </c:pt>
                <c:pt idx="6">
                  <c:v>19578</c:v>
                </c:pt>
                <c:pt idx="7">
                  <c:v>19670</c:v>
                </c:pt>
                <c:pt idx="8">
                  <c:v>19741</c:v>
                </c:pt>
                <c:pt idx="9">
                  <c:v>19789</c:v>
                </c:pt>
                <c:pt idx="10">
                  <c:v>19823</c:v>
                </c:pt>
                <c:pt idx="11">
                  <c:v>19847</c:v>
                </c:pt>
                <c:pt idx="12">
                  <c:v>19863</c:v>
                </c:pt>
                <c:pt idx="13">
                  <c:v>19881</c:v>
                </c:pt>
                <c:pt idx="14">
                  <c:v>19890</c:v>
                </c:pt>
                <c:pt idx="15">
                  <c:v>19909</c:v>
                </c:pt>
                <c:pt idx="16">
                  <c:v>19918</c:v>
                </c:pt>
                <c:pt idx="17">
                  <c:v>19927</c:v>
                </c:pt>
                <c:pt idx="18">
                  <c:v>19934</c:v>
                </c:pt>
                <c:pt idx="19">
                  <c:v>19941</c:v>
                </c:pt>
                <c:pt idx="20">
                  <c:v>19943</c:v>
                </c:pt>
                <c:pt idx="21">
                  <c:v>19950</c:v>
                </c:pt>
                <c:pt idx="22">
                  <c:v>19954</c:v>
                </c:pt>
                <c:pt idx="23">
                  <c:v>19957</c:v>
                </c:pt>
                <c:pt idx="24">
                  <c:v>19960</c:v>
                </c:pt>
                <c:pt idx="25">
                  <c:v>19963</c:v>
                </c:pt>
                <c:pt idx="26">
                  <c:v>19964</c:v>
                </c:pt>
                <c:pt idx="27">
                  <c:v>19964</c:v>
                </c:pt>
                <c:pt idx="28">
                  <c:v>19965</c:v>
                </c:pt>
                <c:pt idx="29">
                  <c:v>19965</c:v>
                </c:pt>
                <c:pt idx="30">
                  <c:v>19967</c:v>
                </c:pt>
                <c:pt idx="31">
                  <c:v>19967</c:v>
                </c:pt>
                <c:pt idx="32">
                  <c:v>19967</c:v>
                </c:pt>
                <c:pt idx="33">
                  <c:v>19967</c:v>
                </c:pt>
                <c:pt idx="34">
                  <c:v>19967</c:v>
                </c:pt>
                <c:pt idx="35">
                  <c:v>19968</c:v>
                </c:pt>
                <c:pt idx="36">
                  <c:v>19969</c:v>
                </c:pt>
                <c:pt idx="37">
                  <c:v>19969</c:v>
                </c:pt>
                <c:pt idx="38">
                  <c:v>19970</c:v>
                </c:pt>
                <c:pt idx="39">
                  <c:v>19970</c:v>
                </c:pt>
                <c:pt idx="40">
                  <c:v>19970</c:v>
                </c:pt>
                <c:pt idx="41">
                  <c:v>19970</c:v>
                </c:pt>
                <c:pt idx="42">
                  <c:v>19970</c:v>
                </c:pt>
                <c:pt idx="43">
                  <c:v>19970</c:v>
                </c:pt>
                <c:pt idx="44">
                  <c:v>19970</c:v>
                </c:pt>
                <c:pt idx="45">
                  <c:v>19970</c:v>
                </c:pt>
                <c:pt idx="46">
                  <c:v>19970</c:v>
                </c:pt>
                <c:pt idx="47">
                  <c:v>19970</c:v>
                </c:pt>
                <c:pt idx="48">
                  <c:v>19970</c:v>
                </c:pt>
                <c:pt idx="49">
                  <c:v>19970</c:v>
                </c:pt>
                <c:pt idx="50">
                  <c:v>19970</c:v>
                </c:pt>
                <c:pt idx="51">
                  <c:v>19970</c:v>
                </c:pt>
                <c:pt idx="52">
                  <c:v>19970</c:v>
                </c:pt>
                <c:pt idx="53">
                  <c:v>19970</c:v>
                </c:pt>
                <c:pt idx="54">
                  <c:v>19970</c:v>
                </c:pt>
                <c:pt idx="55">
                  <c:v>19970</c:v>
                </c:pt>
                <c:pt idx="56">
                  <c:v>19970</c:v>
                </c:pt>
                <c:pt idx="57">
                  <c:v>19970</c:v>
                </c:pt>
                <c:pt idx="58">
                  <c:v>19970</c:v>
                </c:pt>
                <c:pt idx="59">
                  <c:v>19970</c:v>
                </c:pt>
                <c:pt idx="60">
                  <c:v>19970</c:v>
                </c:pt>
                <c:pt idx="61">
                  <c:v>19970</c:v>
                </c:pt>
                <c:pt idx="62">
                  <c:v>19970</c:v>
                </c:pt>
                <c:pt idx="63">
                  <c:v>19970</c:v>
                </c:pt>
                <c:pt idx="64">
                  <c:v>19970</c:v>
                </c:pt>
                <c:pt idx="65">
                  <c:v>19970</c:v>
                </c:pt>
                <c:pt idx="66">
                  <c:v>19970</c:v>
                </c:pt>
                <c:pt idx="67">
                  <c:v>19970</c:v>
                </c:pt>
                <c:pt idx="68">
                  <c:v>19970</c:v>
                </c:pt>
                <c:pt idx="69">
                  <c:v>19970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CF-4163-A97B-277A48F8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Base2km2L50!$H$26:$H$385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CCF-4163-A97B-277A48F8657F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Individuos contagiados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Base2k!$E$26:$E$385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96</c:v>
                </c:pt>
                <c:pt idx="5">
                  <c:v>171</c:v>
                </c:pt>
                <c:pt idx="6">
                  <c:v>390</c:v>
                </c:pt>
                <c:pt idx="7">
                  <c:v>670</c:v>
                </c:pt>
                <c:pt idx="8">
                  <c:v>1363</c:v>
                </c:pt>
                <c:pt idx="9">
                  <c:v>2483</c:v>
                </c:pt>
                <c:pt idx="10">
                  <c:v>4833</c:v>
                </c:pt>
                <c:pt idx="11">
                  <c:v>7595</c:v>
                </c:pt>
                <c:pt idx="12">
                  <c:v>10755</c:v>
                </c:pt>
                <c:pt idx="13">
                  <c:v>13306</c:v>
                </c:pt>
                <c:pt idx="14">
                  <c:v>15283</c:v>
                </c:pt>
                <c:pt idx="15">
                  <c:v>16775</c:v>
                </c:pt>
                <c:pt idx="16">
                  <c:v>17757</c:v>
                </c:pt>
                <c:pt idx="17">
                  <c:v>18446</c:v>
                </c:pt>
                <c:pt idx="18">
                  <c:v>18869</c:v>
                </c:pt>
                <c:pt idx="19">
                  <c:v>19135</c:v>
                </c:pt>
                <c:pt idx="20">
                  <c:v>19283</c:v>
                </c:pt>
                <c:pt idx="21">
                  <c:v>19353</c:v>
                </c:pt>
                <c:pt idx="22">
                  <c:v>19371</c:v>
                </c:pt>
                <c:pt idx="23">
                  <c:v>19283</c:v>
                </c:pt>
                <c:pt idx="24">
                  <c:v>19182</c:v>
                </c:pt>
                <c:pt idx="25">
                  <c:v>19010</c:v>
                </c:pt>
                <c:pt idx="26">
                  <c:v>18786</c:v>
                </c:pt>
                <c:pt idx="27">
                  <c:v>18517</c:v>
                </c:pt>
                <c:pt idx="28">
                  <c:v>18214</c:v>
                </c:pt>
                <c:pt idx="29">
                  <c:v>17874</c:v>
                </c:pt>
                <c:pt idx="30">
                  <c:v>17447</c:v>
                </c:pt>
                <c:pt idx="31">
                  <c:v>16919</c:v>
                </c:pt>
                <c:pt idx="32">
                  <c:v>16300</c:v>
                </c:pt>
                <c:pt idx="33">
                  <c:v>15642</c:v>
                </c:pt>
                <c:pt idx="34">
                  <c:v>14955</c:v>
                </c:pt>
                <c:pt idx="35">
                  <c:v>14191</c:v>
                </c:pt>
                <c:pt idx="36">
                  <c:v>13296</c:v>
                </c:pt>
                <c:pt idx="37">
                  <c:v>12375</c:v>
                </c:pt>
                <c:pt idx="38">
                  <c:v>11430</c:v>
                </c:pt>
                <c:pt idx="39">
                  <c:v>10359</c:v>
                </c:pt>
                <c:pt idx="40">
                  <c:v>9104</c:v>
                </c:pt>
                <c:pt idx="41">
                  <c:v>7514</c:v>
                </c:pt>
                <c:pt idx="42">
                  <c:v>5900</c:v>
                </c:pt>
                <c:pt idx="43">
                  <c:v>4377</c:v>
                </c:pt>
                <c:pt idx="44">
                  <c:v>3100</c:v>
                </c:pt>
                <c:pt idx="45">
                  <c:v>2144</c:v>
                </c:pt>
                <c:pt idx="46">
                  <c:v>1476</c:v>
                </c:pt>
                <c:pt idx="47">
                  <c:v>1019</c:v>
                </c:pt>
                <c:pt idx="48">
                  <c:v>704</c:v>
                </c:pt>
                <c:pt idx="49">
                  <c:v>501</c:v>
                </c:pt>
                <c:pt idx="50">
                  <c:v>355</c:v>
                </c:pt>
                <c:pt idx="51">
                  <c:v>268</c:v>
                </c:pt>
                <c:pt idx="52">
                  <c:v>193</c:v>
                </c:pt>
                <c:pt idx="53">
                  <c:v>135</c:v>
                </c:pt>
                <c:pt idx="54">
                  <c:v>108</c:v>
                </c:pt>
                <c:pt idx="55">
                  <c:v>79</c:v>
                </c:pt>
                <c:pt idx="56">
                  <c:v>63</c:v>
                </c:pt>
                <c:pt idx="57">
                  <c:v>52</c:v>
                </c:pt>
                <c:pt idx="58">
                  <c:v>42</c:v>
                </c:pt>
                <c:pt idx="59">
                  <c:v>30</c:v>
                </c:pt>
                <c:pt idx="60">
                  <c:v>22</c:v>
                </c:pt>
                <c:pt idx="61">
                  <c:v>15</c:v>
                </c:pt>
                <c:pt idx="62">
                  <c:v>14</c:v>
                </c:pt>
                <c:pt idx="63">
                  <c:v>12</c:v>
                </c:pt>
                <c:pt idx="64">
                  <c:v>10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5-4C3E-AF18-D3DAC43B87C5}"/>
            </c:ext>
          </c:extLst>
        </c:ser>
        <c:ser>
          <c:idx val="1"/>
          <c:order val="1"/>
          <c:tx>
            <c:v>CONTENIDA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Base2km2!$E$26:$E$197</c:f>
              <c:numCache>
                <c:formatCode>#,##0</c:formatCode>
                <c:ptCount val="172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27</c:v>
                </c:pt>
                <c:pt idx="6">
                  <c:v>68</c:v>
                </c:pt>
                <c:pt idx="7">
                  <c:v>108</c:v>
                </c:pt>
                <c:pt idx="8">
                  <c:v>153</c:v>
                </c:pt>
                <c:pt idx="9">
                  <c:v>190</c:v>
                </c:pt>
                <c:pt idx="10">
                  <c:v>248</c:v>
                </c:pt>
                <c:pt idx="11">
                  <c:v>318</c:v>
                </c:pt>
                <c:pt idx="12">
                  <c:v>490</c:v>
                </c:pt>
                <c:pt idx="13">
                  <c:v>672</c:v>
                </c:pt>
                <c:pt idx="14">
                  <c:v>899</c:v>
                </c:pt>
                <c:pt idx="15">
                  <c:v>1175</c:v>
                </c:pt>
                <c:pt idx="16">
                  <c:v>1459</c:v>
                </c:pt>
                <c:pt idx="17">
                  <c:v>1749</c:v>
                </c:pt>
                <c:pt idx="18">
                  <c:v>2041</c:v>
                </c:pt>
                <c:pt idx="19">
                  <c:v>2426</c:v>
                </c:pt>
                <c:pt idx="20">
                  <c:v>2818</c:v>
                </c:pt>
                <c:pt idx="21">
                  <c:v>3269</c:v>
                </c:pt>
                <c:pt idx="22">
                  <c:v>3733</c:v>
                </c:pt>
                <c:pt idx="23">
                  <c:v>4183</c:v>
                </c:pt>
                <c:pt idx="24">
                  <c:v>4642</c:v>
                </c:pt>
                <c:pt idx="25">
                  <c:v>5152</c:v>
                </c:pt>
                <c:pt idx="26">
                  <c:v>5649</c:v>
                </c:pt>
                <c:pt idx="27">
                  <c:v>6183</c:v>
                </c:pt>
                <c:pt idx="28">
                  <c:v>6653</c:v>
                </c:pt>
                <c:pt idx="29">
                  <c:v>7193</c:v>
                </c:pt>
                <c:pt idx="30">
                  <c:v>7642</c:v>
                </c:pt>
                <c:pt idx="31">
                  <c:v>8131</c:v>
                </c:pt>
                <c:pt idx="32">
                  <c:v>8594</c:v>
                </c:pt>
                <c:pt idx="33">
                  <c:v>9032</c:v>
                </c:pt>
                <c:pt idx="34">
                  <c:v>9442</c:v>
                </c:pt>
                <c:pt idx="35">
                  <c:v>9862</c:v>
                </c:pt>
                <c:pt idx="36">
                  <c:v>10195</c:v>
                </c:pt>
                <c:pt idx="37">
                  <c:v>10546</c:v>
                </c:pt>
                <c:pt idx="38">
                  <c:v>10831</c:v>
                </c:pt>
                <c:pt idx="39">
                  <c:v>11082</c:v>
                </c:pt>
                <c:pt idx="40">
                  <c:v>11315</c:v>
                </c:pt>
                <c:pt idx="41">
                  <c:v>11514</c:v>
                </c:pt>
                <c:pt idx="42">
                  <c:v>11707</c:v>
                </c:pt>
                <c:pt idx="43">
                  <c:v>11797</c:v>
                </c:pt>
                <c:pt idx="44">
                  <c:v>11849</c:v>
                </c:pt>
                <c:pt idx="45">
                  <c:v>11856</c:v>
                </c:pt>
                <c:pt idx="46">
                  <c:v>11860</c:v>
                </c:pt>
                <c:pt idx="47">
                  <c:v>11767</c:v>
                </c:pt>
                <c:pt idx="48">
                  <c:v>11679</c:v>
                </c:pt>
                <c:pt idx="49">
                  <c:v>11518</c:v>
                </c:pt>
                <c:pt idx="50">
                  <c:v>11302</c:v>
                </c:pt>
                <c:pt idx="51">
                  <c:v>11095</c:v>
                </c:pt>
                <c:pt idx="52">
                  <c:v>10792</c:v>
                </c:pt>
                <c:pt idx="53">
                  <c:v>10470</c:v>
                </c:pt>
                <c:pt idx="54">
                  <c:v>10181</c:v>
                </c:pt>
                <c:pt idx="55">
                  <c:v>9853</c:v>
                </c:pt>
                <c:pt idx="56">
                  <c:v>9535</c:v>
                </c:pt>
                <c:pt idx="57">
                  <c:v>9151</c:v>
                </c:pt>
                <c:pt idx="58">
                  <c:v>8789</c:v>
                </c:pt>
                <c:pt idx="59">
                  <c:v>8406</c:v>
                </c:pt>
                <c:pt idx="60">
                  <c:v>8049</c:v>
                </c:pt>
                <c:pt idx="61">
                  <c:v>7706</c:v>
                </c:pt>
                <c:pt idx="62">
                  <c:v>7374</c:v>
                </c:pt>
                <c:pt idx="63">
                  <c:v>7021</c:v>
                </c:pt>
                <c:pt idx="64">
                  <c:v>6714</c:v>
                </c:pt>
                <c:pt idx="65">
                  <c:v>6349</c:v>
                </c:pt>
                <c:pt idx="66">
                  <c:v>6022</c:v>
                </c:pt>
                <c:pt idx="67">
                  <c:v>5710</c:v>
                </c:pt>
                <c:pt idx="68">
                  <c:v>5418</c:v>
                </c:pt>
                <c:pt idx="69">
                  <c:v>5105</c:v>
                </c:pt>
                <c:pt idx="70">
                  <c:v>4793</c:v>
                </c:pt>
                <c:pt idx="71">
                  <c:v>4497</c:v>
                </c:pt>
                <c:pt idx="72">
                  <c:v>4217</c:v>
                </c:pt>
                <c:pt idx="73">
                  <c:v>3954</c:v>
                </c:pt>
                <c:pt idx="74">
                  <c:v>3719</c:v>
                </c:pt>
                <c:pt idx="75">
                  <c:v>3497</c:v>
                </c:pt>
                <c:pt idx="76">
                  <c:v>3290</c:v>
                </c:pt>
                <c:pt idx="77">
                  <c:v>3077</c:v>
                </c:pt>
                <c:pt idx="78">
                  <c:v>2876</c:v>
                </c:pt>
                <c:pt idx="79">
                  <c:v>2677</c:v>
                </c:pt>
                <c:pt idx="80">
                  <c:v>2475</c:v>
                </c:pt>
                <c:pt idx="81">
                  <c:v>2302</c:v>
                </c:pt>
                <c:pt idx="82">
                  <c:v>2161</c:v>
                </c:pt>
                <c:pt idx="83">
                  <c:v>2018</c:v>
                </c:pt>
                <c:pt idx="84">
                  <c:v>1880</c:v>
                </c:pt>
                <c:pt idx="85">
                  <c:v>1758</c:v>
                </c:pt>
                <c:pt idx="86">
                  <c:v>1642</c:v>
                </c:pt>
                <c:pt idx="87">
                  <c:v>1516</c:v>
                </c:pt>
                <c:pt idx="88">
                  <c:v>1417</c:v>
                </c:pt>
                <c:pt idx="89">
                  <c:v>1336</c:v>
                </c:pt>
                <c:pt idx="90">
                  <c:v>1230</c:v>
                </c:pt>
                <c:pt idx="91">
                  <c:v>1135</c:v>
                </c:pt>
                <c:pt idx="92">
                  <c:v>1076</c:v>
                </c:pt>
                <c:pt idx="93">
                  <c:v>997</c:v>
                </c:pt>
                <c:pt idx="94">
                  <c:v>922</c:v>
                </c:pt>
                <c:pt idx="95">
                  <c:v>850</c:v>
                </c:pt>
                <c:pt idx="96">
                  <c:v>788</c:v>
                </c:pt>
                <c:pt idx="97">
                  <c:v>724</c:v>
                </c:pt>
                <c:pt idx="98">
                  <c:v>670</c:v>
                </c:pt>
                <c:pt idx="99">
                  <c:v>624</c:v>
                </c:pt>
                <c:pt idx="100">
                  <c:v>580</c:v>
                </c:pt>
                <c:pt idx="101">
                  <c:v>531</c:v>
                </c:pt>
                <c:pt idx="102">
                  <c:v>493</c:v>
                </c:pt>
                <c:pt idx="103">
                  <c:v>448</c:v>
                </c:pt>
                <c:pt idx="104">
                  <c:v>407</c:v>
                </c:pt>
                <c:pt idx="105">
                  <c:v>364</c:v>
                </c:pt>
                <c:pt idx="106">
                  <c:v>333</c:v>
                </c:pt>
                <c:pt idx="107">
                  <c:v>306</c:v>
                </c:pt>
                <c:pt idx="108">
                  <c:v>285</c:v>
                </c:pt>
                <c:pt idx="109">
                  <c:v>259</c:v>
                </c:pt>
                <c:pt idx="110">
                  <c:v>242</c:v>
                </c:pt>
                <c:pt idx="111">
                  <c:v>222</c:v>
                </c:pt>
                <c:pt idx="112">
                  <c:v>202</c:v>
                </c:pt>
                <c:pt idx="113">
                  <c:v>198</c:v>
                </c:pt>
                <c:pt idx="114">
                  <c:v>177</c:v>
                </c:pt>
                <c:pt idx="115">
                  <c:v>163</c:v>
                </c:pt>
                <c:pt idx="116">
                  <c:v>147</c:v>
                </c:pt>
                <c:pt idx="117">
                  <c:v>136</c:v>
                </c:pt>
                <c:pt idx="118">
                  <c:v>130</c:v>
                </c:pt>
                <c:pt idx="119">
                  <c:v>120</c:v>
                </c:pt>
                <c:pt idx="120">
                  <c:v>107</c:v>
                </c:pt>
                <c:pt idx="121">
                  <c:v>99</c:v>
                </c:pt>
                <c:pt idx="122">
                  <c:v>94</c:v>
                </c:pt>
                <c:pt idx="123">
                  <c:v>80</c:v>
                </c:pt>
                <c:pt idx="124">
                  <c:v>70</c:v>
                </c:pt>
                <c:pt idx="125">
                  <c:v>59</c:v>
                </c:pt>
                <c:pt idx="126">
                  <c:v>57</c:v>
                </c:pt>
                <c:pt idx="127">
                  <c:v>51</c:v>
                </c:pt>
                <c:pt idx="128">
                  <c:v>48</c:v>
                </c:pt>
                <c:pt idx="129">
                  <c:v>44</c:v>
                </c:pt>
                <c:pt idx="130">
                  <c:v>40</c:v>
                </c:pt>
                <c:pt idx="131">
                  <c:v>34</c:v>
                </c:pt>
                <c:pt idx="132">
                  <c:v>32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28</c:v>
                </c:pt>
                <c:pt idx="137">
                  <c:v>27</c:v>
                </c:pt>
                <c:pt idx="138">
                  <c:v>23</c:v>
                </c:pt>
                <c:pt idx="139">
                  <c:v>20</c:v>
                </c:pt>
                <c:pt idx="140">
                  <c:v>18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14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35-4C3E-AF18-D3DAC43B87C5}"/>
            </c:ext>
          </c:extLst>
        </c:ser>
        <c:ser>
          <c:idx val="2"/>
          <c:order val="2"/>
          <c:tx>
            <c:v>CONTENIDA 10 días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Base2km2tras10!$E$26:$E$139</c:f>
              <c:numCache>
                <c:formatCode>#,##0</c:formatCode>
                <c:ptCount val="114"/>
                <c:pt idx="0">
                  <c:v>3021</c:v>
                </c:pt>
                <c:pt idx="1">
                  <c:v>3804</c:v>
                </c:pt>
                <c:pt idx="2">
                  <c:v>4550</c:v>
                </c:pt>
                <c:pt idx="3">
                  <c:v>5403</c:v>
                </c:pt>
                <c:pt idx="4">
                  <c:v>6247</c:v>
                </c:pt>
                <c:pt idx="5">
                  <c:v>7102</c:v>
                </c:pt>
                <c:pt idx="6">
                  <c:v>7992</c:v>
                </c:pt>
                <c:pt idx="7">
                  <c:v>8880</c:v>
                </c:pt>
                <c:pt idx="8">
                  <c:v>9703</c:v>
                </c:pt>
                <c:pt idx="9">
                  <c:v>10476</c:v>
                </c:pt>
                <c:pt idx="10">
                  <c:v>11201</c:v>
                </c:pt>
                <c:pt idx="11">
                  <c:v>11895</c:v>
                </c:pt>
                <c:pt idx="12">
                  <c:v>12520</c:v>
                </c:pt>
                <c:pt idx="13">
                  <c:v>13109</c:v>
                </c:pt>
                <c:pt idx="14">
                  <c:v>13595</c:v>
                </c:pt>
                <c:pt idx="15">
                  <c:v>14025</c:v>
                </c:pt>
                <c:pt idx="16">
                  <c:v>14416</c:v>
                </c:pt>
                <c:pt idx="17">
                  <c:v>14714</c:v>
                </c:pt>
                <c:pt idx="18">
                  <c:v>14976</c:v>
                </c:pt>
                <c:pt idx="19">
                  <c:v>15134</c:v>
                </c:pt>
                <c:pt idx="20">
                  <c:v>15253</c:v>
                </c:pt>
                <c:pt idx="21">
                  <c:v>15300</c:v>
                </c:pt>
                <c:pt idx="22">
                  <c:v>15322</c:v>
                </c:pt>
                <c:pt idx="23">
                  <c:v>15210</c:v>
                </c:pt>
                <c:pt idx="24">
                  <c:v>15056</c:v>
                </c:pt>
                <c:pt idx="25">
                  <c:v>14827</c:v>
                </c:pt>
                <c:pt idx="26">
                  <c:v>14528</c:v>
                </c:pt>
                <c:pt idx="27">
                  <c:v>14181</c:v>
                </c:pt>
                <c:pt idx="28">
                  <c:v>13706</c:v>
                </c:pt>
                <c:pt idx="29">
                  <c:v>13109</c:v>
                </c:pt>
                <c:pt idx="30">
                  <c:v>12395</c:v>
                </c:pt>
                <c:pt idx="31">
                  <c:v>11838</c:v>
                </c:pt>
                <c:pt idx="32">
                  <c:v>11176</c:v>
                </c:pt>
                <c:pt idx="33">
                  <c:v>10475</c:v>
                </c:pt>
                <c:pt idx="34">
                  <c:v>9792</c:v>
                </c:pt>
                <c:pt idx="35">
                  <c:v>9103</c:v>
                </c:pt>
                <c:pt idx="36">
                  <c:v>8418</c:v>
                </c:pt>
                <c:pt idx="37">
                  <c:v>7720</c:v>
                </c:pt>
                <c:pt idx="38">
                  <c:v>7135</c:v>
                </c:pt>
                <c:pt idx="39">
                  <c:v>6534</c:v>
                </c:pt>
                <c:pt idx="40">
                  <c:v>5947</c:v>
                </c:pt>
                <c:pt idx="41">
                  <c:v>5429</c:v>
                </c:pt>
                <c:pt idx="42">
                  <c:v>4940</c:v>
                </c:pt>
                <c:pt idx="43">
                  <c:v>4457</c:v>
                </c:pt>
                <c:pt idx="44">
                  <c:v>4019</c:v>
                </c:pt>
                <c:pt idx="45">
                  <c:v>3650</c:v>
                </c:pt>
                <c:pt idx="46">
                  <c:v>3284</c:v>
                </c:pt>
                <c:pt idx="47">
                  <c:v>2937</c:v>
                </c:pt>
                <c:pt idx="48">
                  <c:v>2655</c:v>
                </c:pt>
                <c:pt idx="49">
                  <c:v>2397</c:v>
                </c:pt>
                <c:pt idx="50">
                  <c:v>2165</c:v>
                </c:pt>
                <c:pt idx="51">
                  <c:v>1971</c:v>
                </c:pt>
                <c:pt idx="52">
                  <c:v>1763</c:v>
                </c:pt>
                <c:pt idx="53">
                  <c:v>1564</c:v>
                </c:pt>
                <c:pt idx="54">
                  <c:v>1397</c:v>
                </c:pt>
                <c:pt idx="55">
                  <c:v>1248</c:v>
                </c:pt>
                <c:pt idx="56">
                  <c:v>1101</c:v>
                </c:pt>
                <c:pt idx="57">
                  <c:v>965</c:v>
                </c:pt>
                <c:pt idx="58">
                  <c:v>830</c:v>
                </c:pt>
                <c:pt idx="59">
                  <c:v>755</c:v>
                </c:pt>
                <c:pt idx="60">
                  <c:v>671</c:v>
                </c:pt>
                <c:pt idx="61">
                  <c:v>596</c:v>
                </c:pt>
                <c:pt idx="62">
                  <c:v>524</c:v>
                </c:pt>
                <c:pt idx="63">
                  <c:v>471</c:v>
                </c:pt>
                <c:pt idx="64">
                  <c:v>429</c:v>
                </c:pt>
                <c:pt idx="65">
                  <c:v>382</c:v>
                </c:pt>
                <c:pt idx="66">
                  <c:v>344</c:v>
                </c:pt>
                <c:pt idx="67">
                  <c:v>298</c:v>
                </c:pt>
                <c:pt idx="68">
                  <c:v>256</c:v>
                </c:pt>
                <c:pt idx="69">
                  <c:v>231</c:v>
                </c:pt>
                <c:pt idx="70">
                  <c:v>205</c:v>
                </c:pt>
                <c:pt idx="71">
                  <c:v>187</c:v>
                </c:pt>
                <c:pt idx="72">
                  <c:v>170</c:v>
                </c:pt>
                <c:pt idx="73">
                  <c:v>151</c:v>
                </c:pt>
                <c:pt idx="74">
                  <c:v>138</c:v>
                </c:pt>
                <c:pt idx="75">
                  <c:v>124</c:v>
                </c:pt>
                <c:pt idx="76">
                  <c:v>114</c:v>
                </c:pt>
                <c:pt idx="77">
                  <c:v>105</c:v>
                </c:pt>
                <c:pt idx="78">
                  <c:v>95</c:v>
                </c:pt>
                <c:pt idx="79">
                  <c:v>90</c:v>
                </c:pt>
                <c:pt idx="80">
                  <c:v>81</c:v>
                </c:pt>
                <c:pt idx="81">
                  <c:v>72</c:v>
                </c:pt>
                <c:pt idx="82">
                  <c:v>59</c:v>
                </c:pt>
                <c:pt idx="83">
                  <c:v>52</c:v>
                </c:pt>
                <c:pt idx="84">
                  <c:v>50</c:v>
                </c:pt>
                <c:pt idx="85">
                  <c:v>45</c:v>
                </c:pt>
                <c:pt idx="86">
                  <c:v>41</c:v>
                </c:pt>
                <c:pt idx="87">
                  <c:v>36</c:v>
                </c:pt>
                <c:pt idx="88">
                  <c:v>33</c:v>
                </c:pt>
                <c:pt idx="89">
                  <c:v>30</c:v>
                </c:pt>
                <c:pt idx="90">
                  <c:v>25</c:v>
                </c:pt>
                <c:pt idx="91">
                  <c:v>22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35-4C3E-AF18-D3DAC43B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de restricciones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Res!$AI$49:$AI$124</c:f>
              <c:numCache>
                <c:formatCode>General</c:formatCode>
                <c:ptCount val="7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</c:numCache>
            </c:numRef>
          </c:xVal>
          <c:yVal>
            <c:numRef>
              <c:f>Res!$AJ$49:$AJ$124</c:f>
              <c:numCache>
                <c:formatCode>#,##0</c:formatCode>
                <c:ptCount val="76"/>
                <c:pt idx="0">
                  <c:v>7193</c:v>
                </c:pt>
                <c:pt idx="1">
                  <c:v>12239</c:v>
                </c:pt>
                <c:pt idx="2">
                  <c:v>13522</c:v>
                </c:pt>
                <c:pt idx="3">
                  <c:v>15326</c:v>
                </c:pt>
                <c:pt idx="4">
                  <c:v>16524</c:v>
                </c:pt>
                <c:pt idx="5">
                  <c:v>17346</c:v>
                </c:pt>
                <c:pt idx="6">
                  <c:v>17918</c:v>
                </c:pt>
                <c:pt idx="7">
                  <c:v>18197</c:v>
                </c:pt>
                <c:pt idx="8">
                  <c:v>18333</c:v>
                </c:pt>
                <c:pt idx="9">
                  <c:v>18373</c:v>
                </c:pt>
                <c:pt idx="10">
                  <c:v>18324</c:v>
                </c:pt>
                <c:pt idx="11">
                  <c:v>18198</c:v>
                </c:pt>
                <c:pt idx="12">
                  <c:v>17981</c:v>
                </c:pt>
                <c:pt idx="13">
                  <c:v>17756</c:v>
                </c:pt>
                <c:pt idx="14">
                  <c:v>17441</c:v>
                </c:pt>
                <c:pt idx="15">
                  <c:v>17043</c:v>
                </c:pt>
                <c:pt idx="16">
                  <c:v>16646</c:v>
                </c:pt>
                <c:pt idx="17">
                  <c:v>16175</c:v>
                </c:pt>
                <c:pt idx="18">
                  <c:v>15639</c:v>
                </c:pt>
                <c:pt idx="19">
                  <c:v>15052</c:v>
                </c:pt>
                <c:pt idx="20">
                  <c:v>14444</c:v>
                </c:pt>
                <c:pt idx="21">
                  <c:v>13815</c:v>
                </c:pt>
                <c:pt idx="22">
                  <c:v>13137</c:v>
                </c:pt>
                <c:pt idx="23">
                  <c:v>12355</c:v>
                </c:pt>
                <c:pt idx="24">
                  <c:v>11531</c:v>
                </c:pt>
                <c:pt idx="25">
                  <c:v>10754</c:v>
                </c:pt>
                <c:pt idx="26">
                  <c:v>9940</c:v>
                </c:pt>
                <c:pt idx="27">
                  <c:v>9091</c:v>
                </c:pt>
                <c:pt idx="28">
                  <c:v>8275</c:v>
                </c:pt>
                <c:pt idx="29">
                  <c:v>7418</c:v>
                </c:pt>
                <c:pt idx="30">
                  <c:v>6651</c:v>
                </c:pt>
                <c:pt idx="31">
                  <c:v>5857</c:v>
                </c:pt>
                <c:pt idx="32">
                  <c:v>3662</c:v>
                </c:pt>
                <c:pt idx="33">
                  <c:v>2883</c:v>
                </c:pt>
                <c:pt idx="34">
                  <c:v>2065</c:v>
                </c:pt>
                <c:pt idx="35">
                  <c:v>1441</c:v>
                </c:pt>
                <c:pt idx="36">
                  <c:v>1030</c:v>
                </c:pt>
                <c:pt idx="37">
                  <c:v>723</c:v>
                </c:pt>
                <c:pt idx="38">
                  <c:v>517</c:v>
                </c:pt>
                <c:pt idx="39">
                  <c:v>354</c:v>
                </c:pt>
                <c:pt idx="40">
                  <c:v>256</c:v>
                </c:pt>
                <c:pt idx="41">
                  <c:v>186</c:v>
                </c:pt>
                <c:pt idx="42">
                  <c:v>129</c:v>
                </c:pt>
                <c:pt idx="43">
                  <c:v>98</c:v>
                </c:pt>
                <c:pt idx="44">
                  <c:v>80</c:v>
                </c:pt>
                <c:pt idx="45">
                  <c:v>63</c:v>
                </c:pt>
                <c:pt idx="46">
                  <c:v>49</c:v>
                </c:pt>
                <c:pt idx="47">
                  <c:v>41</c:v>
                </c:pt>
                <c:pt idx="48">
                  <c:v>36</c:v>
                </c:pt>
                <c:pt idx="49">
                  <c:v>31</c:v>
                </c:pt>
                <c:pt idx="50">
                  <c:v>24</c:v>
                </c:pt>
                <c:pt idx="51">
                  <c:v>17</c:v>
                </c:pt>
                <c:pt idx="52">
                  <c:v>13</c:v>
                </c:pt>
                <c:pt idx="53">
                  <c:v>12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6D-44DF-8779-EF41846EC149}"/>
            </c:ext>
          </c:extLst>
        </c:ser>
        <c:ser>
          <c:idx val="1"/>
          <c:order val="1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Res!$AK$49:$AK$124</c:f>
              <c:numCache>
                <c:formatCode>General</c:formatCode>
                <c:ptCount val="7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</c:numCache>
            </c:numRef>
          </c:xVal>
          <c:yVal>
            <c:numRef>
              <c:f>Res!$AL$49:$AL$124</c:f>
              <c:numCache>
                <c:formatCode>#,##0</c:formatCode>
                <c:ptCount val="76"/>
                <c:pt idx="0">
                  <c:v>11518</c:v>
                </c:pt>
                <c:pt idx="1">
                  <c:v>12904</c:v>
                </c:pt>
                <c:pt idx="2">
                  <c:v>12827</c:v>
                </c:pt>
                <c:pt idx="3">
                  <c:v>12847</c:v>
                </c:pt>
                <c:pt idx="4">
                  <c:v>12650</c:v>
                </c:pt>
                <c:pt idx="5">
                  <c:v>12398</c:v>
                </c:pt>
                <c:pt idx="6">
                  <c:v>12059</c:v>
                </c:pt>
                <c:pt idx="7">
                  <c:v>11663</c:v>
                </c:pt>
                <c:pt idx="8">
                  <c:v>11244</c:v>
                </c:pt>
                <c:pt idx="9">
                  <c:v>10814</c:v>
                </c:pt>
                <c:pt idx="10">
                  <c:v>10381</c:v>
                </c:pt>
                <c:pt idx="11">
                  <c:v>9903</c:v>
                </c:pt>
                <c:pt idx="12">
                  <c:v>9435</c:v>
                </c:pt>
                <c:pt idx="13">
                  <c:v>8983</c:v>
                </c:pt>
                <c:pt idx="14">
                  <c:v>8531</c:v>
                </c:pt>
                <c:pt idx="15">
                  <c:v>8096</c:v>
                </c:pt>
                <c:pt idx="16">
                  <c:v>7619</c:v>
                </c:pt>
                <c:pt idx="17">
                  <c:v>7203</c:v>
                </c:pt>
                <c:pt idx="18">
                  <c:v>6753</c:v>
                </c:pt>
                <c:pt idx="19">
                  <c:v>6306</c:v>
                </c:pt>
                <c:pt idx="20">
                  <c:v>5894</c:v>
                </c:pt>
                <c:pt idx="21">
                  <c:v>5456</c:v>
                </c:pt>
                <c:pt idx="22">
                  <c:v>5017</c:v>
                </c:pt>
                <c:pt idx="23">
                  <c:v>4601</c:v>
                </c:pt>
                <c:pt idx="24">
                  <c:v>4194</c:v>
                </c:pt>
                <c:pt idx="25">
                  <c:v>3828</c:v>
                </c:pt>
                <c:pt idx="26">
                  <c:v>3454</c:v>
                </c:pt>
                <c:pt idx="27">
                  <c:v>3075</c:v>
                </c:pt>
                <c:pt idx="28">
                  <c:v>2727</c:v>
                </c:pt>
                <c:pt idx="29">
                  <c:v>2416</c:v>
                </c:pt>
                <c:pt idx="30">
                  <c:v>2110</c:v>
                </c:pt>
                <c:pt idx="31">
                  <c:v>1815</c:v>
                </c:pt>
                <c:pt idx="32">
                  <c:v>1057</c:v>
                </c:pt>
                <c:pt idx="33">
                  <c:v>839</c:v>
                </c:pt>
                <c:pt idx="34">
                  <c:v>604</c:v>
                </c:pt>
                <c:pt idx="35">
                  <c:v>448</c:v>
                </c:pt>
                <c:pt idx="36">
                  <c:v>351</c:v>
                </c:pt>
                <c:pt idx="37">
                  <c:v>276</c:v>
                </c:pt>
                <c:pt idx="38">
                  <c:v>205</c:v>
                </c:pt>
                <c:pt idx="39">
                  <c:v>157</c:v>
                </c:pt>
                <c:pt idx="40">
                  <c:v>129</c:v>
                </c:pt>
                <c:pt idx="41">
                  <c:v>112</c:v>
                </c:pt>
                <c:pt idx="42">
                  <c:v>90</c:v>
                </c:pt>
                <c:pt idx="43">
                  <c:v>71</c:v>
                </c:pt>
                <c:pt idx="44">
                  <c:v>61</c:v>
                </c:pt>
                <c:pt idx="45">
                  <c:v>53</c:v>
                </c:pt>
                <c:pt idx="46">
                  <c:v>46</c:v>
                </c:pt>
                <c:pt idx="47">
                  <c:v>36</c:v>
                </c:pt>
                <c:pt idx="48">
                  <c:v>30</c:v>
                </c:pt>
                <c:pt idx="49">
                  <c:v>26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6D-44DF-8779-EF41846EC149}"/>
            </c:ext>
          </c:extLst>
        </c:ser>
        <c:ser>
          <c:idx val="2"/>
          <c:order val="2"/>
          <c:tx>
            <c:v>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Res!$AM$49:$AM$124</c:f>
              <c:numCache>
                <c:formatCode>General</c:formatCode>
                <c:ptCount val="7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</c:numCache>
            </c:numRef>
          </c:xVal>
          <c:yVal>
            <c:numRef>
              <c:f>Res!$AN$49:$AN$124</c:f>
              <c:numCache>
                <c:formatCode>#,##0</c:formatCode>
                <c:ptCount val="76"/>
                <c:pt idx="0">
                  <c:v>8406</c:v>
                </c:pt>
                <c:pt idx="1">
                  <c:v>8854</c:v>
                </c:pt>
                <c:pt idx="2">
                  <c:v>8617</c:v>
                </c:pt>
                <c:pt idx="3">
                  <c:v>8368</c:v>
                </c:pt>
                <c:pt idx="4">
                  <c:v>8095</c:v>
                </c:pt>
                <c:pt idx="5">
                  <c:v>7815</c:v>
                </c:pt>
                <c:pt idx="6">
                  <c:v>7517</c:v>
                </c:pt>
                <c:pt idx="7">
                  <c:v>7157</c:v>
                </c:pt>
                <c:pt idx="8">
                  <c:v>6803</c:v>
                </c:pt>
                <c:pt idx="9">
                  <c:v>6398</c:v>
                </c:pt>
                <c:pt idx="10">
                  <c:v>6036</c:v>
                </c:pt>
                <c:pt idx="11">
                  <c:v>5721</c:v>
                </c:pt>
                <c:pt idx="12">
                  <c:v>5397</c:v>
                </c:pt>
                <c:pt idx="13">
                  <c:v>5070</c:v>
                </c:pt>
                <c:pt idx="14">
                  <c:v>4759</c:v>
                </c:pt>
                <c:pt idx="15">
                  <c:v>4440</c:v>
                </c:pt>
                <c:pt idx="16">
                  <c:v>4155</c:v>
                </c:pt>
                <c:pt idx="17">
                  <c:v>3869</c:v>
                </c:pt>
                <c:pt idx="18">
                  <c:v>3602</c:v>
                </c:pt>
                <c:pt idx="19">
                  <c:v>3359</c:v>
                </c:pt>
                <c:pt idx="20">
                  <c:v>3112</c:v>
                </c:pt>
                <c:pt idx="21">
                  <c:v>2882</c:v>
                </c:pt>
                <c:pt idx="22">
                  <c:v>2673</c:v>
                </c:pt>
                <c:pt idx="23">
                  <c:v>2427</c:v>
                </c:pt>
                <c:pt idx="24">
                  <c:v>2206</c:v>
                </c:pt>
                <c:pt idx="25">
                  <c:v>2010</c:v>
                </c:pt>
                <c:pt idx="26">
                  <c:v>1808</c:v>
                </c:pt>
                <c:pt idx="27">
                  <c:v>1631</c:v>
                </c:pt>
                <c:pt idx="28">
                  <c:v>1442</c:v>
                </c:pt>
                <c:pt idx="29">
                  <c:v>1271</c:v>
                </c:pt>
                <c:pt idx="30">
                  <c:v>1117</c:v>
                </c:pt>
                <c:pt idx="31">
                  <c:v>985</c:v>
                </c:pt>
                <c:pt idx="32">
                  <c:v>594</c:v>
                </c:pt>
                <c:pt idx="33">
                  <c:v>486</c:v>
                </c:pt>
                <c:pt idx="34">
                  <c:v>383</c:v>
                </c:pt>
                <c:pt idx="35">
                  <c:v>297</c:v>
                </c:pt>
                <c:pt idx="36">
                  <c:v>231</c:v>
                </c:pt>
                <c:pt idx="37">
                  <c:v>173</c:v>
                </c:pt>
                <c:pt idx="38">
                  <c:v>144</c:v>
                </c:pt>
                <c:pt idx="39">
                  <c:v>115</c:v>
                </c:pt>
                <c:pt idx="40">
                  <c:v>93</c:v>
                </c:pt>
                <c:pt idx="41">
                  <c:v>75</c:v>
                </c:pt>
                <c:pt idx="42">
                  <c:v>58</c:v>
                </c:pt>
                <c:pt idx="43">
                  <c:v>47</c:v>
                </c:pt>
                <c:pt idx="44">
                  <c:v>40</c:v>
                </c:pt>
                <c:pt idx="45">
                  <c:v>35</c:v>
                </c:pt>
                <c:pt idx="46">
                  <c:v>31</c:v>
                </c:pt>
                <c:pt idx="47">
                  <c:v>27</c:v>
                </c:pt>
                <c:pt idx="48">
                  <c:v>23</c:v>
                </c:pt>
                <c:pt idx="49">
                  <c:v>20</c:v>
                </c:pt>
                <c:pt idx="50">
                  <c:v>15</c:v>
                </c:pt>
                <c:pt idx="51">
                  <c:v>10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6D-44DF-8779-EF41846EC149}"/>
            </c:ext>
          </c:extLst>
        </c:ser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Res!$AG$49:$AG$123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Res!$AH$49:$AH$123</c:f>
              <c:numCache>
                <c:formatCode>#,##0</c:formatCode>
                <c:ptCount val="75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27</c:v>
                </c:pt>
                <c:pt idx="6">
                  <c:v>68</c:v>
                </c:pt>
                <c:pt idx="7">
                  <c:v>108</c:v>
                </c:pt>
                <c:pt idx="8">
                  <c:v>153</c:v>
                </c:pt>
                <c:pt idx="9">
                  <c:v>190</c:v>
                </c:pt>
                <c:pt idx="10">
                  <c:v>248</c:v>
                </c:pt>
                <c:pt idx="11">
                  <c:v>318</c:v>
                </c:pt>
                <c:pt idx="12">
                  <c:v>490</c:v>
                </c:pt>
                <c:pt idx="13">
                  <c:v>672</c:v>
                </c:pt>
                <c:pt idx="14">
                  <c:v>899</c:v>
                </c:pt>
                <c:pt idx="15">
                  <c:v>1175</c:v>
                </c:pt>
                <c:pt idx="16">
                  <c:v>1459</c:v>
                </c:pt>
                <c:pt idx="17">
                  <c:v>1749</c:v>
                </c:pt>
                <c:pt idx="18">
                  <c:v>2041</c:v>
                </c:pt>
                <c:pt idx="19">
                  <c:v>2426</c:v>
                </c:pt>
                <c:pt idx="20">
                  <c:v>2818</c:v>
                </c:pt>
                <c:pt idx="21">
                  <c:v>3269</c:v>
                </c:pt>
                <c:pt idx="22">
                  <c:v>3733</c:v>
                </c:pt>
                <c:pt idx="23">
                  <c:v>4183</c:v>
                </c:pt>
                <c:pt idx="24">
                  <c:v>4642</c:v>
                </c:pt>
                <c:pt idx="25">
                  <c:v>5152</c:v>
                </c:pt>
                <c:pt idx="26">
                  <c:v>5649</c:v>
                </c:pt>
                <c:pt idx="27">
                  <c:v>6183</c:v>
                </c:pt>
                <c:pt idx="28">
                  <c:v>6653</c:v>
                </c:pt>
                <c:pt idx="29">
                  <c:v>7193</c:v>
                </c:pt>
                <c:pt idx="30">
                  <c:v>7642</c:v>
                </c:pt>
                <c:pt idx="31">
                  <c:v>8131</c:v>
                </c:pt>
                <c:pt idx="32">
                  <c:v>8594</c:v>
                </c:pt>
                <c:pt idx="33">
                  <c:v>9032</c:v>
                </c:pt>
                <c:pt idx="34">
                  <c:v>9442</c:v>
                </c:pt>
                <c:pt idx="35">
                  <c:v>9862</c:v>
                </c:pt>
                <c:pt idx="36">
                  <c:v>10195</c:v>
                </c:pt>
                <c:pt idx="37">
                  <c:v>10546</c:v>
                </c:pt>
                <c:pt idx="38">
                  <c:v>10831</c:v>
                </c:pt>
                <c:pt idx="39">
                  <c:v>11082</c:v>
                </c:pt>
                <c:pt idx="40">
                  <c:v>11315</c:v>
                </c:pt>
                <c:pt idx="41">
                  <c:v>11514</c:v>
                </c:pt>
                <c:pt idx="42">
                  <c:v>11707</c:v>
                </c:pt>
                <c:pt idx="43">
                  <c:v>11797</c:v>
                </c:pt>
                <c:pt idx="44">
                  <c:v>11849</c:v>
                </c:pt>
                <c:pt idx="45">
                  <c:v>11856</c:v>
                </c:pt>
                <c:pt idx="46">
                  <c:v>11860</c:v>
                </c:pt>
                <c:pt idx="47">
                  <c:v>11767</c:v>
                </c:pt>
                <c:pt idx="48">
                  <c:v>11679</c:v>
                </c:pt>
                <c:pt idx="49">
                  <c:v>11518</c:v>
                </c:pt>
                <c:pt idx="50">
                  <c:v>11302</c:v>
                </c:pt>
                <c:pt idx="51">
                  <c:v>11095</c:v>
                </c:pt>
                <c:pt idx="52">
                  <c:v>10792</c:v>
                </c:pt>
                <c:pt idx="53">
                  <c:v>10470</c:v>
                </c:pt>
                <c:pt idx="54">
                  <c:v>10181</c:v>
                </c:pt>
                <c:pt idx="55">
                  <c:v>9853</c:v>
                </c:pt>
                <c:pt idx="56">
                  <c:v>9535</c:v>
                </c:pt>
                <c:pt idx="57">
                  <c:v>9151</c:v>
                </c:pt>
                <c:pt idx="58">
                  <c:v>8789</c:v>
                </c:pt>
                <c:pt idx="59">
                  <c:v>8406</c:v>
                </c:pt>
                <c:pt idx="60">
                  <c:v>8049</c:v>
                </c:pt>
                <c:pt idx="61">
                  <c:v>7706</c:v>
                </c:pt>
                <c:pt idx="62">
                  <c:v>7374</c:v>
                </c:pt>
                <c:pt idx="63">
                  <c:v>7021</c:v>
                </c:pt>
                <c:pt idx="64">
                  <c:v>6714</c:v>
                </c:pt>
                <c:pt idx="65">
                  <c:v>6349</c:v>
                </c:pt>
                <c:pt idx="66">
                  <c:v>6022</c:v>
                </c:pt>
                <c:pt idx="67">
                  <c:v>5710</c:v>
                </c:pt>
                <c:pt idx="68">
                  <c:v>5418</c:v>
                </c:pt>
                <c:pt idx="69">
                  <c:v>5105</c:v>
                </c:pt>
                <c:pt idx="70">
                  <c:v>4793</c:v>
                </c:pt>
                <c:pt idx="71">
                  <c:v>4497</c:v>
                </c:pt>
                <c:pt idx="72">
                  <c:v>4217</c:v>
                </c:pt>
                <c:pt idx="73">
                  <c:v>3954</c:v>
                </c:pt>
                <c:pt idx="74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6D-44DF-8779-EF41846E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/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Base2k!$E$26:$E$385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96</c:v>
                </c:pt>
                <c:pt idx="5">
                  <c:v>171</c:v>
                </c:pt>
                <c:pt idx="6">
                  <c:v>390</c:v>
                </c:pt>
                <c:pt idx="7">
                  <c:v>670</c:v>
                </c:pt>
                <c:pt idx="8">
                  <c:v>1363</c:v>
                </c:pt>
                <c:pt idx="9">
                  <c:v>2483</c:v>
                </c:pt>
                <c:pt idx="10">
                  <c:v>4833</c:v>
                </c:pt>
                <c:pt idx="11">
                  <c:v>7595</c:v>
                </c:pt>
                <c:pt idx="12">
                  <c:v>10755</c:v>
                </c:pt>
                <c:pt idx="13">
                  <c:v>13306</c:v>
                </c:pt>
                <c:pt idx="14">
                  <c:v>15283</c:v>
                </c:pt>
                <c:pt idx="15">
                  <c:v>16775</c:v>
                </c:pt>
                <c:pt idx="16">
                  <c:v>17757</c:v>
                </c:pt>
                <c:pt idx="17">
                  <c:v>18446</c:v>
                </c:pt>
                <c:pt idx="18">
                  <c:v>18869</c:v>
                </c:pt>
                <c:pt idx="19">
                  <c:v>19135</c:v>
                </c:pt>
                <c:pt idx="20">
                  <c:v>19283</c:v>
                </c:pt>
                <c:pt idx="21">
                  <c:v>19353</c:v>
                </c:pt>
                <c:pt idx="22">
                  <c:v>19371</c:v>
                </c:pt>
                <c:pt idx="23">
                  <c:v>19283</c:v>
                </c:pt>
                <c:pt idx="24">
                  <c:v>19182</c:v>
                </c:pt>
                <c:pt idx="25">
                  <c:v>19010</c:v>
                </c:pt>
                <c:pt idx="26">
                  <c:v>18786</c:v>
                </c:pt>
                <c:pt idx="27">
                  <c:v>18517</c:v>
                </c:pt>
                <c:pt idx="28">
                  <c:v>18214</c:v>
                </c:pt>
                <c:pt idx="29">
                  <c:v>17874</c:v>
                </c:pt>
                <c:pt idx="30">
                  <c:v>17447</c:v>
                </c:pt>
                <c:pt idx="31">
                  <c:v>16919</c:v>
                </c:pt>
                <c:pt idx="32">
                  <c:v>16300</c:v>
                </c:pt>
                <c:pt idx="33">
                  <c:v>15642</c:v>
                </c:pt>
                <c:pt idx="34">
                  <c:v>14955</c:v>
                </c:pt>
                <c:pt idx="35">
                  <c:v>14191</c:v>
                </c:pt>
                <c:pt idx="36">
                  <c:v>13296</c:v>
                </c:pt>
                <c:pt idx="37">
                  <c:v>12375</c:v>
                </c:pt>
                <c:pt idx="38">
                  <c:v>11430</c:v>
                </c:pt>
                <c:pt idx="39">
                  <c:v>10359</c:v>
                </c:pt>
                <c:pt idx="40">
                  <c:v>9104</c:v>
                </c:pt>
                <c:pt idx="41">
                  <c:v>7514</c:v>
                </c:pt>
                <c:pt idx="42">
                  <c:v>5900</c:v>
                </c:pt>
                <c:pt idx="43">
                  <c:v>4377</c:v>
                </c:pt>
                <c:pt idx="44">
                  <c:v>3100</c:v>
                </c:pt>
                <c:pt idx="45">
                  <c:v>2144</c:v>
                </c:pt>
                <c:pt idx="46">
                  <c:v>1476</c:v>
                </c:pt>
                <c:pt idx="47">
                  <c:v>1019</c:v>
                </c:pt>
                <c:pt idx="48">
                  <c:v>704</c:v>
                </c:pt>
                <c:pt idx="49">
                  <c:v>501</c:v>
                </c:pt>
                <c:pt idx="50">
                  <c:v>355</c:v>
                </c:pt>
                <c:pt idx="51">
                  <c:v>268</c:v>
                </c:pt>
                <c:pt idx="52">
                  <c:v>193</c:v>
                </c:pt>
                <c:pt idx="53">
                  <c:v>135</c:v>
                </c:pt>
                <c:pt idx="54">
                  <c:v>108</c:v>
                </c:pt>
                <c:pt idx="55">
                  <c:v>79</c:v>
                </c:pt>
                <c:pt idx="56">
                  <c:v>63</c:v>
                </c:pt>
                <c:pt idx="57">
                  <c:v>52</c:v>
                </c:pt>
                <c:pt idx="58">
                  <c:v>42</c:v>
                </c:pt>
                <c:pt idx="59">
                  <c:v>30</c:v>
                </c:pt>
                <c:pt idx="60">
                  <c:v>22</c:v>
                </c:pt>
                <c:pt idx="61">
                  <c:v>15</c:v>
                </c:pt>
                <c:pt idx="62">
                  <c:v>14</c:v>
                </c:pt>
                <c:pt idx="63">
                  <c:v>12</c:v>
                </c:pt>
                <c:pt idx="64">
                  <c:v>10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E-4208-9834-A26C8BC9E322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Base2k!$I$26:$I$385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11</c:v>
                </c:pt>
                <c:pt idx="22">
                  <c:v>14</c:v>
                </c:pt>
                <c:pt idx="23">
                  <c:v>22</c:v>
                </c:pt>
                <c:pt idx="24">
                  <c:v>31</c:v>
                </c:pt>
                <c:pt idx="25">
                  <c:v>38</c:v>
                </c:pt>
                <c:pt idx="26">
                  <c:v>50</c:v>
                </c:pt>
                <c:pt idx="27">
                  <c:v>58</c:v>
                </c:pt>
                <c:pt idx="28">
                  <c:v>71</c:v>
                </c:pt>
                <c:pt idx="29">
                  <c:v>83</c:v>
                </c:pt>
                <c:pt idx="30">
                  <c:v>104</c:v>
                </c:pt>
                <c:pt idx="31">
                  <c:v>132</c:v>
                </c:pt>
                <c:pt idx="32">
                  <c:v>159</c:v>
                </c:pt>
                <c:pt idx="33">
                  <c:v>184</c:v>
                </c:pt>
                <c:pt idx="34">
                  <c:v>201</c:v>
                </c:pt>
                <c:pt idx="35">
                  <c:v>226</c:v>
                </c:pt>
                <c:pt idx="36">
                  <c:v>261</c:v>
                </c:pt>
                <c:pt idx="37">
                  <c:v>293</c:v>
                </c:pt>
                <c:pt idx="38">
                  <c:v>343</c:v>
                </c:pt>
                <c:pt idx="39">
                  <c:v>377</c:v>
                </c:pt>
                <c:pt idx="40">
                  <c:v>426</c:v>
                </c:pt>
                <c:pt idx="41">
                  <c:v>483</c:v>
                </c:pt>
                <c:pt idx="42">
                  <c:v>532</c:v>
                </c:pt>
                <c:pt idx="43">
                  <c:v>595</c:v>
                </c:pt>
                <c:pt idx="44">
                  <c:v>641</c:v>
                </c:pt>
                <c:pt idx="45">
                  <c:v>684</c:v>
                </c:pt>
                <c:pt idx="46">
                  <c:v>709</c:v>
                </c:pt>
                <c:pt idx="47">
                  <c:v>720</c:v>
                </c:pt>
                <c:pt idx="48">
                  <c:v>732</c:v>
                </c:pt>
                <c:pt idx="49">
                  <c:v>735</c:v>
                </c:pt>
                <c:pt idx="50">
                  <c:v>739</c:v>
                </c:pt>
                <c:pt idx="51">
                  <c:v>739</c:v>
                </c:pt>
                <c:pt idx="52">
                  <c:v>741</c:v>
                </c:pt>
                <c:pt idx="53">
                  <c:v>741</c:v>
                </c:pt>
                <c:pt idx="54">
                  <c:v>741</c:v>
                </c:pt>
                <c:pt idx="55">
                  <c:v>742</c:v>
                </c:pt>
                <c:pt idx="56">
                  <c:v>742</c:v>
                </c:pt>
                <c:pt idx="57">
                  <c:v>742</c:v>
                </c:pt>
                <c:pt idx="58">
                  <c:v>742</c:v>
                </c:pt>
                <c:pt idx="59">
                  <c:v>742</c:v>
                </c:pt>
                <c:pt idx="60">
                  <c:v>742</c:v>
                </c:pt>
                <c:pt idx="61">
                  <c:v>742</c:v>
                </c:pt>
                <c:pt idx="62">
                  <c:v>742</c:v>
                </c:pt>
                <c:pt idx="63">
                  <c:v>742</c:v>
                </c:pt>
                <c:pt idx="64">
                  <c:v>742</c:v>
                </c:pt>
                <c:pt idx="65">
                  <c:v>742</c:v>
                </c:pt>
                <c:pt idx="66">
                  <c:v>742</c:v>
                </c:pt>
                <c:pt idx="67">
                  <c:v>742</c:v>
                </c:pt>
                <c:pt idx="68">
                  <c:v>742</c:v>
                </c:pt>
                <c:pt idx="69">
                  <c:v>742</c:v>
                </c:pt>
                <c:pt idx="70">
                  <c:v>742</c:v>
                </c:pt>
                <c:pt idx="71">
                  <c:v>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E-4208-9834-A26C8BC9E322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Base2k!$G$26:$G$385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13</c:v>
                </c:pt>
                <c:pt idx="15">
                  <c:v>19</c:v>
                </c:pt>
                <c:pt idx="16">
                  <c:v>29</c:v>
                </c:pt>
                <c:pt idx="17">
                  <c:v>55</c:v>
                </c:pt>
                <c:pt idx="18">
                  <c:v>95</c:v>
                </c:pt>
                <c:pt idx="19">
                  <c:v>131</c:v>
                </c:pt>
                <c:pt idx="20">
                  <c:v>184</c:v>
                </c:pt>
                <c:pt idx="21">
                  <c:v>252</c:v>
                </c:pt>
                <c:pt idx="22">
                  <c:v>337</c:v>
                </c:pt>
                <c:pt idx="23">
                  <c:v>473</c:v>
                </c:pt>
                <c:pt idx="24">
                  <c:v>628</c:v>
                </c:pt>
                <c:pt idx="25">
                  <c:v>826</c:v>
                </c:pt>
                <c:pt idx="26">
                  <c:v>1061</c:v>
                </c:pt>
                <c:pt idx="27">
                  <c:v>1337</c:v>
                </c:pt>
                <c:pt idx="28">
                  <c:v>1644</c:v>
                </c:pt>
                <c:pt idx="29">
                  <c:v>1989</c:v>
                </c:pt>
                <c:pt idx="30">
                  <c:v>2407</c:v>
                </c:pt>
                <c:pt idx="31">
                  <c:v>2912</c:v>
                </c:pt>
                <c:pt idx="32">
                  <c:v>3510</c:v>
                </c:pt>
                <c:pt idx="33">
                  <c:v>4144</c:v>
                </c:pt>
                <c:pt idx="34">
                  <c:v>4815</c:v>
                </c:pt>
                <c:pt idx="35">
                  <c:v>5559</c:v>
                </c:pt>
                <c:pt idx="36">
                  <c:v>6425</c:v>
                </c:pt>
                <c:pt idx="37">
                  <c:v>7316</c:v>
                </c:pt>
                <c:pt idx="38">
                  <c:v>8213</c:v>
                </c:pt>
                <c:pt idx="39">
                  <c:v>9250</c:v>
                </c:pt>
                <c:pt idx="40">
                  <c:v>10458</c:v>
                </c:pt>
                <c:pt idx="41">
                  <c:v>11993</c:v>
                </c:pt>
                <c:pt idx="42">
                  <c:v>13558</c:v>
                </c:pt>
                <c:pt idx="43">
                  <c:v>15018</c:v>
                </c:pt>
                <c:pt idx="44">
                  <c:v>16249</c:v>
                </c:pt>
                <c:pt idx="45">
                  <c:v>17163</c:v>
                </c:pt>
                <c:pt idx="46">
                  <c:v>17806</c:v>
                </c:pt>
                <c:pt idx="47">
                  <c:v>18252</c:v>
                </c:pt>
                <c:pt idx="48">
                  <c:v>18555</c:v>
                </c:pt>
                <c:pt idx="49">
                  <c:v>18755</c:v>
                </c:pt>
                <c:pt idx="50">
                  <c:v>18897</c:v>
                </c:pt>
                <c:pt idx="51">
                  <c:v>18984</c:v>
                </c:pt>
                <c:pt idx="52">
                  <c:v>19057</c:v>
                </c:pt>
                <c:pt idx="53">
                  <c:v>19115</c:v>
                </c:pt>
                <c:pt idx="54">
                  <c:v>19142</c:v>
                </c:pt>
                <c:pt idx="55">
                  <c:v>19170</c:v>
                </c:pt>
                <c:pt idx="56">
                  <c:v>19186</c:v>
                </c:pt>
                <c:pt idx="57">
                  <c:v>19197</c:v>
                </c:pt>
                <c:pt idx="58">
                  <c:v>19207</c:v>
                </c:pt>
                <c:pt idx="59">
                  <c:v>19219</c:v>
                </c:pt>
                <c:pt idx="60">
                  <c:v>19227</c:v>
                </c:pt>
                <c:pt idx="61">
                  <c:v>19234</c:v>
                </c:pt>
                <c:pt idx="62">
                  <c:v>19235</c:v>
                </c:pt>
                <c:pt idx="63">
                  <c:v>19237</c:v>
                </c:pt>
                <c:pt idx="64">
                  <c:v>19239</c:v>
                </c:pt>
                <c:pt idx="65">
                  <c:v>19240</c:v>
                </c:pt>
                <c:pt idx="66">
                  <c:v>19244</c:v>
                </c:pt>
                <c:pt idx="67">
                  <c:v>19246</c:v>
                </c:pt>
                <c:pt idx="68">
                  <c:v>19247</c:v>
                </c:pt>
                <c:pt idx="69">
                  <c:v>19248</c:v>
                </c:pt>
                <c:pt idx="70">
                  <c:v>19248</c:v>
                </c:pt>
                <c:pt idx="71">
                  <c:v>19249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E-4208-9834-A26C8BC9E322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Base2k!$U$26:$U$385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9</c:v>
                </c:pt>
                <c:pt idx="4">
                  <c:v>71</c:v>
                </c:pt>
                <c:pt idx="5">
                  <c:v>75</c:v>
                </c:pt>
                <c:pt idx="6">
                  <c:v>219</c:v>
                </c:pt>
                <c:pt idx="7">
                  <c:v>280</c:v>
                </c:pt>
                <c:pt idx="8">
                  <c:v>693</c:v>
                </c:pt>
                <c:pt idx="9">
                  <c:v>1120</c:v>
                </c:pt>
                <c:pt idx="10">
                  <c:v>2350</c:v>
                </c:pt>
                <c:pt idx="11">
                  <c:v>2762</c:v>
                </c:pt>
                <c:pt idx="12">
                  <c:v>3162</c:v>
                </c:pt>
                <c:pt idx="13">
                  <c:v>2554</c:v>
                </c:pt>
                <c:pt idx="14">
                  <c:v>1986</c:v>
                </c:pt>
                <c:pt idx="15">
                  <c:v>1498</c:v>
                </c:pt>
                <c:pt idx="16">
                  <c:v>992</c:v>
                </c:pt>
                <c:pt idx="17">
                  <c:v>715</c:v>
                </c:pt>
                <c:pt idx="18">
                  <c:v>464</c:v>
                </c:pt>
                <c:pt idx="19">
                  <c:v>303</c:v>
                </c:pt>
                <c:pt idx="20">
                  <c:v>203</c:v>
                </c:pt>
                <c:pt idx="21">
                  <c:v>144</c:v>
                </c:pt>
                <c:pt idx="22">
                  <c:v>106</c:v>
                </c:pt>
                <c:pt idx="23">
                  <c:v>56</c:v>
                </c:pt>
                <c:pt idx="24">
                  <c:v>63</c:v>
                </c:pt>
                <c:pt idx="25">
                  <c:v>33</c:v>
                </c:pt>
                <c:pt idx="26">
                  <c:v>23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12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E-4208-9834-A26C8BC9E322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Base2k!$B$26:$B$385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96</c:v>
                </c:pt>
                <c:pt idx="5">
                  <c:v>171</c:v>
                </c:pt>
                <c:pt idx="6">
                  <c:v>390</c:v>
                </c:pt>
                <c:pt idx="7">
                  <c:v>670</c:v>
                </c:pt>
                <c:pt idx="8">
                  <c:v>1363</c:v>
                </c:pt>
                <c:pt idx="9">
                  <c:v>2483</c:v>
                </c:pt>
                <c:pt idx="10">
                  <c:v>4833</c:v>
                </c:pt>
                <c:pt idx="11">
                  <c:v>7595</c:v>
                </c:pt>
                <c:pt idx="12">
                  <c:v>10757</c:v>
                </c:pt>
                <c:pt idx="13">
                  <c:v>13311</c:v>
                </c:pt>
                <c:pt idx="14">
                  <c:v>15297</c:v>
                </c:pt>
                <c:pt idx="15">
                  <c:v>16795</c:v>
                </c:pt>
                <c:pt idx="16">
                  <c:v>17787</c:v>
                </c:pt>
                <c:pt idx="17">
                  <c:v>18502</c:v>
                </c:pt>
                <c:pt idx="18">
                  <c:v>18966</c:v>
                </c:pt>
                <c:pt idx="19">
                  <c:v>19269</c:v>
                </c:pt>
                <c:pt idx="20">
                  <c:v>19472</c:v>
                </c:pt>
                <c:pt idx="21">
                  <c:v>19616</c:v>
                </c:pt>
                <c:pt idx="22">
                  <c:v>19722</c:v>
                </c:pt>
                <c:pt idx="23">
                  <c:v>19778</c:v>
                </c:pt>
                <c:pt idx="24">
                  <c:v>19841</c:v>
                </c:pt>
                <c:pt idx="25">
                  <c:v>19874</c:v>
                </c:pt>
                <c:pt idx="26">
                  <c:v>19897</c:v>
                </c:pt>
                <c:pt idx="27">
                  <c:v>19912</c:v>
                </c:pt>
                <c:pt idx="28">
                  <c:v>19929</c:v>
                </c:pt>
                <c:pt idx="29">
                  <c:v>19946</c:v>
                </c:pt>
                <c:pt idx="30">
                  <c:v>19958</c:v>
                </c:pt>
                <c:pt idx="31">
                  <c:v>19963</c:v>
                </c:pt>
                <c:pt idx="32">
                  <c:v>19969</c:v>
                </c:pt>
                <c:pt idx="33">
                  <c:v>19970</c:v>
                </c:pt>
                <c:pt idx="34">
                  <c:v>19971</c:v>
                </c:pt>
                <c:pt idx="35">
                  <c:v>19976</c:v>
                </c:pt>
                <c:pt idx="36">
                  <c:v>19982</c:v>
                </c:pt>
                <c:pt idx="37">
                  <c:v>19984</c:v>
                </c:pt>
                <c:pt idx="38">
                  <c:v>19986</c:v>
                </c:pt>
                <c:pt idx="39">
                  <c:v>19986</c:v>
                </c:pt>
                <c:pt idx="40">
                  <c:v>19988</c:v>
                </c:pt>
                <c:pt idx="41">
                  <c:v>19990</c:v>
                </c:pt>
                <c:pt idx="42">
                  <c:v>19990</c:v>
                </c:pt>
                <c:pt idx="43">
                  <c:v>19990</c:v>
                </c:pt>
                <c:pt idx="44">
                  <c:v>19990</c:v>
                </c:pt>
                <c:pt idx="45">
                  <c:v>19991</c:v>
                </c:pt>
                <c:pt idx="46">
                  <c:v>19991</c:v>
                </c:pt>
                <c:pt idx="47">
                  <c:v>19991</c:v>
                </c:pt>
                <c:pt idx="48">
                  <c:v>19991</c:v>
                </c:pt>
                <c:pt idx="49">
                  <c:v>19991</c:v>
                </c:pt>
                <c:pt idx="50">
                  <c:v>19991</c:v>
                </c:pt>
                <c:pt idx="51">
                  <c:v>19991</c:v>
                </c:pt>
                <c:pt idx="52">
                  <c:v>19991</c:v>
                </c:pt>
                <c:pt idx="53">
                  <c:v>19991</c:v>
                </c:pt>
                <c:pt idx="54">
                  <c:v>19991</c:v>
                </c:pt>
                <c:pt idx="55">
                  <c:v>19991</c:v>
                </c:pt>
                <c:pt idx="56">
                  <c:v>19991</c:v>
                </c:pt>
                <c:pt idx="57">
                  <c:v>19991</c:v>
                </c:pt>
                <c:pt idx="58">
                  <c:v>19991</c:v>
                </c:pt>
                <c:pt idx="59">
                  <c:v>19991</c:v>
                </c:pt>
                <c:pt idx="60">
                  <c:v>19991</c:v>
                </c:pt>
                <c:pt idx="61">
                  <c:v>19991</c:v>
                </c:pt>
                <c:pt idx="62">
                  <c:v>19991</c:v>
                </c:pt>
                <c:pt idx="63">
                  <c:v>19991</c:v>
                </c:pt>
                <c:pt idx="64">
                  <c:v>19991</c:v>
                </c:pt>
                <c:pt idx="65">
                  <c:v>19991</c:v>
                </c:pt>
                <c:pt idx="66">
                  <c:v>19991</c:v>
                </c:pt>
                <c:pt idx="67">
                  <c:v>19991</c:v>
                </c:pt>
                <c:pt idx="68">
                  <c:v>19991</c:v>
                </c:pt>
                <c:pt idx="69">
                  <c:v>19991</c:v>
                </c:pt>
                <c:pt idx="70">
                  <c:v>19991</c:v>
                </c:pt>
                <c:pt idx="71">
                  <c:v>19991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DE-4208-9834-A26C8BC9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2DE-4208-9834-A26C8BC9E322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Base2k!$W$26:$W$385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6.5372295221285213E-5</c:v>
                </c:pt>
                <c:pt idx="15">
                  <c:v>5.9541530217326585E-5</c:v>
                </c:pt>
                <c:pt idx="16">
                  <c:v>5.6220835441614665E-5</c:v>
                </c:pt>
                <c:pt idx="17">
                  <c:v>5.4048211004215763E-5</c:v>
                </c:pt>
                <c:pt idx="18">
                  <c:v>1.0545186122535063E-4</c:v>
                </c:pt>
                <c:pt idx="19">
                  <c:v>1.5569048731122528E-4</c:v>
                </c:pt>
                <c:pt idx="20">
                  <c:v>2.5677896466721448E-4</c:v>
                </c:pt>
                <c:pt idx="21">
                  <c:v>5.6076672104404563E-4</c:v>
                </c:pt>
                <c:pt idx="22">
                  <c:v>7.0986715343271476E-4</c:v>
                </c:pt>
                <c:pt idx="23">
                  <c:v>1.1123470522803114E-3</c:v>
                </c:pt>
                <c:pt idx="24">
                  <c:v>1.5624212489289855E-3</c:v>
                </c:pt>
                <c:pt idx="25">
                  <c:v>1.9120458891013384E-3</c:v>
                </c:pt>
                <c:pt idx="26">
                  <c:v>2.5129416494948987E-3</c:v>
                </c:pt>
                <c:pt idx="27">
                  <c:v>2.9128163921253516E-3</c:v>
                </c:pt>
                <c:pt idx="28">
                  <c:v>3.5626473982638368E-3</c:v>
                </c:pt>
                <c:pt idx="29">
                  <c:v>4.1612353354055949E-3</c:v>
                </c:pt>
                <c:pt idx="30">
                  <c:v>5.2109429802585433E-3</c:v>
                </c:pt>
                <c:pt idx="31">
                  <c:v>6.6122326303661777E-3</c:v>
                </c:pt>
                <c:pt idx="32">
                  <c:v>7.9623416295257644E-3</c:v>
                </c:pt>
                <c:pt idx="33">
                  <c:v>9.2138207310966443E-3</c:v>
                </c:pt>
                <c:pt idx="34">
                  <c:v>1.0064593660808172E-2</c:v>
                </c:pt>
                <c:pt idx="35">
                  <c:v>1.1313576291549859E-2</c:v>
                </c:pt>
                <c:pt idx="36">
                  <c:v>1.306175558002202E-2</c:v>
                </c:pt>
                <c:pt idx="37">
                  <c:v>1.4661729383506806E-2</c:v>
                </c:pt>
                <c:pt idx="38">
                  <c:v>1.716201340938657E-2</c:v>
                </c:pt>
                <c:pt idx="39">
                  <c:v>1.886320424297008E-2</c:v>
                </c:pt>
                <c:pt idx="40">
                  <c:v>2.1312787672603563E-2</c:v>
                </c:pt>
                <c:pt idx="41">
                  <c:v>2.4162081040520259E-2</c:v>
                </c:pt>
                <c:pt idx="42">
                  <c:v>2.6613306653326663E-2</c:v>
                </c:pt>
                <c:pt idx="43">
                  <c:v>2.9764882441220612E-2</c:v>
                </c:pt>
                <c:pt idx="44">
                  <c:v>3.2066033016508254E-2</c:v>
                </c:pt>
                <c:pt idx="45">
                  <c:v>3.4215396928617879E-2</c:v>
                </c:pt>
                <c:pt idx="46">
                  <c:v>3.5465959681856833E-2</c:v>
                </c:pt>
                <c:pt idx="47">
                  <c:v>3.6016207293281977E-2</c:v>
                </c:pt>
                <c:pt idx="48">
                  <c:v>3.6616477414836673E-2</c:v>
                </c:pt>
                <c:pt idx="49">
                  <c:v>3.6766544945225355E-2</c:v>
                </c:pt>
                <c:pt idx="50">
                  <c:v>3.6966634985743582E-2</c:v>
                </c:pt>
                <c:pt idx="51">
                  <c:v>3.6966634985743582E-2</c:v>
                </c:pt>
                <c:pt idx="52">
                  <c:v>3.7066680006002703E-2</c:v>
                </c:pt>
                <c:pt idx="53">
                  <c:v>3.7066680006002703E-2</c:v>
                </c:pt>
                <c:pt idx="54">
                  <c:v>3.7066680006002703E-2</c:v>
                </c:pt>
                <c:pt idx="55">
                  <c:v>3.7116702516132256E-2</c:v>
                </c:pt>
                <c:pt idx="56">
                  <c:v>3.7116702516132256E-2</c:v>
                </c:pt>
                <c:pt idx="57">
                  <c:v>3.7116702516132256E-2</c:v>
                </c:pt>
                <c:pt idx="58">
                  <c:v>3.7116702516132256E-2</c:v>
                </c:pt>
                <c:pt idx="59">
                  <c:v>3.7116702516132256E-2</c:v>
                </c:pt>
                <c:pt idx="60">
                  <c:v>3.7116702516132256E-2</c:v>
                </c:pt>
                <c:pt idx="61">
                  <c:v>3.7116702516132256E-2</c:v>
                </c:pt>
                <c:pt idx="62">
                  <c:v>3.7116702516132256E-2</c:v>
                </c:pt>
                <c:pt idx="63">
                  <c:v>3.7116702516132256E-2</c:v>
                </c:pt>
                <c:pt idx="64">
                  <c:v>3.7116702516132256E-2</c:v>
                </c:pt>
                <c:pt idx="65">
                  <c:v>3.7116702516132256E-2</c:v>
                </c:pt>
                <c:pt idx="66">
                  <c:v>3.7116702516132256E-2</c:v>
                </c:pt>
                <c:pt idx="67">
                  <c:v>3.7116702516132256E-2</c:v>
                </c:pt>
                <c:pt idx="68">
                  <c:v>3.7116702516132256E-2</c:v>
                </c:pt>
                <c:pt idx="69">
                  <c:v>3.7116702516132256E-2</c:v>
                </c:pt>
                <c:pt idx="70">
                  <c:v>3.7116702516132256E-2</c:v>
                </c:pt>
                <c:pt idx="71">
                  <c:v>3.7116702516132256E-2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6-4A34-9013-30353182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2k movilidad reducida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Base2km2!$E$26:$E$385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27</c:v>
                </c:pt>
                <c:pt idx="6">
                  <c:v>68</c:v>
                </c:pt>
                <c:pt idx="7">
                  <c:v>108</c:v>
                </c:pt>
                <c:pt idx="8">
                  <c:v>153</c:v>
                </c:pt>
                <c:pt idx="9">
                  <c:v>190</c:v>
                </c:pt>
                <c:pt idx="10">
                  <c:v>248</c:v>
                </c:pt>
                <c:pt idx="11">
                  <c:v>318</c:v>
                </c:pt>
                <c:pt idx="12">
                  <c:v>490</c:v>
                </c:pt>
                <c:pt idx="13">
                  <c:v>672</c:v>
                </c:pt>
                <c:pt idx="14">
                  <c:v>899</c:v>
                </c:pt>
                <c:pt idx="15">
                  <c:v>1175</c:v>
                </c:pt>
                <c:pt idx="16">
                  <c:v>1459</c:v>
                </c:pt>
                <c:pt idx="17">
                  <c:v>1749</c:v>
                </c:pt>
                <c:pt idx="18">
                  <c:v>2041</c:v>
                </c:pt>
                <c:pt idx="19">
                  <c:v>2426</c:v>
                </c:pt>
                <c:pt idx="20">
                  <c:v>2818</c:v>
                </c:pt>
                <c:pt idx="21">
                  <c:v>3269</c:v>
                </c:pt>
                <c:pt idx="22">
                  <c:v>3733</c:v>
                </c:pt>
                <c:pt idx="23">
                  <c:v>4183</c:v>
                </c:pt>
                <c:pt idx="24">
                  <c:v>4642</c:v>
                </c:pt>
                <c:pt idx="25">
                  <c:v>5152</c:v>
                </c:pt>
                <c:pt idx="26">
                  <c:v>5649</c:v>
                </c:pt>
                <c:pt idx="27">
                  <c:v>6183</c:v>
                </c:pt>
                <c:pt idx="28">
                  <c:v>6653</c:v>
                </c:pt>
                <c:pt idx="29">
                  <c:v>7193</c:v>
                </c:pt>
                <c:pt idx="30">
                  <c:v>7642</c:v>
                </c:pt>
                <c:pt idx="31">
                  <c:v>8131</c:v>
                </c:pt>
                <c:pt idx="32">
                  <c:v>8594</c:v>
                </c:pt>
                <c:pt idx="33">
                  <c:v>9032</c:v>
                </c:pt>
                <c:pt idx="34">
                  <c:v>9442</c:v>
                </c:pt>
                <c:pt idx="35">
                  <c:v>9862</c:v>
                </c:pt>
                <c:pt idx="36">
                  <c:v>10195</c:v>
                </c:pt>
                <c:pt idx="37">
                  <c:v>10546</c:v>
                </c:pt>
                <c:pt idx="38">
                  <c:v>10831</c:v>
                </c:pt>
                <c:pt idx="39">
                  <c:v>11082</c:v>
                </c:pt>
                <c:pt idx="40">
                  <c:v>11315</c:v>
                </c:pt>
                <c:pt idx="41">
                  <c:v>11514</c:v>
                </c:pt>
                <c:pt idx="42">
                  <c:v>11707</c:v>
                </c:pt>
                <c:pt idx="43">
                  <c:v>11797</c:v>
                </c:pt>
                <c:pt idx="44">
                  <c:v>11849</c:v>
                </c:pt>
                <c:pt idx="45">
                  <c:v>11856</c:v>
                </c:pt>
                <c:pt idx="46">
                  <c:v>11860</c:v>
                </c:pt>
                <c:pt idx="47">
                  <c:v>11767</c:v>
                </c:pt>
                <c:pt idx="48">
                  <c:v>11679</c:v>
                </c:pt>
                <c:pt idx="49">
                  <c:v>11518</c:v>
                </c:pt>
                <c:pt idx="50">
                  <c:v>11302</c:v>
                </c:pt>
                <c:pt idx="51">
                  <c:v>11095</c:v>
                </c:pt>
                <c:pt idx="52">
                  <c:v>10792</c:v>
                </c:pt>
                <c:pt idx="53">
                  <c:v>10470</c:v>
                </c:pt>
                <c:pt idx="54">
                  <c:v>10181</c:v>
                </c:pt>
                <c:pt idx="55">
                  <c:v>9853</c:v>
                </c:pt>
                <c:pt idx="56">
                  <c:v>9535</c:v>
                </c:pt>
                <c:pt idx="57">
                  <c:v>9151</c:v>
                </c:pt>
                <c:pt idx="58">
                  <c:v>8789</c:v>
                </c:pt>
                <c:pt idx="59">
                  <c:v>8406</c:v>
                </c:pt>
                <c:pt idx="60">
                  <c:v>8049</c:v>
                </c:pt>
                <c:pt idx="61">
                  <c:v>7706</c:v>
                </c:pt>
                <c:pt idx="62">
                  <c:v>7374</c:v>
                </c:pt>
                <c:pt idx="63">
                  <c:v>7021</c:v>
                </c:pt>
                <c:pt idx="64">
                  <c:v>6714</c:v>
                </c:pt>
                <c:pt idx="65">
                  <c:v>6349</c:v>
                </c:pt>
                <c:pt idx="66">
                  <c:v>6022</c:v>
                </c:pt>
                <c:pt idx="67">
                  <c:v>5710</c:v>
                </c:pt>
                <c:pt idx="68">
                  <c:v>5418</c:v>
                </c:pt>
                <c:pt idx="69">
                  <c:v>5105</c:v>
                </c:pt>
                <c:pt idx="70">
                  <c:v>4793</c:v>
                </c:pt>
                <c:pt idx="71">
                  <c:v>4497</c:v>
                </c:pt>
                <c:pt idx="72">
                  <c:v>4217</c:v>
                </c:pt>
                <c:pt idx="73">
                  <c:v>3954</c:v>
                </c:pt>
                <c:pt idx="74">
                  <c:v>3719</c:v>
                </c:pt>
                <c:pt idx="75">
                  <c:v>3497</c:v>
                </c:pt>
                <c:pt idx="76">
                  <c:v>3290</c:v>
                </c:pt>
                <c:pt idx="77">
                  <c:v>3077</c:v>
                </c:pt>
                <c:pt idx="78">
                  <c:v>2876</c:v>
                </c:pt>
                <c:pt idx="79">
                  <c:v>2677</c:v>
                </c:pt>
                <c:pt idx="80">
                  <c:v>2475</c:v>
                </c:pt>
                <c:pt idx="81">
                  <c:v>2302</c:v>
                </c:pt>
                <c:pt idx="82">
                  <c:v>2161</c:v>
                </c:pt>
                <c:pt idx="83">
                  <c:v>2018</c:v>
                </c:pt>
                <c:pt idx="84">
                  <c:v>1880</c:v>
                </c:pt>
                <c:pt idx="85">
                  <c:v>1758</c:v>
                </c:pt>
                <c:pt idx="86">
                  <c:v>1642</c:v>
                </c:pt>
                <c:pt idx="87">
                  <c:v>1516</c:v>
                </c:pt>
                <c:pt idx="88">
                  <c:v>1417</c:v>
                </c:pt>
                <c:pt idx="89">
                  <c:v>1336</c:v>
                </c:pt>
                <c:pt idx="90">
                  <c:v>1230</c:v>
                </c:pt>
                <c:pt idx="91">
                  <c:v>1135</c:v>
                </c:pt>
                <c:pt idx="92">
                  <c:v>1076</c:v>
                </c:pt>
                <c:pt idx="93">
                  <c:v>997</c:v>
                </c:pt>
                <c:pt idx="94">
                  <c:v>922</c:v>
                </c:pt>
                <c:pt idx="95">
                  <c:v>850</c:v>
                </c:pt>
                <c:pt idx="96">
                  <c:v>788</c:v>
                </c:pt>
                <c:pt idx="97">
                  <c:v>724</c:v>
                </c:pt>
                <c:pt idx="98">
                  <c:v>670</c:v>
                </c:pt>
                <c:pt idx="99">
                  <c:v>624</c:v>
                </c:pt>
                <c:pt idx="100">
                  <c:v>580</c:v>
                </c:pt>
                <c:pt idx="101">
                  <c:v>531</c:v>
                </c:pt>
                <c:pt idx="102">
                  <c:v>493</c:v>
                </c:pt>
                <c:pt idx="103">
                  <c:v>448</c:v>
                </c:pt>
                <c:pt idx="104">
                  <c:v>407</c:v>
                </c:pt>
                <c:pt idx="105">
                  <c:v>364</c:v>
                </c:pt>
                <c:pt idx="106">
                  <c:v>333</c:v>
                </c:pt>
                <c:pt idx="107">
                  <c:v>306</c:v>
                </c:pt>
                <c:pt idx="108">
                  <c:v>285</c:v>
                </c:pt>
                <c:pt idx="109">
                  <c:v>259</c:v>
                </c:pt>
                <c:pt idx="110">
                  <c:v>242</c:v>
                </c:pt>
                <c:pt idx="111">
                  <c:v>222</c:v>
                </c:pt>
                <c:pt idx="112">
                  <c:v>202</c:v>
                </c:pt>
                <c:pt idx="113">
                  <c:v>198</c:v>
                </c:pt>
                <c:pt idx="114">
                  <c:v>177</c:v>
                </c:pt>
                <c:pt idx="115">
                  <c:v>163</c:v>
                </c:pt>
                <c:pt idx="116">
                  <c:v>147</c:v>
                </c:pt>
                <c:pt idx="117">
                  <c:v>136</c:v>
                </c:pt>
                <c:pt idx="118">
                  <c:v>130</c:v>
                </c:pt>
                <c:pt idx="119">
                  <c:v>120</c:v>
                </c:pt>
                <c:pt idx="120">
                  <c:v>107</c:v>
                </c:pt>
                <c:pt idx="121">
                  <c:v>99</c:v>
                </c:pt>
                <c:pt idx="122">
                  <c:v>94</c:v>
                </c:pt>
                <c:pt idx="123">
                  <c:v>80</c:v>
                </c:pt>
                <c:pt idx="124">
                  <c:v>70</c:v>
                </c:pt>
                <c:pt idx="125">
                  <c:v>59</c:v>
                </c:pt>
                <c:pt idx="126">
                  <c:v>57</c:v>
                </c:pt>
                <c:pt idx="127">
                  <c:v>51</c:v>
                </c:pt>
                <c:pt idx="128">
                  <c:v>48</c:v>
                </c:pt>
                <c:pt idx="129">
                  <c:v>44</c:v>
                </c:pt>
                <c:pt idx="130">
                  <c:v>40</c:v>
                </c:pt>
                <c:pt idx="131">
                  <c:v>34</c:v>
                </c:pt>
                <c:pt idx="132">
                  <c:v>32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28</c:v>
                </c:pt>
                <c:pt idx="137">
                  <c:v>27</c:v>
                </c:pt>
                <c:pt idx="138">
                  <c:v>23</c:v>
                </c:pt>
                <c:pt idx="139">
                  <c:v>20</c:v>
                </c:pt>
                <c:pt idx="140">
                  <c:v>18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14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A-41F6-87D1-EF7E127445AB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Base2km2!$I$26:$I$385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10</c:v>
                </c:pt>
                <c:pt idx="32">
                  <c:v>14</c:v>
                </c:pt>
                <c:pt idx="33">
                  <c:v>17</c:v>
                </c:pt>
                <c:pt idx="34">
                  <c:v>23</c:v>
                </c:pt>
                <c:pt idx="35">
                  <c:v>30</c:v>
                </c:pt>
                <c:pt idx="36">
                  <c:v>36</c:v>
                </c:pt>
                <c:pt idx="37">
                  <c:v>38</c:v>
                </c:pt>
                <c:pt idx="38">
                  <c:v>48</c:v>
                </c:pt>
                <c:pt idx="39">
                  <c:v>58</c:v>
                </c:pt>
                <c:pt idx="40">
                  <c:v>65</c:v>
                </c:pt>
                <c:pt idx="41">
                  <c:v>71</c:v>
                </c:pt>
                <c:pt idx="42">
                  <c:v>80</c:v>
                </c:pt>
                <c:pt idx="43">
                  <c:v>90</c:v>
                </c:pt>
                <c:pt idx="44">
                  <c:v>109</c:v>
                </c:pt>
                <c:pt idx="45">
                  <c:v>122</c:v>
                </c:pt>
                <c:pt idx="46">
                  <c:v>137</c:v>
                </c:pt>
                <c:pt idx="47">
                  <c:v>154</c:v>
                </c:pt>
                <c:pt idx="48">
                  <c:v>173</c:v>
                </c:pt>
                <c:pt idx="49">
                  <c:v>194</c:v>
                </c:pt>
                <c:pt idx="50">
                  <c:v>221</c:v>
                </c:pt>
                <c:pt idx="51">
                  <c:v>245</c:v>
                </c:pt>
                <c:pt idx="52">
                  <c:v>267</c:v>
                </c:pt>
                <c:pt idx="53">
                  <c:v>284</c:v>
                </c:pt>
                <c:pt idx="54">
                  <c:v>303</c:v>
                </c:pt>
                <c:pt idx="55">
                  <c:v>328</c:v>
                </c:pt>
                <c:pt idx="56">
                  <c:v>340</c:v>
                </c:pt>
                <c:pt idx="57">
                  <c:v>361</c:v>
                </c:pt>
                <c:pt idx="58">
                  <c:v>383</c:v>
                </c:pt>
                <c:pt idx="59">
                  <c:v>395</c:v>
                </c:pt>
                <c:pt idx="60">
                  <c:v>408</c:v>
                </c:pt>
                <c:pt idx="61">
                  <c:v>419</c:v>
                </c:pt>
                <c:pt idx="62">
                  <c:v>436</c:v>
                </c:pt>
                <c:pt idx="63">
                  <c:v>452</c:v>
                </c:pt>
                <c:pt idx="64">
                  <c:v>469</c:v>
                </c:pt>
                <c:pt idx="65">
                  <c:v>491</c:v>
                </c:pt>
                <c:pt idx="66">
                  <c:v>500</c:v>
                </c:pt>
                <c:pt idx="67">
                  <c:v>516</c:v>
                </c:pt>
                <c:pt idx="68">
                  <c:v>536</c:v>
                </c:pt>
                <c:pt idx="69">
                  <c:v>547</c:v>
                </c:pt>
                <c:pt idx="70">
                  <c:v>556</c:v>
                </c:pt>
                <c:pt idx="71">
                  <c:v>566</c:v>
                </c:pt>
                <c:pt idx="72">
                  <c:v>576</c:v>
                </c:pt>
                <c:pt idx="73">
                  <c:v>586</c:v>
                </c:pt>
                <c:pt idx="74">
                  <c:v>595</c:v>
                </c:pt>
                <c:pt idx="75">
                  <c:v>600</c:v>
                </c:pt>
                <c:pt idx="76">
                  <c:v>607</c:v>
                </c:pt>
                <c:pt idx="77">
                  <c:v>617</c:v>
                </c:pt>
                <c:pt idx="78">
                  <c:v>625</c:v>
                </c:pt>
                <c:pt idx="79">
                  <c:v>631</c:v>
                </c:pt>
                <c:pt idx="80">
                  <c:v>637</c:v>
                </c:pt>
                <c:pt idx="81">
                  <c:v>642</c:v>
                </c:pt>
                <c:pt idx="82">
                  <c:v>644</c:v>
                </c:pt>
                <c:pt idx="83">
                  <c:v>652</c:v>
                </c:pt>
                <c:pt idx="84">
                  <c:v>658</c:v>
                </c:pt>
                <c:pt idx="85">
                  <c:v>662</c:v>
                </c:pt>
                <c:pt idx="86">
                  <c:v>665</c:v>
                </c:pt>
                <c:pt idx="87">
                  <c:v>669</c:v>
                </c:pt>
                <c:pt idx="88">
                  <c:v>676</c:v>
                </c:pt>
                <c:pt idx="89">
                  <c:v>680</c:v>
                </c:pt>
                <c:pt idx="90">
                  <c:v>684</c:v>
                </c:pt>
                <c:pt idx="91">
                  <c:v>688</c:v>
                </c:pt>
                <c:pt idx="92">
                  <c:v>693</c:v>
                </c:pt>
                <c:pt idx="93">
                  <c:v>695</c:v>
                </c:pt>
                <c:pt idx="94">
                  <c:v>698</c:v>
                </c:pt>
                <c:pt idx="95">
                  <c:v>704</c:v>
                </c:pt>
                <c:pt idx="96">
                  <c:v>705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707</c:v>
                </c:pt>
                <c:pt idx="101">
                  <c:v>709</c:v>
                </c:pt>
                <c:pt idx="102">
                  <c:v>710</c:v>
                </c:pt>
                <c:pt idx="103">
                  <c:v>710</c:v>
                </c:pt>
                <c:pt idx="104">
                  <c:v>710</c:v>
                </c:pt>
                <c:pt idx="105">
                  <c:v>711</c:v>
                </c:pt>
                <c:pt idx="106">
                  <c:v>712</c:v>
                </c:pt>
                <c:pt idx="107">
                  <c:v>714</c:v>
                </c:pt>
                <c:pt idx="108">
                  <c:v>714</c:v>
                </c:pt>
                <c:pt idx="109">
                  <c:v>715</c:v>
                </c:pt>
                <c:pt idx="110">
                  <c:v>717</c:v>
                </c:pt>
                <c:pt idx="111">
                  <c:v>717</c:v>
                </c:pt>
                <c:pt idx="112">
                  <c:v>717</c:v>
                </c:pt>
                <c:pt idx="113">
                  <c:v>717</c:v>
                </c:pt>
                <c:pt idx="114">
                  <c:v>718</c:v>
                </c:pt>
                <c:pt idx="115">
                  <c:v>719</c:v>
                </c:pt>
                <c:pt idx="116">
                  <c:v>720</c:v>
                </c:pt>
                <c:pt idx="117">
                  <c:v>720</c:v>
                </c:pt>
                <c:pt idx="118">
                  <c:v>721</c:v>
                </c:pt>
                <c:pt idx="119">
                  <c:v>721</c:v>
                </c:pt>
                <c:pt idx="120">
                  <c:v>722</c:v>
                </c:pt>
                <c:pt idx="121">
                  <c:v>722</c:v>
                </c:pt>
                <c:pt idx="122">
                  <c:v>722</c:v>
                </c:pt>
                <c:pt idx="123">
                  <c:v>722</c:v>
                </c:pt>
                <c:pt idx="124">
                  <c:v>722</c:v>
                </c:pt>
                <c:pt idx="125">
                  <c:v>724</c:v>
                </c:pt>
                <c:pt idx="126">
                  <c:v>724</c:v>
                </c:pt>
                <c:pt idx="127">
                  <c:v>725</c:v>
                </c:pt>
                <c:pt idx="128">
                  <c:v>726</c:v>
                </c:pt>
                <c:pt idx="129">
                  <c:v>726</c:v>
                </c:pt>
                <c:pt idx="130">
                  <c:v>726</c:v>
                </c:pt>
                <c:pt idx="131">
                  <c:v>726</c:v>
                </c:pt>
                <c:pt idx="132">
                  <c:v>726</c:v>
                </c:pt>
                <c:pt idx="133">
                  <c:v>726</c:v>
                </c:pt>
                <c:pt idx="134">
                  <c:v>726</c:v>
                </c:pt>
                <c:pt idx="135">
                  <c:v>726</c:v>
                </c:pt>
                <c:pt idx="136">
                  <c:v>726</c:v>
                </c:pt>
                <c:pt idx="137">
                  <c:v>726</c:v>
                </c:pt>
                <c:pt idx="138">
                  <c:v>726</c:v>
                </c:pt>
                <c:pt idx="139">
                  <c:v>726</c:v>
                </c:pt>
                <c:pt idx="140">
                  <c:v>726</c:v>
                </c:pt>
                <c:pt idx="141">
                  <c:v>726</c:v>
                </c:pt>
                <c:pt idx="142">
                  <c:v>726</c:v>
                </c:pt>
                <c:pt idx="143">
                  <c:v>726</c:v>
                </c:pt>
                <c:pt idx="144">
                  <c:v>726</c:v>
                </c:pt>
                <c:pt idx="145">
                  <c:v>726</c:v>
                </c:pt>
                <c:pt idx="146">
                  <c:v>726</c:v>
                </c:pt>
                <c:pt idx="147">
                  <c:v>726</c:v>
                </c:pt>
                <c:pt idx="148">
                  <c:v>726</c:v>
                </c:pt>
                <c:pt idx="149">
                  <c:v>726</c:v>
                </c:pt>
                <c:pt idx="150">
                  <c:v>726</c:v>
                </c:pt>
                <c:pt idx="151">
                  <c:v>726</c:v>
                </c:pt>
                <c:pt idx="152">
                  <c:v>726</c:v>
                </c:pt>
                <c:pt idx="153">
                  <c:v>726</c:v>
                </c:pt>
                <c:pt idx="154">
                  <c:v>726</c:v>
                </c:pt>
                <c:pt idx="155">
                  <c:v>726</c:v>
                </c:pt>
                <c:pt idx="156">
                  <c:v>726</c:v>
                </c:pt>
                <c:pt idx="157">
                  <c:v>726</c:v>
                </c:pt>
                <c:pt idx="158">
                  <c:v>726</c:v>
                </c:pt>
                <c:pt idx="159">
                  <c:v>726</c:v>
                </c:pt>
                <c:pt idx="160">
                  <c:v>726</c:v>
                </c:pt>
                <c:pt idx="161">
                  <c:v>726</c:v>
                </c:pt>
                <c:pt idx="162">
                  <c:v>726</c:v>
                </c:pt>
                <c:pt idx="163">
                  <c:v>726</c:v>
                </c:pt>
                <c:pt idx="164">
                  <c:v>726</c:v>
                </c:pt>
                <c:pt idx="165">
                  <c:v>726</c:v>
                </c:pt>
                <c:pt idx="166">
                  <c:v>726</c:v>
                </c:pt>
                <c:pt idx="167">
                  <c:v>726</c:v>
                </c:pt>
                <c:pt idx="168">
                  <c:v>726</c:v>
                </c:pt>
                <c:pt idx="169">
                  <c:v>726</c:v>
                </c:pt>
                <c:pt idx="170">
                  <c:v>726</c:v>
                </c:pt>
                <c:pt idx="171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A-41F6-87D1-EF7E127445AB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Base2km2!$G$26:$G$385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17</c:v>
                </c:pt>
                <c:pt idx="22">
                  <c:v>21</c:v>
                </c:pt>
                <c:pt idx="23">
                  <c:v>30</c:v>
                </c:pt>
                <c:pt idx="24">
                  <c:v>45</c:v>
                </c:pt>
                <c:pt idx="25">
                  <c:v>67</c:v>
                </c:pt>
                <c:pt idx="26">
                  <c:v>88</c:v>
                </c:pt>
                <c:pt idx="27">
                  <c:v>103</c:v>
                </c:pt>
                <c:pt idx="28">
                  <c:v>133</c:v>
                </c:pt>
                <c:pt idx="29">
                  <c:v>166</c:v>
                </c:pt>
                <c:pt idx="30">
                  <c:v>219</c:v>
                </c:pt>
                <c:pt idx="31">
                  <c:v>261</c:v>
                </c:pt>
                <c:pt idx="32">
                  <c:v>319</c:v>
                </c:pt>
                <c:pt idx="33">
                  <c:v>394</c:v>
                </c:pt>
                <c:pt idx="34">
                  <c:v>483</c:v>
                </c:pt>
                <c:pt idx="35">
                  <c:v>571</c:v>
                </c:pt>
                <c:pt idx="36">
                  <c:v>681</c:v>
                </c:pt>
                <c:pt idx="37">
                  <c:v>816</c:v>
                </c:pt>
                <c:pt idx="38">
                  <c:v>1002</c:v>
                </c:pt>
                <c:pt idx="39">
                  <c:v>1191</c:v>
                </c:pt>
                <c:pt idx="40">
                  <c:v>1384</c:v>
                </c:pt>
                <c:pt idx="41">
                  <c:v>1609</c:v>
                </c:pt>
                <c:pt idx="42">
                  <c:v>1830</c:v>
                </c:pt>
                <c:pt idx="43">
                  <c:v>2112</c:v>
                </c:pt>
                <c:pt idx="44">
                  <c:v>2419</c:v>
                </c:pt>
                <c:pt idx="45">
                  <c:v>2743</c:v>
                </c:pt>
                <c:pt idx="46">
                  <c:v>3064</c:v>
                </c:pt>
                <c:pt idx="47">
                  <c:v>3428</c:v>
                </c:pt>
                <c:pt idx="48">
                  <c:v>3805</c:v>
                </c:pt>
                <c:pt idx="49">
                  <c:v>4218</c:v>
                </c:pt>
                <c:pt idx="50">
                  <c:v>4669</c:v>
                </c:pt>
                <c:pt idx="51">
                  <c:v>5096</c:v>
                </c:pt>
                <c:pt idx="52">
                  <c:v>5576</c:v>
                </c:pt>
                <c:pt idx="53">
                  <c:v>6089</c:v>
                </c:pt>
                <c:pt idx="54">
                  <c:v>6568</c:v>
                </c:pt>
                <c:pt idx="55">
                  <c:v>7041</c:v>
                </c:pt>
                <c:pt idx="56">
                  <c:v>7533</c:v>
                </c:pt>
                <c:pt idx="57">
                  <c:v>8050</c:v>
                </c:pt>
                <c:pt idx="58">
                  <c:v>8540</c:v>
                </c:pt>
                <c:pt idx="59">
                  <c:v>9036</c:v>
                </c:pt>
                <c:pt idx="60">
                  <c:v>9504</c:v>
                </c:pt>
                <c:pt idx="61">
                  <c:v>9943</c:v>
                </c:pt>
                <c:pt idx="62">
                  <c:v>10386</c:v>
                </c:pt>
                <c:pt idx="63">
                  <c:v>10811</c:v>
                </c:pt>
                <c:pt idx="64">
                  <c:v>11208</c:v>
                </c:pt>
                <c:pt idx="65">
                  <c:v>11631</c:v>
                </c:pt>
                <c:pt idx="66">
                  <c:v>12052</c:v>
                </c:pt>
                <c:pt idx="67">
                  <c:v>12444</c:v>
                </c:pt>
                <c:pt idx="68">
                  <c:v>12789</c:v>
                </c:pt>
                <c:pt idx="69">
                  <c:v>13171</c:v>
                </c:pt>
                <c:pt idx="70">
                  <c:v>13538</c:v>
                </c:pt>
                <c:pt idx="71">
                  <c:v>13886</c:v>
                </c:pt>
                <c:pt idx="72">
                  <c:v>14212</c:v>
                </c:pt>
                <c:pt idx="73">
                  <c:v>14516</c:v>
                </c:pt>
                <c:pt idx="74">
                  <c:v>14801</c:v>
                </c:pt>
                <c:pt idx="75">
                  <c:v>15067</c:v>
                </c:pt>
                <c:pt idx="76">
                  <c:v>15307</c:v>
                </c:pt>
                <c:pt idx="77">
                  <c:v>15552</c:v>
                </c:pt>
                <c:pt idx="78">
                  <c:v>15787</c:v>
                </c:pt>
                <c:pt idx="79">
                  <c:v>16010</c:v>
                </c:pt>
                <c:pt idx="80">
                  <c:v>16230</c:v>
                </c:pt>
                <c:pt idx="81">
                  <c:v>16422</c:v>
                </c:pt>
                <c:pt idx="82">
                  <c:v>16581</c:v>
                </c:pt>
                <c:pt idx="83">
                  <c:v>16751</c:v>
                </c:pt>
                <c:pt idx="84">
                  <c:v>16907</c:v>
                </c:pt>
                <c:pt idx="85">
                  <c:v>17050</c:v>
                </c:pt>
                <c:pt idx="86">
                  <c:v>17177</c:v>
                </c:pt>
                <c:pt idx="87">
                  <c:v>17313</c:v>
                </c:pt>
                <c:pt idx="88">
                  <c:v>17413</c:v>
                </c:pt>
                <c:pt idx="89">
                  <c:v>17505</c:v>
                </c:pt>
                <c:pt idx="90">
                  <c:v>17616</c:v>
                </c:pt>
                <c:pt idx="91">
                  <c:v>17715</c:v>
                </c:pt>
                <c:pt idx="92">
                  <c:v>17784</c:v>
                </c:pt>
                <c:pt idx="93">
                  <c:v>17872</c:v>
                </c:pt>
                <c:pt idx="94">
                  <c:v>17959</c:v>
                </c:pt>
                <c:pt idx="95">
                  <c:v>18031</c:v>
                </c:pt>
                <c:pt idx="96">
                  <c:v>18101</c:v>
                </c:pt>
                <c:pt idx="97">
                  <c:v>18173</c:v>
                </c:pt>
                <c:pt idx="98">
                  <c:v>18231</c:v>
                </c:pt>
                <c:pt idx="99">
                  <c:v>18281</c:v>
                </c:pt>
                <c:pt idx="100">
                  <c:v>18336</c:v>
                </c:pt>
                <c:pt idx="101">
                  <c:v>18389</c:v>
                </c:pt>
                <c:pt idx="102">
                  <c:v>18431</c:v>
                </c:pt>
                <c:pt idx="103">
                  <c:v>18478</c:v>
                </c:pt>
                <c:pt idx="104">
                  <c:v>18523</c:v>
                </c:pt>
                <c:pt idx="105">
                  <c:v>18568</c:v>
                </c:pt>
                <c:pt idx="106">
                  <c:v>18600</c:v>
                </c:pt>
                <c:pt idx="107">
                  <c:v>18631</c:v>
                </c:pt>
                <c:pt idx="108">
                  <c:v>18656</c:v>
                </c:pt>
                <c:pt idx="109">
                  <c:v>18684</c:v>
                </c:pt>
                <c:pt idx="110">
                  <c:v>18700</c:v>
                </c:pt>
                <c:pt idx="111">
                  <c:v>18722</c:v>
                </c:pt>
                <c:pt idx="112">
                  <c:v>18743</c:v>
                </c:pt>
                <c:pt idx="113">
                  <c:v>18752</c:v>
                </c:pt>
                <c:pt idx="114">
                  <c:v>18774</c:v>
                </c:pt>
                <c:pt idx="115">
                  <c:v>18787</c:v>
                </c:pt>
                <c:pt idx="116">
                  <c:v>18802</c:v>
                </c:pt>
                <c:pt idx="117">
                  <c:v>18815</c:v>
                </c:pt>
                <c:pt idx="118">
                  <c:v>18820</c:v>
                </c:pt>
                <c:pt idx="119">
                  <c:v>18830</c:v>
                </c:pt>
                <c:pt idx="120">
                  <c:v>18844</c:v>
                </c:pt>
                <c:pt idx="121">
                  <c:v>18855</c:v>
                </c:pt>
                <c:pt idx="122">
                  <c:v>18862</c:v>
                </c:pt>
                <c:pt idx="123">
                  <c:v>18877</c:v>
                </c:pt>
                <c:pt idx="124">
                  <c:v>18887</c:v>
                </c:pt>
                <c:pt idx="125">
                  <c:v>18896</c:v>
                </c:pt>
                <c:pt idx="126">
                  <c:v>18898</c:v>
                </c:pt>
                <c:pt idx="127">
                  <c:v>18903</c:v>
                </c:pt>
                <c:pt idx="128">
                  <c:v>18905</c:v>
                </c:pt>
                <c:pt idx="129">
                  <c:v>18910</c:v>
                </c:pt>
                <c:pt idx="130">
                  <c:v>18914</c:v>
                </c:pt>
                <c:pt idx="131">
                  <c:v>18921</c:v>
                </c:pt>
                <c:pt idx="132">
                  <c:v>18923</c:v>
                </c:pt>
                <c:pt idx="133">
                  <c:v>18925</c:v>
                </c:pt>
                <c:pt idx="134">
                  <c:v>18925</c:v>
                </c:pt>
                <c:pt idx="135">
                  <c:v>18926</c:v>
                </c:pt>
                <c:pt idx="136">
                  <c:v>18928</c:v>
                </c:pt>
                <c:pt idx="137">
                  <c:v>18930</c:v>
                </c:pt>
                <c:pt idx="138">
                  <c:v>18934</c:v>
                </c:pt>
                <c:pt idx="139">
                  <c:v>18937</c:v>
                </c:pt>
                <c:pt idx="140">
                  <c:v>18940</c:v>
                </c:pt>
                <c:pt idx="141">
                  <c:v>18941</c:v>
                </c:pt>
                <c:pt idx="142">
                  <c:v>18941</c:v>
                </c:pt>
                <c:pt idx="143">
                  <c:v>18941</c:v>
                </c:pt>
                <c:pt idx="144">
                  <c:v>18945</c:v>
                </c:pt>
                <c:pt idx="145">
                  <c:v>18947</c:v>
                </c:pt>
                <c:pt idx="146">
                  <c:v>18947</c:v>
                </c:pt>
                <c:pt idx="147">
                  <c:v>18949</c:v>
                </c:pt>
                <c:pt idx="148">
                  <c:v>18952</c:v>
                </c:pt>
                <c:pt idx="149">
                  <c:v>18952</c:v>
                </c:pt>
                <c:pt idx="150">
                  <c:v>18952</c:v>
                </c:pt>
                <c:pt idx="151">
                  <c:v>18953</c:v>
                </c:pt>
                <c:pt idx="152">
                  <c:v>18953</c:v>
                </c:pt>
                <c:pt idx="153">
                  <c:v>18953</c:v>
                </c:pt>
                <c:pt idx="154">
                  <c:v>18953</c:v>
                </c:pt>
                <c:pt idx="155">
                  <c:v>18954</c:v>
                </c:pt>
                <c:pt idx="156">
                  <c:v>18954</c:v>
                </c:pt>
                <c:pt idx="157">
                  <c:v>18954</c:v>
                </c:pt>
                <c:pt idx="158">
                  <c:v>18955</c:v>
                </c:pt>
                <c:pt idx="159">
                  <c:v>18957</c:v>
                </c:pt>
                <c:pt idx="160">
                  <c:v>18958</c:v>
                </c:pt>
                <c:pt idx="161">
                  <c:v>18958</c:v>
                </c:pt>
                <c:pt idx="162">
                  <c:v>18958</c:v>
                </c:pt>
                <c:pt idx="163">
                  <c:v>18958</c:v>
                </c:pt>
                <c:pt idx="164">
                  <c:v>18958</c:v>
                </c:pt>
                <c:pt idx="165">
                  <c:v>18958</c:v>
                </c:pt>
                <c:pt idx="166">
                  <c:v>18958</c:v>
                </c:pt>
                <c:pt idx="167">
                  <c:v>18958</c:v>
                </c:pt>
                <c:pt idx="168">
                  <c:v>18959</c:v>
                </c:pt>
                <c:pt idx="169">
                  <c:v>18959</c:v>
                </c:pt>
                <c:pt idx="170">
                  <c:v>18959</c:v>
                </c:pt>
                <c:pt idx="171">
                  <c:v>18960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A-41F6-87D1-EF7E127445AB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Base2km2!$U$26:$U$385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  <c:pt idx="5">
                  <c:v>11</c:v>
                </c:pt>
                <c:pt idx="6">
                  <c:v>41</c:v>
                </c:pt>
                <c:pt idx="7">
                  <c:v>40</c:v>
                </c:pt>
                <c:pt idx="8">
                  <c:v>45</c:v>
                </c:pt>
                <c:pt idx="9">
                  <c:v>37</c:v>
                </c:pt>
                <c:pt idx="10">
                  <c:v>58</c:v>
                </c:pt>
                <c:pt idx="11">
                  <c:v>70</c:v>
                </c:pt>
                <c:pt idx="12">
                  <c:v>172</c:v>
                </c:pt>
                <c:pt idx="13">
                  <c:v>182</c:v>
                </c:pt>
                <c:pt idx="14">
                  <c:v>227</c:v>
                </c:pt>
                <c:pt idx="15">
                  <c:v>278</c:v>
                </c:pt>
                <c:pt idx="16">
                  <c:v>285</c:v>
                </c:pt>
                <c:pt idx="17">
                  <c:v>291</c:v>
                </c:pt>
                <c:pt idx="18">
                  <c:v>292</c:v>
                </c:pt>
                <c:pt idx="19">
                  <c:v>387</c:v>
                </c:pt>
                <c:pt idx="20">
                  <c:v>396</c:v>
                </c:pt>
                <c:pt idx="21">
                  <c:v>458</c:v>
                </c:pt>
                <c:pt idx="22">
                  <c:v>469</c:v>
                </c:pt>
                <c:pt idx="23">
                  <c:v>459</c:v>
                </c:pt>
                <c:pt idx="24">
                  <c:v>474</c:v>
                </c:pt>
                <c:pt idx="25">
                  <c:v>532</c:v>
                </c:pt>
                <c:pt idx="26">
                  <c:v>519</c:v>
                </c:pt>
                <c:pt idx="27">
                  <c:v>549</c:v>
                </c:pt>
                <c:pt idx="28">
                  <c:v>502</c:v>
                </c:pt>
                <c:pt idx="29">
                  <c:v>573</c:v>
                </c:pt>
                <c:pt idx="30">
                  <c:v>503</c:v>
                </c:pt>
                <c:pt idx="31">
                  <c:v>536</c:v>
                </c:pt>
                <c:pt idx="32">
                  <c:v>525</c:v>
                </c:pt>
                <c:pt idx="33">
                  <c:v>516</c:v>
                </c:pt>
                <c:pt idx="34">
                  <c:v>505</c:v>
                </c:pt>
                <c:pt idx="35">
                  <c:v>515</c:v>
                </c:pt>
                <c:pt idx="36">
                  <c:v>449</c:v>
                </c:pt>
                <c:pt idx="37">
                  <c:v>488</c:v>
                </c:pt>
                <c:pt idx="38">
                  <c:v>481</c:v>
                </c:pt>
                <c:pt idx="39">
                  <c:v>450</c:v>
                </c:pt>
                <c:pt idx="40">
                  <c:v>433</c:v>
                </c:pt>
                <c:pt idx="41">
                  <c:v>430</c:v>
                </c:pt>
                <c:pt idx="42">
                  <c:v>423</c:v>
                </c:pt>
                <c:pt idx="43">
                  <c:v>382</c:v>
                </c:pt>
                <c:pt idx="44">
                  <c:v>378</c:v>
                </c:pt>
                <c:pt idx="45">
                  <c:v>344</c:v>
                </c:pt>
                <c:pt idx="46">
                  <c:v>340</c:v>
                </c:pt>
                <c:pt idx="47">
                  <c:v>288</c:v>
                </c:pt>
                <c:pt idx="48">
                  <c:v>308</c:v>
                </c:pt>
                <c:pt idx="49">
                  <c:v>273</c:v>
                </c:pt>
                <c:pt idx="50">
                  <c:v>262</c:v>
                </c:pt>
                <c:pt idx="51">
                  <c:v>244</c:v>
                </c:pt>
                <c:pt idx="52">
                  <c:v>199</c:v>
                </c:pt>
                <c:pt idx="53">
                  <c:v>208</c:v>
                </c:pt>
                <c:pt idx="54">
                  <c:v>209</c:v>
                </c:pt>
                <c:pt idx="55">
                  <c:v>170</c:v>
                </c:pt>
                <c:pt idx="56">
                  <c:v>186</c:v>
                </c:pt>
                <c:pt idx="57">
                  <c:v>154</c:v>
                </c:pt>
                <c:pt idx="58">
                  <c:v>150</c:v>
                </c:pt>
                <c:pt idx="59">
                  <c:v>125</c:v>
                </c:pt>
                <c:pt idx="60">
                  <c:v>124</c:v>
                </c:pt>
                <c:pt idx="61">
                  <c:v>107</c:v>
                </c:pt>
                <c:pt idx="62">
                  <c:v>128</c:v>
                </c:pt>
                <c:pt idx="63">
                  <c:v>88</c:v>
                </c:pt>
                <c:pt idx="64">
                  <c:v>107</c:v>
                </c:pt>
                <c:pt idx="65">
                  <c:v>80</c:v>
                </c:pt>
                <c:pt idx="66">
                  <c:v>103</c:v>
                </c:pt>
                <c:pt idx="67">
                  <c:v>96</c:v>
                </c:pt>
                <c:pt idx="68">
                  <c:v>73</c:v>
                </c:pt>
                <c:pt idx="69">
                  <c:v>80</c:v>
                </c:pt>
                <c:pt idx="70">
                  <c:v>64</c:v>
                </c:pt>
                <c:pt idx="71">
                  <c:v>62</c:v>
                </c:pt>
                <c:pt idx="72">
                  <c:v>56</c:v>
                </c:pt>
                <c:pt idx="73">
                  <c:v>51</c:v>
                </c:pt>
                <c:pt idx="74">
                  <c:v>59</c:v>
                </c:pt>
                <c:pt idx="75">
                  <c:v>49</c:v>
                </c:pt>
                <c:pt idx="76">
                  <c:v>40</c:v>
                </c:pt>
                <c:pt idx="77">
                  <c:v>42</c:v>
                </c:pt>
                <c:pt idx="78">
                  <c:v>42</c:v>
                </c:pt>
                <c:pt idx="79">
                  <c:v>30</c:v>
                </c:pt>
                <c:pt idx="80">
                  <c:v>24</c:v>
                </c:pt>
                <c:pt idx="81">
                  <c:v>24</c:v>
                </c:pt>
                <c:pt idx="82">
                  <c:v>20</c:v>
                </c:pt>
                <c:pt idx="83">
                  <c:v>35</c:v>
                </c:pt>
                <c:pt idx="84">
                  <c:v>24</c:v>
                </c:pt>
                <c:pt idx="85">
                  <c:v>25</c:v>
                </c:pt>
                <c:pt idx="86">
                  <c:v>14</c:v>
                </c:pt>
                <c:pt idx="87">
                  <c:v>14</c:v>
                </c:pt>
                <c:pt idx="88">
                  <c:v>8</c:v>
                </c:pt>
                <c:pt idx="89">
                  <c:v>15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15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5</c:v>
                </c:pt>
                <c:pt idx="99">
                  <c:v>5</c:v>
                </c:pt>
                <c:pt idx="100">
                  <c:v>11</c:v>
                </c:pt>
                <c:pt idx="101">
                  <c:v>6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6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A-41F6-87D1-EF7E127445AB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Base2km2!$B$26:$B$385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27</c:v>
                </c:pt>
                <c:pt idx="6">
                  <c:v>68</c:v>
                </c:pt>
                <c:pt idx="7">
                  <c:v>108</c:v>
                </c:pt>
                <c:pt idx="8">
                  <c:v>153</c:v>
                </c:pt>
                <c:pt idx="9">
                  <c:v>190</c:v>
                </c:pt>
                <c:pt idx="10">
                  <c:v>248</c:v>
                </c:pt>
                <c:pt idx="11">
                  <c:v>318</c:v>
                </c:pt>
                <c:pt idx="12">
                  <c:v>490</c:v>
                </c:pt>
                <c:pt idx="13">
                  <c:v>672</c:v>
                </c:pt>
                <c:pt idx="14">
                  <c:v>899</c:v>
                </c:pt>
                <c:pt idx="15">
                  <c:v>1177</c:v>
                </c:pt>
                <c:pt idx="16">
                  <c:v>1462</c:v>
                </c:pt>
                <c:pt idx="17">
                  <c:v>1753</c:v>
                </c:pt>
                <c:pt idx="18">
                  <c:v>2045</c:v>
                </c:pt>
                <c:pt idx="19">
                  <c:v>2432</c:v>
                </c:pt>
                <c:pt idx="20">
                  <c:v>2828</c:v>
                </c:pt>
                <c:pt idx="21">
                  <c:v>3286</c:v>
                </c:pt>
                <c:pt idx="22">
                  <c:v>3755</c:v>
                </c:pt>
                <c:pt idx="23">
                  <c:v>4214</c:v>
                </c:pt>
                <c:pt idx="24">
                  <c:v>4688</c:v>
                </c:pt>
                <c:pt idx="25">
                  <c:v>5220</c:v>
                </c:pt>
                <c:pt idx="26">
                  <c:v>5739</c:v>
                </c:pt>
                <c:pt idx="27">
                  <c:v>6288</c:v>
                </c:pt>
                <c:pt idx="28">
                  <c:v>6790</c:v>
                </c:pt>
                <c:pt idx="29">
                  <c:v>7363</c:v>
                </c:pt>
                <c:pt idx="30">
                  <c:v>7866</c:v>
                </c:pt>
                <c:pt idx="31">
                  <c:v>8402</c:v>
                </c:pt>
                <c:pt idx="32">
                  <c:v>8927</c:v>
                </c:pt>
                <c:pt idx="33">
                  <c:v>9443</c:v>
                </c:pt>
                <c:pt idx="34">
                  <c:v>9948</c:v>
                </c:pt>
                <c:pt idx="35">
                  <c:v>10463</c:v>
                </c:pt>
                <c:pt idx="36">
                  <c:v>10912</c:v>
                </c:pt>
                <c:pt idx="37">
                  <c:v>11400</c:v>
                </c:pt>
                <c:pt idx="38">
                  <c:v>11881</c:v>
                </c:pt>
                <c:pt idx="39">
                  <c:v>12331</c:v>
                </c:pt>
                <c:pt idx="40">
                  <c:v>12764</c:v>
                </c:pt>
                <c:pt idx="41">
                  <c:v>13194</c:v>
                </c:pt>
                <c:pt idx="42">
                  <c:v>13617</c:v>
                </c:pt>
                <c:pt idx="43">
                  <c:v>13999</c:v>
                </c:pt>
                <c:pt idx="44">
                  <c:v>14377</c:v>
                </c:pt>
                <c:pt idx="45">
                  <c:v>14721</c:v>
                </c:pt>
                <c:pt idx="46">
                  <c:v>15061</c:v>
                </c:pt>
                <c:pt idx="47">
                  <c:v>15349</c:v>
                </c:pt>
                <c:pt idx="48">
                  <c:v>15657</c:v>
                </c:pt>
                <c:pt idx="49">
                  <c:v>15930</c:v>
                </c:pt>
                <c:pt idx="50">
                  <c:v>16192</c:v>
                </c:pt>
                <c:pt idx="51">
                  <c:v>16436</c:v>
                </c:pt>
                <c:pt idx="52">
                  <c:v>16635</c:v>
                </c:pt>
                <c:pt idx="53">
                  <c:v>16843</c:v>
                </c:pt>
                <c:pt idx="54">
                  <c:v>17052</c:v>
                </c:pt>
                <c:pt idx="55">
                  <c:v>17222</c:v>
                </c:pt>
                <c:pt idx="56">
                  <c:v>17408</c:v>
                </c:pt>
                <c:pt idx="57">
                  <c:v>17562</c:v>
                </c:pt>
                <c:pt idx="58">
                  <c:v>17712</c:v>
                </c:pt>
                <c:pt idx="59">
                  <c:v>17837</c:v>
                </c:pt>
                <c:pt idx="60">
                  <c:v>17961</c:v>
                </c:pt>
                <c:pt idx="61">
                  <c:v>18068</c:v>
                </c:pt>
                <c:pt idx="62">
                  <c:v>18196</c:v>
                </c:pt>
                <c:pt idx="63">
                  <c:v>18284</c:v>
                </c:pt>
                <c:pt idx="64">
                  <c:v>18391</c:v>
                </c:pt>
                <c:pt idx="65">
                  <c:v>18471</c:v>
                </c:pt>
                <c:pt idx="66">
                  <c:v>18574</c:v>
                </c:pt>
                <c:pt idx="67">
                  <c:v>18670</c:v>
                </c:pt>
                <c:pt idx="68">
                  <c:v>18743</c:v>
                </c:pt>
                <c:pt idx="69">
                  <c:v>18823</c:v>
                </c:pt>
                <c:pt idx="70">
                  <c:v>18887</c:v>
                </c:pt>
                <c:pt idx="71">
                  <c:v>18949</c:v>
                </c:pt>
                <c:pt idx="72">
                  <c:v>19005</c:v>
                </c:pt>
                <c:pt idx="73">
                  <c:v>19056</c:v>
                </c:pt>
                <c:pt idx="74">
                  <c:v>19115</c:v>
                </c:pt>
                <c:pt idx="75">
                  <c:v>19164</c:v>
                </c:pt>
                <c:pt idx="76">
                  <c:v>19204</c:v>
                </c:pt>
                <c:pt idx="77">
                  <c:v>19246</c:v>
                </c:pt>
                <c:pt idx="78">
                  <c:v>19288</c:v>
                </c:pt>
                <c:pt idx="79">
                  <c:v>19318</c:v>
                </c:pt>
                <c:pt idx="80">
                  <c:v>19342</c:v>
                </c:pt>
                <c:pt idx="81">
                  <c:v>19366</c:v>
                </c:pt>
                <c:pt idx="82">
                  <c:v>19386</c:v>
                </c:pt>
                <c:pt idx="83">
                  <c:v>19421</c:v>
                </c:pt>
                <c:pt idx="84">
                  <c:v>19445</c:v>
                </c:pt>
                <c:pt idx="85">
                  <c:v>19470</c:v>
                </c:pt>
                <c:pt idx="86">
                  <c:v>19484</c:v>
                </c:pt>
                <c:pt idx="87">
                  <c:v>19498</c:v>
                </c:pt>
                <c:pt idx="88">
                  <c:v>19506</c:v>
                </c:pt>
                <c:pt idx="89">
                  <c:v>19521</c:v>
                </c:pt>
                <c:pt idx="90">
                  <c:v>19530</c:v>
                </c:pt>
                <c:pt idx="91">
                  <c:v>19538</c:v>
                </c:pt>
                <c:pt idx="92">
                  <c:v>19553</c:v>
                </c:pt>
                <c:pt idx="93">
                  <c:v>19564</c:v>
                </c:pt>
                <c:pt idx="94">
                  <c:v>19579</c:v>
                </c:pt>
                <c:pt idx="95">
                  <c:v>19585</c:v>
                </c:pt>
                <c:pt idx="96">
                  <c:v>19594</c:v>
                </c:pt>
                <c:pt idx="97">
                  <c:v>19602</c:v>
                </c:pt>
                <c:pt idx="98">
                  <c:v>19607</c:v>
                </c:pt>
                <c:pt idx="99">
                  <c:v>19612</c:v>
                </c:pt>
                <c:pt idx="100">
                  <c:v>19623</c:v>
                </c:pt>
                <c:pt idx="101">
                  <c:v>19629</c:v>
                </c:pt>
                <c:pt idx="102">
                  <c:v>19634</c:v>
                </c:pt>
                <c:pt idx="103">
                  <c:v>19636</c:v>
                </c:pt>
                <c:pt idx="104">
                  <c:v>19640</c:v>
                </c:pt>
                <c:pt idx="105">
                  <c:v>19643</c:v>
                </c:pt>
                <c:pt idx="106">
                  <c:v>19645</c:v>
                </c:pt>
                <c:pt idx="107">
                  <c:v>19651</c:v>
                </c:pt>
                <c:pt idx="108">
                  <c:v>19655</c:v>
                </c:pt>
                <c:pt idx="109">
                  <c:v>19658</c:v>
                </c:pt>
                <c:pt idx="110">
                  <c:v>19659</c:v>
                </c:pt>
                <c:pt idx="111">
                  <c:v>19661</c:v>
                </c:pt>
                <c:pt idx="112">
                  <c:v>19662</c:v>
                </c:pt>
                <c:pt idx="113">
                  <c:v>19667</c:v>
                </c:pt>
                <c:pt idx="114">
                  <c:v>19669</c:v>
                </c:pt>
                <c:pt idx="115">
                  <c:v>19669</c:v>
                </c:pt>
                <c:pt idx="116">
                  <c:v>19669</c:v>
                </c:pt>
                <c:pt idx="117">
                  <c:v>19671</c:v>
                </c:pt>
                <c:pt idx="118">
                  <c:v>19671</c:v>
                </c:pt>
                <c:pt idx="119">
                  <c:v>19671</c:v>
                </c:pt>
                <c:pt idx="120">
                  <c:v>19673</c:v>
                </c:pt>
                <c:pt idx="121">
                  <c:v>19676</c:v>
                </c:pt>
                <c:pt idx="122">
                  <c:v>19678</c:v>
                </c:pt>
                <c:pt idx="123">
                  <c:v>19679</c:v>
                </c:pt>
                <c:pt idx="124">
                  <c:v>19679</c:v>
                </c:pt>
                <c:pt idx="125">
                  <c:v>19679</c:v>
                </c:pt>
                <c:pt idx="126">
                  <c:v>19679</c:v>
                </c:pt>
                <c:pt idx="127">
                  <c:v>19679</c:v>
                </c:pt>
                <c:pt idx="128">
                  <c:v>19679</c:v>
                </c:pt>
                <c:pt idx="129">
                  <c:v>19680</c:v>
                </c:pt>
                <c:pt idx="130">
                  <c:v>19680</c:v>
                </c:pt>
                <c:pt idx="131">
                  <c:v>19681</c:v>
                </c:pt>
                <c:pt idx="132">
                  <c:v>19681</c:v>
                </c:pt>
                <c:pt idx="133">
                  <c:v>19681</c:v>
                </c:pt>
                <c:pt idx="134">
                  <c:v>19681</c:v>
                </c:pt>
                <c:pt idx="135">
                  <c:v>19682</c:v>
                </c:pt>
                <c:pt idx="136">
                  <c:v>19682</c:v>
                </c:pt>
                <c:pt idx="137">
                  <c:v>19683</c:v>
                </c:pt>
                <c:pt idx="138">
                  <c:v>19683</c:v>
                </c:pt>
                <c:pt idx="139">
                  <c:v>19683</c:v>
                </c:pt>
                <c:pt idx="140">
                  <c:v>19684</c:v>
                </c:pt>
                <c:pt idx="141">
                  <c:v>19684</c:v>
                </c:pt>
                <c:pt idx="142">
                  <c:v>19685</c:v>
                </c:pt>
                <c:pt idx="143">
                  <c:v>19685</c:v>
                </c:pt>
                <c:pt idx="144">
                  <c:v>19685</c:v>
                </c:pt>
                <c:pt idx="145">
                  <c:v>19685</c:v>
                </c:pt>
                <c:pt idx="146">
                  <c:v>19685</c:v>
                </c:pt>
                <c:pt idx="147">
                  <c:v>19686</c:v>
                </c:pt>
                <c:pt idx="148">
                  <c:v>19686</c:v>
                </c:pt>
                <c:pt idx="149">
                  <c:v>19686</c:v>
                </c:pt>
                <c:pt idx="150">
                  <c:v>19686</c:v>
                </c:pt>
                <c:pt idx="151">
                  <c:v>19686</c:v>
                </c:pt>
                <c:pt idx="152">
                  <c:v>19686</c:v>
                </c:pt>
                <c:pt idx="153">
                  <c:v>19686</c:v>
                </c:pt>
                <c:pt idx="154">
                  <c:v>19686</c:v>
                </c:pt>
                <c:pt idx="155">
                  <c:v>19686</c:v>
                </c:pt>
                <c:pt idx="156">
                  <c:v>19686</c:v>
                </c:pt>
                <c:pt idx="157">
                  <c:v>19686</c:v>
                </c:pt>
                <c:pt idx="158">
                  <c:v>19686</c:v>
                </c:pt>
                <c:pt idx="159">
                  <c:v>19686</c:v>
                </c:pt>
                <c:pt idx="160">
                  <c:v>19686</c:v>
                </c:pt>
                <c:pt idx="161">
                  <c:v>19686</c:v>
                </c:pt>
                <c:pt idx="162">
                  <c:v>19686</c:v>
                </c:pt>
                <c:pt idx="163">
                  <c:v>19686</c:v>
                </c:pt>
                <c:pt idx="164">
                  <c:v>19686</c:v>
                </c:pt>
                <c:pt idx="165">
                  <c:v>19686</c:v>
                </c:pt>
                <c:pt idx="166">
                  <c:v>19686</c:v>
                </c:pt>
                <c:pt idx="167">
                  <c:v>19686</c:v>
                </c:pt>
                <c:pt idx="168">
                  <c:v>19686</c:v>
                </c:pt>
                <c:pt idx="169">
                  <c:v>19686</c:v>
                </c:pt>
                <c:pt idx="170">
                  <c:v>19686</c:v>
                </c:pt>
                <c:pt idx="171">
                  <c:v>19686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A-41F6-87D1-EF7E1274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A6A-41F6-87D1-EF7E127445AB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contagiados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Estadistica!$E$2:$E$83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12</c:v>
                </c:pt>
                <c:pt idx="59">
                  <c:v>25</c:v>
                </c:pt>
                <c:pt idx="60">
                  <c:v>34</c:v>
                </c:pt>
                <c:pt idx="61">
                  <c:v>66</c:v>
                </c:pt>
                <c:pt idx="62">
                  <c:v>83</c:v>
                </c:pt>
                <c:pt idx="63">
                  <c:v>114</c:v>
                </c:pt>
                <c:pt idx="64">
                  <c:v>151</c:v>
                </c:pt>
                <c:pt idx="65">
                  <c:v>200</c:v>
                </c:pt>
                <c:pt idx="66">
                  <c:v>261</c:v>
                </c:pt>
                <c:pt idx="67">
                  <c:v>374</c:v>
                </c:pt>
                <c:pt idx="68">
                  <c:v>430</c:v>
                </c:pt>
                <c:pt idx="69">
                  <c:v>589</c:v>
                </c:pt>
                <c:pt idx="70">
                  <c:v>1204</c:v>
                </c:pt>
                <c:pt idx="71">
                  <c:v>1639</c:v>
                </c:pt>
                <c:pt idx="72">
                  <c:v>2140</c:v>
                </c:pt>
                <c:pt idx="73">
                  <c:v>3004</c:v>
                </c:pt>
                <c:pt idx="74">
                  <c:v>4231</c:v>
                </c:pt>
                <c:pt idx="75">
                  <c:v>5753</c:v>
                </c:pt>
                <c:pt idx="76">
                  <c:v>7753</c:v>
                </c:pt>
                <c:pt idx="77">
                  <c:v>9191</c:v>
                </c:pt>
                <c:pt idx="78">
                  <c:v>11178</c:v>
                </c:pt>
                <c:pt idx="79">
                  <c:v>13716</c:v>
                </c:pt>
                <c:pt idx="80">
                  <c:v>17147</c:v>
                </c:pt>
                <c:pt idx="81">
                  <c:v>19980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D-4D6C-B348-A372BB4D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77224"/>
        <c:axId val="559477880"/>
      </c:scatterChart>
      <c:valAx>
        <c:axId val="55947722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880"/>
        <c:crosses val="autoZero"/>
        <c:crossBetween val="midCat"/>
      </c:valAx>
      <c:valAx>
        <c:axId val="5594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Base2km2!$W$26:$W$385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2.6631158455392808E-4</c:v>
                </c:pt>
                <c:pt idx="23">
                  <c:v>2.3730422401518748E-4</c:v>
                </c:pt>
                <c:pt idx="24">
                  <c:v>2.1331058020477816E-4</c:v>
                </c:pt>
                <c:pt idx="25">
                  <c:v>1.9157088122605365E-4</c:v>
                </c:pt>
                <c:pt idx="26">
                  <c:v>3.484927687750479E-4</c:v>
                </c:pt>
                <c:pt idx="27">
                  <c:v>3.1806615776081427E-4</c:v>
                </c:pt>
                <c:pt idx="28">
                  <c:v>5.8910162002945505E-4</c:v>
                </c:pt>
                <c:pt idx="29">
                  <c:v>5.4325682466385987E-4</c:v>
                </c:pt>
                <c:pt idx="30">
                  <c:v>6.3564708873633364E-4</c:v>
                </c:pt>
                <c:pt idx="31">
                  <c:v>1.1901928112354201E-3</c:v>
                </c:pt>
                <c:pt idx="32">
                  <c:v>1.5682760165789179E-3</c:v>
                </c:pt>
                <c:pt idx="33">
                  <c:v>1.8002753362278937E-3</c:v>
                </c:pt>
                <c:pt idx="34">
                  <c:v>2.3120225170888621E-3</c:v>
                </c:pt>
                <c:pt idx="35">
                  <c:v>2.8672464876230526E-3</c:v>
                </c:pt>
                <c:pt idx="36">
                  <c:v>3.2991202346041057E-3</c:v>
                </c:pt>
                <c:pt idx="37">
                  <c:v>3.3333333333333335E-3</c:v>
                </c:pt>
                <c:pt idx="38">
                  <c:v>4.0400639676794886E-3</c:v>
                </c:pt>
                <c:pt idx="39">
                  <c:v>4.703592571567594E-3</c:v>
                </c:pt>
                <c:pt idx="40">
                  <c:v>5.092447508617988E-3</c:v>
                </c:pt>
                <c:pt idx="41">
                  <c:v>5.3812338941943306E-3</c:v>
                </c:pt>
                <c:pt idx="42">
                  <c:v>5.8750091797018433E-3</c:v>
                </c:pt>
                <c:pt idx="43">
                  <c:v>6.4290306450460744E-3</c:v>
                </c:pt>
                <c:pt idx="44">
                  <c:v>7.5815538707658062E-3</c:v>
                </c:pt>
                <c:pt idx="45">
                  <c:v>8.2874804700767603E-3</c:v>
                </c:pt>
                <c:pt idx="46">
                  <c:v>9.0963415443861637E-3</c:v>
                </c:pt>
                <c:pt idx="47">
                  <c:v>1.0033226920320541E-2</c:v>
                </c:pt>
                <c:pt idx="48">
                  <c:v>1.1049370888420515E-2</c:v>
                </c:pt>
                <c:pt idx="49">
                  <c:v>1.2178279974890144E-2</c:v>
                </c:pt>
                <c:pt idx="50">
                  <c:v>1.3648715415019762E-2</c:v>
                </c:pt>
                <c:pt idx="51">
                  <c:v>1.4906303236797274E-2</c:v>
                </c:pt>
                <c:pt idx="52">
                  <c:v>1.6050495942290351E-2</c:v>
                </c:pt>
                <c:pt idx="53">
                  <c:v>1.6861604227275426E-2</c:v>
                </c:pt>
                <c:pt idx="54">
                  <c:v>1.776917663617171E-2</c:v>
                </c:pt>
                <c:pt idx="55">
                  <c:v>1.9045407037510162E-2</c:v>
                </c:pt>
                <c:pt idx="56">
                  <c:v>1.953125E-2</c:v>
                </c:pt>
                <c:pt idx="57">
                  <c:v>2.0555745359298487E-2</c:v>
                </c:pt>
                <c:pt idx="58">
                  <c:v>2.162375790424571E-2</c:v>
                </c:pt>
                <c:pt idx="59">
                  <c:v>2.2144979536917644E-2</c:v>
                </c:pt>
                <c:pt idx="60">
                  <c:v>2.2715884416235177E-2</c:v>
                </c:pt>
                <c:pt idx="61">
                  <c:v>2.3190170467124196E-2</c:v>
                </c:pt>
                <c:pt idx="62">
                  <c:v>2.3961310178061114E-2</c:v>
                </c:pt>
                <c:pt idx="63">
                  <c:v>2.4721067600087507E-2</c:v>
                </c:pt>
                <c:pt idx="64">
                  <c:v>2.5501604045457017E-2</c:v>
                </c:pt>
                <c:pt idx="65">
                  <c:v>2.6582209950733581E-2</c:v>
                </c:pt>
                <c:pt idx="66">
                  <c:v>2.6919349628512976E-2</c:v>
                </c:pt>
                <c:pt idx="67">
                  <c:v>2.7637921799678628E-2</c:v>
                </c:pt>
                <c:pt idx="68">
                  <c:v>2.8597343008056341E-2</c:v>
                </c:pt>
                <c:pt idx="69">
                  <c:v>2.9060192317908941E-2</c:v>
                </c:pt>
                <c:pt idx="70">
                  <c:v>2.9438237941441202E-2</c:v>
                </c:pt>
                <c:pt idx="71">
                  <c:v>2.9869650113462452E-2</c:v>
                </c:pt>
                <c:pt idx="72">
                  <c:v>3.0307813733228099E-2</c:v>
                </c:pt>
                <c:pt idx="73">
                  <c:v>3.0751469353484467E-2</c:v>
                </c:pt>
                <c:pt idx="74">
                  <c:v>3.1127386868951085E-2</c:v>
                </c:pt>
                <c:pt idx="75">
                  <c:v>3.1308703819661866E-2</c:v>
                </c:pt>
                <c:pt idx="76">
                  <c:v>3.1607998333680484E-2</c:v>
                </c:pt>
                <c:pt idx="77">
                  <c:v>3.2058609581211678E-2</c:v>
                </c:pt>
                <c:pt idx="78">
                  <c:v>3.2403566984653673E-2</c:v>
                </c:pt>
                <c:pt idx="79">
                  <c:v>3.2663836836111397E-2</c:v>
                </c:pt>
                <c:pt idx="80">
                  <c:v>3.2933512563333676E-2</c:v>
                </c:pt>
                <c:pt idx="81">
                  <c:v>3.3150882990808636E-2</c:v>
                </c:pt>
                <c:pt idx="82">
                  <c:v>3.3219849375838231E-2</c:v>
                </c:pt>
                <c:pt idx="83">
                  <c:v>3.3571906698934145E-2</c:v>
                </c:pt>
                <c:pt idx="84">
                  <c:v>3.3839033170480842E-2</c:v>
                </c:pt>
                <c:pt idx="85">
                  <c:v>3.4001027221366206E-2</c:v>
                </c:pt>
                <c:pt idx="86">
                  <c:v>3.413056867173065E-2</c:v>
                </c:pt>
                <c:pt idx="87">
                  <c:v>3.431121140629808E-2</c:v>
                </c:pt>
                <c:pt idx="88">
                  <c:v>3.4656003281041729E-2</c:v>
                </c:pt>
                <c:pt idx="89">
                  <c:v>3.4834281030684901E-2</c:v>
                </c:pt>
                <c:pt idx="90">
                  <c:v>3.5023041474654376E-2</c:v>
                </c:pt>
                <c:pt idx="91">
                  <c:v>3.521343023850957E-2</c:v>
                </c:pt>
                <c:pt idx="92">
                  <c:v>3.5442131642203244E-2</c:v>
                </c:pt>
                <c:pt idx="93">
                  <c:v>3.5524432631363727E-2</c:v>
                </c:pt>
                <c:pt idx="94">
                  <c:v>3.5650441799887633E-2</c:v>
                </c:pt>
                <c:pt idx="95">
                  <c:v>3.5945876946642842E-2</c:v>
                </c:pt>
                <c:pt idx="96">
                  <c:v>3.5980402163927734E-2</c:v>
                </c:pt>
                <c:pt idx="97">
                  <c:v>3.5965717783899599E-2</c:v>
                </c:pt>
                <c:pt idx="98">
                  <c:v>3.6007548324577955E-2</c:v>
                </c:pt>
                <c:pt idx="99">
                  <c:v>3.6049357536202323E-2</c:v>
                </c:pt>
                <c:pt idx="100">
                  <c:v>3.6029149467461649E-2</c:v>
                </c:pt>
                <c:pt idx="101">
                  <c:v>3.6120026491415762E-2</c:v>
                </c:pt>
                <c:pt idx="102">
                  <c:v>3.6161760211877357E-2</c:v>
                </c:pt>
                <c:pt idx="103">
                  <c:v>3.6158077001425953E-2</c:v>
                </c:pt>
                <c:pt idx="104">
                  <c:v>3.6150712830957228E-2</c:v>
                </c:pt>
                <c:pt idx="105">
                  <c:v>3.6196100391997152E-2</c:v>
                </c:pt>
                <c:pt idx="106">
                  <c:v>3.6243318910664291E-2</c:v>
                </c:pt>
                <c:pt idx="107">
                  <c:v>3.6334028802605466E-2</c:v>
                </c:pt>
                <c:pt idx="108">
                  <c:v>3.6326634444161794E-2</c:v>
                </c:pt>
                <c:pt idx="109">
                  <c:v>3.6371960524977105E-2</c:v>
                </c:pt>
                <c:pt idx="110">
                  <c:v>3.6471844956508466E-2</c:v>
                </c:pt>
                <c:pt idx="111">
                  <c:v>3.6468134886323181E-2</c:v>
                </c:pt>
                <c:pt idx="112">
                  <c:v>3.6466280134269148E-2</c:v>
                </c:pt>
                <c:pt idx="113">
                  <c:v>3.6457009203233845E-2</c:v>
                </c:pt>
                <c:pt idx="114">
                  <c:v>3.650414357618588E-2</c:v>
                </c:pt>
                <c:pt idx="115">
                  <c:v>3.655498500177945E-2</c:v>
                </c:pt>
                <c:pt idx="116">
                  <c:v>3.6605826427373027E-2</c:v>
                </c:pt>
                <c:pt idx="117">
                  <c:v>3.6602104621015707E-2</c:v>
                </c:pt>
                <c:pt idx="118">
                  <c:v>3.6652940877433787E-2</c:v>
                </c:pt>
                <c:pt idx="119">
                  <c:v>3.6652940877433787E-2</c:v>
                </c:pt>
                <c:pt idx="120">
                  <c:v>3.6700045747979464E-2</c:v>
                </c:pt>
                <c:pt idx="121">
                  <c:v>3.6694450091482006E-2</c:v>
                </c:pt>
                <c:pt idx="122">
                  <c:v>3.6690720601687161E-2</c:v>
                </c:pt>
                <c:pt idx="123">
                  <c:v>3.6688856141064076E-2</c:v>
                </c:pt>
                <c:pt idx="124">
                  <c:v>3.6688856141064076E-2</c:v>
                </c:pt>
                <c:pt idx="125">
                  <c:v>3.6790487321510239E-2</c:v>
                </c:pt>
                <c:pt idx="126">
                  <c:v>3.6790487321510239E-2</c:v>
                </c:pt>
                <c:pt idx="127">
                  <c:v>3.684130291173332E-2</c:v>
                </c:pt>
                <c:pt idx="128">
                  <c:v>3.6892118501956402E-2</c:v>
                </c:pt>
                <c:pt idx="129">
                  <c:v>3.6890243902439022E-2</c:v>
                </c:pt>
                <c:pt idx="130">
                  <c:v>3.6890243902439022E-2</c:v>
                </c:pt>
                <c:pt idx="131">
                  <c:v>3.6888369493420052E-2</c:v>
                </c:pt>
                <c:pt idx="132">
                  <c:v>3.6888369493420052E-2</c:v>
                </c:pt>
                <c:pt idx="133">
                  <c:v>3.6888369493420052E-2</c:v>
                </c:pt>
                <c:pt idx="134">
                  <c:v>3.6888369493420052E-2</c:v>
                </c:pt>
                <c:pt idx="135">
                  <c:v>3.6886495274870437E-2</c:v>
                </c:pt>
                <c:pt idx="136">
                  <c:v>3.6886495274870437E-2</c:v>
                </c:pt>
                <c:pt idx="137">
                  <c:v>3.6884621246761166E-2</c:v>
                </c:pt>
                <c:pt idx="138">
                  <c:v>3.6884621246761166E-2</c:v>
                </c:pt>
                <c:pt idx="139">
                  <c:v>3.6884621246761166E-2</c:v>
                </c:pt>
                <c:pt idx="140">
                  <c:v>3.68827474090632E-2</c:v>
                </c:pt>
                <c:pt idx="141">
                  <c:v>3.68827474090632E-2</c:v>
                </c:pt>
                <c:pt idx="142">
                  <c:v>3.6880873761747521E-2</c:v>
                </c:pt>
                <c:pt idx="143">
                  <c:v>3.6880873761747521E-2</c:v>
                </c:pt>
                <c:pt idx="144">
                  <c:v>3.6880873761747521E-2</c:v>
                </c:pt>
                <c:pt idx="145">
                  <c:v>3.6880873761747521E-2</c:v>
                </c:pt>
                <c:pt idx="146">
                  <c:v>3.6880873761747521E-2</c:v>
                </c:pt>
                <c:pt idx="147">
                  <c:v>3.687900030478513E-2</c:v>
                </c:pt>
                <c:pt idx="148">
                  <c:v>3.687900030478513E-2</c:v>
                </c:pt>
                <c:pt idx="149">
                  <c:v>3.687900030478513E-2</c:v>
                </c:pt>
                <c:pt idx="150">
                  <c:v>3.687900030478513E-2</c:v>
                </c:pt>
                <c:pt idx="151">
                  <c:v>3.687900030478513E-2</c:v>
                </c:pt>
                <c:pt idx="152">
                  <c:v>3.687900030478513E-2</c:v>
                </c:pt>
                <c:pt idx="153">
                  <c:v>3.687900030478513E-2</c:v>
                </c:pt>
                <c:pt idx="154">
                  <c:v>3.687900030478513E-2</c:v>
                </c:pt>
                <c:pt idx="155">
                  <c:v>3.687900030478513E-2</c:v>
                </c:pt>
                <c:pt idx="156">
                  <c:v>3.687900030478513E-2</c:v>
                </c:pt>
                <c:pt idx="157">
                  <c:v>3.687900030478513E-2</c:v>
                </c:pt>
                <c:pt idx="158">
                  <c:v>3.687900030478513E-2</c:v>
                </c:pt>
                <c:pt idx="159">
                  <c:v>3.687900030478513E-2</c:v>
                </c:pt>
                <c:pt idx="160">
                  <c:v>3.687900030478513E-2</c:v>
                </c:pt>
                <c:pt idx="161">
                  <c:v>3.687900030478513E-2</c:v>
                </c:pt>
                <c:pt idx="162">
                  <c:v>3.687900030478513E-2</c:v>
                </c:pt>
                <c:pt idx="163">
                  <c:v>3.687900030478513E-2</c:v>
                </c:pt>
                <c:pt idx="164">
                  <c:v>3.687900030478513E-2</c:v>
                </c:pt>
                <c:pt idx="165">
                  <c:v>3.687900030478513E-2</c:v>
                </c:pt>
                <c:pt idx="166">
                  <c:v>3.687900030478513E-2</c:v>
                </c:pt>
                <c:pt idx="167">
                  <c:v>3.687900030478513E-2</c:v>
                </c:pt>
                <c:pt idx="168">
                  <c:v>3.687900030478513E-2</c:v>
                </c:pt>
                <c:pt idx="169">
                  <c:v>3.687900030478513E-2</c:v>
                </c:pt>
                <c:pt idx="170">
                  <c:v>3.687900030478513E-2</c:v>
                </c:pt>
                <c:pt idx="171">
                  <c:v>3.687900030478513E-2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C-4E8B-BDDD-99FEBBC8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2k movilidad reducida </a:t>
            </a:r>
            <a:r>
              <a:rPr lang="en-US" baseline="0"/>
              <a:t> a los 10 días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Base2km2tras10!$E$26:$E$385</c:f>
              <c:numCache>
                <c:formatCode>#,##0</c:formatCode>
                <c:ptCount val="360"/>
                <c:pt idx="0">
                  <c:v>3021</c:v>
                </c:pt>
                <c:pt idx="1">
                  <c:v>3804</c:v>
                </c:pt>
                <c:pt idx="2">
                  <c:v>4550</c:v>
                </c:pt>
                <c:pt idx="3">
                  <c:v>5403</c:v>
                </c:pt>
                <c:pt idx="4">
                  <c:v>6247</c:v>
                </c:pt>
                <c:pt idx="5">
                  <c:v>7102</c:v>
                </c:pt>
                <c:pt idx="6">
                  <c:v>7992</c:v>
                </c:pt>
                <c:pt idx="7">
                  <c:v>8880</c:v>
                </c:pt>
                <c:pt idx="8">
                  <c:v>9703</c:v>
                </c:pt>
                <c:pt idx="9">
                  <c:v>10476</c:v>
                </c:pt>
                <c:pt idx="10">
                  <c:v>11201</c:v>
                </c:pt>
                <c:pt idx="11">
                  <c:v>11895</c:v>
                </c:pt>
                <c:pt idx="12">
                  <c:v>12520</c:v>
                </c:pt>
                <c:pt idx="13">
                  <c:v>13109</c:v>
                </c:pt>
                <c:pt idx="14">
                  <c:v>13595</c:v>
                </c:pt>
                <c:pt idx="15">
                  <c:v>14025</c:v>
                </c:pt>
                <c:pt idx="16">
                  <c:v>14416</c:v>
                </c:pt>
                <c:pt idx="17">
                  <c:v>14714</c:v>
                </c:pt>
                <c:pt idx="18">
                  <c:v>14976</c:v>
                </c:pt>
                <c:pt idx="19">
                  <c:v>15134</c:v>
                </c:pt>
                <c:pt idx="20">
                  <c:v>15253</c:v>
                </c:pt>
                <c:pt idx="21">
                  <c:v>15300</c:v>
                </c:pt>
                <c:pt idx="22">
                  <c:v>15322</c:v>
                </c:pt>
                <c:pt idx="23">
                  <c:v>15210</c:v>
                </c:pt>
                <c:pt idx="24">
                  <c:v>15056</c:v>
                </c:pt>
                <c:pt idx="25">
                  <c:v>14827</c:v>
                </c:pt>
                <c:pt idx="26">
                  <c:v>14528</c:v>
                </c:pt>
                <c:pt idx="27">
                  <c:v>14181</c:v>
                </c:pt>
                <c:pt idx="28">
                  <c:v>13706</c:v>
                </c:pt>
                <c:pt idx="29">
                  <c:v>13109</c:v>
                </c:pt>
                <c:pt idx="30">
                  <c:v>12395</c:v>
                </c:pt>
                <c:pt idx="31">
                  <c:v>11838</c:v>
                </c:pt>
                <c:pt idx="32">
                  <c:v>11176</c:v>
                </c:pt>
                <c:pt idx="33">
                  <c:v>10475</c:v>
                </c:pt>
                <c:pt idx="34">
                  <c:v>9792</c:v>
                </c:pt>
                <c:pt idx="35">
                  <c:v>9103</c:v>
                </c:pt>
                <c:pt idx="36">
                  <c:v>8418</c:v>
                </c:pt>
                <c:pt idx="37">
                  <c:v>7720</c:v>
                </c:pt>
                <c:pt idx="38">
                  <c:v>7135</c:v>
                </c:pt>
                <c:pt idx="39">
                  <c:v>6534</c:v>
                </c:pt>
                <c:pt idx="40">
                  <c:v>5947</c:v>
                </c:pt>
                <c:pt idx="41">
                  <c:v>5429</c:v>
                </c:pt>
                <c:pt idx="42">
                  <c:v>4940</c:v>
                </c:pt>
                <c:pt idx="43">
                  <c:v>4457</c:v>
                </c:pt>
                <c:pt idx="44">
                  <c:v>4019</c:v>
                </c:pt>
                <c:pt idx="45">
                  <c:v>3650</c:v>
                </c:pt>
                <c:pt idx="46">
                  <c:v>3284</c:v>
                </c:pt>
                <c:pt idx="47">
                  <c:v>2937</c:v>
                </c:pt>
                <c:pt idx="48">
                  <c:v>2655</c:v>
                </c:pt>
                <c:pt idx="49">
                  <c:v>2397</c:v>
                </c:pt>
                <c:pt idx="50">
                  <c:v>2165</c:v>
                </c:pt>
                <c:pt idx="51">
                  <c:v>1971</c:v>
                </c:pt>
                <c:pt idx="52">
                  <c:v>1763</c:v>
                </c:pt>
                <c:pt idx="53">
                  <c:v>1564</c:v>
                </c:pt>
                <c:pt idx="54">
                  <c:v>1397</c:v>
                </c:pt>
                <c:pt idx="55">
                  <c:v>1248</c:v>
                </c:pt>
                <c:pt idx="56">
                  <c:v>1101</c:v>
                </c:pt>
                <c:pt idx="57">
                  <c:v>965</c:v>
                </c:pt>
                <c:pt idx="58">
                  <c:v>830</c:v>
                </c:pt>
                <c:pt idx="59">
                  <c:v>755</c:v>
                </c:pt>
                <c:pt idx="60">
                  <c:v>671</c:v>
                </c:pt>
                <c:pt idx="61">
                  <c:v>596</c:v>
                </c:pt>
                <c:pt idx="62">
                  <c:v>524</c:v>
                </c:pt>
                <c:pt idx="63">
                  <c:v>471</c:v>
                </c:pt>
                <c:pt idx="64">
                  <c:v>429</c:v>
                </c:pt>
                <c:pt idx="65">
                  <c:v>382</c:v>
                </c:pt>
                <c:pt idx="66">
                  <c:v>344</c:v>
                </c:pt>
                <c:pt idx="67">
                  <c:v>298</c:v>
                </c:pt>
                <c:pt idx="68">
                  <c:v>256</c:v>
                </c:pt>
                <c:pt idx="69">
                  <c:v>231</c:v>
                </c:pt>
                <c:pt idx="70">
                  <c:v>205</c:v>
                </c:pt>
                <c:pt idx="71">
                  <c:v>187</c:v>
                </c:pt>
                <c:pt idx="72">
                  <c:v>170</c:v>
                </c:pt>
                <c:pt idx="73">
                  <c:v>151</c:v>
                </c:pt>
                <c:pt idx="74">
                  <c:v>138</c:v>
                </c:pt>
                <c:pt idx="75">
                  <c:v>124</c:v>
                </c:pt>
                <c:pt idx="76">
                  <c:v>114</c:v>
                </c:pt>
                <c:pt idx="77">
                  <c:v>105</c:v>
                </c:pt>
                <c:pt idx="78">
                  <c:v>95</c:v>
                </c:pt>
                <c:pt idx="79">
                  <c:v>90</c:v>
                </c:pt>
                <c:pt idx="80">
                  <c:v>81</c:v>
                </c:pt>
                <c:pt idx="81">
                  <c:v>72</c:v>
                </c:pt>
                <c:pt idx="82">
                  <c:v>59</c:v>
                </c:pt>
                <c:pt idx="83">
                  <c:v>52</c:v>
                </c:pt>
                <c:pt idx="84">
                  <c:v>50</c:v>
                </c:pt>
                <c:pt idx="85">
                  <c:v>45</c:v>
                </c:pt>
                <c:pt idx="86">
                  <c:v>41</c:v>
                </c:pt>
                <c:pt idx="87">
                  <c:v>36</c:v>
                </c:pt>
                <c:pt idx="88">
                  <c:v>33</c:v>
                </c:pt>
                <c:pt idx="89">
                  <c:v>30</c:v>
                </c:pt>
                <c:pt idx="90">
                  <c:v>25</c:v>
                </c:pt>
                <c:pt idx="91">
                  <c:v>22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1-4EF6-921F-F87C5078DEB2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Base2km2tras10!$I$26:$I$385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19</c:v>
                </c:pt>
                <c:pt idx="16">
                  <c:v>22</c:v>
                </c:pt>
                <c:pt idx="17">
                  <c:v>25</c:v>
                </c:pt>
                <c:pt idx="18">
                  <c:v>29</c:v>
                </c:pt>
                <c:pt idx="19">
                  <c:v>36</c:v>
                </c:pt>
                <c:pt idx="20">
                  <c:v>49</c:v>
                </c:pt>
                <c:pt idx="21">
                  <c:v>61</c:v>
                </c:pt>
                <c:pt idx="22">
                  <c:v>71</c:v>
                </c:pt>
                <c:pt idx="23">
                  <c:v>79</c:v>
                </c:pt>
                <c:pt idx="24">
                  <c:v>96</c:v>
                </c:pt>
                <c:pt idx="25">
                  <c:v>112</c:v>
                </c:pt>
                <c:pt idx="26">
                  <c:v>135</c:v>
                </c:pt>
                <c:pt idx="27">
                  <c:v>161</c:v>
                </c:pt>
                <c:pt idx="28">
                  <c:v>186</c:v>
                </c:pt>
                <c:pt idx="29">
                  <c:v>211</c:v>
                </c:pt>
                <c:pt idx="30">
                  <c:v>243</c:v>
                </c:pt>
                <c:pt idx="31">
                  <c:v>268</c:v>
                </c:pt>
                <c:pt idx="32">
                  <c:v>294</c:v>
                </c:pt>
                <c:pt idx="33">
                  <c:v>328</c:v>
                </c:pt>
                <c:pt idx="34">
                  <c:v>359</c:v>
                </c:pt>
                <c:pt idx="35">
                  <c:v>387</c:v>
                </c:pt>
                <c:pt idx="36">
                  <c:v>408</c:v>
                </c:pt>
                <c:pt idx="37">
                  <c:v>437</c:v>
                </c:pt>
                <c:pt idx="38">
                  <c:v>465</c:v>
                </c:pt>
                <c:pt idx="39">
                  <c:v>487</c:v>
                </c:pt>
                <c:pt idx="40">
                  <c:v>509</c:v>
                </c:pt>
                <c:pt idx="41">
                  <c:v>534</c:v>
                </c:pt>
                <c:pt idx="42">
                  <c:v>556</c:v>
                </c:pt>
                <c:pt idx="43">
                  <c:v>569</c:v>
                </c:pt>
                <c:pt idx="44">
                  <c:v>585</c:v>
                </c:pt>
                <c:pt idx="45">
                  <c:v>602</c:v>
                </c:pt>
                <c:pt idx="46">
                  <c:v>614</c:v>
                </c:pt>
                <c:pt idx="47">
                  <c:v>631</c:v>
                </c:pt>
                <c:pt idx="48">
                  <c:v>641</c:v>
                </c:pt>
                <c:pt idx="49">
                  <c:v>649</c:v>
                </c:pt>
                <c:pt idx="50">
                  <c:v>656</c:v>
                </c:pt>
                <c:pt idx="51">
                  <c:v>662</c:v>
                </c:pt>
                <c:pt idx="52">
                  <c:v>669</c:v>
                </c:pt>
                <c:pt idx="53">
                  <c:v>671</c:v>
                </c:pt>
                <c:pt idx="54">
                  <c:v>679</c:v>
                </c:pt>
                <c:pt idx="55">
                  <c:v>683</c:v>
                </c:pt>
                <c:pt idx="56">
                  <c:v>684</c:v>
                </c:pt>
                <c:pt idx="57">
                  <c:v>687</c:v>
                </c:pt>
                <c:pt idx="58">
                  <c:v>691</c:v>
                </c:pt>
                <c:pt idx="59">
                  <c:v>694</c:v>
                </c:pt>
                <c:pt idx="60">
                  <c:v>695</c:v>
                </c:pt>
                <c:pt idx="61">
                  <c:v>697</c:v>
                </c:pt>
                <c:pt idx="62">
                  <c:v>698</c:v>
                </c:pt>
                <c:pt idx="63">
                  <c:v>698</c:v>
                </c:pt>
                <c:pt idx="64">
                  <c:v>698</c:v>
                </c:pt>
                <c:pt idx="65">
                  <c:v>699</c:v>
                </c:pt>
                <c:pt idx="66">
                  <c:v>701</c:v>
                </c:pt>
                <c:pt idx="67">
                  <c:v>702</c:v>
                </c:pt>
                <c:pt idx="68">
                  <c:v>703</c:v>
                </c:pt>
                <c:pt idx="69">
                  <c:v>705</c:v>
                </c:pt>
                <c:pt idx="70">
                  <c:v>705</c:v>
                </c:pt>
                <c:pt idx="71">
                  <c:v>705</c:v>
                </c:pt>
                <c:pt idx="72">
                  <c:v>705</c:v>
                </c:pt>
                <c:pt idx="73">
                  <c:v>705</c:v>
                </c:pt>
                <c:pt idx="74">
                  <c:v>707</c:v>
                </c:pt>
                <c:pt idx="75">
                  <c:v>707</c:v>
                </c:pt>
                <c:pt idx="76">
                  <c:v>708</c:v>
                </c:pt>
                <c:pt idx="77">
                  <c:v>708</c:v>
                </c:pt>
                <c:pt idx="78">
                  <c:v>708</c:v>
                </c:pt>
                <c:pt idx="79">
                  <c:v>709</c:v>
                </c:pt>
                <c:pt idx="80">
                  <c:v>709</c:v>
                </c:pt>
                <c:pt idx="81">
                  <c:v>709</c:v>
                </c:pt>
                <c:pt idx="82">
                  <c:v>709</c:v>
                </c:pt>
                <c:pt idx="83">
                  <c:v>709</c:v>
                </c:pt>
                <c:pt idx="84">
                  <c:v>709</c:v>
                </c:pt>
                <c:pt idx="85">
                  <c:v>709</c:v>
                </c:pt>
                <c:pt idx="86">
                  <c:v>709</c:v>
                </c:pt>
                <c:pt idx="87">
                  <c:v>709</c:v>
                </c:pt>
                <c:pt idx="88">
                  <c:v>709</c:v>
                </c:pt>
                <c:pt idx="89">
                  <c:v>709</c:v>
                </c:pt>
                <c:pt idx="90">
                  <c:v>709</c:v>
                </c:pt>
                <c:pt idx="91">
                  <c:v>709</c:v>
                </c:pt>
                <c:pt idx="92">
                  <c:v>709</c:v>
                </c:pt>
                <c:pt idx="93">
                  <c:v>709</c:v>
                </c:pt>
                <c:pt idx="94">
                  <c:v>709</c:v>
                </c:pt>
                <c:pt idx="95">
                  <c:v>709</c:v>
                </c:pt>
                <c:pt idx="96">
                  <c:v>709</c:v>
                </c:pt>
                <c:pt idx="97">
                  <c:v>709</c:v>
                </c:pt>
                <c:pt idx="98">
                  <c:v>709</c:v>
                </c:pt>
                <c:pt idx="99">
                  <c:v>709</c:v>
                </c:pt>
                <c:pt idx="100">
                  <c:v>709</c:v>
                </c:pt>
                <c:pt idx="101">
                  <c:v>709</c:v>
                </c:pt>
                <c:pt idx="102">
                  <c:v>709</c:v>
                </c:pt>
                <c:pt idx="103">
                  <c:v>709</c:v>
                </c:pt>
                <c:pt idx="104">
                  <c:v>709</c:v>
                </c:pt>
                <c:pt idx="105">
                  <c:v>709</c:v>
                </c:pt>
                <c:pt idx="106">
                  <c:v>709</c:v>
                </c:pt>
                <c:pt idx="107">
                  <c:v>710</c:v>
                </c:pt>
                <c:pt idx="108">
                  <c:v>710</c:v>
                </c:pt>
                <c:pt idx="109">
                  <c:v>710</c:v>
                </c:pt>
                <c:pt idx="110">
                  <c:v>710</c:v>
                </c:pt>
                <c:pt idx="111">
                  <c:v>710</c:v>
                </c:pt>
                <c:pt idx="112">
                  <c:v>710</c:v>
                </c:pt>
                <c:pt idx="113">
                  <c:v>710</c:v>
                </c:pt>
                <c:pt idx="114">
                  <c:v>710</c:v>
                </c:pt>
                <c:pt idx="115">
                  <c:v>711</c:v>
                </c:pt>
                <c:pt idx="116">
                  <c:v>711</c:v>
                </c:pt>
                <c:pt idx="117">
                  <c:v>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1-4EF6-921F-F87C5078DEB2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Base2km2tras10!$G$26:$G$385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21</c:v>
                </c:pt>
                <c:pt idx="7">
                  <c:v>25</c:v>
                </c:pt>
                <c:pt idx="8">
                  <c:v>39</c:v>
                </c:pt>
                <c:pt idx="9">
                  <c:v>63</c:v>
                </c:pt>
                <c:pt idx="10">
                  <c:v>91</c:v>
                </c:pt>
                <c:pt idx="11">
                  <c:v>128</c:v>
                </c:pt>
                <c:pt idx="12">
                  <c:v>197</c:v>
                </c:pt>
                <c:pt idx="13">
                  <c:v>262</c:v>
                </c:pt>
                <c:pt idx="14">
                  <c:v>345</c:v>
                </c:pt>
                <c:pt idx="15">
                  <c:v>450</c:v>
                </c:pt>
                <c:pt idx="16">
                  <c:v>574</c:v>
                </c:pt>
                <c:pt idx="17">
                  <c:v>726</c:v>
                </c:pt>
                <c:pt idx="18">
                  <c:v>898</c:v>
                </c:pt>
                <c:pt idx="19">
                  <c:v>1101</c:v>
                </c:pt>
                <c:pt idx="20">
                  <c:v>1322</c:v>
                </c:pt>
                <c:pt idx="21">
                  <c:v>1590</c:v>
                </c:pt>
                <c:pt idx="22">
                  <c:v>1870</c:v>
                </c:pt>
                <c:pt idx="23">
                  <c:v>2220</c:v>
                </c:pt>
                <c:pt idx="24">
                  <c:v>2590</c:v>
                </c:pt>
                <c:pt idx="25">
                  <c:v>3025</c:v>
                </c:pt>
                <c:pt idx="26">
                  <c:v>3502</c:v>
                </c:pt>
                <c:pt idx="27">
                  <c:v>3989</c:v>
                </c:pt>
                <c:pt idx="28">
                  <c:v>4583</c:v>
                </c:pt>
                <c:pt idx="29">
                  <c:v>5298</c:v>
                </c:pt>
                <c:pt idx="30">
                  <c:v>6106</c:v>
                </c:pt>
                <c:pt idx="31">
                  <c:v>6758</c:v>
                </c:pt>
                <c:pt idx="32">
                  <c:v>7466</c:v>
                </c:pt>
                <c:pt idx="33">
                  <c:v>8213</c:v>
                </c:pt>
                <c:pt idx="34">
                  <c:v>8944</c:v>
                </c:pt>
                <c:pt idx="35">
                  <c:v>9662</c:v>
                </c:pt>
                <c:pt idx="36">
                  <c:v>10383</c:v>
                </c:pt>
                <c:pt idx="37">
                  <c:v>11103</c:v>
                </c:pt>
                <c:pt idx="38">
                  <c:v>11709</c:v>
                </c:pt>
                <c:pt idx="39">
                  <c:v>12331</c:v>
                </c:pt>
                <c:pt idx="40">
                  <c:v>12917</c:v>
                </c:pt>
                <c:pt idx="41">
                  <c:v>13445</c:v>
                </c:pt>
                <c:pt idx="42">
                  <c:v>13934</c:v>
                </c:pt>
                <c:pt idx="43">
                  <c:v>14425</c:v>
                </c:pt>
                <c:pt idx="44">
                  <c:v>14876</c:v>
                </c:pt>
                <c:pt idx="45">
                  <c:v>15252</c:v>
                </c:pt>
                <c:pt idx="46">
                  <c:v>15619</c:v>
                </c:pt>
                <c:pt idx="47">
                  <c:v>15967</c:v>
                </c:pt>
                <c:pt idx="48">
                  <c:v>16249</c:v>
                </c:pt>
                <c:pt idx="49">
                  <c:v>16511</c:v>
                </c:pt>
                <c:pt idx="50">
                  <c:v>16750</c:v>
                </c:pt>
                <c:pt idx="51">
                  <c:v>16955</c:v>
                </c:pt>
                <c:pt idx="52">
                  <c:v>17172</c:v>
                </c:pt>
                <c:pt idx="53">
                  <c:v>17374</c:v>
                </c:pt>
                <c:pt idx="54">
                  <c:v>17544</c:v>
                </c:pt>
                <c:pt idx="55">
                  <c:v>17694</c:v>
                </c:pt>
                <c:pt idx="56">
                  <c:v>17845</c:v>
                </c:pt>
                <c:pt idx="57">
                  <c:v>17985</c:v>
                </c:pt>
                <c:pt idx="58">
                  <c:v>18121</c:v>
                </c:pt>
                <c:pt idx="59">
                  <c:v>18201</c:v>
                </c:pt>
                <c:pt idx="60">
                  <c:v>18289</c:v>
                </c:pt>
                <c:pt idx="61">
                  <c:v>18367</c:v>
                </c:pt>
                <c:pt idx="62">
                  <c:v>18439</c:v>
                </c:pt>
                <c:pt idx="63">
                  <c:v>18493</c:v>
                </c:pt>
                <c:pt idx="64">
                  <c:v>18538</c:v>
                </c:pt>
                <c:pt idx="65">
                  <c:v>18588</c:v>
                </c:pt>
                <c:pt idx="66">
                  <c:v>18624</c:v>
                </c:pt>
                <c:pt idx="67">
                  <c:v>18670</c:v>
                </c:pt>
                <c:pt idx="68">
                  <c:v>18711</c:v>
                </c:pt>
                <c:pt idx="69">
                  <c:v>18736</c:v>
                </c:pt>
                <c:pt idx="70">
                  <c:v>18762</c:v>
                </c:pt>
                <c:pt idx="71">
                  <c:v>18780</c:v>
                </c:pt>
                <c:pt idx="72">
                  <c:v>18799</c:v>
                </c:pt>
                <c:pt idx="73">
                  <c:v>18818</c:v>
                </c:pt>
                <c:pt idx="74">
                  <c:v>18832</c:v>
                </c:pt>
                <c:pt idx="75">
                  <c:v>18846</c:v>
                </c:pt>
                <c:pt idx="76">
                  <c:v>18858</c:v>
                </c:pt>
                <c:pt idx="77">
                  <c:v>18868</c:v>
                </c:pt>
                <c:pt idx="78">
                  <c:v>18879</c:v>
                </c:pt>
                <c:pt idx="79">
                  <c:v>18883</c:v>
                </c:pt>
                <c:pt idx="80">
                  <c:v>18894</c:v>
                </c:pt>
                <c:pt idx="81">
                  <c:v>18903</c:v>
                </c:pt>
                <c:pt idx="82">
                  <c:v>18916</c:v>
                </c:pt>
                <c:pt idx="83">
                  <c:v>18923</c:v>
                </c:pt>
                <c:pt idx="84">
                  <c:v>18926</c:v>
                </c:pt>
                <c:pt idx="85">
                  <c:v>18931</c:v>
                </c:pt>
                <c:pt idx="86">
                  <c:v>18936</c:v>
                </c:pt>
                <c:pt idx="87">
                  <c:v>18941</c:v>
                </c:pt>
                <c:pt idx="88">
                  <c:v>18944</c:v>
                </c:pt>
                <c:pt idx="89">
                  <c:v>18947</c:v>
                </c:pt>
                <c:pt idx="90">
                  <c:v>18952</c:v>
                </c:pt>
                <c:pt idx="91">
                  <c:v>18955</c:v>
                </c:pt>
                <c:pt idx="92">
                  <c:v>18958</c:v>
                </c:pt>
                <c:pt idx="93">
                  <c:v>18958</c:v>
                </c:pt>
                <c:pt idx="94">
                  <c:v>18960</c:v>
                </c:pt>
                <c:pt idx="95">
                  <c:v>18961</c:v>
                </c:pt>
                <c:pt idx="96">
                  <c:v>18963</c:v>
                </c:pt>
                <c:pt idx="97">
                  <c:v>18963</c:v>
                </c:pt>
                <c:pt idx="98">
                  <c:v>18964</c:v>
                </c:pt>
                <c:pt idx="99">
                  <c:v>18966</c:v>
                </c:pt>
                <c:pt idx="100">
                  <c:v>18967</c:v>
                </c:pt>
                <c:pt idx="101">
                  <c:v>18968</c:v>
                </c:pt>
                <c:pt idx="102">
                  <c:v>18969</c:v>
                </c:pt>
                <c:pt idx="103">
                  <c:v>18970</c:v>
                </c:pt>
                <c:pt idx="104">
                  <c:v>18971</c:v>
                </c:pt>
                <c:pt idx="105">
                  <c:v>18972</c:v>
                </c:pt>
                <c:pt idx="106">
                  <c:v>18972</c:v>
                </c:pt>
                <c:pt idx="107">
                  <c:v>18972</c:v>
                </c:pt>
                <c:pt idx="108">
                  <c:v>18973</c:v>
                </c:pt>
                <c:pt idx="109">
                  <c:v>18973</c:v>
                </c:pt>
                <c:pt idx="110">
                  <c:v>18974</c:v>
                </c:pt>
                <c:pt idx="111">
                  <c:v>18974</c:v>
                </c:pt>
                <c:pt idx="112">
                  <c:v>18974</c:v>
                </c:pt>
                <c:pt idx="113">
                  <c:v>18974</c:v>
                </c:pt>
                <c:pt idx="114">
                  <c:v>18974</c:v>
                </c:pt>
                <c:pt idx="115">
                  <c:v>18974</c:v>
                </c:pt>
                <c:pt idx="116">
                  <c:v>18974</c:v>
                </c:pt>
                <c:pt idx="117">
                  <c:v>18975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1-4EF6-921F-F87C5078DEB2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Base2km2tras10!$U$26:$U$385</c:f>
              <c:numCache>
                <c:formatCode>#,##0</c:formatCode>
                <c:ptCount val="360"/>
                <c:pt idx="0">
                  <c:v>0</c:v>
                </c:pt>
                <c:pt idx="1">
                  <c:v>783</c:v>
                </c:pt>
                <c:pt idx="2">
                  <c:v>746</c:v>
                </c:pt>
                <c:pt idx="3">
                  <c:v>856</c:v>
                </c:pt>
                <c:pt idx="4">
                  <c:v>847</c:v>
                </c:pt>
                <c:pt idx="5">
                  <c:v>860</c:v>
                </c:pt>
                <c:pt idx="6">
                  <c:v>901</c:v>
                </c:pt>
                <c:pt idx="7">
                  <c:v>892</c:v>
                </c:pt>
                <c:pt idx="8">
                  <c:v>838</c:v>
                </c:pt>
                <c:pt idx="9">
                  <c:v>797</c:v>
                </c:pt>
                <c:pt idx="10">
                  <c:v>754</c:v>
                </c:pt>
                <c:pt idx="11">
                  <c:v>734</c:v>
                </c:pt>
                <c:pt idx="12">
                  <c:v>696</c:v>
                </c:pt>
                <c:pt idx="13">
                  <c:v>656</c:v>
                </c:pt>
                <c:pt idx="14">
                  <c:v>574</c:v>
                </c:pt>
                <c:pt idx="15">
                  <c:v>539</c:v>
                </c:pt>
                <c:pt idx="16">
                  <c:v>518</c:v>
                </c:pt>
                <c:pt idx="17">
                  <c:v>453</c:v>
                </c:pt>
                <c:pt idx="18">
                  <c:v>438</c:v>
                </c:pt>
                <c:pt idx="19">
                  <c:v>368</c:v>
                </c:pt>
                <c:pt idx="20">
                  <c:v>353</c:v>
                </c:pt>
                <c:pt idx="21">
                  <c:v>327</c:v>
                </c:pt>
                <c:pt idx="22">
                  <c:v>312</c:v>
                </c:pt>
                <c:pt idx="23">
                  <c:v>246</c:v>
                </c:pt>
                <c:pt idx="24">
                  <c:v>233</c:v>
                </c:pt>
                <c:pt idx="25">
                  <c:v>222</c:v>
                </c:pt>
                <c:pt idx="26">
                  <c:v>201</c:v>
                </c:pt>
                <c:pt idx="27">
                  <c:v>166</c:v>
                </c:pt>
                <c:pt idx="28">
                  <c:v>144</c:v>
                </c:pt>
                <c:pt idx="29">
                  <c:v>143</c:v>
                </c:pt>
                <c:pt idx="30">
                  <c:v>126</c:v>
                </c:pt>
                <c:pt idx="31">
                  <c:v>120</c:v>
                </c:pt>
                <c:pt idx="32">
                  <c:v>72</c:v>
                </c:pt>
                <c:pt idx="33">
                  <c:v>80</c:v>
                </c:pt>
                <c:pt idx="34">
                  <c:v>79</c:v>
                </c:pt>
                <c:pt idx="35">
                  <c:v>57</c:v>
                </c:pt>
                <c:pt idx="36">
                  <c:v>57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21</c:v>
                </c:pt>
                <c:pt idx="41">
                  <c:v>35</c:v>
                </c:pt>
                <c:pt idx="42">
                  <c:v>22</c:v>
                </c:pt>
                <c:pt idx="43">
                  <c:v>21</c:v>
                </c:pt>
                <c:pt idx="44">
                  <c:v>29</c:v>
                </c:pt>
                <c:pt idx="45">
                  <c:v>24</c:v>
                </c:pt>
                <c:pt idx="46">
                  <c:v>13</c:v>
                </c:pt>
                <c:pt idx="47">
                  <c:v>18</c:v>
                </c:pt>
                <c:pt idx="48">
                  <c:v>10</c:v>
                </c:pt>
                <c:pt idx="49">
                  <c:v>12</c:v>
                </c:pt>
                <c:pt idx="50">
                  <c:v>14</c:v>
                </c:pt>
                <c:pt idx="51">
                  <c:v>17</c:v>
                </c:pt>
                <c:pt idx="52">
                  <c:v>16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1-4EF6-921F-F87C5078DEB2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Base2km2tras10!$B$26:$B$385</c:f>
              <c:numCache>
                <c:formatCode>#,##0</c:formatCode>
                <c:ptCount val="360"/>
                <c:pt idx="0">
                  <c:v>3021</c:v>
                </c:pt>
                <c:pt idx="1">
                  <c:v>3804</c:v>
                </c:pt>
                <c:pt idx="2">
                  <c:v>4550</c:v>
                </c:pt>
                <c:pt idx="3">
                  <c:v>5406</c:v>
                </c:pt>
                <c:pt idx="4">
                  <c:v>6253</c:v>
                </c:pt>
                <c:pt idx="5">
                  <c:v>7113</c:v>
                </c:pt>
                <c:pt idx="6">
                  <c:v>8014</c:v>
                </c:pt>
                <c:pt idx="7">
                  <c:v>8906</c:v>
                </c:pt>
                <c:pt idx="8">
                  <c:v>9744</c:v>
                </c:pt>
                <c:pt idx="9">
                  <c:v>10541</c:v>
                </c:pt>
                <c:pt idx="10">
                  <c:v>11295</c:v>
                </c:pt>
                <c:pt idx="11">
                  <c:v>12029</c:v>
                </c:pt>
                <c:pt idx="12">
                  <c:v>12725</c:v>
                </c:pt>
                <c:pt idx="13">
                  <c:v>13381</c:v>
                </c:pt>
                <c:pt idx="14">
                  <c:v>13955</c:v>
                </c:pt>
                <c:pt idx="15">
                  <c:v>14494</c:v>
                </c:pt>
                <c:pt idx="16">
                  <c:v>15012</c:v>
                </c:pt>
                <c:pt idx="17">
                  <c:v>15465</c:v>
                </c:pt>
                <c:pt idx="18">
                  <c:v>15903</c:v>
                </c:pt>
                <c:pt idx="19">
                  <c:v>16271</c:v>
                </c:pt>
                <c:pt idx="20">
                  <c:v>16624</c:v>
                </c:pt>
                <c:pt idx="21">
                  <c:v>16951</c:v>
                </c:pt>
                <c:pt idx="22">
                  <c:v>17263</c:v>
                </c:pt>
                <c:pt idx="23">
                  <c:v>17509</c:v>
                </c:pt>
                <c:pt idx="24">
                  <c:v>17742</c:v>
                </c:pt>
                <c:pt idx="25">
                  <c:v>17964</c:v>
                </c:pt>
                <c:pt idx="26">
                  <c:v>18165</c:v>
                </c:pt>
                <c:pt idx="27">
                  <c:v>18331</c:v>
                </c:pt>
                <c:pt idx="28">
                  <c:v>18475</c:v>
                </c:pt>
                <c:pt idx="29">
                  <c:v>18618</c:v>
                </c:pt>
                <c:pt idx="30">
                  <c:v>18744</c:v>
                </c:pt>
                <c:pt idx="31">
                  <c:v>18864</c:v>
                </c:pt>
                <c:pt idx="32">
                  <c:v>18936</c:v>
                </c:pt>
                <c:pt idx="33">
                  <c:v>19016</c:v>
                </c:pt>
                <c:pt idx="34">
                  <c:v>19095</c:v>
                </c:pt>
                <c:pt idx="35">
                  <c:v>19152</c:v>
                </c:pt>
                <c:pt idx="36">
                  <c:v>19209</c:v>
                </c:pt>
                <c:pt idx="37">
                  <c:v>19260</c:v>
                </c:pt>
                <c:pt idx="38">
                  <c:v>19309</c:v>
                </c:pt>
                <c:pt idx="39">
                  <c:v>19352</c:v>
                </c:pt>
                <c:pt idx="40">
                  <c:v>19373</c:v>
                </c:pt>
                <c:pt idx="41">
                  <c:v>19408</c:v>
                </c:pt>
                <c:pt idx="42">
                  <c:v>19430</c:v>
                </c:pt>
                <c:pt idx="43">
                  <c:v>19451</c:v>
                </c:pt>
                <c:pt idx="44">
                  <c:v>19480</c:v>
                </c:pt>
                <c:pt idx="45">
                  <c:v>19504</c:v>
                </c:pt>
                <c:pt idx="46">
                  <c:v>19517</c:v>
                </c:pt>
                <c:pt idx="47">
                  <c:v>19535</c:v>
                </c:pt>
                <c:pt idx="48">
                  <c:v>19545</c:v>
                </c:pt>
                <c:pt idx="49">
                  <c:v>19557</c:v>
                </c:pt>
                <c:pt idx="50">
                  <c:v>19571</c:v>
                </c:pt>
                <c:pt idx="51">
                  <c:v>19588</c:v>
                </c:pt>
                <c:pt idx="52">
                  <c:v>19604</c:v>
                </c:pt>
                <c:pt idx="53">
                  <c:v>19609</c:v>
                </c:pt>
                <c:pt idx="54">
                  <c:v>19620</c:v>
                </c:pt>
                <c:pt idx="55">
                  <c:v>19625</c:v>
                </c:pt>
                <c:pt idx="56">
                  <c:v>19630</c:v>
                </c:pt>
                <c:pt idx="57">
                  <c:v>19637</c:v>
                </c:pt>
                <c:pt idx="58">
                  <c:v>19642</c:v>
                </c:pt>
                <c:pt idx="59">
                  <c:v>19650</c:v>
                </c:pt>
                <c:pt idx="60">
                  <c:v>19655</c:v>
                </c:pt>
                <c:pt idx="61">
                  <c:v>19660</c:v>
                </c:pt>
                <c:pt idx="62">
                  <c:v>19661</c:v>
                </c:pt>
                <c:pt idx="63">
                  <c:v>19662</c:v>
                </c:pt>
                <c:pt idx="64">
                  <c:v>19665</c:v>
                </c:pt>
                <c:pt idx="65">
                  <c:v>19669</c:v>
                </c:pt>
                <c:pt idx="66">
                  <c:v>19669</c:v>
                </c:pt>
                <c:pt idx="67">
                  <c:v>19670</c:v>
                </c:pt>
                <c:pt idx="68">
                  <c:v>19670</c:v>
                </c:pt>
                <c:pt idx="69">
                  <c:v>19672</c:v>
                </c:pt>
                <c:pt idx="70">
                  <c:v>19672</c:v>
                </c:pt>
                <c:pt idx="71">
                  <c:v>19672</c:v>
                </c:pt>
                <c:pt idx="72">
                  <c:v>19674</c:v>
                </c:pt>
                <c:pt idx="73">
                  <c:v>19674</c:v>
                </c:pt>
                <c:pt idx="74">
                  <c:v>19677</c:v>
                </c:pt>
                <c:pt idx="75">
                  <c:v>19677</c:v>
                </c:pt>
                <c:pt idx="76">
                  <c:v>19680</c:v>
                </c:pt>
                <c:pt idx="77">
                  <c:v>19681</c:v>
                </c:pt>
                <c:pt idx="78">
                  <c:v>19682</c:v>
                </c:pt>
                <c:pt idx="79">
                  <c:v>19682</c:v>
                </c:pt>
                <c:pt idx="80">
                  <c:v>19684</c:v>
                </c:pt>
                <c:pt idx="81">
                  <c:v>19684</c:v>
                </c:pt>
                <c:pt idx="82">
                  <c:v>19684</c:v>
                </c:pt>
                <c:pt idx="83">
                  <c:v>19684</c:v>
                </c:pt>
                <c:pt idx="84">
                  <c:v>19685</c:v>
                </c:pt>
                <c:pt idx="85">
                  <c:v>19685</c:v>
                </c:pt>
                <c:pt idx="86">
                  <c:v>19686</c:v>
                </c:pt>
                <c:pt idx="87">
                  <c:v>19686</c:v>
                </c:pt>
                <c:pt idx="88">
                  <c:v>19686</c:v>
                </c:pt>
                <c:pt idx="89">
                  <c:v>19686</c:v>
                </c:pt>
                <c:pt idx="90">
                  <c:v>19686</c:v>
                </c:pt>
                <c:pt idx="91">
                  <c:v>19686</c:v>
                </c:pt>
                <c:pt idx="92">
                  <c:v>19686</c:v>
                </c:pt>
                <c:pt idx="93">
                  <c:v>19686</c:v>
                </c:pt>
                <c:pt idx="94">
                  <c:v>19686</c:v>
                </c:pt>
                <c:pt idx="95">
                  <c:v>19686</c:v>
                </c:pt>
                <c:pt idx="96">
                  <c:v>19686</c:v>
                </c:pt>
                <c:pt idx="97">
                  <c:v>19686</c:v>
                </c:pt>
                <c:pt idx="98">
                  <c:v>19686</c:v>
                </c:pt>
                <c:pt idx="99">
                  <c:v>19686</c:v>
                </c:pt>
                <c:pt idx="100">
                  <c:v>19686</c:v>
                </c:pt>
                <c:pt idx="101">
                  <c:v>19686</c:v>
                </c:pt>
                <c:pt idx="102">
                  <c:v>19686</c:v>
                </c:pt>
                <c:pt idx="103">
                  <c:v>19686</c:v>
                </c:pt>
                <c:pt idx="104">
                  <c:v>19686</c:v>
                </c:pt>
                <c:pt idx="105">
                  <c:v>19686</c:v>
                </c:pt>
                <c:pt idx="106">
                  <c:v>19686</c:v>
                </c:pt>
                <c:pt idx="107">
                  <c:v>19686</c:v>
                </c:pt>
                <c:pt idx="108">
                  <c:v>19686</c:v>
                </c:pt>
                <c:pt idx="109">
                  <c:v>19686</c:v>
                </c:pt>
                <c:pt idx="110">
                  <c:v>19686</c:v>
                </c:pt>
                <c:pt idx="111">
                  <c:v>19686</c:v>
                </c:pt>
                <c:pt idx="112">
                  <c:v>19686</c:v>
                </c:pt>
                <c:pt idx="113">
                  <c:v>19686</c:v>
                </c:pt>
                <c:pt idx="114">
                  <c:v>19686</c:v>
                </c:pt>
                <c:pt idx="115">
                  <c:v>19686</c:v>
                </c:pt>
                <c:pt idx="116">
                  <c:v>19686</c:v>
                </c:pt>
                <c:pt idx="117">
                  <c:v>19686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1-4EF6-921F-F87C507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Base2km2tras10!$H$26:$H$385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4D1-4EF6-921F-F87C5078DEB2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Base2km2tras10!$W$26:$W$385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1.849796522382538E-4</c:v>
                </c:pt>
                <c:pt idx="4">
                  <c:v>1.5992323684631377E-4</c:v>
                </c:pt>
                <c:pt idx="5">
                  <c:v>1.4058765640376775E-4</c:v>
                </c:pt>
                <c:pt idx="6">
                  <c:v>1.2478163214374845E-4</c:v>
                </c:pt>
                <c:pt idx="7">
                  <c:v>1.1228385358185493E-4</c:v>
                </c:pt>
                <c:pt idx="8">
                  <c:v>2.0525451559934318E-4</c:v>
                </c:pt>
                <c:pt idx="9">
                  <c:v>1.8973531922967461E-4</c:v>
                </c:pt>
                <c:pt idx="10">
                  <c:v>2.6560424966799468E-4</c:v>
                </c:pt>
                <c:pt idx="11">
                  <c:v>4.987945797655665E-4</c:v>
                </c:pt>
                <c:pt idx="12">
                  <c:v>6.2868369351669936E-4</c:v>
                </c:pt>
                <c:pt idx="13">
                  <c:v>7.4732830132277111E-4</c:v>
                </c:pt>
                <c:pt idx="14">
                  <c:v>1.0748835542816195E-3</c:v>
                </c:pt>
                <c:pt idx="15">
                  <c:v>1.3108872636953223E-3</c:v>
                </c:pt>
                <c:pt idx="16">
                  <c:v>1.465494271249667E-3</c:v>
                </c:pt>
                <c:pt idx="17">
                  <c:v>1.6165535079211122E-3</c:v>
                </c:pt>
                <c:pt idx="18">
                  <c:v>1.823555304030686E-3</c:v>
                </c:pt>
                <c:pt idx="19">
                  <c:v>2.2125253518529898E-3</c:v>
                </c:pt>
                <c:pt idx="20">
                  <c:v>2.9475457170356112E-3</c:v>
                </c:pt>
                <c:pt idx="21">
                  <c:v>3.5986077517550586E-3</c:v>
                </c:pt>
                <c:pt idx="22">
                  <c:v>4.1128424955106293E-3</c:v>
                </c:pt>
                <c:pt idx="23">
                  <c:v>4.5119652750014276E-3</c:v>
                </c:pt>
                <c:pt idx="24">
                  <c:v>5.4108894149475818E-3</c:v>
                </c:pt>
                <c:pt idx="25">
                  <c:v>6.2346916054330887E-3</c:v>
                </c:pt>
                <c:pt idx="26">
                  <c:v>7.4318744838976049E-3</c:v>
                </c:pt>
                <c:pt idx="27">
                  <c:v>8.7829360100376407E-3</c:v>
                </c:pt>
                <c:pt idx="28">
                  <c:v>1.006765899864682E-2</c:v>
                </c:pt>
                <c:pt idx="29">
                  <c:v>1.1333118487485229E-2</c:v>
                </c:pt>
                <c:pt idx="30">
                  <c:v>1.2964148527528809E-2</c:v>
                </c:pt>
                <c:pt idx="31">
                  <c:v>1.4206955046649703E-2</c:v>
                </c:pt>
                <c:pt idx="32">
                  <c:v>1.5525982256020279E-2</c:v>
                </c:pt>
                <c:pt idx="33">
                  <c:v>1.724863273033235E-2</c:v>
                </c:pt>
                <c:pt idx="34">
                  <c:v>1.8800733176224143E-2</c:v>
                </c:pt>
                <c:pt idx="35">
                  <c:v>2.0206766917293232E-2</c:v>
                </c:pt>
                <c:pt idx="36">
                  <c:v>2.1240043729501796E-2</c:v>
                </c:pt>
                <c:pt idx="37">
                  <c:v>2.268951194184839E-2</c:v>
                </c:pt>
                <c:pt idx="38">
                  <c:v>2.408203428453053E-2</c:v>
                </c:pt>
                <c:pt idx="39">
                  <c:v>2.5165357585779247E-2</c:v>
                </c:pt>
                <c:pt idx="40">
                  <c:v>2.6273679863727868E-2</c:v>
                </c:pt>
                <c:pt idx="41">
                  <c:v>2.7514427040395712E-2</c:v>
                </c:pt>
                <c:pt idx="42">
                  <c:v>2.8615542974781267E-2</c:v>
                </c:pt>
                <c:pt idx="43">
                  <c:v>2.9252994704642436E-2</c:v>
                </c:pt>
                <c:pt idx="44">
                  <c:v>3.0030800821355237E-2</c:v>
                </c:pt>
                <c:pt idx="45">
                  <c:v>3.0865463494667761E-2</c:v>
                </c:pt>
                <c:pt idx="46">
                  <c:v>3.1459753035814927E-2</c:v>
                </c:pt>
                <c:pt idx="47">
                  <c:v>3.2300998208343999E-2</c:v>
                </c:pt>
                <c:pt idx="48">
                  <c:v>3.2796111537477614E-2</c:v>
                </c:pt>
                <c:pt idx="49">
                  <c:v>3.3185048831620392E-2</c:v>
                </c:pt>
                <c:pt idx="50">
                  <c:v>3.3518982167492717E-2</c:v>
                </c:pt>
                <c:pt idx="51">
                  <c:v>3.3796201756177251E-2</c:v>
                </c:pt>
                <c:pt idx="52">
                  <c:v>3.4125688634972458E-2</c:v>
                </c:pt>
                <c:pt idx="53">
                  <c:v>3.421898108011627E-2</c:v>
                </c:pt>
                <c:pt idx="54">
                  <c:v>3.4607543323139651E-2</c:v>
                </c:pt>
                <c:pt idx="55">
                  <c:v>3.4802547770700638E-2</c:v>
                </c:pt>
                <c:pt idx="56">
                  <c:v>3.4844625573102396E-2</c:v>
                </c:pt>
                <c:pt idx="57">
                  <c:v>3.4984977338697355E-2</c:v>
                </c:pt>
                <c:pt idx="58">
                  <c:v>3.5179716933102533E-2</c:v>
                </c:pt>
                <c:pt idx="59">
                  <c:v>3.5318066157760813E-2</c:v>
                </c:pt>
                <c:pt idx="60">
                  <c:v>3.5359959297888578E-2</c:v>
                </c:pt>
                <c:pt idx="61">
                  <c:v>3.5452695829094612E-2</c:v>
                </c:pt>
                <c:pt idx="62">
                  <c:v>3.5501754742892022E-2</c:v>
                </c:pt>
                <c:pt idx="63">
                  <c:v>3.549994914047401E-2</c:v>
                </c:pt>
                <c:pt idx="64">
                  <c:v>3.5494533435036869E-2</c:v>
                </c:pt>
                <c:pt idx="65">
                  <c:v>3.5538156489907977E-2</c:v>
                </c:pt>
                <c:pt idx="66">
                  <c:v>3.5639839341095124E-2</c:v>
                </c:pt>
                <c:pt idx="67">
                  <c:v>3.5688866293848501E-2</c:v>
                </c:pt>
                <c:pt idx="68">
                  <c:v>3.5739705134722931E-2</c:v>
                </c:pt>
                <c:pt idx="69">
                  <c:v>3.5837738918259456E-2</c:v>
                </c:pt>
                <c:pt idx="70">
                  <c:v>3.5837738918259456E-2</c:v>
                </c:pt>
                <c:pt idx="71">
                  <c:v>3.5837738918259456E-2</c:v>
                </c:pt>
                <c:pt idx="72">
                  <c:v>3.5834095760902712E-2</c:v>
                </c:pt>
                <c:pt idx="73">
                  <c:v>3.5834095760902712E-2</c:v>
                </c:pt>
                <c:pt idx="74">
                  <c:v>3.5930273923870507E-2</c:v>
                </c:pt>
                <c:pt idx="75">
                  <c:v>3.5930273923870507E-2</c:v>
                </c:pt>
                <c:pt idx="76">
                  <c:v>3.5975609756097558E-2</c:v>
                </c:pt>
                <c:pt idx="77">
                  <c:v>3.5973781820029471E-2</c:v>
                </c:pt>
                <c:pt idx="78">
                  <c:v>3.5971954069708365E-2</c:v>
                </c:pt>
                <c:pt idx="79">
                  <c:v>3.6022761914439587E-2</c:v>
                </c:pt>
                <c:pt idx="80">
                  <c:v>3.6019101808575496E-2</c:v>
                </c:pt>
                <c:pt idx="81">
                  <c:v>3.6019101808575496E-2</c:v>
                </c:pt>
                <c:pt idx="82">
                  <c:v>3.6019101808575496E-2</c:v>
                </c:pt>
                <c:pt idx="83">
                  <c:v>3.6019101808575496E-2</c:v>
                </c:pt>
                <c:pt idx="84">
                  <c:v>3.6017272034544072E-2</c:v>
                </c:pt>
                <c:pt idx="85">
                  <c:v>3.6017272034544072E-2</c:v>
                </c:pt>
                <c:pt idx="86">
                  <c:v>3.6015442446408613E-2</c:v>
                </c:pt>
                <c:pt idx="87">
                  <c:v>3.6015442446408613E-2</c:v>
                </c:pt>
                <c:pt idx="88">
                  <c:v>3.6015442446408613E-2</c:v>
                </c:pt>
                <c:pt idx="89">
                  <c:v>3.6015442446408613E-2</c:v>
                </c:pt>
                <c:pt idx="90">
                  <c:v>3.6015442446408613E-2</c:v>
                </c:pt>
                <c:pt idx="91">
                  <c:v>3.6015442446408613E-2</c:v>
                </c:pt>
                <c:pt idx="92">
                  <c:v>3.6015442446408613E-2</c:v>
                </c:pt>
                <c:pt idx="93">
                  <c:v>3.6015442446408613E-2</c:v>
                </c:pt>
                <c:pt idx="94">
                  <c:v>3.6015442446408613E-2</c:v>
                </c:pt>
                <c:pt idx="95">
                  <c:v>3.6015442446408613E-2</c:v>
                </c:pt>
                <c:pt idx="96">
                  <c:v>3.6015442446408613E-2</c:v>
                </c:pt>
                <c:pt idx="97">
                  <c:v>3.6015442446408613E-2</c:v>
                </c:pt>
                <c:pt idx="98">
                  <c:v>3.6015442446408613E-2</c:v>
                </c:pt>
                <c:pt idx="99">
                  <c:v>3.6015442446408613E-2</c:v>
                </c:pt>
                <c:pt idx="100">
                  <c:v>3.6015442446408613E-2</c:v>
                </c:pt>
                <c:pt idx="101">
                  <c:v>3.6015442446408613E-2</c:v>
                </c:pt>
                <c:pt idx="102">
                  <c:v>3.6015442446408613E-2</c:v>
                </c:pt>
                <c:pt idx="103">
                  <c:v>3.6015442446408613E-2</c:v>
                </c:pt>
                <c:pt idx="104">
                  <c:v>3.6015442446408613E-2</c:v>
                </c:pt>
                <c:pt idx="105">
                  <c:v>3.6015442446408613E-2</c:v>
                </c:pt>
                <c:pt idx="106">
                  <c:v>3.6015442446408613E-2</c:v>
                </c:pt>
                <c:pt idx="107">
                  <c:v>3.6066239967489588E-2</c:v>
                </c:pt>
                <c:pt idx="108">
                  <c:v>3.6066239967489588E-2</c:v>
                </c:pt>
                <c:pt idx="109">
                  <c:v>3.6066239967489588E-2</c:v>
                </c:pt>
                <c:pt idx="110">
                  <c:v>3.6066239967489588E-2</c:v>
                </c:pt>
                <c:pt idx="111">
                  <c:v>3.6066239967489588E-2</c:v>
                </c:pt>
                <c:pt idx="112">
                  <c:v>3.6066239967489588E-2</c:v>
                </c:pt>
                <c:pt idx="113">
                  <c:v>3.6066239967489588E-2</c:v>
                </c:pt>
                <c:pt idx="114">
                  <c:v>3.6066239967489588E-2</c:v>
                </c:pt>
                <c:pt idx="115">
                  <c:v>3.6117037488570557E-2</c:v>
                </c:pt>
                <c:pt idx="116">
                  <c:v>3.6117037488570557E-2</c:v>
                </c:pt>
                <c:pt idx="117">
                  <c:v>3.6117037488570557E-2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C-420F-858C-EE0666D1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de restricciones a los 30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Base2km2L30!$E$26:$E$385</c:f>
              <c:numCache>
                <c:formatCode>#,##0</c:formatCode>
                <c:ptCount val="360"/>
                <c:pt idx="0">
                  <c:v>12239</c:v>
                </c:pt>
                <c:pt idx="1">
                  <c:v>13522</c:v>
                </c:pt>
                <c:pt idx="2">
                  <c:v>15326</c:v>
                </c:pt>
                <c:pt idx="3">
                  <c:v>16524</c:v>
                </c:pt>
                <c:pt idx="4">
                  <c:v>17346</c:v>
                </c:pt>
                <c:pt idx="5">
                  <c:v>17918</c:v>
                </c:pt>
                <c:pt idx="6">
                  <c:v>18197</c:v>
                </c:pt>
                <c:pt idx="7">
                  <c:v>18333</c:v>
                </c:pt>
                <c:pt idx="8">
                  <c:v>18373</c:v>
                </c:pt>
                <c:pt idx="9">
                  <c:v>18324</c:v>
                </c:pt>
                <c:pt idx="10">
                  <c:v>18198</c:v>
                </c:pt>
                <c:pt idx="11">
                  <c:v>17981</c:v>
                </c:pt>
                <c:pt idx="12">
                  <c:v>17756</c:v>
                </c:pt>
                <c:pt idx="13">
                  <c:v>17441</c:v>
                </c:pt>
                <c:pt idx="14">
                  <c:v>17043</c:v>
                </c:pt>
                <c:pt idx="15">
                  <c:v>16646</c:v>
                </c:pt>
                <c:pt idx="16">
                  <c:v>16175</c:v>
                </c:pt>
                <c:pt idx="17">
                  <c:v>15639</c:v>
                </c:pt>
                <c:pt idx="18">
                  <c:v>15052</c:v>
                </c:pt>
                <c:pt idx="19">
                  <c:v>14444</c:v>
                </c:pt>
                <c:pt idx="20">
                  <c:v>13815</c:v>
                </c:pt>
                <c:pt idx="21">
                  <c:v>13137</c:v>
                </c:pt>
                <c:pt idx="22">
                  <c:v>12355</c:v>
                </c:pt>
                <c:pt idx="23">
                  <c:v>11531</c:v>
                </c:pt>
                <c:pt idx="24">
                  <c:v>10754</c:v>
                </c:pt>
                <c:pt idx="25">
                  <c:v>9940</c:v>
                </c:pt>
                <c:pt idx="26">
                  <c:v>9091</c:v>
                </c:pt>
                <c:pt idx="27">
                  <c:v>8275</c:v>
                </c:pt>
                <c:pt idx="28">
                  <c:v>7418</c:v>
                </c:pt>
                <c:pt idx="29">
                  <c:v>6651</c:v>
                </c:pt>
                <c:pt idx="30">
                  <c:v>5857</c:v>
                </c:pt>
                <c:pt idx="31">
                  <c:v>3662</c:v>
                </c:pt>
                <c:pt idx="32">
                  <c:v>2883</c:v>
                </c:pt>
                <c:pt idx="33">
                  <c:v>2065</c:v>
                </c:pt>
                <c:pt idx="34">
                  <c:v>1441</c:v>
                </c:pt>
                <c:pt idx="35">
                  <c:v>1030</c:v>
                </c:pt>
                <c:pt idx="36">
                  <c:v>723</c:v>
                </c:pt>
                <c:pt idx="37">
                  <c:v>517</c:v>
                </c:pt>
                <c:pt idx="38">
                  <c:v>354</c:v>
                </c:pt>
                <c:pt idx="39">
                  <c:v>256</c:v>
                </c:pt>
                <c:pt idx="40">
                  <c:v>186</c:v>
                </c:pt>
                <c:pt idx="41">
                  <c:v>129</c:v>
                </c:pt>
                <c:pt idx="42">
                  <c:v>98</c:v>
                </c:pt>
                <c:pt idx="43">
                  <c:v>80</c:v>
                </c:pt>
                <c:pt idx="44">
                  <c:v>63</c:v>
                </c:pt>
                <c:pt idx="45">
                  <c:v>49</c:v>
                </c:pt>
                <c:pt idx="46">
                  <c:v>41</c:v>
                </c:pt>
                <c:pt idx="47">
                  <c:v>36</c:v>
                </c:pt>
                <c:pt idx="48">
                  <c:v>31</c:v>
                </c:pt>
                <c:pt idx="49">
                  <c:v>24</c:v>
                </c:pt>
                <c:pt idx="50">
                  <c:v>17</c:v>
                </c:pt>
                <c:pt idx="51">
                  <c:v>13</c:v>
                </c:pt>
                <c:pt idx="52">
                  <c:v>12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8-4926-BA30-1F3D42AA2188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Base2km2L30!$I$26:$I$385</c:f>
              <c:numCache>
                <c:formatCode>#,##0</c:formatCode>
                <c:ptCount val="360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59</c:v>
                </c:pt>
                <c:pt idx="11">
                  <c:v>74</c:v>
                </c:pt>
                <c:pt idx="12">
                  <c:v>85</c:v>
                </c:pt>
                <c:pt idx="13">
                  <c:v>94</c:v>
                </c:pt>
                <c:pt idx="14">
                  <c:v>113</c:v>
                </c:pt>
                <c:pt idx="15">
                  <c:v>131</c:v>
                </c:pt>
                <c:pt idx="16">
                  <c:v>151</c:v>
                </c:pt>
                <c:pt idx="17">
                  <c:v>169</c:v>
                </c:pt>
                <c:pt idx="18">
                  <c:v>196</c:v>
                </c:pt>
                <c:pt idx="19">
                  <c:v>217</c:v>
                </c:pt>
                <c:pt idx="20">
                  <c:v>250</c:v>
                </c:pt>
                <c:pt idx="21">
                  <c:v>280</c:v>
                </c:pt>
                <c:pt idx="22">
                  <c:v>311</c:v>
                </c:pt>
                <c:pt idx="23">
                  <c:v>350</c:v>
                </c:pt>
                <c:pt idx="24">
                  <c:v>382</c:v>
                </c:pt>
                <c:pt idx="25">
                  <c:v>413</c:v>
                </c:pt>
                <c:pt idx="26">
                  <c:v>438</c:v>
                </c:pt>
                <c:pt idx="27">
                  <c:v>459</c:v>
                </c:pt>
                <c:pt idx="28">
                  <c:v>481</c:v>
                </c:pt>
                <c:pt idx="29">
                  <c:v>510</c:v>
                </c:pt>
                <c:pt idx="30">
                  <c:v>534</c:v>
                </c:pt>
                <c:pt idx="31">
                  <c:v>609</c:v>
                </c:pt>
                <c:pt idx="32">
                  <c:v>635</c:v>
                </c:pt>
                <c:pt idx="33">
                  <c:v>676</c:v>
                </c:pt>
                <c:pt idx="34">
                  <c:v>701</c:v>
                </c:pt>
                <c:pt idx="35">
                  <c:v>723</c:v>
                </c:pt>
                <c:pt idx="36">
                  <c:v>730</c:v>
                </c:pt>
                <c:pt idx="37">
                  <c:v>734</c:v>
                </c:pt>
                <c:pt idx="38">
                  <c:v>735</c:v>
                </c:pt>
                <c:pt idx="39">
                  <c:v>736</c:v>
                </c:pt>
                <c:pt idx="40">
                  <c:v>737</c:v>
                </c:pt>
                <c:pt idx="41">
                  <c:v>737</c:v>
                </c:pt>
                <c:pt idx="42">
                  <c:v>737</c:v>
                </c:pt>
                <c:pt idx="43">
                  <c:v>737</c:v>
                </c:pt>
                <c:pt idx="44">
                  <c:v>737</c:v>
                </c:pt>
                <c:pt idx="45">
                  <c:v>737</c:v>
                </c:pt>
                <c:pt idx="46">
                  <c:v>737</c:v>
                </c:pt>
                <c:pt idx="47">
                  <c:v>737</c:v>
                </c:pt>
                <c:pt idx="48">
                  <c:v>737</c:v>
                </c:pt>
                <c:pt idx="49">
                  <c:v>737</c:v>
                </c:pt>
                <c:pt idx="50">
                  <c:v>737</c:v>
                </c:pt>
                <c:pt idx="51">
                  <c:v>737</c:v>
                </c:pt>
                <c:pt idx="52">
                  <c:v>737</c:v>
                </c:pt>
                <c:pt idx="53">
                  <c:v>737</c:v>
                </c:pt>
                <c:pt idx="54">
                  <c:v>737</c:v>
                </c:pt>
                <c:pt idx="55">
                  <c:v>737</c:v>
                </c:pt>
                <c:pt idx="56">
                  <c:v>737</c:v>
                </c:pt>
                <c:pt idx="57">
                  <c:v>737</c:v>
                </c:pt>
                <c:pt idx="58">
                  <c:v>737</c:v>
                </c:pt>
                <c:pt idx="59">
                  <c:v>737</c:v>
                </c:pt>
                <c:pt idx="60">
                  <c:v>737</c:v>
                </c:pt>
                <c:pt idx="61">
                  <c:v>737</c:v>
                </c:pt>
                <c:pt idx="62">
                  <c:v>737</c:v>
                </c:pt>
                <c:pt idx="63">
                  <c:v>737</c:v>
                </c:pt>
                <c:pt idx="64">
                  <c:v>737</c:v>
                </c:pt>
                <c:pt idx="65">
                  <c:v>737</c:v>
                </c:pt>
                <c:pt idx="66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8-4926-BA30-1F3D42AA2188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Base2km2L30!$G$26:$G$385</c:f>
              <c:numCache>
                <c:formatCode>#,##0</c:formatCode>
                <c:ptCount val="360"/>
                <c:pt idx="0">
                  <c:v>219</c:v>
                </c:pt>
                <c:pt idx="1">
                  <c:v>259</c:v>
                </c:pt>
                <c:pt idx="2">
                  <c:v>315</c:v>
                </c:pt>
                <c:pt idx="3">
                  <c:v>381</c:v>
                </c:pt>
                <c:pt idx="4">
                  <c:v>469</c:v>
                </c:pt>
                <c:pt idx="5">
                  <c:v>564</c:v>
                </c:pt>
                <c:pt idx="6">
                  <c:v>717</c:v>
                </c:pt>
                <c:pt idx="7">
                  <c:v>872</c:v>
                </c:pt>
                <c:pt idx="8">
                  <c:v>1040</c:v>
                </c:pt>
                <c:pt idx="9">
                  <c:v>1238</c:v>
                </c:pt>
                <c:pt idx="10">
                  <c:v>1447</c:v>
                </c:pt>
                <c:pt idx="11">
                  <c:v>1720</c:v>
                </c:pt>
                <c:pt idx="12">
                  <c:v>1985</c:v>
                </c:pt>
                <c:pt idx="13">
                  <c:v>2332</c:v>
                </c:pt>
                <c:pt idx="14">
                  <c:v>2738</c:v>
                </c:pt>
                <c:pt idx="15">
                  <c:v>3137</c:v>
                </c:pt>
                <c:pt idx="16">
                  <c:v>3604</c:v>
                </c:pt>
                <c:pt idx="17">
                  <c:v>4131</c:v>
                </c:pt>
                <c:pt idx="18">
                  <c:v>4702</c:v>
                </c:pt>
                <c:pt idx="19">
                  <c:v>5299</c:v>
                </c:pt>
                <c:pt idx="20">
                  <c:v>5898</c:v>
                </c:pt>
                <c:pt idx="21">
                  <c:v>6551</c:v>
                </c:pt>
                <c:pt idx="22">
                  <c:v>7306</c:v>
                </c:pt>
                <c:pt idx="23">
                  <c:v>8093</c:v>
                </c:pt>
                <c:pt idx="24">
                  <c:v>8841</c:v>
                </c:pt>
                <c:pt idx="25">
                  <c:v>9625</c:v>
                </c:pt>
                <c:pt idx="26">
                  <c:v>10453</c:v>
                </c:pt>
                <c:pt idx="27">
                  <c:v>11249</c:v>
                </c:pt>
                <c:pt idx="28">
                  <c:v>12086</c:v>
                </c:pt>
                <c:pt idx="29">
                  <c:v>12824</c:v>
                </c:pt>
                <c:pt idx="30">
                  <c:v>13596</c:v>
                </c:pt>
                <c:pt idx="31">
                  <c:v>15716</c:v>
                </c:pt>
                <c:pt idx="32">
                  <c:v>16470</c:v>
                </c:pt>
                <c:pt idx="33">
                  <c:v>17247</c:v>
                </c:pt>
                <c:pt idx="34">
                  <c:v>17846</c:v>
                </c:pt>
                <c:pt idx="35">
                  <c:v>18236</c:v>
                </c:pt>
                <c:pt idx="36">
                  <c:v>18536</c:v>
                </c:pt>
                <c:pt idx="37">
                  <c:v>18738</c:v>
                </c:pt>
                <c:pt idx="38">
                  <c:v>18900</c:v>
                </c:pt>
                <c:pt idx="39">
                  <c:v>18997</c:v>
                </c:pt>
                <c:pt idx="40">
                  <c:v>19066</c:v>
                </c:pt>
                <c:pt idx="41">
                  <c:v>19123</c:v>
                </c:pt>
                <c:pt idx="42">
                  <c:v>19154</c:v>
                </c:pt>
                <c:pt idx="43">
                  <c:v>19172</c:v>
                </c:pt>
                <c:pt idx="44">
                  <c:v>19189</c:v>
                </c:pt>
                <c:pt idx="45">
                  <c:v>19203</c:v>
                </c:pt>
                <c:pt idx="46">
                  <c:v>19211</c:v>
                </c:pt>
                <c:pt idx="47">
                  <c:v>19216</c:v>
                </c:pt>
                <c:pt idx="48">
                  <c:v>19221</c:v>
                </c:pt>
                <c:pt idx="49">
                  <c:v>19228</c:v>
                </c:pt>
                <c:pt idx="50">
                  <c:v>19235</c:v>
                </c:pt>
                <c:pt idx="51">
                  <c:v>19239</c:v>
                </c:pt>
                <c:pt idx="52">
                  <c:v>19240</c:v>
                </c:pt>
                <c:pt idx="53">
                  <c:v>19244</c:v>
                </c:pt>
                <c:pt idx="54">
                  <c:v>19246</c:v>
                </c:pt>
                <c:pt idx="55">
                  <c:v>19247</c:v>
                </c:pt>
                <c:pt idx="56">
                  <c:v>19249</c:v>
                </c:pt>
                <c:pt idx="57">
                  <c:v>19250</c:v>
                </c:pt>
                <c:pt idx="58">
                  <c:v>19250</c:v>
                </c:pt>
                <c:pt idx="59">
                  <c:v>19251</c:v>
                </c:pt>
                <c:pt idx="60">
                  <c:v>19251</c:v>
                </c:pt>
                <c:pt idx="61">
                  <c:v>19251</c:v>
                </c:pt>
                <c:pt idx="62">
                  <c:v>19251</c:v>
                </c:pt>
                <c:pt idx="63">
                  <c:v>19251</c:v>
                </c:pt>
                <c:pt idx="64">
                  <c:v>19251</c:v>
                </c:pt>
                <c:pt idx="65">
                  <c:v>19251</c:v>
                </c:pt>
                <c:pt idx="66">
                  <c:v>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98-4926-BA30-1F3D42AA2188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Base2km2L30!$U$26:$U$385</c:f>
              <c:numCache>
                <c:formatCode>#,##0</c:formatCode>
                <c:ptCount val="360"/>
                <c:pt idx="0">
                  <c:v>0</c:v>
                </c:pt>
                <c:pt idx="1">
                  <c:v>1324</c:v>
                </c:pt>
                <c:pt idx="2">
                  <c:v>1862</c:v>
                </c:pt>
                <c:pt idx="3">
                  <c:v>1269</c:v>
                </c:pt>
                <c:pt idx="4">
                  <c:v>914</c:v>
                </c:pt>
                <c:pt idx="5">
                  <c:v>671</c:v>
                </c:pt>
                <c:pt idx="6">
                  <c:v>437</c:v>
                </c:pt>
                <c:pt idx="7">
                  <c:v>301</c:v>
                </c:pt>
                <c:pt idx="8">
                  <c:v>213</c:v>
                </c:pt>
                <c:pt idx="9">
                  <c:v>154</c:v>
                </c:pt>
                <c:pt idx="10">
                  <c:v>95</c:v>
                </c:pt>
                <c:pt idx="11">
                  <c:v>71</c:v>
                </c:pt>
                <c:pt idx="12">
                  <c:v>51</c:v>
                </c:pt>
                <c:pt idx="13">
                  <c:v>41</c:v>
                </c:pt>
                <c:pt idx="14">
                  <c:v>27</c:v>
                </c:pt>
                <c:pt idx="15">
                  <c:v>20</c:v>
                </c:pt>
                <c:pt idx="16">
                  <c:v>16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98-4926-BA30-1F3D42AA2188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Base2km2L30!$B$26:$B$385</c:f>
              <c:numCache>
                <c:formatCode>#,##0</c:formatCode>
                <c:ptCount val="360"/>
                <c:pt idx="0">
                  <c:v>12464</c:v>
                </c:pt>
                <c:pt idx="1">
                  <c:v>13788</c:v>
                </c:pt>
                <c:pt idx="2">
                  <c:v>15650</c:v>
                </c:pt>
                <c:pt idx="3">
                  <c:v>16919</c:v>
                </c:pt>
                <c:pt idx="4">
                  <c:v>17833</c:v>
                </c:pt>
                <c:pt idx="5">
                  <c:v>18504</c:v>
                </c:pt>
                <c:pt idx="6">
                  <c:v>18941</c:v>
                </c:pt>
                <c:pt idx="7">
                  <c:v>19242</c:v>
                </c:pt>
                <c:pt idx="8">
                  <c:v>19455</c:v>
                </c:pt>
                <c:pt idx="9">
                  <c:v>19609</c:v>
                </c:pt>
                <c:pt idx="10">
                  <c:v>19704</c:v>
                </c:pt>
                <c:pt idx="11">
                  <c:v>19775</c:v>
                </c:pt>
                <c:pt idx="12">
                  <c:v>19826</c:v>
                </c:pt>
                <c:pt idx="13">
                  <c:v>19867</c:v>
                </c:pt>
                <c:pt idx="14">
                  <c:v>19894</c:v>
                </c:pt>
                <c:pt idx="15">
                  <c:v>19914</c:v>
                </c:pt>
                <c:pt idx="16">
                  <c:v>19930</c:v>
                </c:pt>
                <c:pt idx="17">
                  <c:v>19939</c:v>
                </c:pt>
                <c:pt idx="18">
                  <c:v>19950</c:v>
                </c:pt>
                <c:pt idx="19">
                  <c:v>19960</c:v>
                </c:pt>
                <c:pt idx="20">
                  <c:v>19963</c:v>
                </c:pt>
                <c:pt idx="21">
                  <c:v>19968</c:v>
                </c:pt>
                <c:pt idx="22">
                  <c:v>19972</c:v>
                </c:pt>
                <c:pt idx="23">
                  <c:v>19974</c:v>
                </c:pt>
                <c:pt idx="24">
                  <c:v>19977</c:v>
                </c:pt>
                <c:pt idx="25">
                  <c:v>19978</c:v>
                </c:pt>
                <c:pt idx="26">
                  <c:v>19982</c:v>
                </c:pt>
                <c:pt idx="27">
                  <c:v>19983</c:v>
                </c:pt>
                <c:pt idx="28">
                  <c:v>19985</c:v>
                </c:pt>
                <c:pt idx="29">
                  <c:v>19985</c:v>
                </c:pt>
                <c:pt idx="30">
                  <c:v>19987</c:v>
                </c:pt>
                <c:pt idx="31">
                  <c:v>19987</c:v>
                </c:pt>
                <c:pt idx="32">
                  <c:v>19988</c:v>
                </c:pt>
                <c:pt idx="33">
                  <c:v>19988</c:v>
                </c:pt>
                <c:pt idx="34">
                  <c:v>19988</c:v>
                </c:pt>
                <c:pt idx="35">
                  <c:v>19989</c:v>
                </c:pt>
                <c:pt idx="36">
                  <c:v>19989</c:v>
                </c:pt>
                <c:pt idx="37">
                  <c:v>19989</c:v>
                </c:pt>
                <c:pt idx="38">
                  <c:v>19989</c:v>
                </c:pt>
                <c:pt idx="39">
                  <c:v>19989</c:v>
                </c:pt>
                <c:pt idx="40">
                  <c:v>19989</c:v>
                </c:pt>
                <c:pt idx="41">
                  <c:v>19989</c:v>
                </c:pt>
                <c:pt idx="42">
                  <c:v>19989</c:v>
                </c:pt>
                <c:pt idx="43">
                  <c:v>19989</c:v>
                </c:pt>
                <c:pt idx="44">
                  <c:v>19989</c:v>
                </c:pt>
                <c:pt idx="45">
                  <c:v>19989</c:v>
                </c:pt>
                <c:pt idx="46">
                  <c:v>19989</c:v>
                </c:pt>
                <c:pt idx="47">
                  <c:v>19989</c:v>
                </c:pt>
                <c:pt idx="48">
                  <c:v>19989</c:v>
                </c:pt>
                <c:pt idx="49">
                  <c:v>19989</c:v>
                </c:pt>
                <c:pt idx="50">
                  <c:v>19989</c:v>
                </c:pt>
                <c:pt idx="51">
                  <c:v>19989</c:v>
                </c:pt>
                <c:pt idx="52">
                  <c:v>19989</c:v>
                </c:pt>
                <c:pt idx="53">
                  <c:v>19989</c:v>
                </c:pt>
                <c:pt idx="54">
                  <c:v>19989</c:v>
                </c:pt>
                <c:pt idx="55">
                  <c:v>19989</c:v>
                </c:pt>
                <c:pt idx="56">
                  <c:v>19989</c:v>
                </c:pt>
                <c:pt idx="57">
                  <c:v>19989</c:v>
                </c:pt>
                <c:pt idx="58">
                  <c:v>19989</c:v>
                </c:pt>
                <c:pt idx="59">
                  <c:v>19989</c:v>
                </c:pt>
                <c:pt idx="60">
                  <c:v>19989</c:v>
                </c:pt>
                <c:pt idx="61">
                  <c:v>19989</c:v>
                </c:pt>
                <c:pt idx="62">
                  <c:v>19989</c:v>
                </c:pt>
                <c:pt idx="63">
                  <c:v>19989</c:v>
                </c:pt>
                <c:pt idx="64">
                  <c:v>19989</c:v>
                </c:pt>
                <c:pt idx="65">
                  <c:v>19989</c:v>
                </c:pt>
                <c:pt idx="66">
                  <c:v>19989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98-4926-BA30-1F3D42AA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Base2km2L30!$H$26:$H$385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498-4926-BA30-1F3D42AA2188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Base2km2L30!$W$26:$W$385</c:f>
              <c:numCache>
                <c:formatCode>0.000%</c:formatCode>
                <c:ptCount val="360"/>
                <c:pt idx="0">
                  <c:v>4.8138639281129655E-4</c:v>
                </c:pt>
                <c:pt idx="1">
                  <c:v>5.0768784450246594E-4</c:v>
                </c:pt>
                <c:pt idx="2">
                  <c:v>5.7507987220447286E-4</c:v>
                </c:pt>
                <c:pt idx="3">
                  <c:v>8.2747207281754236E-4</c:v>
                </c:pt>
                <c:pt idx="4">
                  <c:v>1.0093646610217014E-3</c:v>
                </c:pt>
                <c:pt idx="5">
                  <c:v>1.1889321227842628E-3</c:v>
                </c:pt>
                <c:pt idx="6">
                  <c:v>1.4254791193706773E-3</c:v>
                </c:pt>
                <c:pt idx="7">
                  <c:v>1.9228770398087517E-3</c:v>
                </c:pt>
                <c:pt idx="8">
                  <c:v>2.1588280647648421E-3</c:v>
                </c:pt>
                <c:pt idx="9">
                  <c:v>2.3968585853434646E-3</c:v>
                </c:pt>
                <c:pt idx="10">
                  <c:v>2.9943158749492489E-3</c:v>
                </c:pt>
                <c:pt idx="11">
                  <c:v>3.7420986093552465E-3</c:v>
                </c:pt>
                <c:pt idx="12">
                  <c:v>4.287299505699586E-3</c:v>
                </c:pt>
                <c:pt idx="13">
                  <c:v>4.7314642371772287E-3</c:v>
                </c:pt>
                <c:pt idx="14">
                  <c:v>5.6801045541369256E-3</c:v>
                </c:pt>
                <c:pt idx="15">
                  <c:v>6.5782866325198351E-3</c:v>
                </c:pt>
                <c:pt idx="16">
                  <c:v>7.576517812343201E-3</c:v>
                </c:pt>
                <c:pt idx="17">
                  <c:v>8.4758513466071522E-3</c:v>
                </c:pt>
                <c:pt idx="18">
                  <c:v>9.8245614035087723E-3</c:v>
                </c:pt>
                <c:pt idx="19">
                  <c:v>1.0871743486973949E-2</c:v>
                </c:pt>
                <c:pt idx="20">
                  <c:v>1.2523167860542002E-2</c:v>
                </c:pt>
                <c:pt idx="21">
                  <c:v>1.4022435897435898E-2</c:v>
                </c:pt>
                <c:pt idx="22">
                  <c:v>1.5571800520729021E-2</c:v>
                </c:pt>
                <c:pt idx="23">
                  <c:v>1.7522779613497547E-2</c:v>
                </c:pt>
                <c:pt idx="24">
                  <c:v>1.9121990288832158E-2</c:v>
                </c:pt>
                <c:pt idx="25">
                  <c:v>2.0672740014015416E-2</c:v>
                </c:pt>
                <c:pt idx="26">
                  <c:v>2.1919727754979482E-2</c:v>
                </c:pt>
                <c:pt idx="27">
                  <c:v>2.2969524095481159E-2</c:v>
                </c:pt>
                <c:pt idx="28">
                  <c:v>2.406805103827871E-2</c:v>
                </c:pt>
                <c:pt idx="29">
                  <c:v>2.5519139354515889E-2</c:v>
                </c:pt>
                <c:pt idx="30">
                  <c:v>2.6717366288087258E-2</c:v>
                </c:pt>
                <c:pt idx="31">
                  <c:v>3.0469805373492771E-2</c:v>
                </c:pt>
                <c:pt idx="32">
                  <c:v>3.1769061436862117E-2</c:v>
                </c:pt>
                <c:pt idx="33">
                  <c:v>3.3820292175305182E-2</c:v>
                </c:pt>
                <c:pt idx="34">
                  <c:v>3.5071042625575345E-2</c:v>
                </c:pt>
                <c:pt idx="35">
                  <c:v>3.6169893441392764E-2</c:v>
                </c:pt>
                <c:pt idx="36">
                  <c:v>3.6520086047326032E-2</c:v>
                </c:pt>
                <c:pt idx="37">
                  <c:v>3.6720196107859322E-2</c:v>
                </c:pt>
                <c:pt idx="38">
                  <c:v>3.6770223622992648E-2</c:v>
                </c:pt>
                <c:pt idx="39">
                  <c:v>3.6820251138125967E-2</c:v>
                </c:pt>
                <c:pt idx="40">
                  <c:v>3.6870278653259293E-2</c:v>
                </c:pt>
                <c:pt idx="41">
                  <c:v>3.6870278653259293E-2</c:v>
                </c:pt>
                <c:pt idx="42">
                  <c:v>3.6870278653259293E-2</c:v>
                </c:pt>
                <c:pt idx="43">
                  <c:v>3.6870278653259293E-2</c:v>
                </c:pt>
                <c:pt idx="44">
                  <c:v>3.6870278653259293E-2</c:v>
                </c:pt>
                <c:pt idx="45">
                  <c:v>3.6870278653259293E-2</c:v>
                </c:pt>
                <c:pt idx="46">
                  <c:v>3.6870278653259293E-2</c:v>
                </c:pt>
                <c:pt idx="47">
                  <c:v>3.6870278653259293E-2</c:v>
                </c:pt>
                <c:pt idx="48">
                  <c:v>3.6870278653259293E-2</c:v>
                </c:pt>
                <c:pt idx="49">
                  <c:v>3.6870278653259293E-2</c:v>
                </c:pt>
                <c:pt idx="50">
                  <c:v>3.6870278653259293E-2</c:v>
                </c:pt>
                <c:pt idx="51">
                  <c:v>3.6870278653259293E-2</c:v>
                </c:pt>
                <c:pt idx="52">
                  <c:v>3.6870278653259293E-2</c:v>
                </c:pt>
                <c:pt idx="53">
                  <c:v>3.6870278653259293E-2</c:v>
                </c:pt>
                <c:pt idx="54">
                  <c:v>3.6870278653259293E-2</c:v>
                </c:pt>
                <c:pt idx="55">
                  <c:v>3.6870278653259293E-2</c:v>
                </c:pt>
                <c:pt idx="56">
                  <c:v>3.6870278653259293E-2</c:v>
                </c:pt>
                <c:pt idx="57">
                  <c:v>3.6870278653259293E-2</c:v>
                </c:pt>
                <c:pt idx="58">
                  <c:v>3.6870278653259293E-2</c:v>
                </c:pt>
                <c:pt idx="59">
                  <c:v>3.6870278653259293E-2</c:v>
                </c:pt>
                <c:pt idx="60">
                  <c:v>3.6870278653259293E-2</c:v>
                </c:pt>
                <c:pt idx="61">
                  <c:v>3.6870278653259293E-2</c:v>
                </c:pt>
                <c:pt idx="62">
                  <c:v>3.6870278653259293E-2</c:v>
                </c:pt>
                <c:pt idx="63">
                  <c:v>3.6870278653259293E-2</c:v>
                </c:pt>
                <c:pt idx="64">
                  <c:v>3.6870278653259293E-2</c:v>
                </c:pt>
                <c:pt idx="65">
                  <c:v>3.6870278653259293E-2</c:v>
                </c:pt>
                <c:pt idx="66">
                  <c:v>3.6870278653259293E-2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8D0-8D06-FC83F780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 de restricciones a los 50 días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Base2km2L50!$E$26:$E$385</c:f>
              <c:numCache>
                <c:formatCode>#,##0</c:formatCode>
                <c:ptCount val="360"/>
                <c:pt idx="0">
                  <c:v>12904</c:v>
                </c:pt>
                <c:pt idx="1">
                  <c:v>12827</c:v>
                </c:pt>
                <c:pt idx="2">
                  <c:v>12847</c:v>
                </c:pt>
                <c:pt idx="3">
                  <c:v>12650</c:v>
                </c:pt>
                <c:pt idx="4">
                  <c:v>12398</c:v>
                </c:pt>
                <c:pt idx="5">
                  <c:v>12059</c:v>
                </c:pt>
                <c:pt idx="6">
                  <c:v>11663</c:v>
                </c:pt>
                <c:pt idx="7">
                  <c:v>11244</c:v>
                </c:pt>
                <c:pt idx="8">
                  <c:v>10814</c:v>
                </c:pt>
                <c:pt idx="9">
                  <c:v>10381</c:v>
                </c:pt>
                <c:pt idx="10">
                  <c:v>9903</c:v>
                </c:pt>
                <c:pt idx="11">
                  <c:v>9435</c:v>
                </c:pt>
                <c:pt idx="12">
                  <c:v>8983</c:v>
                </c:pt>
                <c:pt idx="13">
                  <c:v>8531</c:v>
                </c:pt>
                <c:pt idx="14">
                  <c:v>8096</c:v>
                </c:pt>
                <c:pt idx="15">
                  <c:v>7619</c:v>
                </c:pt>
                <c:pt idx="16">
                  <c:v>7203</c:v>
                </c:pt>
                <c:pt idx="17">
                  <c:v>6753</c:v>
                </c:pt>
                <c:pt idx="18">
                  <c:v>6306</c:v>
                </c:pt>
                <c:pt idx="19">
                  <c:v>5894</c:v>
                </c:pt>
                <c:pt idx="20">
                  <c:v>5456</c:v>
                </c:pt>
                <c:pt idx="21">
                  <c:v>5017</c:v>
                </c:pt>
                <c:pt idx="22">
                  <c:v>4601</c:v>
                </c:pt>
                <c:pt idx="23">
                  <c:v>4194</c:v>
                </c:pt>
                <c:pt idx="24">
                  <c:v>3828</c:v>
                </c:pt>
                <c:pt idx="25">
                  <c:v>3454</c:v>
                </c:pt>
                <c:pt idx="26">
                  <c:v>3075</c:v>
                </c:pt>
                <c:pt idx="27">
                  <c:v>2727</c:v>
                </c:pt>
                <c:pt idx="28">
                  <c:v>2416</c:v>
                </c:pt>
                <c:pt idx="29">
                  <c:v>2110</c:v>
                </c:pt>
                <c:pt idx="30">
                  <c:v>1815</c:v>
                </c:pt>
                <c:pt idx="31">
                  <c:v>1057</c:v>
                </c:pt>
                <c:pt idx="32">
                  <c:v>839</c:v>
                </c:pt>
                <c:pt idx="33">
                  <c:v>604</c:v>
                </c:pt>
                <c:pt idx="34">
                  <c:v>448</c:v>
                </c:pt>
                <c:pt idx="35">
                  <c:v>351</c:v>
                </c:pt>
                <c:pt idx="36">
                  <c:v>276</c:v>
                </c:pt>
                <c:pt idx="37">
                  <c:v>205</c:v>
                </c:pt>
                <c:pt idx="38">
                  <c:v>157</c:v>
                </c:pt>
                <c:pt idx="39">
                  <c:v>129</c:v>
                </c:pt>
                <c:pt idx="40">
                  <c:v>112</c:v>
                </c:pt>
                <c:pt idx="41">
                  <c:v>90</c:v>
                </c:pt>
                <c:pt idx="42">
                  <c:v>71</c:v>
                </c:pt>
                <c:pt idx="43">
                  <c:v>61</c:v>
                </c:pt>
                <c:pt idx="44">
                  <c:v>53</c:v>
                </c:pt>
                <c:pt idx="45">
                  <c:v>46</c:v>
                </c:pt>
                <c:pt idx="46">
                  <c:v>36</c:v>
                </c:pt>
                <c:pt idx="47">
                  <c:v>30</c:v>
                </c:pt>
                <c:pt idx="48">
                  <c:v>26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C-4D18-A6C9-EA78E033A860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Base2km2L50!$I$26:$I$385</c:f>
              <c:numCache>
                <c:formatCode>#,##0</c:formatCode>
                <c:ptCount val="360"/>
                <c:pt idx="0">
                  <c:v>219</c:v>
                </c:pt>
                <c:pt idx="1">
                  <c:v>245</c:v>
                </c:pt>
                <c:pt idx="2">
                  <c:v>269</c:v>
                </c:pt>
                <c:pt idx="3">
                  <c:v>291</c:v>
                </c:pt>
                <c:pt idx="4">
                  <c:v>305</c:v>
                </c:pt>
                <c:pt idx="5">
                  <c:v>332</c:v>
                </c:pt>
                <c:pt idx="6">
                  <c:v>352</c:v>
                </c:pt>
                <c:pt idx="7">
                  <c:v>374</c:v>
                </c:pt>
                <c:pt idx="8">
                  <c:v>392</c:v>
                </c:pt>
                <c:pt idx="9">
                  <c:v>410</c:v>
                </c:pt>
                <c:pt idx="10">
                  <c:v>425</c:v>
                </c:pt>
                <c:pt idx="11">
                  <c:v>436</c:v>
                </c:pt>
                <c:pt idx="12">
                  <c:v>448</c:v>
                </c:pt>
                <c:pt idx="13">
                  <c:v>464</c:v>
                </c:pt>
                <c:pt idx="14">
                  <c:v>480</c:v>
                </c:pt>
                <c:pt idx="15">
                  <c:v>503</c:v>
                </c:pt>
                <c:pt idx="16">
                  <c:v>518</c:v>
                </c:pt>
                <c:pt idx="17">
                  <c:v>530</c:v>
                </c:pt>
                <c:pt idx="18">
                  <c:v>547</c:v>
                </c:pt>
                <c:pt idx="19">
                  <c:v>558</c:v>
                </c:pt>
                <c:pt idx="20">
                  <c:v>573</c:v>
                </c:pt>
                <c:pt idx="21">
                  <c:v>580</c:v>
                </c:pt>
                <c:pt idx="22">
                  <c:v>597</c:v>
                </c:pt>
                <c:pt idx="23">
                  <c:v>614</c:v>
                </c:pt>
                <c:pt idx="24">
                  <c:v>620</c:v>
                </c:pt>
                <c:pt idx="25">
                  <c:v>631</c:v>
                </c:pt>
                <c:pt idx="26">
                  <c:v>648</c:v>
                </c:pt>
                <c:pt idx="27">
                  <c:v>661</c:v>
                </c:pt>
                <c:pt idx="28">
                  <c:v>671</c:v>
                </c:pt>
                <c:pt idx="29">
                  <c:v>679</c:v>
                </c:pt>
                <c:pt idx="30">
                  <c:v>690</c:v>
                </c:pt>
                <c:pt idx="31">
                  <c:v>716</c:v>
                </c:pt>
                <c:pt idx="32">
                  <c:v>728</c:v>
                </c:pt>
                <c:pt idx="33">
                  <c:v>737</c:v>
                </c:pt>
                <c:pt idx="34">
                  <c:v>740</c:v>
                </c:pt>
                <c:pt idx="35">
                  <c:v>747</c:v>
                </c:pt>
                <c:pt idx="36">
                  <c:v>749</c:v>
                </c:pt>
                <c:pt idx="37">
                  <c:v>750</c:v>
                </c:pt>
                <c:pt idx="38">
                  <c:v>750</c:v>
                </c:pt>
                <c:pt idx="39">
                  <c:v>751</c:v>
                </c:pt>
                <c:pt idx="40">
                  <c:v>751</c:v>
                </c:pt>
                <c:pt idx="41">
                  <c:v>751</c:v>
                </c:pt>
                <c:pt idx="42">
                  <c:v>752</c:v>
                </c:pt>
                <c:pt idx="43">
                  <c:v>752</c:v>
                </c:pt>
                <c:pt idx="44">
                  <c:v>752</c:v>
                </c:pt>
                <c:pt idx="45">
                  <c:v>752</c:v>
                </c:pt>
                <c:pt idx="46">
                  <c:v>752</c:v>
                </c:pt>
                <c:pt idx="47">
                  <c:v>752</c:v>
                </c:pt>
                <c:pt idx="48">
                  <c:v>752</c:v>
                </c:pt>
                <c:pt idx="49">
                  <c:v>752</c:v>
                </c:pt>
                <c:pt idx="50">
                  <c:v>752</c:v>
                </c:pt>
                <c:pt idx="51">
                  <c:v>752</c:v>
                </c:pt>
                <c:pt idx="52">
                  <c:v>752</c:v>
                </c:pt>
                <c:pt idx="53">
                  <c:v>752</c:v>
                </c:pt>
                <c:pt idx="54">
                  <c:v>752</c:v>
                </c:pt>
                <c:pt idx="55">
                  <c:v>752</c:v>
                </c:pt>
                <c:pt idx="56">
                  <c:v>752</c:v>
                </c:pt>
                <c:pt idx="57">
                  <c:v>752</c:v>
                </c:pt>
                <c:pt idx="58">
                  <c:v>752</c:v>
                </c:pt>
                <c:pt idx="59">
                  <c:v>752</c:v>
                </c:pt>
                <c:pt idx="60">
                  <c:v>752</c:v>
                </c:pt>
                <c:pt idx="61">
                  <c:v>752</c:v>
                </c:pt>
                <c:pt idx="62">
                  <c:v>752</c:v>
                </c:pt>
                <c:pt idx="63">
                  <c:v>752</c:v>
                </c:pt>
                <c:pt idx="64">
                  <c:v>752</c:v>
                </c:pt>
                <c:pt idx="65">
                  <c:v>752</c:v>
                </c:pt>
                <c:pt idx="66">
                  <c:v>752</c:v>
                </c:pt>
                <c:pt idx="67">
                  <c:v>752</c:v>
                </c:pt>
                <c:pt idx="68">
                  <c:v>752</c:v>
                </c:pt>
                <c:pt idx="69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C-4D18-A6C9-EA78E033A860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Base2km2L50!$G$26:$G$385</c:f>
              <c:numCache>
                <c:formatCode>#,##0</c:formatCode>
                <c:ptCount val="360"/>
                <c:pt idx="0">
                  <c:v>4689</c:v>
                </c:pt>
                <c:pt idx="1">
                  <c:v>5118</c:v>
                </c:pt>
                <c:pt idx="2">
                  <c:v>5576</c:v>
                </c:pt>
                <c:pt idx="3">
                  <c:v>6075</c:v>
                </c:pt>
                <c:pt idx="4">
                  <c:v>6568</c:v>
                </c:pt>
                <c:pt idx="5">
                  <c:v>7050</c:v>
                </c:pt>
                <c:pt idx="6">
                  <c:v>7563</c:v>
                </c:pt>
                <c:pt idx="7">
                  <c:v>8052</c:v>
                </c:pt>
                <c:pt idx="8">
                  <c:v>8535</c:v>
                </c:pt>
                <c:pt idx="9">
                  <c:v>8998</c:v>
                </c:pt>
                <c:pt idx="10">
                  <c:v>9495</c:v>
                </c:pt>
                <c:pt idx="11">
                  <c:v>9976</c:v>
                </c:pt>
                <c:pt idx="12">
                  <c:v>10432</c:v>
                </c:pt>
                <c:pt idx="13">
                  <c:v>10886</c:v>
                </c:pt>
                <c:pt idx="14">
                  <c:v>11314</c:v>
                </c:pt>
                <c:pt idx="15">
                  <c:v>11787</c:v>
                </c:pt>
                <c:pt idx="16">
                  <c:v>12197</c:v>
                </c:pt>
                <c:pt idx="17">
                  <c:v>12644</c:v>
                </c:pt>
                <c:pt idx="18">
                  <c:v>13081</c:v>
                </c:pt>
                <c:pt idx="19">
                  <c:v>13489</c:v>
                </c:pt>
                <c:pt idx="20">
                  <c:v>13914</c:v>
                </c:pt>
                <c:pt idx="21">
                  <c:v>14353</c:v>
                </c:pt>
                <c:pt idx="22">
                  <c:v>14756</c:v>
                </c:pt>
                <c:pt idx="23">
                  <c:v>15149</c:v>
                </c:pt>
                <c:pt idx="24">
                  <c:v>15512</c:v>
                </c:pt>
                <c:pt idx="25">
                  <c:v>15878</c:v>
                </c:pt>
                <c:pt idx="26">
                  <c:v>16241</c:v>
                </c:pt>
                <c:pt idx="27">
                  <c:v>16576</c:v>
                </c:pt>
                <c:pt idx="28">
                  <c:v>16878</c:v>
                </c:pt>
                <c:pt idx="29">
                  <c:v>17176</c:v>
                </c:pt>
                <c:pt idx="30">
                  <c:v>17462</c:v>
                </c:pt>
                <c:pt idx="31">
                  <c:v>18194</c:v>
                </c:pt>
                <c:pt idx="32">
                  <c:v>18400</c:v>
                </c:pt>
                <c:pt idx="33">
                  <c:v>18626</c:v>
                </c:pt>
                <c:pt idx="34">
                  <c:v>18779</c:v>
                </c:pt>
                <c:pt idx="35">
                  <c:v>18870</c:v>
                </c:pt>
                <c:pt idx="36">
                  <c:v>18944</c:v>
                </c:pt>
                <c:pt idx="37">
                  <c:v>19014</c:v>
                </c:pt>
                <c:pt idx="38">
                  <c:v>19063</c:v>
                </c:pt>
                <c:pt idx="39">
                  <c:v>19090</c:v>
                </c:pt>
                <c:pt idx="40">
                  <c:v>19107</c:v>
                </c:pt>
                <c:pt idx="41">
                  <c:v>19129</c:v>
                </c:pt>
                <c:pt idx="42">
                  <c:v>19147</c:v>
                </c:pt>
                <c:pt idx="43">
                  <c:v>19157</c:v>
                </c:pt>
                <c:pt idx="44">
                  <c:v>19165</c:v>
                </c:pt>
                <c:pt idx="45">
                  <c:v>19172</c:v>
                </c:pt>
                <c:pt idx="46">
                  <c:v>19182</c:v>
                </c:pt>
                <c:pt idx="47">
                  <c:v>19188</c:v>
                </c:pt>
                <c:pt idx="48">
                  <c:v>19192</c:v>
                </c:pt>
                <c:pt idx="49">
                  <c:v>19201</c:v>
                </c:pt>
                <c:pt idx="50">
                  <c:v>19202</c:v>
                </c:pt>
                <c:pt idx="51">
                  <c:v>19202</c:v>
                </c:pt>
                <c:pt idx="52">
                  <c:v>19208</c:v>
                </c:pt>
                <c:pt idx="53">
                  <c:v>19209</c:v>
                </c:pt>
                <c:pt idx="54">
                  <c:v>19210</c:v>
                </c:pt>
                <c:pt idx="55">
                  <c:v>19211</c:v>
                </c:pt>
                <c:pt idx="56">
                  <c:v>19214</c:v>
                </c:pt>
                <c:pt idx="57">
                  <c:v>19214</c:v>
                </c:pt>
                <c:pt idx="58">
                  <c:v>19214</c:v>
                </c:pt>
                <c:pt idx="59">
                  <c:v>19214</c:v>
                </c:pt>
                <c:pt idx="60">
                  <c:v>19214</c:v>
                </c:pt>
                <c:pt idx="61">
                  <c:v>19215</c:v>
                </c:pt>
                <c:pt idx="62">
                  <c:v>19215</c:v>
                </c:pt>
                <c:pt idx="63">
                  <c:v>19215</c:v>
                </c:pt>
                <c:pt idx="64">
                  <c:v>19216</c:v>
                </c:pt>
                <c:pt idx="65">
                  <c:v>19216</c:v>
                </c:pt>
                <c:pt idx="66">
                  <c:v>19217</c:v>
                </c:pt>
                <c:pt idx="67">
                  <c:v>19217</c:v>
                </c:pt>
                <c:pt idx="68">
                  <c:v>19217</c:v>
                </c:pt>
                <c:pt idx="69">
                  <c:v>19218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C-4D18-A6C9-EA78E033A860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Base2km2L50!$U$26:$U$385</c:f>
              <c:numCache>
                <c:formatCode>#,##0</c:formatCode>
                <c:ptCount val="360"/>
                <c:pt idx="0">
                  <c:v>0</c:v>
                </c:pt>
                <c:pt idx="1">
                  <c:v>378</c:v>
                </c:pt>
                <c:pt idx="2">
                  <c:v>502</c:v>
                </c:pt>
                <c:pt idx="3">
                  <c:v>324</c:v>
                </c:pt>
                <c:pt idx="4">
                  <c:v>255</c:v>
                </c:pt>
                <c:pt idx="5">
                  <c:v>170</c:v>
                </c:pt>
                <c:pt idx="6">
                  <c:v>137</c:v>
                </c:pt>
                <c:pt idx="7">
                  <c:v>92</c:v>
                </c:pt>
                <c:pt idx="8">
                  <c:v>71</c:v>
                </c:pt>
                <c:pt idx="9">
                  <c:v>48</c:v>
                </c:pt>
                <c:pt idx="10">
                  <c:v>34</c:v>
                </c:pt>
                <c:pt idx="11">
                  <c:v>24</c:v>
                </c:pt>
                <c:pt idx="12">
                  <c:v>16</c:v>
                </c:pt>
                <c:pt idx="13">
                  <c:v>18</c:v>
                </c:pt>
                <c:pt idx="14">
                  <c:v>9</c:v>
                </c:pt>
                <c:pt idx="15">
                  <c:v>19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2</c:v>
                </c:pt>
                <c:pt idx="21">
                  <c:v>7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C-4D18-A6C9-EA78E033A860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Base2km2L50!$B$26:$B$385</c:f>
              <c:numCache>
                <c:formatCode>#,##0</c:formatCode>
                <c:ptCount val="360"/>
                <c:pt idx="0">
                  <c:v>17812</c:v>
                </c:pt>
                <c:pt idx="1">
                  <c:v>18190</c:v>
                </c:pt>
                <c:pt idx="2">
                  <c:v>18692</c:v>
                </c:pt>
                <c:pt idx="3">
                  <c:v>19016</c:v>
                </c:pt>
                <c:pt idx="4">
                  <c:v>19271</c:v>
                </c:pt>
                <c:pt idx="5">
                  <c:v>19441</c:v>
                </c:pt>
                <c:pt idx="6">
                  <c:v>19578</c:v>
                </c:pt>
                <c:pt idx="7">
                  <c:v>19670</c:v>
                </c:pt>
                <c:pt idx="8">
                  <c:v>19741</c:v>
                </c:pt>
                <c:pt idx="9">
                  <c:v>19789</c:v>
                </c:pt>
                <c:pt idx="10">
                  <c:v>19823</c:v>
                </c:pt>
                <c:pt idx="11">
                  <c:v>19847</c:v>
                </c:pt>
                <c:pt idx="12">
                  <c:v>19863</c:v>
                </c:pt>
                <c:pt idx="13">
                  <c:v>19881</c:v>
                </c:pt>
                <c:pt idx="14">
                  <c:v>19890</c:v>
                </c:pt>
                <c:pt idx="15">
                  <c:v>19909</c:v>
                </c:pt>
                <c:pt idx="16">
                  <c:v>19918</c:v>
                </c:pt>
                <c:pt idx="17">
                  <c:v>19927</c:v>
                </c:pt>
                <c:pt idx="18">
                  <c:v>19934</c:v>
                </c:pt>
                <c:pt idx="19">
                  <c:v>19941</c:v>
                </c:pt>
                <c:pt idx="20">
                  <c:v>19943</c:v>
                </c:pt>
                <c:pt idx="21">
                  <c:v>19950</c:v>
                </c:pt>
                <c:pt idx="22">
                  <c:v>19954</c:v>
                </c:pt>
                <c:pt idx="23">
                  <c:v>19957</c:v>
                </c:pt>
                <c:pt idx="24">
                  <c:v>19960</c:v>
                </c:pt>
                <c:pt idx="25">
                  <c:v>19963</c:v>
                </c:pt>
                <c:pt idx="26">
                  <c:v>19964</c:v>
                </c:pt>
                <c:pt idx="27">
                  <c:v>19964</c:v>
                </c:pt>
                <c:pt idx="28">
                  <c:v>19965</c:v>
                </c:pt>
                <c:pt idx="29">
                  <c:v>19965</c:v>
                </c:pt>
                <c:pt idx="30">
                  <c:v>19967</c:v>
                </c:pt>
                <c:pt idx="31">
                  <c:v>19967</c:v>
                </c:pt>
                <c:pt idx="32">
                  <c:v>19967</c:v>
                </c:pt>
                <c:pt idx="33">
                  <c:v>19967</c:v>
                </c:pt>
                <c:pt idx="34">
                  <c:v>19967</c:v>
                </c:pt>
                <c:pt idx="35">
                  <c:v>19968</c:v>
                </c:pt>
                <c:pt idx="36">
                  <c:v>19969</c:v>
                </c:pt>
                <c:pt idx="37">
                  <c:v>19969</c:v>
                </c:pt>
                <c:pt idx="38">
                  <c:v>19970</c:v>
                </c:pt>
                <c:pt idx="39">
                  <c:v>19970</c:v>
                </c:pt>
                <c:pt idx="40">
                  <c:v>19970</c:v>
                </c:pt>
                <c:pt idx="41">
                  <c:v>19970</c:v>
                </c:pt>
                <c:pt idx="42">
                  <c:v>19970</c:v>
                </c:pt>
                <c:pt idx="43">
                  <c:v>19970</c:v>
                </c:pt>
                <c:pt idx="44">
                  <c:v>19970</c:v>
                </c:pt>
                <c:pt idx="45">
                  <c:v>19970</c:v>
                </c:pt>
                <c:pt idx="46">
                  <c:v>19970</c:v>
                </c:pt>
                <c:pt idx="47">
                  <c:v>19970</c:v>
                </c:pt>
                <c:pt idx="48">
                  <c:v>19970</c:v>
                </c:pt>
                <c:pt idx="49">
                  <c:v>19970</c:v>
                </c:pt>
                <c:pt idx="50">
                  <c:v>19970</c:v>
                </c:pt>
                <c:pt idx="51">
                  <c:v>19970</c:v>
                </c:pt>
                <c:pt idx="52">
                  <c:v>19970</c:v>
                </c:pt>
                <c:pt idx="53">
                  <c:v>19970</c:v>
                </c:pt>
                <c:pt idx="54">
                  <c:v>19970</c:v>
                </c:pt>
                <c:pt idx="55">
                  <c:v>19970</c:v>
                </c:pt>
                <c:pt idx="56">
                  <c:v>19970</c:v>
                </c:pt>
                <c:pt idx="57">
                  <c:v>19970</c:v>
                </c:pt>
                <c:pt idx="58">
                  <c:v>19970</c:v>
                </c:pt>
                <c:pt idx="59">
                  <c:v>19970</c:v>
                </c:pt>
                <c:pt idx="60">
                  <c:v>19970</c:v>
                </c:pt>
                <c:pt idx="61">
                  <c:v>19970</c:v>
                </c:pt>
                <c:pt idx="62">
                  <c:v>19970</c:v>
                </c:pt>
                <c:pt idx="63">
                  <c:v>19970</c:v>
                </c:pt>
                <c:pt idx="64">
                  <c:v>19970</c:v>
                </c:pt>
                <c:pt idx="65">
                  <c:v>19970</c:v>
                </c:pt>
                <c:pt idx="66">
                  <c:v>19970</c:v>
                </c:pt>
                <c:pt idx="67">
                  <c:v>19970</c:v>
                </c:pt>
                <c:pt idx="68">
                  <c:v>19970</c:v>
                </c:pt>
                <c:pt idx="69">
                  <c:v>19970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C-4D18-A6C9-EA78E033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Base2km2L50!$H$26:$H$385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07C-4D18-A6C9-EA78E033A860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Base2km2L50!$W$26:$W$385</c:f>
              <c:numCache>
                <c:formatCode>0.000%</c:formatCode>
                <c:ptCount val="360"/>
                <c:pt idx="0">
                  <c:v>1.2295081967213115E-2</c:v>
                </c:pt>
                <c:pt idx="1">
                  <c:v>1.3468938977460142E-2</c:v>
                </c:pt>
                <c:pt idx="2">
                  <c:v>1.4391183393965333E-2</c:v>
                </c:pt>
                <c:pt idx="3">
                  <c:v>1.5302902818679007E-2</c:v>
                </c:pt>
                <c:pt idx="4">
                  <c:v>1.5826890145814954E-2</c:v>
                </c:pt>
                <c:pt idx="5">
                  <c:v>1.707731083791986E-2</c:v>
                </c:pt>
                <c:pt idx="6">
                  <c:v>1.7979364592910409E-2</c:v>
                </c:pt>
                <c:pt idx="7">
                  <c:v>1.9013726487036097E-2</c:v>
                </c:pt>
                <c:pt idx="8">
                  <c:v>1.9857150093713589E-2</c:v>
                </c:pt>
                <c:pt idx="9">
                  <c:v>2.0718581029865075E-2</c:v>
                </c:pt>
                <c:pt idx="10">
                  <c:v>2.1439741714170409E-2</c:v>
                </c:pt>
                <c:pt idx="11">
                  <c:v>2.1968055625535346E-2</c:v>
                </c:pt>
                <c:pt idx="12">
                  <c:v>2.2554498313447111E-2</c:v>
                </c:pt>
                <c:pt idx="13">
                  <c:v>2.3338866254212564E-2</c:v>
                </c:pt>
                <c:pt idx="14">
                  <c:v>2.4132730015082957E-2</c:v>
                </c:pt>
                <c:pt idx="15">
                  <c:v>2.5264955547742229E-2</c:v>
                </c:pt>
                <c:pt idx="16">
                  <c:v>2.6006627171402751E-2</c:v>
                </c:pt>
                <c:pt idx="17">
                  <c:v>2.6597079339589502E-2</c:v>
                </c:pt>
                <c:pt idx="18">
                  <c:v>2.7440553827631182E-2</c:v>
                </c:pt>
                <c:pt idx="19">
                  <c:v>2.7982548518128481E-2</c:v>
                </c:pt>
                <c:pt idx="20">
                  <c:v>2.8731885874743016E-2</c:v>
                </c:pt>
                <c:pt idx="21">
                  <c:v>2.9072681704260653E-2</c:v>
                </c:pt>
                <c:pt idx="22">
                  <c:v>2.9918813270522201E-2</c:v>
                </c:pt>
                <c:pt idx="23">
                  <c:v>3.0766147216515508E-2</c:v>
                </c:pt>
                <c:pt idx="24">
                  <c:v>3.1062124248496994E-2</c:v>
                </c:pt>
                <c:pt idx="25">
                  <c:v>3.1608475680008012E-2</c:v>
                </c:pt>
                <c:pt idx="26">
                  <c:v>3.2458425165297539E-2</c:v>
                </c:pt>
                <c:pt idx="27">
                  <c:v>3.3109597275095173E-2</c:v>
                </c:pt>
                <c:pt idx="28">
                  <c:v>3.3608815426997243E-2</c:v>
                </c:pt>
                <c:pt idx="29">
                  <c:v>3.4009516654144756E-2</c:v>
                </c:pt>
                <c:pt idx="30">
                  <c:v>3.4557019081484452E-2</c:v>
                </c:pt>
                <c:pt idx="31">
                  <c:v>3.5859167626583865E-2</c:v>
                </c:pt>
                <c:pt idx="32">
                  <c:v>3.6460159262783592E-2</c:v>
                </c:pt>
                <c:pt idx="33">
                  <c:v>3.6910902989933388E-2</c:v>
                </c:pt>
                <c:pt idx="34">
                  <c:v>3.7061150898983319E-2</c:v>
                </c:pt>
                <c:pt idx="35">
                  <c:v>3.7409855769230768E-2</c:v>
                </c:pt>
                <c:pt idx="36">
                  <c:v>3.7508137613300616E-2</c:v>
                </c:pt>
                <c:pt idx="37">
                  <c:v>3.7558215233612101E-2</c:v>
                </c:pt>
                <c:pt idx="38">
                  <c:v>3.7556334501752629E-2</c:v>
                </c:pt>
                <c:pt idx="39">
                  <c:v>3.7606409614421632E-2</c:v>
                </c:pt>
                <c:pt idx="40">
                  <c:v>3.7606409614421632E-2</c:v>
                </c:pt>
                <c:pt idx="41">
                  <c:v>3.7606409614421632E-2</c:v>
                </c:pt>
                <c:pt idx="42">
                  <c:v>3.7656484727090635E-2</c:v>
                </c:pt>
                <c:pt idx="43">
                  <c:v>3.7656484727090635E-2</c:v>
                </c:pt>
                <c:pt idx="44">
                  <c:v>3.7656484727090635E-2</c:v>
                </c:pt>
                <c:pt idx="45">
                  <c:v>3.7656484727090635E-2</c:v>
                </c:pt>
                <c:pt idx="46">
                  <c:v>3.7656484727090635E-2</c:v>
                </c:pt>
                <c:pt idx="47">
                  <c:v>3.7656484727090635E-2</c:v>
                </c:pt>
                <c:pt idx="48">
                  <c:v>3.7656484727090635E-2</c:v>
                </c:pt>
                <c:pt idx="49">
                  <c:v>3.7656484727090635E-2</c:v>
                </c:pt>
                <c:pt idx="50">
                  <c:v>3.7656484727090635E-2</c:v>
                </c:pt>
                <c:pt idx="51">
                  <c:v>3.7656484727090635E-2</c:v>
                </c:pt>
                <c:pt idx="52">
                  <c:v>3.7656484727090635E-2</c:v>
                </c:pt>
                <c:pt idx="53">
                  <c:v>3.7656484727090635E-2</c:v>
                </c:pt>
                <c:pt idx="54">
                  <c:v>3.7656484727090635E-2</c:v>
                </c:pt>
                <c:pt idx="55">
                  <c:v>3.7656484727090635E-2</c:v>
                </c:pt>
                <c:pt idx="56">
                  <c:v>3.7656484727090635E-2</c:v>
                </c:pt>
                <c:pt idx="57">
                  <c:v>3.7656484727090635E-2</c:v>
                </c:pt>
                <c:pt idx="58">
                  <c:v>3.7656484727090635E-2</c:v>
                </c:pt>
                <c:pt idx="59">
                  <c:v>3.7656484727090635E-2</c:v>
                </c:pt>
                <c:pt idx="60">
                  <c:v>3.7656484727090635E-2</c:v>
                </c:pt>
                <c:pt idx="61">
                  <c:v>3.7656484727090635E-2</c:v>
                </c:pt>
                <c:pt idx="62">
                  <c:v>3.7656484727090635E-2</c:v>
                </c:pt>
                <c:pt idx="63">
                  <c:v>3.7656484727090635E-2</c:v>
                </c:pt>
                <c:pt idx="64">
                  <c:v>3.7656484727090635E-2</c:v>
                </c:pt>
                <c:pt idx="65">
                  <c:v>3.7656484727090635E-2</c:v>
                </c:pt>
                <c:pt idx="66">
                  <c:v>3.7656484727090635E-2</c:v>
                </c:pt>
                <c:pt idx="67">
                  <c:v>3.7656484727090635E-2</c:v>
                </c:pt>
                <c:pt idx="68">
                  <c:v>3.7656484727090635E-2</c:v>
                </c:pt>
                <c:pt idx="69">
                  <c:v>3.7656484727090635E-2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2-405B-9300-1A7E51FC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 de las restricciones a los 60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Base2km2L60!$E$26:$E$385</c:f>
              <c:numCache>
                <c:formatCode>#,##0</c:formatCode>
                <c:ptCount val="360"/>
                <c:pt idx="0">
                  <c:v>8854</c:v>
                </c:pt>
                <c:pt idx="1">
                  <c:v>8617</c:v>
                </c:pt>
                <c:pt idx="2">
                  <c:v>8368</c:v>
                </c:pt>
                <c:pt idx="3">
                  <c:v>8095</c:v>
                </c:pt>
                <c:pt idx="4">
                  <c:v>7815</c:v>
                </c:pt>
                <c:pt idx="5">
                  <c:v>7517</c:v>
                </c:pt>
                <c:pt idx="6">
                  <c:v>7157</c:v>
                </c:pt>
                <c:pt idx="7">
                  <c:v>6803</c:v>
                </c:pt>
                <c:pt idx="8">
                  <c:v>6398</c:v>
                </c:pt>
                <c:pt idx="9">
                  <c:v>6036</c:v>
                </c:pt>
                <c:pt idx="10">
                  <c:v>5721</c:v>
                </c:pt>
                <c:pt idx="11">
                  <c:v>5397</c:v>
                </c:pt>
                <c:pt idx="12">
                  <c:v>5070</c:v>
                </c:pt>
                <c:pt idx="13">
                  <c:v>4759</c:v>
                </c:pt>
                <c:pt idx="14">
                  <c:v>4440</c:v>
                </c:pt>
                <c:pt idx="15">
                  <c:v>4155</c:v>
                </c:pt>
                <c:pt idx="16">
                  <c:v>3869</c:v>
                </c:pt>
                <c:pt idx="17">
                  <c:v>3602</c:v>
                </c:pt>
                <c:pt idx="18">
                  <c:v>3359</c:v>
                </c:pt>
                <c:pt idx="19">
                  <c:v>3112</c:v>
                </c:pt>
                <c:pt idx="20">
                  <c:v>2882</c:v>
                </c:pt>
                <c:pt idx="21">
                  <c:v>2673</c:v>
                </c:pt>
                <c:pt idx="22">
                  <c:v>2427</c:v>
                </c:pt>
                <c:pt idx="23">
                  <c:v>2206</c:v>
                </c:pt>
                <c:pt idx="24">
                  <c:v>2010</c:v>
                </c:pt>
                <c:pt idx="25">
                  <c:v>1808</c:v>
                </c:pt>
                <c:pt idx="26">
                  <c:v>1631</c:v>
                </c:pt>
                <c:pt idx="27">
                  <c:v>1442</c:v>
                </c:pt>
                <c:pt idx="28">
                  <c:v>1271</c:v>
                </c:pt>
                <c:pt idx="29">
                  <c:v>1117</c:v>
                </c:pt>
                <c:pt idx="30">
                  <c:v>985</c:v>
                </c:pt>
                <c:pt idx="31">
                  <c:v>594</c:v>
                </c:pt>
                <c:pt idx="32">
                  <c:v>486</c:v>
                </c:pt>
                <c:pt idx="33">
                  <c:v>383</c:v>
                </c:pt>
                <c:pt idx="34">
                  <c:v>297</c:v>
                </c:pt>
                <c:pt idx="35">
                  <c:v>231</c:v>
                </c:pt>
                <c:pt idx="36">
                  <c:v>173</c:v>
                </c:pt>
                <c:pt idx="37">
                  <c:v>144</c:v>
                </c:pt>
                <c:pt idx="38">
                  <c:v>115</c:v>
                </c:pt>
                <c:pt idx="39">
                  <c:v>93</c:v>
                </c:pt>
                <c:pt idx="40">
                  <c:v>75</c:v>
                </c:pt>
                <c:pt idx="41">
                  <c:v>58</c:v>
                </c:pt>
                <c:pt idx="42">
                  <c:v>47</c:v>
                </c:pt>
                <c:pt idx="43">
                  <c:v>40</c:v>
                </c:pt>
                <c:pt idx="44">
                  <c:v>35</c:v>
                </c:pt>
                <c:pt idx="45">
                  <c:v>31</c:v>
                </c:pt>
                <c:pt idx="46">
                  <c:v>27</c:v>
                </c:pt>
                <c:pt idx="47">
                  <c:v>23</c:v>
                </c:pt>
                <c:pt idx="48">
                  <c:v>20</c:v>
                </c:pt>
                <c:pt idx="49">
                  <c:v>15</c:v>
                </c:pt>
                <c:pt idx="50">
                  <c:v>10</c:v>
                </c:pt>
                <c:pt idx="51">
                  <c:v>6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3-4F0A-A9BD-5A3C8202F55B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Base2km2L60!$I$26:$I$385</c:f>
              <c:numCache>
                <c:formatCode>#,##0</c:formatCode>
                <c:ptCount val="360"/>
                <c:pt idx="0">
                  <c:v>408</c:v>
                </c:pt>
                <c:pt idx="1">
                  <c:v>425</c:v>
                </c:pt>
                <c:pt idx="2">
                  <c:v>440</c:v>
                </c:pt>
                <c:pt idx="3">
                  <c:v>449</c:v>
                </c:pt>
                <c:pt idx="4">
                  <c:v>461</c:v>
                </c:pt>
                <c:pt idx="5">
                  <c:v>483</c:v>
                </c:pt>
                <c:pt idx="6">
                  <c:v>499</c:v>
                </c:pt>
                <c:pt idx="7">
                  <c:v>512</c:v>
                </c:pt>
                <c:pt idx="8">
                  <c:v>531</c:v>
                </c:pt>
                <c:pt idx="9">
                  <c:v>541</c:v>
                </c:pt>
                <c:pt idx="10">
                  <c:v>551</c:v>
                </c:pt>
                <c:pt idx="11">
                  <c:v>556</c:v>
                </c:pt>
                <c:pt idx="12">
                  <c:v>567</c:v>
                </c:pt>
                <c:pt idx="13">
                  <c:v>576</c:v>
                </c:pt>
                <c:pt idx="14">
                  <c:v>592</c:v>
                </c:pt>
                <c:pt idx="15">
                  <c:v>603</c:v>
                </c:pt>
                <c:pt idx="16">
                  <c:v>607</c:v>
                </c:pt>
                <c:pt idx="17">
                  <c:v>622</c:v>
                </c:pt>
                <c:pt idx="18">
                  <c:v>634</c:v>
                </c:pt>
                <c:pt idx="19">
                  <c:v>643</c:v>
                </c:pt>
                <c:pt idx="20">
                  <c:v>650</c:v>
                </c:pt>
                <c:pt idx="21">
                  <c:v>652</c:v>
                </c:pt>
                <c:pt idx="22">
                  <c:v>666</c:v>
                </c:pt>
                <c:pt idx="23">
                  <c:v>681</c:v>
                </c:pt>
                <c:pt idx="24">
                  <c:v>689</c:v>
                </c:pt>
                <c:pt idx="25">
                  <c:v>697</c:v>
                </c:pt>
                <c:pt idx="26">
                  <c:v>702</c:v>
                </c:pt>
                <c:pt idx="27">
                  <c:v>708</c:v>
                </c:pt>
                <c:pt idx="28">
                  <c:v>712</c:v>
                </c:pt>
                <c:pt idx="29">
                  <c:v>719</c:v>
                </c:pt>
                <c:pt idx="30">
                  <c:v>722</c:v>
                </c:pt>
                <c:pt idx="31">
                  <c:v>737</c:v>
                </c:pt>
                <c:pt idx="32">
                  <c:v>741</c:v>
                </c:pt>
                <c:pt idx="33">
                  <c:v>744</c:v>
                </c:pt>
                <c:pt idx="34">
                  <c:v>747</c:v>
                </c:pt>
                <c:pt idx="35">
                  <c:v>747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3-4F0A-A9BD-5A3C8202F55B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Base2km2L60!$G$26:$G$385</c:f>
              <c:numCache>
                <c:formatCode>#,##0</c:formatCode>
                <c:ptCount val="360"/>
                <c:pt idx="0">
                  <c:v>9505</c:v>
                </c:pt>
                <c:pt idx="1">
                  <c:v>9938</c:v>
                </c:pt>
                <c:pt idx="2">
                  <c:v>10399</c:v>
                </c:pt>
                <c:pt idx="3">
                  <c:v>10843</c:v>
                </c:pt>
                <c:pt idx="4">
                  <c:v>11256</c:v>
                </c:pt>
                <c:pt idx="5">
                  <c:v>11634</c:v>
                </c:pt>
                <c:pt idx="6">
                  <c:v>12051</c:v>
                </c:pt>
                <c:pt idx="7">
                  <c:v>12449</c:v>
                </c:pt>
                <c:pt idx="8">
                  <c:v>12864</c:v>
                </c:pt>
                <c:pt idx="9">
                  <c:v>13247</c:v>
                </c:pt>
                <c:pt idx="10">
                  <c:v>13579</c:v>
                </c:pt>
                <c:pt idx="11">
                  <c:v>13915</c:v>
                </c:pt>
                <c:pt idx="12">
                  <c:v>14244</c:v>
                </c:pt>
                <c:pt idx="13">
                  <c:v>14555</c:v>
                </c:pt>
                <c:pt idx="14">
                  <c:v>14868</c:v>
                </c:pt>
                <c:pt idx="15">
                  <c:v>15148</c:v>
                </c:pt>
                <c:pt idx="16">
                  <c:v>15434</c:v>
                </c:pt>
                <c:pt idx="17">
                  <c:v>15693</c:v>
                </c:pt>
                <c:pt idx="18">
                  <c:v>15929</c:v>
                </c:pt>
                <c:pt idx="19">
                  <c:v>16173</c:v>
                </c:pt>
                <c:pt idx="20">
                  <c:v>16399</c:v>
                </c:pt>
                <c:pt idx="21">
                  <c:v>16607</c:v>
                </c:pt>
                <c:pt idx="22">
                  <c:v>16844</c:v>
                </c:pt>
                <c:pt idx="23">
                  <c:v>17052</c:v>
                </c:pt>
                <c:pt idx="24">
                  <c:v>17242</c:v>
                </c:pt>
                <c:pt idx="25">
                  <c:v>17436</c:v>
                </c:pt>
                <c:pt idx="26">
                  <c:v>17608</c:v>
                </c:pt>
                <c:pt idx="27">
                  <c:v>17791</c:v>
                </c:pt>
                <c:pt idx="28">
                  <c:v>17959</c:v>
                </c:pt>
                <c:pt idx="29">
                  <c:v>18108</c:v>
                </c:pt>
                <c:pt idx="30">
                  <c:v>18238</c:v>
                </c:pt>
                <c:pt idx="31">
                  <c:v>18614</c:v>
                </c:pt>
                <c:pt idx="32">
                  <c:v>18718</c:v>
                </c:pt>
                <c:pt idx="33">
                  <c:v>18819</c:v>
                </c:pt>
                <c:pt idx="34">
                  <c:v>18903</c:v>
                </c:pt>
                <c:pt idx="35">
                  <c:v>18969</c:v>
                </c:pt>
                <c:pt idx="36">
                  <c:v>19024</c:v>
                </c:pt>
                <c:pt idx="37">
                  <c:v>19053</c:v>
                </c:pt>
                <c:pt idx="38">
                  <c:v>19082</c:v>
                </c:pt>
                <c:pt idx="39">
                  <c:v>19104</c:v>
                </c:pt>
                <c:pt idx="40">
                  <c:v>19122</c:v>
                </c:pt>
                <c:pt idx="41">
                  <c:v>19139</c:v>
                </c:pt>
                <c:pt idx="42">
                  <c:v>19150</c:v>
                </c:pt>
                <c:pt idx="43">
                  <c:v>19157</c:v>
                </c:pt>
                <c:pt idx="44">
                  <c:v>19162</c:v>
                </c:pt>
                <c:pt idx="45">
                  <c:v>19166</c:v>
                </c:pt>
                <c:pt idx="46">
                  <c:v>19170</c:v>
                </c:pt>
                <c:pt idx="47">
                  <c:v>19174</c:v>
                </c:pt>
                <c:pt idx="48">
                  <c:v>19177</c:v>
                </c:pt>
                <c:pt idx="49">
                  <c:v>19182</c:v>
                </c:pt>
                <c:pt idx="50">
                  <c:v>19187</c:v>
                </c:pt>
                <c:pt idx="51">
                  <c:v>19191</c:v>
                </c:pt>
                <c:pt idx="52">
                  <c:v>19192</c:v>
                </c:pt>
                <c:pt idx="53">
                  <c:v>19194</c:v>
                </c:pt>
                <c:pt idx="54">
                  <c:v>19195</c:v>
                </c:pt>
                <c:pt idx="55">
                  <c:v>19195</c:v>
                </c:pt>
                <c:pt idx="56">
                  <c:v>19195</c:v>
                </c:pt>
                <c:pt idx="57">
                  <c:v>19195</c:v>
                </c:pt>
                <c:pt idx="58">
                  <c:v>19195</c:v>
                </c:pt>
                <c:pt idx="59">
                  <c:v>19195</c:v>
                </c:pt>
                <c:pt idx="60">
                  <c:v>19195</c:v>
                </c:pt>
                <c:pt idx="61">
                  <c:v>19195</c:v>
                </c:pt>
                <c:pt idx="62">
                  <c:v>19195</c:v>
                </c:pt>
                <c:pt idx="63">
                  <c:v>19196</c:v>
                </c:pt>
                <c:pt idx="64">
                  <c:v>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3-4F0A-A9BD-5A3C8202F55B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Base2km2L60!$U$26:$U$385</c:f>
              <c:numCache>
                <c:formatCode>#,##0</c:formatCode>
                <c:ptCount val="360"/>
                <c:pt idx="0">
                  <c:v>0</c:v>
                </c:pt>
                <c:pt idx="1">
                  <c:v>213</c:v>
                </c:pt>
                <c:pt idx="2">
                  <c:v>227</c:v>
                </c:pt>
                <c:pt idx="3">
                  <c:v>180</c:v>
                </c:pt>
                <c:pt idx="4">
                  <c:v>145</c:v>
                </c:pt>
                <c:pt idx="5">
                  <c:v>102</c:v>
                </c:pt>
                <c:pt idx="6">
                  <c:v>73</c:v>
                </c:pt>
                <c:pt idx="7">
                  <c:v>57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17</c:v>
                </c:pt>
                <c:pt idx="12">
                  <c:v>13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3-4F0A-A9BD-5A3C8202F55B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Base2km2L60!$B$26:$B$385</c:f>
              <c:numCache>
                <c:formatCode>#,##0</c:formatCode>
                <c:ptCount val="360"/>
                <c:pt idx="0">
                  <c:v>18767</c:v>
                </c:pt>
                <c:pt idx="1">
                  <c:v>18980</c:v>
                </c:pt>
                <c:pt idx="2">
                  <c:v>19207</c:v>
                </c:pt>
                <c:pt idx="3">
                  <c:v>19387</c:v>
                </c:pt>
                <c:pt idx="4">
                  <c:v>19532</c:v>
                </c:pt>
                <c:pt idx="5">
                  <c:v>19634</c:v>
                </c:pt>
                <c:pt idx="6">
                  <c:v>19707</c:v>
                </c:pt>
                <c:pt idx="7">
                  <c:v>19764</c:v>
                </c:pt>
                <c:pt idx="8">
                  <c:v>19793</c:v>
                </c:pt>
                <c:pt idx="9">
                  <c:v>19824</c:v>
                </c:pt>
                <c:pt idx="10">
                  <c:v>19851</c:v>
                </c:pt>
                <c:pt idx="11">
                  <c:v>19868</c:v>
                </c:pt>
                <c:pt idx="12">
                  <c:v>19881</c:v>
                </c:pt>
                <c:pt idx="13">
                  <c:v>19890</c:v>
                </c:pt>
                <c:pt idx="14">
                  <c:v>19900</c:v>
                </c:pt>
                <c:pt idx="15">
                  <c:v>19906</c:v>
                </c:pt>
                <c:pt idx="16">
                  <c:v>19910</c:v>
                </c:pt>
                <c:pt idx="17">
                  <c:v>19917</c:v>
                </c:pt>
                <c:pt idx="18">
                  <c:v>19922</c:v>
                </c:pt>
                <c:pt idx="19">
                  <c:v>19928</c:v>
                </c:pt>
                <c:pt idx="20">
                  <c:v>19931</c:v>
                </c:pt>
                <c:pt idx="21">
                  <c:v>19932</c:v>
                </c:pt>
                <c:pt idx="22">
                  <c:v>19937</c:v>
                </c:pt>
                <c:pt idx="23">
                  <c:v>19939</c:v>
                </c:pt>
                <c:pt idx="24">
                  <c:v>19941</c:v>
                </c:pt>
                <c:pt idx="25">
                  <c:v>19941</c:v>
                </c:pt>
                <c:pt idx="26">
                  <c:v>19941</c:v>
                </c:pt>
                <c:pt idx="27">
                  <c:v>19941</c:v>
                </c:pt>
                <c:pt idx="28">
                  <c:v>19942</c:v>
                </c:pt>
                <c:pt idx="29">
                  <c:v>19944</c:v>
                </c:pt>
                <c:pt idx="30">
                  <c:v>19945</c:v>
                </c:pt>
                <c:pt idx="31">
                  <c:v>19945</c:v>
                </c:pt>
                <c:pt idx="32">
                  <c:v>19945</c:v>
                </c:pt>
                <c:pt idx="33">
                  <c:v>19946</c:v>
                </c:pt>
                <c:pt idx="34">
                  <c:v>19947</c:v>
                </c:pt>
                <c:pt idx="35">
                  <c:v>19947</c:v>
                </c:pt>
                <c:pt idx="36">
                  <c:v>19947</c:v>
                </c:pt>
                <c:pt idx="37">
                  <c:v>19947</c:v>
                </c:pt>
                <c:pt idx="38">
                  <c:v>19947</c:v>
                </c:pt>
                <c:pt idx="39">
                  <c:v>19947</c:v>
                </c:pt>
                <c:pt idx="40">
                  <c:v>19947</c:v>
                </c:pt>
                <c:pt idx="41">
                  <c:v>19947</c:v>
                </c:pt>
                <c:pt idx="42">
                  <c:v>19947</c:v>
                </c:pt>
                <c:pt idx="43">
                  <c:v>19947</c:v>
                </c:pt>
                <c:pt idx="44">
                  <c:v>19947</c:v>
                </c:pt>
                <c:pt idx="45">
                  <c:v>19947</c:v>
                </c:pt>
                <c:pt idx="46">
                  <c:v>19947</c:v>
                </c:pt>
                <c:pt idx="47">
                  <c:v>19947</c:v>
                </c:pt>
                <c:pt idx="48">
                  <c:v>19947</c:v>
                </c:pt>
                <c:pt idx="49">
                  <c:v>19947</c:v>
                </c:pt>
                <c:pt idx="50">
                  <c:v>19947</c:v>
                </c:pt>
                <c:pt idx="51">
                  <c:v>19947</c:v>
                </c:pt>
                <c:pt idx="52">
                  <c:v>19947</c:v>
                </c:pt>
                <c:pt idx="53">
                  <c:v>19947</c:v>
                </c:pt>
                <c:pt idx="54">
                  <c:v>19947</c:v>
                </c:pt>
                <c:pt idx="55">
                  <c:v>19947</c:v>
                </c:pt>
                <c:pt idx="56">
                  <c:v>19947</c:v>
                </c:pt>
                <c:pt idx="57">
                  <c:v>19947</c:v>
                </c:pt>
                <c:pt idx="58">
                  <c:v>19947</c:v>
                </c:pt>
                <c:pt idx="59">
                  <c:v>19947</c:v>
                </c:pt>
                <c:pt idx="60">
                  <c:v>19947</c:v>
                </c:pt>
                <c:pt idx="61">
                  <c:v>19947</c:v>
                </c:pt>
                <c:pt idx="62">
                  <c:v>19947</c:v>
                </c:pt>
                <c:pt idx="63">
                  <c:v>19947</c:v>
                </c:pt>
                <c:pt idx="64">
                  <c:v>19947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3-4F0A-A9BD-5A3C8202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Base2km2L60!$H$26:$H$385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933-4F0A-A9BD-5A3C8202F55B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Base2km2L60!$W$26:$W$385</c:f>
              <c:numCache>
                <c:formatCode>0.000%</c:formatCode>
                <c:ptCount val="360"/>
                <c:pt idx="0">
                  <c:v>2.1740288804816967E-2</c:v>
                </c:pt>
                <c:pt idx="1">
                  <c:v>2.2391991570073762E-2</c:v>
                </c:pt>
                <c:pt idx="2">
                  <c:v>2.2908314676940697E-2</c:v>
                </c:pt>
                <c:pt idx="3">
                  <c:v>2.3159849383607573E-2</c:v>
                </c:pt>
                <c:pt idx="4">
                  <c:v>2.3602293671923E-2</c:v>
                </c:pt>
                <c:pt idx="5">
                  <c:v>2.4600183355403892E-2</c:v>
                </c:pt>
                <c:pt idx="6">
                  <c:v>2.5320951946009033E-2</c:v>
                </c:pt>
                <c:pt idx="7">
                  <c:v>2.5905687107872902E-2</c:v>
                </c:pt>
                <c:pt idx="8">
                  <c:v>2.6827666346688223E-2</c:v>
                </c:pt>
                <c:pt idx="9">
                  <c:v>2.7290153349475384E-2</c:v>
                </c:pt>
                <c:pt idx="10">
                  <c:v>2.7756788071129919E-2</c:v>
                </c:pt>
                <c:pt idx="11">
                  <c:v>2.7984699013489028E-2</c:v>
                </c:pt>
                <c:pt idx="12">
                  <c:v>2.8519692168401993E-2</c:v>
                </c:pt>
                <c:pt idx="13">
                  <c:v>2.8959276018099549E-2</c:v>
                </c:pt>
                <c:pt idx="14">
                  <c:v>2.9748743718592964E-2</c:v>
                </c:pt>
                <c:pt idx="15">
                  <c:v>3.0292374158545163E-2</c:v>
                </c:pt>
                <c:pt idx="16">
                  <c:v>3.0487192365645403E-2</c:v>
                </c:pt>
                <c:pt idx="17">
                  <c:v>3.1229602851835115E-2</c:v>
                </c:pt>
                <c:pt idx="18">
                  <c:v>3.1824114044774622E-2</c:v>
                </c:pt>
                <c:pt idx="19">
                  <c:v>3.2266158169409878E-2</c:v>
                </c:pt>
                <c:pt idx="20">
                  <c:v>3.2612513170438014E-2</c:v>
                </c:pt>
                <c:pt idx="21">
                  <c:v>3.2711218141681715E-2</c:v>
                </c:pt>
                <c:pt idx="22">
                  <c:v>3.3405226463359583E-2</c:v>
                </c:pt>
                <c:pt idx="23">
                  <c:v>3.4154170219168466E-2</c:v>
                </c:pt>
                <c:pt idx="24">
                  <c:v>3.4551928188155057E-2</c:v>
                </c:pt>
                <c:pt idx="25">
                  <c:v>3.4953111679454391E-2</c:v>
                </c:pt>
                <c:pt idx="26">
                  <c:v>3.5203851361516471E-2</c:v>
                </c:pt>
                <c:pt idx="27">
                  <c:v>3.5504738979990971E-2</c:v>
                </c:pt>
                <c:pt idx="28">
                  <c:v>3.5703540266773644E-2</c:v>
                </c:pt>
                <c:pt idx="29">
                  <c:v>3.6050942639390293E-2</c:v>
                </c:pt>
                <c:pt idx="30">
                  <c:v>3.6199548759087492E-2</c:v>
                </c:pt>
                <c:pt idx="31">
                  <c:v>3.6951616946603157E-2</c:v>
                </c:pt>
                <c:pt idx="32">
                  <c:v>3.7152168463274002E-2</c:v>
                </c:pt>
                <c:pt idx="33">
                  <c:v>3.7300711922189915E-2</c:v>
                </c:pt>
                <c:pt idx="34">
                  <c:v>3.744924048729132E-2</c:v>
                </c:pt>
                <c:pt idx="35">
                  <c:v>3.744924048729132E-2</c:v>
                </c:pt>
                <c:pt idx="36">
                  <c:v>3.759963904346518E-2</c:v>
                </c:pt>
                <c:pt idx="37">
                  <c:v>3.759963904346518E-2</c:v>
                </c:pt>
                <c:pt idx="38">
                  <c:v>3.759963904346518E-2</c:v>
                </c:pt>
                <c:pt idx="39">
                  <c:v>3.759963904346518E-2</c:v>
                </c:pt>
                <c:pt idx="40">
                  <c:v>3.759963904346518E-2</c:v>
                </c:pt>
                <c:pt idx="41">
                  <c:v>3.759963904346518E-2</c:v>
                </c:pt>
                <c:pt idx="42">
                  <c:v>3.759963904346518E-2</c:v>
                </c:pt>
                <c:pt idx="43">
                  <c:v>3.759963904346518E-2</c:v>
                </c:pt>
                <c:pt idx="44">
                  <c:v>3.759963904346518E-2</c:v>
                </c:pt>
                <c:pt idx="45">
                  <c:v>3.759963904346518E-2</c:v>
                </c:pt>
                <c:pt idx="46">
                  <c:v>3.759963904346518E-2</c:v>
                </c:pt>
                <c:pt idx="47">
                  <c:v>3.759963904346518E-2</c:v>
                </c:pt>
                <c:pt idx="48">
                  <c:v>3.759963904346518E-2</c:v>
                </c:pt>
                <c:pt idx="49">
                  <c:v>3.759963904346518E-2</c:v>
                </c:pt>
                <c:pt idx="50">
                  <c:v>3.759963904346518E-2</c:v>
                </c:pt>
                <c:pt idx="51">
                  <c:v>3.759963904346518E-2</c:v>
                </c:pt>
                <c:pt idx="52">
                  <c:v>3.759963904346518E-2</c:v>
                </c:pt>
                <c:pt idx="53">
                  <c:v>3.759963904346518E-2</c:v>
                </c:pt>
                <c:pt idx="54">
                  <c:v>3.759963904346518E-2</c:v>
                </c:pt>
                <c:pt idx="55">
                  <c:v>3.759963904346518E-2</c:v>
                </c:pt>
                <c:pt idx="56">
                  <c:v>3.759963904346518E-2</c:v>
                </c:pt>
                <c:pt idx="57">
                  <c:v>3.759963904346518E-2</c:v>
                </c:pt>
                <c:pt idx="58">
                  <c:v>3.759963904346518E-2</c:v>
                </c:pt>
                <c:pt idx="59">
                  <c:v>3.759963904346518E-2</c:v>
                </c:pt>
                <c:pt idx="60">
                  <c:v>3.759963904346518E-2</c:v>
                </c:pt>
                <c:pt idx="61">
                  <c:v>3.759963904346518E-2</c:v>
                </c:pt>
                <c:pt idx="62">
                  <c:v>3.759963904346518E-2</c:v>
                </c:pt>
                <c:pt idx="63">
                  <c:v>3.759963904346518E-2</c:v>
                </c:pt>
                <c:pt idx="64">
                  <c:v>3.759963904346518E-2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E31-9D89-B6B13568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muertes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Estadistica!$F$2:$F$83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28</c:v>
                </c:pt>
                <c:pt idx="71">
                  <c:v>35</c:v>
                </c:pt>
                <c:pt idx="72">
                  <c:v>47</c:v>
                </c:pt>
                <c:pt idx="73">
                  <c:v>84</c:v>
                </c:pt>
                <c:pt idx="74">
                  <c:v>121</c:v>
                </c:pt>
                <c:pt idx="75">
                  <c:v>136</c:v>
                </c:pt>
                <c:pt idx="76">
                  <c:v>288</c:v>
                </c:pt>
                <c:pt idx="77">
                  <c:v>309</c:v>
                </c:pt>
                <c:pt idx="78">
                  <c:v>491</c:v>
                </c:pt>
                <c:pt idx="79">
                  <c:v>598</c:v>
                </c:pt>
                <c:pt idx="80">
                  <c:v>767</c:v>
                </c:pt>
                <c:pt idx="81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1-42A5-9389-B74387A9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1216"/>
        <c:axId val="465940232"/>
      </c:scatterChart>
      <c:valAx>
        <c:axId val="46594121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40232"/>
        <c:crosses val="autoZero"/>
        <c:crossBetween val="midCat"/>
      </c:valAx>
      <c:valAx>
        <c:axId val="4659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oficiales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Afectados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Estadistica!$E$2:$E$83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12</c:v>
                </c:pt>
                <c:pt idx="59">
                  <c:v>25</c:v>
                </c:pt>
                <c:pt idx="60">
                  <c:v>34</c:v>
                </c:pt>
                <c:pt idx="61">
                  <c:v>66</c:v>
                </c:pt>
                <c:pt idx="62">
                  <c:v>83</c:v>
                </c:pt>
                <c:pt idx="63">
                  <c:v>114</c:v>
                </c:pt>
                <c:pt idx="64">
                  <c:v>151</c:v>
                </c:pt>
                <c:pt idx="65">
                  <c:v>200</c:v>
                </c:pt>
                <c:pt idx="66">
                  <c:v>261</c:v>
                </c:pt>
                <c:pt idx="67">
                  <c:v>374</c:v>
                </c:pt>
                <c:pt idx="68">
                  <c:v>430</c:v>
                </c:pt>
                <c:pt idx="69">
                  <c:v>589</c:v>
                </c:pt>
                <c:pt idx="70">
                  <c:v>1204</c:v>
                </c:pt>
                <c:pt idx="71">
                  <c:v>1639</c:v>
                </c:pt>
                <c:pt idx="72">
                  <c:v>2140</c:v>
                </c:pt>
                <c:pt idx="73">
                  <c:v>3004</c:v>
                </c:pt>
                <c:pt idx="74">
                  <c:v>4231</c:v>
                </c:pt>
                <c:pt idx="75">
                  <c:v>5753</c:v>
                </c:pt>
                <c:pt idx="76">
                  <c:v>7753</c:v>
                </c:pt>
                <c:pt idx="77">
                  <c:v>9191</c:v>
                </c:pt>
                <c:pt idx="78">
                  <c:v>11178</c:v>
                </c:pt>
                <c:pt idx="79">
                  <c:v>13716</c:v>
                </c:pt>
                <c:pt idx="80">
                  <c:v>17147</c:v>
                </c:pt>
                <c:pt idx="81">
                  <c:v>19980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3-4DA0-91A1-252A368F54B5}"/>
            </c:ext>
          </c:extLst>
        </c:ser>
        <c:ser>
          <c:idx val="1"/>
          <c:order val="1"/>
          <c:tx>
            <c:v>muertes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Estadistica!$F$2:$F$83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28</c:v>
                </c:pt>
                <c:pt idx="71">
                  <c:v>35</c:v>
                </c:pt>
                <c:pt idx="72">
                  <c:v>47</c:v>
                </c:pt>
                <c:pt idx="73">
                  <c:v>84</c:v>
                </c:pt>
                <c:pt idx="74">
                  <c:v>121</c:v>
                </c:pt>
                <c:pt idx="75">
                  <c:v>136</c:v>
                </c:pt>
                <c:pt idx="76">
                  <c:v>288</c:v>
                </c:pt>
                <c:pt idx="77">
                  <c:v>309</c:v>
                </c:pt>
                <c:pt idx="78">
                  <c:v>491</c:v>
                </c:pt>
                <c:pt idx="79">
                  <c:v>598</c:v>
                </c:pt>
                <c:pt idx="80">
                  <c:v>767</c:v>
                </c:pt>
                <c:pt idx="81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3-4DA0-91A1-252A368F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77224"/>
        <c:axId val="559477880"/>
      </c:scatterChart>
      <c:valAx>
        <c:axId val="55947722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880"/>
        <c:crosses val="autoZero"/>
        <c:crossBetween val="midCat"/>
      </c:valAx>
      <c:valAx>
        <c:axId val="5594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Estadistica!$G$2:$G$83</c:f>
              <c:numCache>
                <c:formatCode>0.000%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5.0000000000000001E-3</c:v>
                </c:pt>
                <c:pt idx="66">
                  <c:v>1.1494252873563218E-2</c:v>
                </c:pt>
                <c:pt idx="67">
                  <c:v>1.3368983957219251E-2</c:v>
                </c:pt>
                <c:pt idx="68">
                  <c:v>1.1627906976744186E-2</c:v>
                </c:pt>
                <c:pt idx="69">
                  <c:v>8.4889643463497456E-3</c:v>
                </c:pt>
                <c:pt idx="70">
                  <c:v>2.3255813953488372E-2</c:v>
                </c:pt>
                <c:pt idx="71">
                  <c:v>2.1354484441732765E-2</c:v>
                </c:pt>
                <c:pt idx="72">
                  <c:v>2.1962616822429906E-2</c:v>
                </c:pt>
                <c:pt idx="73">
                  <c:v>2.7962716378162451E-2</c:v>
                </c:pt>
                <c:pt idx="74">
                  <c:v>2.8598440085086267E-2</c:v>
                </c:pt>
                <c:pt idx="75">
                  <c:v>2.363984008343473E-2</c:v>
                </c:pt>
                <c:pt idx="76">
                  <c:v>3.714691087321037E-2</c:v>
                </c:pt>
                <c:pt idx="77">
                  <c:v>3.361984550103362E-2</c:v>
                </c:pt>
                <c:pt idx="78">
                  <c:v>4.3925568080157455E-2</c:v>
                </c:pt>
                <c:pt idx="79">
                  <c:v>4.3598716827063282E-2</c:v>
                </c:pt>
                <c:pt idx="80">
                  <c:v>4.4730856709628508E-2</c:v>
                </c:pt>
                <c:pt idx="81">
                  <c:v>5.0150150150150147E-2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A-4A1E-AF98-2C5D0FCE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30528"/>
        <c:axId val="526132496"/>
      </c:scatterChart>
      <c:valAx>
        <c:axId val="5261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32496"/>
        <c:crosses val="autoZero"/>
        <c:crossBetween val="midCat"/>
      </c:valAx>
      <c:valAx>
        <c:axId val="5261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oficiales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Afectados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Estadistica!$E$2:$E$83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12</c:v>
                </c:pt>
                <c:pt idx="59">
                  <c:v>25</c:v>
                </c:pt>
                <c:pt idx="60">
                  <c:v>34</c:v>
                </c:pt>
                <c:pt idx="61">
                  <c:v>66</c:v>
                </c:pt>
                <c:pt idx="62">
                  <c:v>83</c:v>
                </c:pt>
                <c:pt idx="63">
                  <c:v>114</c:v>
                </c:pt>
                <c:pt idx="64">
                  <c:v>151</c:v>
                </c:pt>
                <c:pt idx="65">
                  <c:v>200</c:v>
                </c:pt>
                <c:pt idx="66">
                  <c:v>261</c:v>
                </c:pt>
                <c:pt idx="67">
                  <c:v>374</c:v>
                </c:pt>
                <c:pt idx="68">
                  <c:v>430</c:v>
                </c:pt>
                <c:pt idx="69">
                  <c:v>589</c:v>
                </c:pt>
                <c:pt idx="70">
                  <c:v>1204</c:v>
                </c:pt>
                <c:pt idx="71">
                  <c:v>1639</c:v>
                </c:pt>
                <c:pt idx="72">
                  <c:v>2140</c:v>
                </c:pt>
                <c:pt idx="73">
                  <c:v>3004</c:v>
                </c:pt>
                <c:pt idx="74">
                  <c:v>4231</c:v>
                </c:pt>
                <c:pt idx="75">
                  <c:v>5753</c:v>
                </c:pt>
                <c:pt idx="76">
                  <c:v>7753</c:v>
                </c:pt>
                <c:pt idx="77">
                  <c:v>9191</c:v>
                </c:pt>
                <c:pt idx="78">
                  <c:v>11178</c:v>
                </c:pt>
                <c:pt idx="79">
                  <c:v>13716</c:v>
                </c:pt>
                <c:pt idx="80">
                  <c:v>17147</c:v>
                </c:pt>
                <c:pt idx="81">
                  <c:v>19980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8-452D-BA4B-23F5ED734135}"/>
            </c:ext>
          </c:extLst>
        </c:ser>
        <c:ser>
          <c:idx val="1"/>
          <c:order val="1"/>
          <c:tx>
            <c:v>Nuertos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Estadistica!$F$2:$F$83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28</c:v>
                </c:pt>
                <c:pt idx="71">
                  <c:v>35</c:v>
                </c:pt>
                <c:pt idx="72">
                  <c:v>47</c:v>
                </c:pt>
                <c:pt idx="73">
                  <c:v>84</c:v>
                </c:pt>
                <c:pt idx="74">
                  <c:v>121</c:v>
                </c:pt>
                <c:pt idx="75">
                  <c:v>136</c:v>
                </c:pt>
                <c:pt idx="76">
                  <c:v>288</c:v>
                </c:pt>
                <c:pt idx="77">
                  <c:v>309</c:v>
                </c:pt>
                <c:pt idx="78">
                  <c:v>491</c:v>
                </c:pt>
                <c:pt idx="79">
                  <c:v>598</c:v>
                </c:pt>
                <c:pt idx="80">
                  <c:v>767</c:v>
                </c:pt>
                <c:pt idx="81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52D-BA4B-23F5ED73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77224"/>
        <c:axId val="559477880"/>
      </c:scatterChart>
      <c:valAx>
        <c:axId val="55947722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880"/>
        <c:crosses val="autoZero"/>
        <c:crossBetween val="midCat"/>
      </c:valAx>
      <c:valAx>
        <c:axId val="5594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47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 oficiales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Estadistica!$G$2:$G$83</c:f>
              <c:numCache>
                <c:formatCode>0.000%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5.0000000000000001E-3</c:v>
                </c:pt>
                <c:pt idx="66">
                  <c:v>1.1494252873563218E-2</c:v>
                </c:pt>
                <c:pt idx="67">
                  <c:v>1.3368983957219251E-2</c:v>
                </c:pt>
                <c:pt idx="68">
                  <c:v>1.1627906976744186E-2</c:v>
                </c:pt>
                <c:pt idx="69">
                  <c:v>8.4889643463497456E-3</c:v>
                </c:pt>
                <c:pt idx="70">
                  <c:v>2.3255813953488372E-2</c:v>
                </c:pt>
                <c:pt idx="71">
                  <c:v>2.1354484441732765E-2</c:v>
                </c:pt>
                <c:pt idx="72">
                  <c:v>2.1962616822429906E-2</c:v>
                </c:pt>
                <c:pt idx="73">
                  <c:v>2.7962716378162451E-2</c:v>
                </c:pt>
                <c:pt idx="74">
                  <c:v>2.8598440085086267E-2</c:v>
                </c:pt>
                <c:pt idx="75">
                  <c:v>2.363984008343473E-2</c:v>
                </c:pt>
                <c:pt idx="76">
                  <c:v>3.714691087321037E-2</c:v>
                </c:pt>
                <c:pt idx="77">
                  <c:v>3.361984550103362E-2</c:v>
                </c:pt>
                <c:pt idx="78">
                  <c:v>4.3925568080157455E-2</c:v>
                </c:pt>
                <c:pt idx="79">
                  <c:v>4.3598716827063282E-2</c:v>
                </c:pt>
                <c:pt idx="80">
                  <c:v>4.4730856709628508E-2</c:v>
                </c:pt>
                <c:pt idx="81">
                  <c:v>5.0150150150150147E-2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6-439F-95DD-0FD0B78A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30528"/>
        <c:axId val="526132496"/>
      </c:scatterChart>
      <c:valAx>
        <c:axId val="5261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32496"/>
        <c:crosses val="autoZero"/>
        <c:crossBetween val="midCat"/>
      </c:valAx>
      <c:valAx>
        <c:axId val="52613249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Contagiados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Base2k!$E$26:$E$385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96</c:v>
                </c:pt>
                <c:pt idx="5">
                  <c:v>171</c:v>
                </c:pt>
                <c:pt idx="6">
                  <c:v>390</c:v>
                </c:pt>
                <c:pt idx="7">
                  <c:v>670</c:v>
                </c:pt>
                <c:pt idx="8">
                  <c:v>1363</c:v>
                </c:pt>
                <c:pt idx="9">
                  <c:v>2483</c:v>
                </c:pt>
                <c:pt idx="10">
                  <c:v>4833</c:v>
                </c:pt>
                <c:pt idx="11">
                  <c:v>7595</c:v>
                </c:pt>
                <c:pt idx="12">
                  <c:v>10755</c:v>
                </c:pt>
                <c:pt idx="13">
                  <c:v>13306</c:v>
                </c:pt>
                <c:pt idx="14">
                  <c:v>15283</c:v>
                </c:pt>
                <c:pt idx="15">
                  <c:v>16775</c:v>
                </c:pt>
                <c:pt idx="16">
                  <c:v>17757</c:v>
                </c:pt>
                <c:pt idx="17">
                  <c:v>18446</c:v>
                </c:pt>
                <c:pt idx="18">
                  <c:v>18869</c:v>
                </c:pt>
                <c:pt idx="19">
                  <c:v>19135</c:v>
                </c:pt>
                <c:pt idx="20">
                  <c:v>19283</c:v>
                </c:pt>
                <c:pt idx="21">
                  <c:v>19353</c:v>
                </c:pt>
                <c:pt idx="22">
                  <c:v>19371</c:v>
                </c:pt>
                <c:pt idx="23">
                  <c:v>19283</c:v>
                </c:pt>
                <c:pt idx="24">
                  <c:v>19182</c:v>
                </c:pt>
                <c:pt idx="25">
                  <c:v>19010</c:v>
                </c:pt>
                <c:pt idx="26">
                  <c:v>18786</c:v>
                </c:pt>
                <c:pt idx="27">
                  <c:v>18517</c:v>
                </c:pt>
                <c:pt idx="28">
                  <c:v>18214</c:v>
                </c:pt>
                <c:pt idx="29">
                  <c:v>17874</c:v>
                </c:pt>
                <c:pt idx="30">
                  <c:v>17447</c:v>
                </c:pt>
                <c:pt idx="31">
                  <c:v>16919</c:v>
                </c:pt>
                <c:pt idx="32">
                  <c:v>16300</c:v>
                </c:pt>
                <c:pt idx="33">
                  <c:v>15642</c:v>
                </c:pt>
                <c:pt idx="34">
                  <c:v>14955</c:v>
                </c:pt>
                <c:pt idx="35">
                  <c:v>14191</c:v>
                </c:pt>
                <c:pt idx="36">
                  <c:v>13296</c:v>
                </c:pt>
                <c:pt idx="37">
                  <c:v>12375</c:v>
                </c:pt>
                <c:pt idx="38">
                  <c:v>11430</c:v>
                </c:pt>
                <c:pt idx="39">
                  <c:v>10359</c:v>
                </c:pt>
                <c:pt idx="40">
                  <c:v>9104</c:v>
                </c:pt>
                <c:pt idx="41">
                  <c:v>7514</c:v>
                </c:pt>
                <c:pt idx="42">
                  <c:v>5900</c:v>
                </c:pt>
                <c:pt idx="43">
                  <c:v>4377</c:v>
                </c:pt>
                <c:pt idx="44">
                  <c:v>3100</c:v>
                </c:pt>
                <c:pt idx="45">
                  <c:v>2144</c:v>
                </c:pt>
                <c:pt idx="46">
                  <c:v>1476</c:v>
                </c:pt>
                <c:pt idx="47">
                  <c:v>1019</c:v>
                </c:pt>
                <c:pt idx="48">
                  <c:v>704</c:v>
                </c:pt>
                <c:pt idx="49">
                  <c:v>501</c:v>
                </c:pt>
                <c:pt idx="50">
                  <c:v>355</c:v>
                </c:pt>
                <c:pt idx="51">
                  <c:v>268</c:v>
                </c:pt>
                <c:pt idx="52">
                  <c:v>193</c:v>
                </c:pt>
                <c:pt idx="53">
                  <c:v>135</c:v>
                </c:pt>
                <c:pt idx="54">
                  <c:v>108</c:v>
                </c:pt>
                <c:pt idx="55">
                  <c:v>79</c:v>
                </c:pt>
                <c:pt idx="56">
                  <c:v>63</c:v>
                </c:pt>
                <c:pt idx="57">
                  <c:v>52</c:v>
                </c:pt>
                <c:pt idx="58">
                  <c:v>42</c:v>
                </c:pt>
                <c:pt idx="59">
                  <c:v>30</c:v>
                </c:pt>
                <c:pt idx="60">
                  <c:v>22</c:v>
                </c:pt>
                <c:pt idx="61">
                  <c:v>15</c:v>
                </c:pt>
                <c:pt idx="62">
                  <c:v>14</c:v>
                </c:pt>
                <c:pt idx="63">
                  <c:v>12</c:v>
                </c:pt>
                <c:pt idx="64">
                  <c:v>10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B-47ED-83FA-655DEC739EB0}"/>
            </c:ext>
          </c:extLst>
        </c:ser>
        <c:ser>
          <c:idx val="1"/>
          <c:order val="1"/>
          <c:tx>
            <c:v>Muertos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Base2k!$I$26:$I$385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11</c:v>
                </c:pt>
                <c:pt idx="22">
                  <c:v>14</c:v>
                </c:pt>
                <c:pt idx="23">
                  <c:v>22</c:v>
                </c:pt>
                <c:pt idx="24">
                  <c:v>31</c:v>
                </c:pt>
                <c:pt idx="25">
                  <c:v>38</c:v>
                </c:pt>
                <c:pt idx="26">
                  <c:v>50</c:v>
                </c:pt>
                <c:pt idx="27">
                  <c:v>58</c:v>
                </c:pt>
                <c:pt idx="28">
                  <c:v>71</c:v>
                </c:pt>
                <c:pt idx="29">
                  <c:v>83</c:v>
                </c:pt>
                <c:pt idx="30">
                  <c:v>104</c:v>
                </c:pt>
                <c:pt idx="31">
                  <c:v>132</c:v>
                </c:pt>
                <c:pt idx="32">
                  <c:v>159</c:v>
                </c:pt>
                <c:pt idx="33">
                  <c:v>184</c:v>
                </c:pt>
                <c:pt idx="34">
                  <c:v>201</c:v>
                </c:pt>
                <c:pt idx="35">
                  <c:v>226</c:v>
                </c:pt>
                <c:pt idx="36">
                  <c:v>261</c:v>
                </c:pt>
                <c:pt idx="37">
                  <c:v>293</c:v>
                </c:pt>
                <c:pt idx="38">
                  <c:v>343</c:v>
                </c:pt>
                <c:pt idx="39">
                  <c:v>377</c:v>
                </c:pt>
                <c:pt idx="40">
                  <c:v>426</c:v>
                </c:pt>
                <c:pt idx="41">
                  <c:v>483</c:v>
                </c:pt>
                <c:pt idx="42">
                  <c:v>532</c:v>
                </c:pt>
                <c:pt idx="43">
                  <c:v>595</c:v>
                </c:pt>
                <c:pt idx="44">
                  <c:v>641</c:v>
                </c:pt>
                <c:pt idx="45">
                  <c:v>684</c:v>
                </c:pt>
                <c:pt idx="46">
                  <c:v>709</c:v>
                </c:pt>
                <c:pt idx="47">
                  <c:v>720</c:v>
                </c:pt>
                <c:pt idx="48">
                  <c:v>732</c:v>
                </c:pt>
                <c:pt idx="49">
                  <c:v>735</c:v>
                </c:pt>
                <c:pt idx="50">
                  <c:v>739</c:v>
                </c:pt>
                <c:pt idx="51">
                  <c:v>739</c:v>
                </c:pt>
                <c:pt idx="52">
                  <c:v>741</c:v>
                </c:pt>
                <c:pt idx="53">
                  <c:v>741</c:v>
                </c:pt>
                <c:pt idx="54">
                  <c:v>741</c:v>
                </c:pt>
                <c:pt idx="55">
                  <c:v>742</c:v>
                </c:pt>
                <c:pt idx="56">
                  <c:v>742</c:v>
                </c:pt>
                <c:pt idx="57">
                  <c:v>742</c:v>
                </c:pt>
                <c:pt idx="58">
                  <c:v>742</c:v>
                </c:pt>
                <c:pt idx="59">
                  <c:v>742</c:v>
                </c:pt>
                <c:pt idx="60">
                  <c:v>742</c:v>
                </c:pt>
                <c:pt idx="61">
                  <c:v>742</c:v>
                </c:pt>
                <c:pt idx="62">
                  <c:v>742</c:v>
                </c:pt>
                <c:pt idx="63">
                  <c:v>742</c:v>
                </c:pt>
                <c:pt idx="64">
                  <c:v>742</c:v>
                </c:pt>
                <c:pt idx="65">
                  <c:v>742</c:v>
                </c:pt>
                <c:pt idx="66">
                  <c:v>742</c:v>
                </c:pt>
                <c:pt idx="67">
                  <c:v>742</c:v>
                </c:pt>
                <c:pt idx="68">
                  <c:v>742</c:v>
                </c:pt>
                <c:pt idx="69">
                  <c:v>742</c:v>
                </c:pt>
                <c:pt idx="70">
                  <c:v>742</c:v>
                </c:pt>
                <c:pt idx="71">
                  <c:v>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B-47ED-83FA-655DEC739EB0}"/>
            </c:ext>
          </c:extLst>
        </c:ser>
        <c:ser>
          <c:idx val="2"/>
          <c:order val="2"/>
          <c:tx>
            <c:v>Total Altas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Base2k!$G$26:$G$385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13</c:v>
                </c:pt>
                <c:pt idx="15">
                  <c:v>19</c:v>
                </c:pt>
                <c:pt idx="16">
                  <c:v>29</c:v>
                </c:pt>
                <c:pt idx="17">
                  <c:v>55</c:v>
                </c:pt>
                <c:pt idx="18">
                  <c:v>95</c:v>
                </c:pt>
                <c:pt idx="19">
                  <c:v>131</c:v>
                </c:pt>
                <c:pt idx="20">
                  <c:v>184</c:v>
                </c:pt>
                <c:pt idx="21">
                  <c:v>252</c:v>
                </c:pt>
                <c:pt idx="22">
                  <c:v>337</c:v>
                </c:pt>
                <c:pt idx="23">
                  <c:v>473</c:v>
                </c:pt>
                <c:pt idx="24">
                  <c:v>628</c:v>
                </c:pt>
                <c:pt idx="25">
                  <c:v>826</c:v>
                </c:pt>
                <c:pt idx="26">
                  <c:v>1061</c:v>
                </c:pt>
                <c:pt idx="27">
                  <c:v>1337</c:v>
                </c:pt>
                <c:pt idx="28">
                  <c:v>1644</c:v>
                </c:pt>
                <c:pt idx="29">
                  <c:v>1989</c:v>
                </c:pt>
                <c:pt idx="30">
                  <c:v>2407</c:v>
                </c:pt>
                <c:pt idx="31">
                  <c:v>2912</c:v>
                </c:pt>
                <c:pt idx="32">
                  <c:v>3510</c:v>
                </c:pt>
                <c:pt idx="33">
                  <c:v>4144</c:v>
                </c:pt>
                <c:pt idx="34">
                  <c:v>4815</c:v>
                </c:pt>
                <c:pt idx="35">
                  <c:v>5559</c:v>
                </c:pt>
                <c:pt idx="36">
                  <c:v>6425</c:v>
                </c:pt>
                <c:pt idx="37">
                  <c:v>7316</c:v>
                </c:pt>
                <c:pt idx="38">
                  <c:v>8213</c:v>
                </c:pt>
                <c:pt idx="39">
                  <c:v>9250</c:v>
                </c:pt>
                <c:pt idx="40">
                  <c:v>10458</c:v>
                </c:pt>
                <c:pt idx="41">
                  <c:v>11993</c:v>
                </c:pt>
                <c:pt idx="42">
                  <c:v>13558</c:v>
                </c:pt>
                <c:pt idx="43">
                  <c:v>15018</c:v>
                </c:pt>
                <c:pt idx="44">
                  <c:v>16249</c:v>
                </c:pt>
                <c:pt idx="45">
                  <c:v>17163</c:v>
                </c:pt>
                <c:pt idx="46">
                  <c:v>17806</c:v>
                </c:pt>
                <c:pt idx="47">
                  <c:v>18252</c:v>
                </c:pt>
                <c:pt idx="48">
                  <c:v>18555</c:v>
                </c:pt>
                <c:pt idx="49">
                  <c:v>18755</c:v>
                </c:pt>
                <c:pt idx="50">
                  <c:v>18897</c:v>
                </c:pt>
                <c:pt idx="51">
                  <c:v>18984</c:v>
                </c:pt>
                <c:pt idx="52">
                  <c:v>19057</c:v>
                </c:pt>
                <c:pt idx="53">
                  <c:v>19115</c:v>
                </c:pt>
                <c:pt idx="54">
                  <c:v>19142</c:v>
                </c:pt>
                <c:pt idx="55">
                  <c:v>19170</c:v>
                </c:pt>
                <c:pt idx="56">
                  <c:v>19186</c:v>
                </c:pt>
                <c:pt idx="57">
                  <c:v>19197</c:v>
                </c:pt>
                <c:pt idx="58">
                  <c:v>19207</c:v>
                </c:pt>
                <c:pt idx="59">
                  <c:v>19219</c:v>
                </c:pt>
                <c:pt idx="60">
                  <c:v>19227</c:v>
                </c:pt>
                <c:pt idx="61">
                  <c:v>19234</c:v>
                </c:pt>
                <c:pt idx="62">
                  <c:v>19235</c:v>
                </c:pt>
                <c:pt idx="63">
                  <c:v>19237</c:v>
                </c:pt>
                <c:pt idx="64">
                  <c:v>19239</c:v>
                </c:pt>
                <c:pt idx="65">
                  <c:v>19240</c:v>
                </c:pt>
                <c:pt idx="66">
                  <c:v>19244</c:v>
                </c:pt>
                <c:pt idx="67">
                  <c:v>19246</c:v>
                </c:pt>
                <c:pt idx="68">
                  <c:v>19247</c:v>
                </c:pt>
                <c:pt idx="69">
                  <c:v>19248</c:v>
                </c:pt>
                <c:pt idx="70">
                  <c:v>19248</c:v>
                </c:pt>
                <c:pt idx="71">
                  <c:v>19249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B-47ED-83FA-655DEC739EB0}"/>
            </c:ext>
          </c:extLst>
        </c:ser>
        <c:ser>
          <c:idx val="3"/>
          <c:order val="4"/>
          <c:tx>
            <c:v>Altas día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Base2k!$U$26:$U$385</c:f>
              <c:numCache>
                <c:formatCode>#,##0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9</c:v>
                </c:pt>
                <c:pt idx="4">
                  <c:v>71</c:v>
                </c:pt>
                <c:pt idx="5">
                  <c:v>75</c:v>
                </c:pt>
                <c:pt idx="6">
                  <c:v>219</c:v>
                </c:pt>
                <c:pt idx="7">
                  <c:v>280</c:v>
                </c:pt>
                <c:pt idx="8">
                  <c:v>693</c:v>
                </c:pt>
                <c:pt idx="9">
                  <c:v>1120</c:v>
                </c:pt>
                <c:pt idx="10">
                  <c:v>2350</c:v>
                </c:pt>
                <c:pt idx="11">
                  <c:v>2762</c:v>
                </c:pt>
                <c:pt idx="12">
                  <c:v>3162</c:v>
                </c:pt>
                <c:pt idx="13">
                  <c:v>2554</c:v>
                </c:pt>
                <c:pt idx="14">
                  <c:v>1986</c:v>
                </c:pt>
                <c:pt idx="15">
                  <c:v>1498</c:v>
                </c:pt>
                <c:pt idx="16">
                  <c:v>992</c:v>
                </c:pt>
                <c:pt idx="17">
                  <c:v>715</c:v>
                </c:pt>
                <c:pt idx="18">
                  <c:v>464</c:v>
                </c:pt>
                <c:pt idx="19">
                  <c:v>303</c:v>
                </c:pt>
                <c:pt idx="20">
                  <c:v>203</c:v>
                </c:pt>
                <c:pt idx="21">
                  <c:v>144</c:v>
                </c:pt>
                <c:pt idx="22">
                  <c:v>106</c:v>
                </c:pt>
                <c:pt idx="23">
                  <c:v>56</c:v>
                </c:pt>
                <c:pt idx="24">
                  <c:v>63</c:v>
                </c:pt>
                <c:pt idx="25">
                  <c:v>33</c:v>
                </c:pt>
                <c:pt idx="26">
                  <c:v>23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12</c:v>
                </c:pt>
                <c:pt idx="31">
                  <c:v>5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B-47ED-83FA-655DEC739EB0}"/>
            </c:ext>
          </c:extLst>
        </c:ser>
        <c:ser>
          <c:idx val="5"/>
          <c:order val="5"/>
          <c:tx>
            <c:v>Afectados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Base2k!$B$26:$B$385</c:f>
              <c:numCache>
                <c:formatCode>#,##0</c:formatCode>
                <c:ptCount val="360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25</c:v>
                </c:pt>
                <c:pt idx="4">
                  <c:v>96</c:v>
                </c:pt>
                <c:pt idx="5">
                  <c:v>171</c:v>
                </c:pt>
                <c:pt idx="6">
                  <c:v>390</c:v>
                </c:pt>
                <c:pt idx="7">
                  <c:v>670</c:v>
                </c:pt>
                <c:pt idx="8">
                  <c:v>1363</c:v>
                </c:pt>
                <c:pt idx="9">
                  <c:v>2483</c:v>
                </c:pt>
                <c:pt idx="10">
                  <c:v>4833</c:v>
                </c:pt>
                <c:pt idx="11">
                  <c:v>7595</c:v>
                </c:pt>
                <c:pt idx="12">
                  <c:v>10757</c:v>
                </c:pt>
                <c:pt idx="13">
                  <c:v>13311</c:v>
                </c:pt>
                <c:pt idx="14">
                  <c:v>15297</c:v>
                </c:pt>
                <c:pt idx="15">
                  <c:v>16795</c:v>
                </c:pt>
                <c:pt idx="16">
                  <c:v>17787</c:v>
                </c:pt>
                <c:pt idx="17">
                  <c:v>18502</c:v>
                </c:pt>
                <c:pt idx="18">
                  <c:v>18966</c:v>
                </c:pt>
                <c:pt idx="19">
                  <c:v>19269</c:v>
                </c:pt>
                <c:pt idx="20">
                  <c:v>19472</c:v>
                </c:pt>
                <c:pt idx="21">
                  <c:v>19616</c:v>
                </c:pt>
                <c:pt idx="22">
                  <c:v>19722</c:v>
                </c:pt>
                <c:pt idx="23">
                  <c:v>19778</c:v>
                </c:pt>
                <c:pt idx="24">
                  <c:v>19841</c:v>
                </c:pt>
                <c:pt idx="25">
                  <c:v>19874</c:v>
                </c:pt>
                <c:pt idx="26">
                  <c:v>19897</c:v>
                </c:pt>
                <c:pt idx="27">
                  <c:v>19912</c:v>
                </c:pt>
                <c:pt idx="28">
                  <c:v>19929</c:v>
                </c:pt>
                <c:pt idx="29">
                  <c:v>19946</c:v>
                </c:pt>
                <c:pt idx="30">
                  <c:v>19958</c:v>
                </c:pt>
                <c:pt idx="31">
                  <c:v>19963</c:v>
                </c:pt>
                <c:pt idx="32">
                  <c:v>19969</c:v>
                </c:pt>
                <c:pt idx="33">
                  <c:v>19970</c:v>
                </c:pt>
                <c:pt idx="34">
                  <c:v>19971</c:v>
                </c:pt>
                <c:pt idx="35">
                  <c:v>19976</c:v>
                </c:pt>
                <c:pt idx="36">
                  <c:v>19982</c:v>
                </c:pt>
                <c:pt idx="37">
                  <c:v>19984</c:v>
                </c:pt>
                <c:pt idx="38">
                  <c:v>19986</c:v>
                </c:pt>
                <c:pt idx="39">
                  <c:v>19986</c:v>
                </c:pt>
                <c:pt idx="40">
                  <c:v>19988</c:v>
                </c:pt>
                <c:pt idx="41">
                  <c:v>19990</c:v>
                </c:pt>
                <c:pt idx="42">
                  <c:v>19990</c:v>
                </c:pt>
                <c:pt idx="43">
                  <c:v>19990</c:v>
                </c:pt>
                <c:pt idx="44">
                  <c:v>19990</c:v>
                </c:pt>
                <c:pt idx="45">
                  <c:v>19991</c:v>
                </c:pt>
                <c:pt idx="46">
                  <c:v>19991</c:v>
                </c:pt>
                <c:pt idx="47">
                  <c:v>19991</c:v>
                </c:pt>
                <c:pt idx="48">
                  <c:v>19991</c:v>
                </c:pt>
                <c:pt idx="49">
                  <c:v>19991</c:v>
                </c:pt>
                <c:pt idx="50">
                  <c:v>19991</c:v>
                </c:pt>
                <c:pt idx="51">
                  <c:v>19991</c:v>
                </c:pt>
                <c:pt idx="52">
                  <c:v>19991</c:v>
                </c:pt>
                <c:pt idx="53">
                  <c:v>19991</c:v>
                </c:pt>
                <c:pt idx="54">
                  <c:v>19991</c:v>
                </c:pt>
                <c:pt idx="55">
                  <c:v>19991</c:v>
                </c:pt>
                <c:pt idx="56">
                  <c:v>19991</c:v>
                </c:pt>
                <c:pt idx="57">
                  <c:v>19991</c:v>
                </c:pt>
                <c:pt idx="58">
                  <c:v>19991</c:v>
                </c:pt>
                <c:pt idx="59">
                  <c:v>19991</c:v>
                </c:pt>
                <c:pt idx="60">
                  <c:v>19991</c:v>
                </c:pt>
                <c:pt idx="61">
                  <c:v>19991</c:v>
                </c:pt>
                <c:pt idx="62">
                  <c:v>19991</c:v>
                </c:pt>
                <c:pt idx="63">
                  <c:v>19991</c:v>
                </c:pt>
                <c:pt idx="64">
                  <c:v>19991</c:v>
                </c:pt>
                <c:pt idx="65">
                  <c:v>19991</c:v>
                </c:pt>
                <c:pt idx="66">
                  <c:v>19991</c:v>
                </c:pt>
                <c:pt idx="67">
                  <c:v>19991</c:v>
                </c:pt>
                <c:pt idx="68">
                  <c:v>19991</c:v>
                </c:pt>
                <c:pt idx="69">
                  <c:v>19991</c:v>
                </c:pt>
                <c:pt idx="70">
                  <c:v>19991</c:v>
                </c:pt>
                <c:pt idx="71">
                  <c:v>19991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B-47ED-83FA-655DEC73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66896"/>
        <c:axId val="523867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Desinmunizados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Base2k!$H$26:$H$385</c15:sqref>
                        </c15:formulaRef>
                      </c:ext>
                    </c:extLst>
                    <c:numCache>
                      <c:formatCode>#,##0</c:formatCode>
                      <c:ptCount val="3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8EB-47ED-83FA-655DEC739EB0}"/>
                  </c:ext>
                </c:extLst>
              </c15:ser>
            </c15:filteredScatterSeries>
          </c:ext>
        </c:extLst>
      </c:scatterChart>
      <c:valAx>
        <c:axId val="52386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7552"/>
        <c:crosses val="autoZero"/>
        <c:crossBetween val="midCat"/>
      </c:valAx>
      <c:valAx>
        <c:axId val="5238675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Individuos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Muertos/Afectados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Base2k!$W$26:$W$385</c:f>
              <c:numCache>
                <c:formatCode>0.000%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6.5372295221285213E-5</c:v>
                </c:pt>
                <c:pt idx="15">
                  <c:v>5.9541530217326585E-5</c:v>
                </c:pt>
                <c:pt idx="16">
                  <c:v>5.6220835441614665E-5</c:v>
                </c:pt>
                <c:pt idx="17">
                  <c:v>5.4048211004215763E-5</c:v>
                </c:pt>
                <c:pt idx="18">
                  <c:v>1.0545186122535063E-4</c:v>
                </c:pt>
                <c:pt idx="19">
                  <c:v>1.5569048731122528E-4</c:v>
                </c:pt>
                <c:pt idx="20">
                  <c:v>2.5677896466721448E-4</c:v>
                </c:pt>
                <c:pt idx="21">
                  <c:v>5.6076672104404563E-4</c:v>
                </c:pt>
                <c:pt idx="22">
                  <c:v>7.0986715343271476E-4</c:v>
                </c:pt>
                <c:pt idx="23">
                  <c:v>1.1123470522803114E-3</c:v>
                </c:pt>
                <c:pt idx="24">
                  <c:v>1.5624212489289855E-3</c:v>
                </c:pt>
                <c:pt idx="25">
                  <c:v>1.9120458891013384E-3</c:v>
                </c:pt>
                <c:pt idx="26">
                  <c:v>2.5129416494948987E-3</c:v>
                </c:pt>
                <c:pt idx="27">
                  <c:v>2.9128163921253516E-3</c:v>
                </c:pt>
                <c:pt idx="28">
                  <c:v>3.5626473982638368E-3</c:v>
                </c:pt>
                <c:pt idx="29">
                  <c:v>4.1612353354055949E-3</c:v>
                </c:pt>
                <c:pt idx="30">
                  <c:v>5.2109429802585433E-3</c:v>
                </c:pt>
                <c:pt idx="31">
                  <c:v>6.6122326303661777E-3</c:v>
                </c:pt>
                <c:pt idx="32">
                  <c:v>7.9623416295257644E-3</c:v>
                </c:pt>
                <c:pt idx="33">
                  <c:v>9.2138207310966443E-3</c:v>
                </c:pt>
                <c:pt idx="34">
                  <c:v>1.0064593660808172E-2</c:v>
                </c:pt>
                <c:pt idx="35">
                  <c:v>1.1313576291549859E-2</c:v>
                </c:pt>
                <c:pt idx="36">
                  <c:v>1.306175558002202E-2</c:v>
                </c:pt>
                <c:pt idx="37">
                  <c:v>1.4661729383506806E-2</c:v>
                </c:pt>
                <c:pt idx="38">
                  <c:v>1.716201340938657E-2</c:v>
                </c:pt>
                <c:pt idx="39">
                  <c:v>1.886320424297008E-2</c:v>
                </c:pt>
                <c:pt idx="40">
                  <c:v>2.1312787672603563E-2</c:v>
                </c:pt>
                <c:pt idx="41">
                  <c:v>2.4162081040520259E-2</c:v>
                </c:pt>
                <c:pt idx="42">
                  <c:v>2.6613306653326663E-2</c:v>
                </c:pt>
                <c:pt idx="43">
                  <c:v>2.9764882441220612E-2</c:v>
                </c:pt>
                <c:pt idx="44">
                  <c:v>3.2066033016508254E-2</c:v>
                </c:pt>
                <c:pt idx="45">
                  <c:v>3.4215396928617879E-2</c:v>
                </c:pt>
                <c:pt idx="46">
                  <c:v>3.5465959681856833E-2</c:v>
                </c:pt>
                <c:pt idx="47">
                  <c:v>3.6016207293281977E-2</c:v>
                </c:pt>
                <c:pt idx="48">
                  <c:v>3.6616477414836673E-2</c:v>
                </c:pt>
                <c:pt idx="49">
                  <c:v>3.6766544945225355E-2</c:v>
                </c:pt>
                <c:pt idx="50">
                  <c:v>3.6966634985743582E-2</c:v>
                </c:pt>
                <c:pt idx="51">
                  <c:v>3.6966634985743582E-2</c:v>
                </c:pt>
                <c:pt idx="52">
                  <c:v>3.7066680006002703E-2</c:v>
                </c:pt>
                <c:pt idx="53">
                  <c:v>3.7066680006002703E-2</c:v>
                </c:pt>
                <c:pt idx="54">
                  <c:v>3.7066680006002703E-2</c:v>
                </c:pt>
                <c:pt idx="55">
                  <c:v>3.7116702516132256E-2</c:v>
                </c:pt>
                <c:pt idx="56">
                  <c:v>3.7116702516132256E-2</c:v>
                </c:pt>
                <c:pt idx="57">
                  <c:v>3.7116702516132256E-2</c:v>
                </c:pt>
                <c:pt idx="58">
                  <c:v>3.7116702516132256E-2</c:v>
                </c:pt>
                <c:pt idx="59">
                  <c:v>3.7116702516132256E-2</c:v>
                </c:pt>
                <c:pt idx="60">
                  <c:v>3.7116702516132256E-2</c:v>
                </c:pt>
                <c:pt idx="61">
                  <c:v>3.7116702516132256E-2</c:v>
                </c:pt>
                <c:pt idx="62">
                  <c:v>3.7116702516132256E-2</c:v>
                </c:pt>
                <c:pt idx="63">
                  <c:v>3.7116702516132256E-2</c:v>
                </c:pt>
                <c:pt idx="64">
                  <c:v>3.7116702516132256E-2</c:v>
                </c:pt>
                <c:pt idx="65">
                  <c:v>3.7116702516132256E-2</c:v>
                </c:pt>
                <c:pt idx="66">
                  <c:v>3.7116702516132256E-2</c:v>
                </c:pt>
                <c:pt idx="67">
                  <c:v>3.7116702516132256E-2</c:v>
                </c:pt>
                <c:pt idx="68">
                  <c:v>3.7116702516132256E-2</c:v>
                </c:pt>
                <c:pt idx="69">
                  <c:v>3.7116702516132256E-2</c:v>
                </c:pt>
                <c:pt idx="70">
                  <c:v>3.7116702516132256E-2</c:v>
                </c:pt>
                <c:pt idx="71">
                  <c:v>3.7116702516132256E-2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8-406C-BA3D-4B18420C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16096"/>
        <c:axId val="526122328"/>
      </c:scatterChart>
      <c:valAx>
        <c:axId val="52611609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22328"/>
        <c:crosses val="autoZero"/>
        <c:crossBetween val="midCat"/>
      </c:valAx>
      <c:valAx>
        <c:axId val="52612232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5</xdr:row>
      <xdr:rowOff>0</xdr:rowOff>
    </xdr:from>
    <xdr:to>
      <xdr:col>23</xdr:col>
      <xdr:colOff>106680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C0279-B23D-4CD0-A892-984F9204A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15</xdr:col>
      <xdr:colOff>15240</xdr:colOff>
      <xdr:row>22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BD08-A8CF-4C00-912E-8A55E883F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24</xdr:row>
      <xdr:rowOff>7620</xdr:rowOff>
    </xdr:from>
    <xdr:to>
      <xdr:col>15</xdr:col>
      <xdr:colOff>0</xdr:colOff>
      <xdr:row>45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B19DBB-B951-43C5-BD55-EEAC27711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7620</xdr:colOff>
      <xdr:row>22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6B1737-7863-4E6F-BD9E-22E9BB66B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21</xdr:col>
      <xdr:colOff>609600</xdr:colOff>
      <xdr:row>39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A162DD-1959-48F2-B9CA-BADC706C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B1E846-C01C-4DE8-B488-FCF470332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8</xdr:col>
      <xdr:colOff>0</xdr:colOff>
      <xdr:row>38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1D9631-B657-4122-8F5C-DD9B8740A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0</xdr:row>
      <xdr:rowOff>0</xdr:rowOff>
    </xdr:from>
    <xdr:to>
      <xdr:col>16</xdr:col>
      <xdr:colOff>0</xdr:colOff>
      <xdr:row>23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9EECA50-E548-4537-B912-6D6921EAB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0C55768-82BC-4812-90EA-51AF5158C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0</xdr:row>
      <xdr:rowOff>0</xdr:rowOff>
    </xdr:from>
    <xdr:to>
      <xdr:col>24</xdr:col>
      <xdr:colOff>0</xdr:colOff>
      <xdr:row>23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E75D5BB-1C97-423A-A4FC-808F668A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784860</xdr:colOff>
      <xdr:row>23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D711ECA-EBFF-484D-B81E-F71CFBB55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784860</xdr:colOff>
      <xdr:row>23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4C93A9-CC91-42A4-980B-031F9F22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784860</xdr:colOff>
      <xdr:row>23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334084B-2B8A-4861-98B7-7DF18725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784860</xdr:colOff>
      <xdr:row>23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A8453EB-F52E-4E8D-8971-603D21A03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784860</xdr:colOff>
      <xdr:row>46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69AFFBC-03D8-4503-96DA-DA741893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23</xdr:row>
      <xdr:rowOff>0</xdr:rowOff>
    </xdr:from>
    <xdr:to>
      <xdr:col>39</xdr:col>
      <xdr:colOff>784860</xdr:colOff>
      <xdr:row>46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EF242A7-236D-4B30-8E39-652DD9097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24</xdr:row>
      <xdr:rowOff>0</xdr:rowOff>
    </xdr:from>
    <xdr:to>
      <xdr:col>31</xdr:col>
      <xdr:colOff>0</xdr:colOff>
      <xdr:row>47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F9C7E0-0A3C-4E21-A1A7-D0BA9829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31</xdr:col>
      <xdr:colOff>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B87B0D-028C-4042-9F07-66A6DD163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24</xdr:row>
      <xdr:rowOff>0</xdr:rowOff>
    </xdr:from>
    <xdr:to>
      <xdr:col>31</xdr:col>
      <xdr:colOff>0</xdr:colOff>
      <xdr:row>47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93ACA-8719-4F75-B7BC-DCD1FF2B2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31</xdr:col>
      <xdr:colOff>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33A045-67D2-40FD-9D55-A5E89E266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24</xdr:row>
      <xdr:rowOff>0</xdr:rowOff>
    </xdr:from>
    <xdr:to>
      <xdr:col>31</xdr:col>
      <xdr:colOff>0</xdr:colOff>
      <xdr:row>47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2B35F-FF62-44FD-B20E-9149F92F2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31</xdr:col>
      <xdr:colOff>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F34145-715B-44DF-998C-0CDEC24B2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24</xdr:row>
      <xdr:rowOff>0</xdr:rowOff>
    </xdr:from>
    <xdr:to>
      <xdr:col>31</xdr:col>
      <xdr:colOff>0</xdr:colOff>
      <xdr:row>47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340EE9-1CB0-4A04-8B6E-001167A9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31</xdr:col>
      <xdr:colOff>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21DEBC-2AF2-46F6-99DC-49FE2F414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24</xdr:row>
      <xdr:rowOff>0</xdr:rowOff>
    </xdr:from>
    <xdr:to>
      <xdr:col>31</xdr:col>
      <xdr:colOff>0</xdr:colOff>
      <xdr:row>47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18B554-B432-4BA9-87FD-8E894FCE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31</xdr:col>
      <xdr:colOff>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A85121-DE17-4E54-948E-C9EAC236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24</xdr:row>
      <xdr:rowOff>0</xdr:rowOff>
    </xdr:from>
    <xdr:to>
      <xdr:col>31</xdr:col>
      <xdr:colOff>0</xdr:colOff>
      <xdr:row>47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BAF66-958D-4FC3-A633-54C1C5E89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31</xdr:col>
      <xdr:colOff>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0FCF7E-3630-4E12-B792-E51BBB2E9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90B1-6CFD-4896-97B6-2F3BD1F1C7A2}">
  <dimension ref="A1:AZ58"/>
  <sheetViews>
    <sheetView topLeftCell="G1" workbookViewId="0">
      <selection activeCell="U25" sqref="U25"/>
    </sheetView>
  </sheetViews>
  <sheetFormatPr baseColWidth="10" defaultRowHeight="14.4" x14ac:dyDescent="0.3"/>
  <cols>
    <col min="1" max="1" width="12.5546875" bestFit="1" customWidth="1"/>
    <col min="2" max="2" width="7.109375" bestFit="1" customWidth="1"/>
    <col min="3" max="3" width="11.33203125" bestFit="1" customWidth="1"/>
    <col min="4" max="4" width="8.5546875" bestFit="1" customWidth="1"/>
    <col min="5" max="5" width="9.6640625" bestFit="1" customWidth="1"/>
    <col min="6" max="6" width="8.44140625" bestFit="1" customWidth="1"/>
    <col min="7" max="7" width="8.21875" bestFit="1" customWidth="1"/>
    <col min="8" max="8" width="5.6640625" bestFit="1" customWidth="1"/>
    <col min="9" max="12" width="9.21875" bestFit="1" customWidth="1"/>
    <col min="14" max="14" width="3.77734375" bestFit="1" customWidth="1"/>
    <col min="15" max="15" width="11.44140625" bestFit="1" customWidth="1"/>
    <col min="16" max="16" width="11.44140625" style="30" bestFit="1" customWidth="1"/>
    <col min="17" max="17" width="7.88671875" bestFit="1" customWidth="1"/>
    <col min="18" max="18" width="8.109375" bestFit="1" customWidth="1"/>
    <col min="19" max="19" width="8.5546875" bestFit="1" customWidth="1"/>
    <col min="20" max="20" width="10.44140625" bestFit="1" customWidth="1"/>
    <col min="21" max="22" width="10.44140625" customWidth="1"/>
    <col min="23" max="23" width="4.6640625" bestFit="1" customWidth="1"/>
    <col min="24" max="24" width="4" bestFit="1" customWidth="1"/>
    <col min="25" max="25" width="3" bestFit="1" customWidth="1"/>
    <col min="26" max="26" width="11" bestFit="1" customWidth="1"/>
    <col min="27" max="27" width="11" customWidth="1"/>
    <col min="32" max="32" width="9.33203125" bestFit="1" customWidth="1"/>
    <col min="33" max="33" width="9.44140625" style="1" bestFit="1" customWidth="1"/>
    <col min="34" max="34" width="8.109375" style="1" bestFit="1" customWidth="1"/>
    <col min="35" max="35" width="9.109375" bestFit="1" customWidth="1"/>
    <col min="36" max="36" width="10.33203125" bestFit="1" customWidth="1"/>
    <col min="37" max="37" width="10.44140625" bestFit="1" customWidth="1"/>
    <col min="38" max="38" width="5.77734375" bestFit="1" customWidth="1"/>
    <col min="39" max="39" width="12.33203125" bestFit="1" customWidth="1"/>
    <col min="40" max="40" width="9.5546875" bestFit="1" customWidth="1"/>
    <col min="42" max="42" width="7.44140625" bestFit="1" customWidth="1"/>
    <col min="43" max="43" width="4.33203125" bestFit="1" customWidth="1"/>
    <col min="44" max="44" width="4.6640625" bestFit="1" customWidth="1"/>
    <col min="45" max="45" width="7" bestFit="1" customWidth="1"/>
    <col min="46" max="46" width="8.21875" bestFit="1" customWidth="1"/>
    <col min="47" max="47" width="4.88671875" bestFit="1" customWidth="1"/>
    <col min="48" max="48" width="4.33203125" bestFit="1" customWidth="1"/>
    <col min="49" max="49" width="4.6640625" bestFit="1" customWidth="1"/>
    <col min="50" max="50" width="7.109375" bestFit="1" customWidth="1"/>
    <col min="51" max="51" width="7.33203125" bestFit="1" customWidth="1"/>
    <col min="52" max="52" width="6.77734375" bestFit="1" customWidth="1"/>
  </cols>
  <sheetData>
    <row r="1" spans="1:52" x14ac:dyDescent="0.3">
      <c r="E1" s="60" t="s">
        <v>30</v>
      </c>
      <c r="F1" s="60"/>
      <c r="G1" s="60"/>
      <c r="H1" s="61" t="s">
        <v>32</v>
      </c>
      <c r="I1" s="61"/>
      <c r="N1" s="25" t="s">
        <v>53</v>
      </c>
      <c r="O1" s="15">
        <v>3</v>
      </c>
    </row>
    <row r="2" spans="1:52" x14ac:dyDescent="0.3">
      <c r="C2" s="59" t="s">
        <v>18</v>
      </c>
      <c r="D2" s="59"/>
      <c r="E2" s="59" t="s">
        <v>31</v>
      </c>
      <c r="F2" s="59"/>
      <c r="G2" s="59"/>
      <c r="H2" s="59" t="s">
        <v>33</v>
      </c>
      <c r="I2" s="59"/>
      <c r="J2" s="59" t="s">
        <v>7</v>
      </c>
      <c r="K2" s="59"/>
      <c r="N2" s="25" t="s">
        <v>51</v>
      </c>
      <c r="O2" s="15">
        <v>30</v>
      </c>
      <c r="AM2" s="34" t="s">
        <v>76</v>
      </c>
    </row>
    <row r="3" spans="1:5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</v>
      </c>
      <c r="I3" s="2" t="s">
        <v>3</v>
      </c>
      <c r="J3" s="3" t="s">
        <v>19</v>
      </c>
      <c r="K3" s="3" t="s">
        <v>20</v>
      </c>
      <c r="N3" s="25" t="s">
        <v>52</v>
      </c>
      <c r="O3" s="27">
        <f>1/($O$2^O1)</f>
        <v>3.7037037037037037E-5</v>
      </c>
      <c r="Z3" s="33" t="s">
        <v>18</v>
      </c>
      <c r="AA3" s="33" t="s">
        <v>41</v>
      </c>
      <c r="AB3" s="33" t="s">
        <v>24</v>
      </c>
      <c r="AC3" s="33" t="s">
        <v>70</v>
      </c>
      <c r="AD3" s="33" t="s">
        <v>71</v>
      </c>
      <c r="AF3" s="33" t="s">
        <v>18</v>
      </c>
      <c r="AG3" s="35" t="s">
        <v>41</v>
      </c>
      <c r="AH3" s="35" t="s">
        <v>24</v>
      </c>
      <c r="AI3" s="33" t="s">
        <v>70</v>
      </c>
      <c r="AJ3" s="33" t="s">
        <v>71</v>
      </c>
      <c r="AK3" s="43" t="s">
        <v>74</v>
      </c>
      <c r="AL3" s="43" t="s">
        <v>75</v>
      </c>
      <c r="AM3" s="43" t="s">
        <v>77</v>
      </c>
      <c r="AN3" s="43" t="s">
        <v>78</v>
      </c>
      <c r="AP3" s="17"/>
    </row>
    <row r="4" spans="1:52" x14ac:dyDescent="0.3">
      <c r="A4" t="s">
        <v>8</v>
      </c>
      <c r="B4" t="s">
        <v>28</v>
      </c>
      <c r="C4">
        <v>0</v>
      </c>
      <c r="D4">
        <v>4</v>
      </c>
      <c r="E4">
        <v>200</v>
      </c>
      <c r="F4">
        <v>300</v>
      </c>
      <c r="G4">
        <v>0</v>
      </c>
      <c r="H4">
        <v>5</v>
      </c>
      <c r="I4">
        <v>30</v>
      </c>
      <c r="J4">
        <v>2</v>
      </c>
      <c r="K4">
        <v>100</v>
      </c>
      <c r="Z4" t="s">
        <v>60</v>
      </c>
      <c r="AA4">
        <v>129</v>
      </c>
      <c r="AB4">
        <v>0</v>
      </c>
      <c r="AC4" s="36">
        <f t="shared" ref="AC4:AC13" si="0">+AB4/AA4</f>
        <v>0</v>
      </c>
      <c r="AD4" s="37">
        <f>1-AC4</f>
        <v>1</v>
      </c>
      <c r="AF4" s="17" t="s">
        <v>60</v>
      </c>
      <c r="AG4" s="1">
        <f>+AA4</f>
        <v>129</v>
      </c>
      <c r="AH4" s="1">
        <f>+AB4</f>
        <v>0</v>
      </c>
      <c r="AI4" s="36">
        <f t="shared" ref="AI4:AI9" si="1">+AH4/AG4</f>
        <v>0</v>
      </c>
      <c r="AJ4" s="37">
        <f>1-AI4</f>
        <v>1</v>
      </c>
      <c r="AK4" s="36">
        <f>+AG4/$AG$9</f>
        <v>6.8041563373595652E-3</v>
      </c>
      <c r="AL4" s="44">
        <v>0.04</v>
      </c>
      <c r="AM4" s="23">
        <f>+AK4/AL4</f>
        <v>0.17010390843398912</v>
      </c>
      <c r="AN4" s="23">
        <f>+AM4/$AM$4</f>
        <v>1</v>
      </c>
      <c r="AP4" s="17"/>
      <c r="AQ4" s="59" t="s">
        <v>18</v>
      </c>
      <c r="AR4" s="59"/>
      <c r="AS4" s="51" t="s">
        <v>76</v>
      </c>
      <c r="AT4" s="51" t="s">
        <v>83</v>
      </c>
      <c r="AU4" s="51" t="s">
        <v>19</v>
      </c>
      <c r="AV4" s="59" t="s">
        <v>97</v>
      </c>
      <c r="AW4" s="59"/>
      <c r="AX4" s="51" t="s">
        <v>93</v>
      </c>
      <c r="AY4" s="51" t="s">
        <v>19</v>
      </c>
      <c r="AZ4" s="50" t="s">
        <v>96</v>
      </c>
    </row>
    <row r="5" spans="1:52" x14ac:dyDescent="0.3">
      <c r="A5" t="s">
        <v>9</v>
      </c>
      <c r="B5" t="s">
        <v>29</v>
      </c>
      <c r="C5">
        <v>0</v>
      </c>
      <c r="D5">
        <v>4</v>
      </c>
      <c r="E5">
        <v>200</v>
      </c>
      <c r="F5">
        <v>300</v>
      </c>
      <c r="G5">
        <v>0</v>
      </c>
      <c r="H5">
        <v>5</v>
      </c>
      <c r="I5">
        <v>30</v>
      </c>
      <c r="J5">
        <v>2</v>
      </c>
      <c r="K5">
        <v>100</v>
      </c>
      <c r="O5" s="32" t="s">
        <v>56</v>
      </c>
      <c r="P5" s="23">
        <f>SUM(O7:O47)</f>
        <v>8.0083333333333329</v>
      </c>
      <c r="Z5" t="s">
        <v>61</v>
      </c>
      <c r="AA5">
        <v>221</v>
      </c>
      <c r="AB5">
        <v>1</v>
      </c>
      <c r="AC5" s="36">
        <f t="shared" si="0"/>
        <v>4.5248868778280547E-3</v>
      </c>
      <c r="AD5" s="37">
        <f t="shared" ref="AD5:AD13" si="2">1-AC5</f>
        <v>0.99547511312217196</v>
      </c>
      <c r="AF5" s="17" t="s">
        <v>61</v>
      </c>
      <c r="AG5" s="1">
        <f>+AA5</f>
        <v>221</v>
      </c>
      <c r="AH5" s="1">
        <f>+AB5</f>
        <v>1</v>
      </c>
      <c r="AI5" s="36">
        <f t="shared" si="1"/>
        <v>4.5248868778280547E-3</v>
      </c>
      <c r="AJ5" s="37">
        <f t="shared" ref="AJ5:AJ9" si="3">1-AI5</f>
        <v>0.99547511312217196</v>
      </c>
      <c r="AK5" s="36">
        <f t="shared" ref="AK5:AK8" si="4">+AG5/$AG$9</f>
        <v>1.1656732950050108E-2</v>
      </c>
      <c r="AL5" s="44">
        <v>0.15</v>
      </c>
      <c r="AM5" s="23">
        <f t="shared" ref="AM5:AM8" si="5">+AK5/AL5</f>
        <v>7.7711553000334055E-2</v>
      </c>
      <c r="AN5" s="23">
        <f t="shared" ref="AN5:AN8" si="6">+AM5/$AM$4</f>
        <v>0.45684754521963827</v>
      </c>
      <c r="AP5" s="57" t="s">
        <v>0</v>
      </c>
      <c r="AQ5" s="50" t="s">
        <v>2</v>
      </c>
      <c r="AR5" s="50" t="s">
        <v>3</v>
      </c>
      <c r="AS5" s="50" t="s">
        <v>94</v>
      </c>
      <c r="AT5" s="50" t="s">
        <v>95</v>
      </c>
      <c r="AU5" s="50" t="s">
        <v>98</v>
      </c>
      <c r="AV5" s="50" t="s">
        <v>2</v>
      </c>
      <c r="AW5" s="50" t="s">
        <v>3</v>
      </c>
      <c r="AX5" s="50" t="s">
        <v>96</v>
      </c>
      <c r="AY5" s="50" t="s">
        <v>86</v>
      </c>
      <c r="AZ5" s="50" t="s">
        <v>87</v>
      </c>
    </row>
    <row r="6" spans="1:52" x14ac:dyDescent="0.3">
      <c r="A6" t="s">
        <v>10</v>
      </c>
      <c r="B6" t="s">
        <v>28</v>
      </c>
      <c r="C6">
        <v>5</v>
      </c>
      <c r="D6">
        <v>19</v>
      </c>
      <c r="E6">
        <v>100</v>
      </c>
      <c r="F6">
        <v>300</v>
      </c>
      <c r="G6">
        <v>0.5</v>
      </c>
      <c r="H6">
        <v>30</v>
      </c>
      <c r="I6">
        <v>200</v>
      </c>
      <c r="J6">
        <v>8</v>
      </c>
      <c r="K6">
        <v>400</v>
      </c>
      <c r="N6" s="24" t="s">
        <v>54</v>
      </c>
      <c r="O6" s="26" t="s">
        <v>55</v>
      </c>
      <c r="P6" s="24" t="s">
        <v>57</v>
      </c>
      <c r="Z6" t="s">
        <v>62</v>
      </c>
      <c r="AA6">
        <v>1285</v>
      </c>
      <c r="AB6">
        <v>4</v>
      </c>
      <c r="AC6" s="36">
        <f t="shared" si="0"/>
        <v>3.1128404669260703E-3</v>
      </c>
      <c r="AD6" s="37">
        <f t="shared" si="2"/>
        <v>0.99688715953307394</v>
      </c>
      <c r="AF6" t="s">
        <v>73</v>
      </c>
      <c r="AG6" s="1">
        <f>SUM(AA6:AA9)</f>
        <v>9541</v>
      </c>
      <c r="AH6" s="1">
        <f>SUM(AB6:AB9)</f>
        <v>36</v>
      </c>
      <c r="AI6" s="36">
        <f t="shared" si="1"/>
        <v>3.7731893931453727E-3</v>
      </c>
      <c r="AJ6" s="37">
        <f t="shared" si="3"/>
        <v>0.99622681060685458</v>
      </c>
      <c r="AK6" s="36">
        <f t="shared" si="4"/>
        <v>0.50324384197478766</v>
      </c>
      <c r="AL6" s="44">
        <v>0.62</v>
      </c>
      <c r="AM6" s="23">
        <f t="shared" si="5"/>
        <v>0.81168361608836725</v>
      </c>
      <c r="AN6" s="23">
        <f t="shared" si="6"/>
        <v>4.7716929232308081</v>
      </c>
      <c r="AP6" s="17" t="s">
        <v>88</v>
      </c>
      <c r="AQ6" s="17">
        <v>0</v>
      </c>
      <c r="AR6" s="17">
        <v>4</v>
      </c>
      <c r="AS6" s="17">
        <v>100</v>
      </c>
      <c r="AT6" s="17">
        <v>30</v>
      </c>
      <c r="AU6" s="17">
        <v>100</v>
      </c>
      <c r="AV6" s="17">
        <v>50</v>
      </c>
      <c r="AW6" s="17">
        <v>60</v>
      </c>
      <c r="AX6" s="17">
        <v>4</v>
      </c>
      <c r="AY6" s="17">
        <v>4</v>
      </c>
      <c r="AZ6">
        <v>40</v>
      </c>
    </row>
    <row r="7" spans="1:52" x14ac:dyDescent="0.3">
      <c r="A7" t="s">
        <v>11</v>
      </c>
      <c r="B7" t="s">
        <v>29</v>
      </c>
      <c r="C7">
        <v>5</v>
      </c>
      <c r="D7">
        <v>19</v>
      </c>
      <c r="E7">
        <v>100</v>
      </c>
      <c r="F7">
        <v>300</v>
      </c>
      <c r="G7">
        <v>0.5</v>
      </c>
      <c r="H7">
        <v>30</v>
      </c>
      <c r="I7">
        <v>200</v>
      </c>
      <c r="J7">
        <v>7</v>
      </c>
      <c r="K7">
        <v>350</v>
      </c>
      <c r="N7">
        <v>0</v>
      </c>
      <c r="O7" s="23">
        <f t="shared" ref="O7:O37" si="7">IF(N7&gt;$O$2,"",$O$3*(N7^$O$1))</f>
        <v>0</v>
      </c>
      <c r="P7" s="30">
        <v>0</v>
      </c>
      <c r="Z7" t="s">
        <v>63</v>
      </c>
      <c r="AA7">
        <v>2208</v>
      </c>
      <c r="AB7">
        <v>3</v>
      </c>
      <c r="AC7" s="36">
        <f t="shared" si="0"/>
        <v>1.358695652173913E-3</v>
      </c>
      <c r="AD7" s="37">
        <f t="shared" si="2"/>
        <v>0.99864130434782605</v>
      </c>
      <c r="AF7" t="s">
        <v>66</v>
      </c>
      <c r="AG7" s="1">
        <f>+AA10</f>
        <v>2916</v>
      </c>
      <c r="AH7" s="1">
        <f>+AB10</f>
        <v>63</v>
      </c>
      <c r="AI7" s="36">
        <f t="shared" si="1"/>
        <v>2.1604938271604937E-2</v>
      </c>
      <c r="AJ7" s="37">
        <f t="shared" si="3"/>
        <v>0.97839506172839508</v>
      </c>
      <c r="AK7" s="36">
        <f t="shared" si="4"/>
        <v>0.15380558046310461</v>
      </c>
      <c r="AL7" s="44">
        <v>0.05</v>
      </c>
      <c r="AM7" s="23">
        <f t="shared" si="5"/>
        <v>3.0761116092620919</v>
      </c>
      <c r="AN7" s="23">
        <f t="shared" si="6"/>
        <v>18.083720930232559</v>
      </c>
      <c r="AP7" s="17" t="s">
        <v>89</v>
      </c>
      <c r="AQ7" s="17">
        <v>5</v>
      </c>
      <c r="AR7" s="17">
        <v>19</v>
      </c>
      <c r="AS7" s="17">
        <v>200</v>
      </c>
      <c r="AT7" s="17">
        <v>30</v>
      </c>
      <c r="AU7" s="17">
        <v>99</v>
      </c>
      <c r="AV7" s="17">
        <v>45</v>
      </c>
      <c r="AW7" s="17">
        <v>60</v>
      </c>
      <c r="AX7" s="17">
        <v>15</v>
      </c>
      <c r="AY7" s="17">
        <v>15</v>
      </c>
      <c r="AZ7">
        <v>60</v>
      </c>
    </row>
    <row r="8" spans="1:52" x14ac:dyDescent="0.3">
      <c r="A8" t="s">
        <v>12</v>
      </c>
      <c r="B8" t="s">
        <v>28</v>
      </c>
      <c r="C8">
        <v>20</v>
      </c>
      <c r="D8">
        <v>64</v>
      </c>
      <c r="E8">
        <v>100</v>
      </c>
      <c r="F8">
        <v>200</v>
      </c>
      <c r="G8">
        <v>1</v>
      </c>
      <c r="H8">
        <v>50</v>
      </c>
      <c r="I8">
        <v>200</v>
      </c>
      <c r="J8">
        <v>31</v>
      </c>
      <c r="K8" s="1">
        <v>1550</v>
      </c>
      <c r="N8">
        <f t="shared" ref="N8:N42" si="8">+N7+1</f>
        <v>1</v>
      </c>
      <c r="O8" s="23">
        <f t="shared" si="7"/>
        <v>3.7037037037037037E-5</v>
      </c>
      <c r="P8" s="30">
        <f t="shared" ref="P8:P47" si="9">IF(OR(ISNA(O8),O8=0),NA(),O8/$P$5)</f>
        <v>4.6248121170077469E-6</v>
      </c>
      <c r="Z8" t="s">
        <v>64</v>
      </c>
      <c r="AA8">
        <v>2919</v>
      </c>
      <c r="AB8">
        <v>9</v>
      </c>
      <c r="AC8" s="36">
        <f t="shared" si="0"/>
        <v>3.0832476875642342E-3</v>
      </c>
      <c r="AD8" s="37">
        <f t="shared" si="2"/>
        <v>0.99691675231243582</v>
      </c>
      <c r="AF8" s="28" t="s">
        <v>72</v>
      </c>
      <c r="AG8" s="40">
        <f>SUM(AA11:AA12)</f>
        <v>6152</v>
      </c>
      <c r="AH8" s="40">
        <f>SUM(AB11:AB12)</f>
        <v>705</v>
      </c>
      <c r="AI8" s="38">
        <f t="shared" si="1"/>
        <v>0.11459687906371911</v>
      </c>
      <c r="AJ8" s="39">
        <f t="shared" si="3"/>
        <v>0.88540312093628093</v>
      </c>
      <c r="AK8" s="38">
        <f t="shared" si="4"/>
        <v>0.32448968827469804</v>
      </c>
      <c r="AL8" s="45">
        <v>0.14000000000000001</v>
      </c>
      <c r="AM8" s="29">
        <f t="shared" si="5"/>
        <v>2.3177834876764143</v>
      </c>
      <c r="AN8" s="29">
        <f t="shared" si="6"/>
        <v>13.625692137320044</v>
      </c>
      <c r="AP8" s="17" t="s">
        <v>90</v>
      </c>
      <c r="AQ8" s="17">
        <v>20</v>
      </c>
      <c r="AR8" s="17">
        <v>64</v>
      </c>
      <c r="AS8" s="17">
        <v>500</v>
      </c>
      <c r="AT8" s="17">
        <v>30</v>
      </c>
      <c r="AU8" s="17">
        <v>98</v>
      </c>
      <c r="AV8" s="17">
        <v>40</v>
      </c>
      <c r="AW8" s="17">
        <v>60</v>
      </c>
      <c r="AX8" s="17">
        <v>62</v>
      </c>
      <c r="AY8" s="17">
        <v>62</v>
      </c>
      <c r="AZ8">
        <v>100</v>
      </c>
    </row>
    <row r="9" spans="1:52" x14ac:dyDescent="0.3">
      <c r="A9" t="s">
        <v>13</v>
      </c>
      <c r="B9" t="s">
        <v>29</v>
      </c>
      <c r="C9">
        <v>20</v>
      </c>
      <c r="D9">
        <v>64</v>
      </c>
      <c r="E9">
        <v>100</v>
      </c>
      <c r="F9">
        <v>200</v>
      </c>
      <c r="G9">
        <v>1</v>
      </c>
      <c r="H9">
        <v>50</v>
      </c>
      <c r="I9">
        <v>200</v>
      </c>
      <c r="J9">
        <v>31</v>
      </c>
      <c r="K9" s="1">
        <v>1550</v>
      </c>
      <c r="N9" s="17">
        <f t="shared" si="8"/>
        <v>2</v>
      </c>
      <c r="O9" s="23">
        <f t="shared" si="7"/>
        <v>2.9629629629629629E-4</v>
      </c>
      <c r="P9" s="30">
        <f t="shared" si="9"/>
        <v>3.6998496936061976E-5</v>
      </c>
      <c r="Z9" t="s">
        <v>65</v>
      </c>
      <c r="AA9">
        <v>3129</v>
      </c>
      <c r="AB9">
        <v>20</v>
      </c>
      <c r="AC9" s="36">
        <f t="shared" si="0"/>
        <v>6.3918184723553853E-3</v>
      </c>
      <c r="AD9" s="37">
        <f t="shared" si="2"/>
        <v>0.99360818152764463</v>
      </c>
      <c r="AG9" s="1">
        <f>SUM(AG4:AG8)</f>
        <v>18959</v>
      </c>
      <c r="AH9" s="1">
        <f t="shared" ref="AH9" si="10">SUM(AH4:AH8)</f>
        <v>805</v>
      </c>
      <c r="AI9" s="41">
        <f t="shared" si="1"/>
        <v>4.2460045361042247E-2</v>
      </c>
      <c r="AJ9" s="36">
        <f t="shared" si="3"/>
        <v>0.9575399546389578</v>
      </c>
      <c r="AK9" s="36"/>
      <c r="AP9" s="17" t="s">
        <v>91</v>
      </c>
      <c r="AQ9" s="17">
        <v>65</v>
      </c>
      <c r="AR9" s="17">
        <v>69</v>
      </c>
      <c r="AS9" s="17">
        <v>1500</v>
      </c>
      <c r="AT9" s="17">
        <v>30</v>
      </c>
      <c r="AU9" s="17">
        <v>96</v>
      </c>
      <c r="AV9" s="17">
        <v>30</v>
      </c>
      <c r="AW9" s="17">
        <v>60</v>
      </c>
      <c r="AX9" s="17">
        <v>5</v>
      </c>
      <c r="AY9" s="17">
        <v>5</v>
      </c>
      <c r="AZ9">
        <v>50</v>
      </c>
    </row>
    <row r="10" spans="1:52" x14ac:dyDescent="0.3">
      <c r="A10" t="s">
        <v>14</v>
      </c>
      <c r="B10" t="s">
        <v>28</v>
      </c>
      <c r="C10">
        <v>65</v>
      </c>
      <c r="D10">
        <v>69</v>
      </c>
      <c r="E10">
        <v>100</v>
      </c>
      <c r="F10">
        <v>100</v>
      </c>
      <c r="G10">
        <v>1.5</v>
      </c>
      <c r="H10">
        <v>20</v>
      </c>
      <c r="I10">
        <v>80</v>
      </c>
      <c r="J10">
        <v>2</v>
      </c>
      <c r="K10">
        <v>100</v>
      </c>
      <c r="N10" s="17">
        <f t="shared" si="8"/>
        <v>3</v>
      </c>
      <c r="O10" s="23">
        <f t="shared" si="7"/>
        <v>1E-3</v>
      </c>
      <c r="P10" s="30">
        <f t="shared" si="9"/>
        <v>1.2486992715920916E-4</v>
      </c>
      <c r="Z10" t="s">
        <v>66</v>
      </c>
      <c r="AA10">
        <v>2916</v>
      </c>
      <c r="AB10">
        <v>63</v>
      </c>
      <c r="AC10" s="36">
        <f t="shared" si="0"/>
        <v>2.1604938271604937E-2</v>
      </c>
      <c r="AD10" s="37">
        <f t="shared" si="2"/>
        <v>0.97839506172839508</v>
      </c>
      <c r="AP10" s="28" t="s">
        <v>92</v>
      </c>
      <c r="AQ10" s="28">
        <v>70</v>
      </c>
      <c r="AR10" s="28">
        <v>150</v>
      </c>
      <c r="AS10" s="28">
        <v>2000</v>
      </c>
      <c r="AT10" s="28">
        <v>30</v>
      </c>
      <c r="AU10" s="28">
        <v>85</v>
      </c>
      <c r="AV10" s="28">
        <v>10</v>
      </c>
      <c r="AW10" s="28">
        <v>60</v>
      </c>
      <c r="AX10" s="28">
        <v>14</v>
      </c>
      <c r="AY10" s="28">
        <v>14</v>
      </c>
      <c r="AZ10" s="28">
        <v>40</v>
      </c>
    </row>
    <row r="11" spans="1:52" x14ac:dyDescent="0.3">
      <c r="A11" t="s">
        <v>15</v>
      </c>
      <c r="B11" t="s">
        <v>29</v>
      </c>
      <c r="C11">
        <v>65</v>
      </c>
      <c r="D11">
        <v>69</v>
      </c>
      <c r="E11">
        <v>100</v>
      </c>
      <c r="F11">
        <v>100</v>
      </c>
      <c r="G11">
        <v>1.5</v>
      </c>
      <c r="H11">
        <v>20</v>
      </c>
      <c r="I11">
        <v>80</v>
      </c>
      <c r="J11">
        <v>3</v>
      </c>
      <c r="K11">
        <v>150</v>
      </c>
      <c r="N11" s="17">
        <f t="shared" si="8"/>
        <v>4</v>
      </c>
      <c r="O11" s="23">
        <f t="shared" si="7"/>
        <v>2.3703703703703703E-3</v>
      </c>
      <c r="P11" s="30">
        <f t="shared" si="9"/>
        <v>2.959879754884958E-4</v>
      </c>
      <c r="Z11" t="s">
        <v>67</v>
      </c>
      <c r="AA11">
        <v>3132</v>
      </c>
      <c r="AB11">
        <v>164</v>
      </c>
      <c r="AC11" s="36">
        <f t="shared" si="0"/>
        <v>5.2362707535121331E-2</v>
      </c>
      <c r="AD11" s="37">
        <f t="shared" si="2"/>
        <v>0.94763729246487871</v>
      </c>
      <c r="AH11" s="11"/>
      <c r="AK11" s="42"/>
      <c r="AP11" s="17"/>
    </row>
    <row r="12" spans="1:52" x14ac:dyDescent="0.3">
      <c r="A12" t="s">
        <v>16</v>
      </c>
      <c r="B12" t="s">
        <v>28</v>
      </c>
      <c r="C12">
        <v>70</v>
      </c>
      <c r="D12">
        <v>150</v>
      </c>
      <c r="E12">
        <v>100</v>
      </c>
      <c r="F12">
        <v>100</v>
      </c>
      <c r="G12">
        <v>25</v>
      </c>
      <c r="H12">
        <v>5</v>
      </c>
      <c r="I12">
        <v>20</v>
      </c>
      <c r="J12">
        <v>6</v>
      </c>
      <c r="K12">
        <v>300</v>
      </c>
      <c r="N12" s="17">
        <f t="shared" si="8"/>
        <v>5</v>
      </c>
      <c r="O12" s="23">
        <f t="shared" si="7"/>
        <v>4.6296296296296294E-3</v>
      </c>
      <c r="P12" s="30">
        <f t="shared" si="9"/>
        <v>5.7810151462596828E-4</v>
      </c>
      <c r="Z12" s="28" t="s">
        <v>68</v>
      </c>
      <c r="AA12" s="28">
        <v>3020</v>
      </c>
      <c r="AB12" s="28">
        <v>541</v>
      </c>
      <c r="AC12" s="38">
        <f t="shared" si="0"/>
        <v>0.17913907284768213</v>
      </c>
      <c r="AD12" s="39">
        <f t="shared" si="2"/>
        <v>0.82086092715231784</v>
      </c>
      <c r="AH12" s="11"/>
      <c r="AK12" s="42"/>
    </row>
    <row r="13" spans="1:52" x14ac:dyDescent="0.3">
      <c r="A13" t="s">
        <v>17</v>
      </c>
      <c r="B13" t="s">
        <v>29</v>
      </c>
      <c r="C13">
        <v>70</v>
      </c>
      <c r="D13">
        <v>150</v>
      </c>
      <c r="E13">
        <v>100</v>
      </c>
      <c r="F13">
        <v>100</v>
      </c>
      <c r="G13">
        <v>25</v>
      </c>
      <c r="H13">
        <v>5</v>
      </c>
      <c r="I13">
        <v>20</v>
      </c>
      <c r="J13">
        <v>8</v>
      </c>
      <c r="K13">
        <v>400</v>
      </c>
      <c r="N13" s="17">
        <f t="shared" si="8"/>
        <v>6</v>
      </c>
      <c r="O13" s="23">
        <f t="shared" si="7"/>
        <v>8.0000000000000002E-3</v>
      </c>
      <c r="P13" s="30">
        <f t="shared" si="9"/>
        <v>9.989594172736733E-4</v>
      </c>
      <c r="Z13" t="s">
        <v>69</v>
      </c>
      <c r="AA13">
        <f>SUM(AA4:AA12)</f>
        <v>18959</v>
      </c>
      <c r="AB13" s="17">
        <f>SUM(AB4:AB12)</f>
        <v>805</v>
      </c>
      <c r="AC13" s="36">
        <f t="shared" si="0"/>
        <v>4.2460045361042247E-2</v>
      </c>
      <c r="AD13" s="37">
        <f t="shared" si="2"/>
        <v>0.9575399546389578</v>
      </c>
      <c r="AH13" s="11"/>
      <c r="AK13" s="42"/>
    </row>
    <row r="14" spans="1:52" x14ac:dyDescent="0.3">
      <c r="N14" s="17">
        <f t="shared" si="8"/>
        <v>7</v>
      </c>
      <c r="O14" s="23">
        <f t="shared" si="7"/>
        <v>1.2703703703703703E-2</v>
      </c>
      <c r="P14" s="30">
        <f t="shared" si="9"/>
        <v>1.5863105561336572E-3</v>
      </c>
      <c r="AH14" s="11"/>
      <c r="AK14" s="42"/>
    </row>
    <row r="15" spans="1:52" x14ac:dyDescent="0.3">
      <c r="N15" s="17">
        <f t="shared" si="8"/>
        <v>8</v>
      </c>
      <c r="O15" s="23">
        <f t="shared" si="7"/>
        <v>1.8962962962962963E-2</v>
      </c>
      <c r="P15" s="30">
        <f t="shared" si="9"/>
        <v>2.3679038039079664E-3</v>
      </c>
      <c r="Z15" s="54"/>
      <c r="AA15" s="48" t="s">
        <v>83</v>
      </c>
      <c r="AB15" s="48" t="s">
        <v>85</v>
      </c>
      <c r="AH15" s="11"/>
      <c r="AK15" s="42"/>
      <c r="AP15" s="17"/>
    </row>
    <row r="16" spans="1:52" x14ac:dyDescent="0.3">
      <c r="E16" s="60" t="s">
        <v>30</v>
      </c>
      <c r="F16" s="60"/>
      <c r="G16" s="60"/>
      <c r="H16" s="61" t="s">
        <v>32</v>
      </c>
      <c r="I16" s="61"/>
      <c r="N16" s="17">
        <f t="shared" si="8"/>
        <v>9</v>
      </c>
      <c r="O16" s="23">
        <f t="shared" si="7"/>
        <v>2.7E-2</v>
      </c>
      <c r="P16" s="30">
        <f t="shared" si="9"/>
        <v>3.3714880332986474E-3</v>
      </c>
      <c r="Z16" s="47" t="s">
        <v>35</v>
      </c>
      <c r="AA16" s="47" t="s">
        <v>84</v>
      </c>
      <c r="AB16" s="47" t="s">
        <v>58</v>
      </c>
      <c r="AP16" s="17"/>
      <c r="AQ16" s="59" t="s">
        <v>18</v>
      </c>
      <c r="AR16" s="59"/>
      <c r="AS16" s="51" t="s">
        <v>76</v>
      </c>
      <c r="AT16" s="51" t="s">
        <v>83</v>
      </c>
      <c r="AU16" s="51" t="s">
        <v>19</v>
      </c>
      <c r="AV16" s="59" t="s">
        <v>97</v>
      </c>
      <c r="AW16" s="59"/>
      <c r="AX16" s="51" t="s">
        <v>93</v>
      </c>
      <c r="AY16" s="51" t="s">
        <v>19</v>
      </c>
      <c r="AZ16" s="50" t="s">
        <v>96</v>
      </c>
    </row>
    <row r="17" spans="1:52" x14ac:dyDescent="0.3">
      <c r="C17" s="59" t="s">
        <v>18</v>
      </c>
      <c r="D17" s="59"/>
      <c r="E17" s="59" t="s">
        <v>31</v>
      </c>
      <c r="F17" s="59"/>
      <c r="G17" s="59"/>
      <c r="H17" s="59" t="s">
        <v>33</v>
      </c>
      <c r="I17" s="59"/>
      <c r="J17" s="59" t="s">
        <v>7</v>
      </c>
      <c r="K17" s="59"/>
      <c r="N17" s="17">
        <f t="shared" si="8"/>
        <v>10</v>
      </c>
      <c r="O17" s="23">
        <f t="shared" si="7"/>
        <v>3.7037037037037035E-2</v>
      </c>
      <c r="P17" s="30">
        <f t="shared" si="9"/>
        <v>4.6248121170077462E-3</v>
      </c>
      <c r="Z17" s="55">
        <v>2.4</v>
      </c>
      <c r="AA17" s="55">
        <v>30</v>
      </c>
      <c r="AB17" s="56">
        <f>1/AA17*Z17</f>
        <v>0.08</v>
      </c>
      <c r="AP17" s="57" t="s">
        <v>0</v>
      </c>
      <c r="AQ17" s="50" t="s">
        <v>2</v>
      </c>
      <c r="AR17" s="50" t="s">
        <v>3</v>
      </c>
      <c r="AS17" s="50" t="s">
        <v>94</v>
      </c>
      <c r="AT17" s="50" t="s">
        <v>95</v>
      </c>
      <c r="AU17" s="50" t="s">
        <v>98</v>
      </c>
      <c r="AV17" s="50" t="s">
        <v>2</v>
      </c>
      <c r="AW17" s="50" t="s">
        <v>3</v>
      </c>
      <c r="AX17" s="50" t="s">
        <v>96</v>
      </c>
      <c r="AY17" s="50" t="s">
        <v>86</v>
      </c>
      <c r="AZ17" s="50" t="s">
        <v>87</v>
      </c>
    </row>
    <row r="18" spans="1:52" x14ac:dyDescent="0.3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2</v>
      </c>
      <c r="I18" s="4" t="s">
        <v>3</v>
      </c>
      <c r="J18" s="3" t="s">
        <v>19</v>
      </c>
      <c r="K18" s="3" t="s">
        <v>20</v>
      </c>
      <c r="N18" s="17">
        <f t="shared" si="8"/>
        <v>11</v>
      </c>
      <c r="O18" s="23">
        <f t="shared" si="7"/>
        <v>4.9296296296296296E-2</v>
      </c>
      <c r="P18" s="30">
        <f t="shared" si="9"/>
        <v>6.1556249277373108E-3</v>
      </c>
      <c r="AP18" s="17" t="s">
        <v>88</v>
      </c>
      <c r="AQ18">
        <v>0</v>
      </c>
      <c r="AR18">
        <v>4</v>
      </c>
      <c r="AS18">
        <v>100</v>
      </c>
      <c r="AT18">
        <v>30</v>
      </c>
      <c r="AU18">
        <v>100</v>
      </c>
      <c r="AV18">
        <v>100</v>
      </c>
      <c r="AW18">
        <v>120</v>
      </c>
      <c r="AX18">
        <v>4</v>
      </c>
      <c r="AY18">
        <v>4</v>
      </c>
      <c r="AZ18">
        <v>40</v>
      </c>
    </row>
    <row r="19" spans="1:52" x14ac:dyDescent="0.3">
      <c r="A19" t="s">
        <v>8</v>
      </c>
      <c r="B19" t="s">
        <v>28</v>
      </c>
      <c r="C19">
        <v>0</v>
      </c>
      <c r="D19">
        <v>4</v>
      </c>
      <c r="E19">
        <v>200</v>
      </c>
      <c r="F19">
        <v>300</v>
      </c>
      <c r="G19">
        <v>0</v>
      </c>
      <c r="H19">
        <v>1</v>
      </c>
      <c r="I19">
        <v>2</v>
      </c>
      <c r="J19">
        <v>2</v>
      </c>
      <c r="K19">
        <v>100</v>
      </c>
      <c r="N19" s="17">
        <f t="shared" si="8"/>
        <v>12</v>
      </c>
      <c r="O19" s="23">
        <f t="shared" si="7"/>
        <v>6.4000000000000001E-2</v>
      </c>
      <c r="P19" s="30">
        <f t="shared" si="9"/>
        <v>7.9916753381893864E-3</v>
      </c>
      <c r="AP19" s="17" t="s">
        <v>89</v>
      </c>
      <c r="AQ19">
        <v>5</v>
      </c>
      <c r="AR19">
        <v>19</v>
      </c>
      <c r="AS19">
        <v>200</v>
      </c>
      <c r="AT19">
        <v>30</v>
      </c>
      <c r="AU19">
        <v>99</v>
      </c>
      <c r="AV19">
        <v>90</v>
      </c>
      <c r="AW19">
        <v>120</v>
      </c>
      <c r="AX19">
        <v>15</v>
      </c>
      <c r="AY19">
        <v>15</v>
      </c>
      <c r="AZ19">
        <v>60</v>
      </c>
    </row>
    <row r="20" spans="1:52" x14ac:dyDescent="0.3">
      <c r="A20" t="s">
        <v>9</v>
      </c>
      <c r="B20" t="s">
        <v>29</v>
      </c>
      <c r="C20">
        <v>0</v>
      </c>
      <c r="D20">
        <v>4</v>
      </c>
      <c r="E20">
        <v>200</v>
      </c>
      <c r="F20">
        <v>300</v>
      </c>
      <c r="G20">
        <v>0</v>
      </c>
      <c r="H20">
        <v>1</v>
      </c>
      <c r="I20">
        <v>2</v>
      </c>
      <c r="J20">
        <v>2</v>
      </c>
      <c r="K20">
        <v>100</v>
      </c>
      <c r="N20" s="17">
        <f t="shared" si="8"/>
        <v>13</v>
      </c>
      <c r="O20" s="23">
        <f t="shared" si="7"/>
        <v>8.1370370370370371E-2</v>
      </c>
      <c r="P20" s="30">
        <f t="shared" si="9"/>
        <v>1.016071222106602E-2</v>
      </c>
      <c r="AP20" s="17" t="s">
        <v>90</v>
      </c>
      <c r="AQ20">
        <v>20</v>
      </c>
      <c r="AR20">
        <v>64</v>
      </c>
      <c r="AS20">
        <v>500</v>
      </c>
      <c r="AT20">
        <v>30</v>
      </c>
      <c r="AU20">
        <v>98</v>
      </c>
      <c r="AV20">
        <v>80</v>
      </c>
      <c r="AW20">
        <v>120</v>
      </c>
      <c r="AX20">
        <v>62</v>
      </c>
      <c r="AY20">
        <v>62</v>
      </c>
      <c r="AZ20">
        <v>100</v>
      </c>
    </row>
    <row r="21" spans="1:52" x14ac:dyDescent="0.3">
      <c r="A21" t="s">
        <v>10</v>
      </c>
      <c r="B21" t="s">
        <v>28</v>
      </c>
      <c r="C21">
        <v>5</v>
      </c>
      <c r="D21">
        <v>19</v>
      </c>
      <c r="E21">
        <v>100</v>
      </c>
      <c r="F21">
        <v>300</v>
      </c>
      <c r="G21">
        <v>0.5</v>
      </c>
      <c r="H21">
        <v>1</v>
      </c>
      <c r="I21">
        <v>3</v>
      </c>
      <c r="J21">
        <v>8</v>
      </c>
      <c r="K21">
        <v>400</v>
      </c>
      <c r="N21" s="17">
        <f t="shared" si="8"/>
        <v>14</v>
      </c>
      <c r="O21" s="23">
        <f t="shared" si="7"/>
        <v>0.10162962962962963</v>
      </c>
      <c r="P21" s="30">
        <f t="shared" si="9"/>
        <v>1.2690484449069258E-2</v>
      </c>
      <c r="AP21" s="17" t="s">
        <v>91</v>
      </c>
      <c r="AQ21">
        <v>65</v>
      </c>
      <c r="AR21">
        <v>69</v>
      </c>
      <c r="AS21">
        <v>1500</v>
      </c>
      <c r="AT21">
        <v>30</v>
      </c>
      <c r="AU21">
        <v>96</v>
      </c>
      <c r="AV21">
        <v>60</v>
      </c>
      <c r="AW21">
        <v>120</v>
      </c>
      <c r="AX21">
        <v>5</v>
      </c>
      <c r="AY21">
        <v>5</v>
      </c>
      <c r="AZ21">
        <v>50</v>
      </c>
    </row>
    <row r="22" spans="1:52" x14ac:dyDescent="0.3">
      <c r="A22" t="s">
        <v>11</v>
      </c>
      <c r="B22" t="s">
        <v>29</v>
      </c>
      <c r="C22">
        <v>5</v>
      </c>
      <c r="D22">
        <v>19</v>
      </c>
      <c r="E22">
        <v>100</v>
      </c>
      <c r="F22">
        <v>300</v>
      </c>
      <c r="G22">
        <v>0.5</v>
      </c>
      <c r="H22">
        <v>1</v>
      </c>
      <c r="I22">
        <v>3</v>
      </c>
      <c r="J22">
        <v>7</v>
      </c>
      <c r="K22">
        <v>350</v>
      </c>
      <c r="N22" s="17">
        <f t="shared" si="8"/>
        <v>15</v>
      </c>
      <c r="O22" s="23">
        <f t="shared" si="7"/>
        <v>0.125</v>
      </c>
      <c r="P22" s="30">
        <f t="shared" si="9"/>
        <v>1.5608740894901146E-2</v>
      </c>
      <c r="AP22" s="28" t="s">
        <v>92</v>
      </c>
      <c r="AQ22" s="28">
        <v>70</v>
      </c>
      <c r="AR22" s="28">
        <v>150</v>
      </c>
      <c r="AS22" s="28">
        <v>2000</v>
      </c>
      <c r="AT22" s="28">
        <v>30</v>
      </c>
      <c r="AU22" s="28">
        <v>85</v>
      </c>
      <c r="AV22" s="28">
        <v>20</v>
      </c>
      <c r="AW22" s="28">
        <v>120</v>
      </c>
      <c r="AX22" s="28">
        <v>14</v>
      </c>
      <c r="AY22" s="28">
        <v>14</v>
      </c>
      <c r="AZ22" s="28">
        <v>40</v>
      </c>
    </row>
    <row r="23" spans="1:52" x14ac:dyDescent="0.3">
      <c r="A23" t="s">
        <v>12</v>
      </c>
      <c r="B23" t="s">
        <v>28</v>
      </c>
      <c r="C23">
        <v>20</v>
      </c>
      <c r="D23">
        <v>64</v>
      </c>
      <c r="E23">
        <v>100</v>
      </c>
      <c r="F23">
        <v>200</v>
      </c>
      <c r="G23">
        <v>1</v>
      </c>
      <c r="H23">
        <v>1</v>
      </c>
      <c r="I23">
        <v>3</v>
      </c>
      <c r="J23">
        <v>31</v>
      </c>
      <c r="K23" s="1">
        <v>1550</v>
      </c>
      <c r="N23" s="17">
        <f t="shared" si="8"/>
        <v>16</v>
      </c>
      <c r="O23" s="23">
        <f t="shared" si="7"/>
        <v>0.1517037037037037</v>
      </c>
      <c r="P23" s="30">
        <f t="shared" si="9"/>
        <v>1.8943230431263731E-2</v>
      </c>
      <c r="AP23" s="17"/>
    </row>
    <row r="24" spans="1:52" x14ac:dyDescent="0.3">
      <c r="A24" t="s">
        <v>13</v>
      </c>
      <c r="B24" t="s">
        <v>29</v>
      </c>
      <c r="C24">
        <v>20</v>
      </c>
      <c r="D24">
        <v>64</v>
      </c>
      <c r="E24">
        <v>100</v>
      </c>
      <c r="F24">
        <v>200</v>
      </c>
      <c r="G24">
        <v>1</v>
      </c>
      <c r="H24">
        <v>1</v>
      </c>
      <c r="I24">
        <v>3</v>
      </c>
      <c r="J24">
        <v>31</v>
      </c>
      <c r="K24" s="1">
        <v>1550</v>
      </c>
      <c r="N24" s="17">
        <f t="shared" si="8"/>
        <v>17</v>
      </c>
      <c r="O24" s="23">
        <f t="shared" si="7"/>
        <v>0.18196296296296297</v>
      </c>
      <c r="P24" s="30">
        <f t="shared" si="9"/>
        <v>2.272170193085906E-2</v>
      </c>
    </row>
    <row r="25" spans="1:52" x14ac:dyDescent="0.3">
      <c r="A25" t="s">
        <v>14</v>
      </c>
      <c r="B25" t="s">
        <v>28</v>
      </c>
      <c r="C25">
        <v>65</v>
      </c>
      <c r="D25">
        <v>69</v>
      </c>
      <c r="E25">
        <v>100</v>
      </c>
      <c r="F25">
        <v>100</v>
      </c>
      <c r="G25">
        <v>1.5</v>
      </c>
      <c r="H25">
        <v>1</v>
      </c>
      <c r="I25">
        <v>2</v>
      </c>
      <c r="J25">
        <v>2</v>
      </c>
      <c r="K25">
        <v>100</v>
      </c>
      <c r="N25" s="17">
        <f t="shared" si="8"/>
        <v>18</v>
      </c>
      <c r="O25" s="23">
        <f t="shared" si="7"/>
        <v>0.216</v>
      </c>
      <c r="P25" s="30">
        <f t="shared" si="9"/>
        <v>2.6971904266389179E-2</v>
      </c>
    </row>
    <row r="26" spans="1:52" x14ac:dyDescent="0.3">
      <c r="A26" t="s">
        <v>15</v>
      </c>
      <c r="B26" t="s">
        <v>29</v>
      </c>
      <c r="C26">
        <v>65</v>
      </c>
      <c r="D26">
        <v>69</v>
      </c>
      <c r="E26">
        <v>100</v>
      </c>
      <c r="F26">
        <v>100</v>
      </c>
      <c r="G26">
        <v>1.5</v>
      </c>
      <c r="H26">
        <v>1</v>
      </c>
      <c r="I26">
        <v>2</v>
      </c>
      <c r="J26">
        <v>3</v>
      </c>
      <c r="K26">
        <v>150</v>
      </c>
      <c r="N26" s="17">
        <f t="shared" si="8"/>
        <v>19</v>
      </c>
      <c r="O26" s="23">
        <f t="shared" si="7"/>
        <v>0.25403703703703706</v>
      </c>
      <c r="P26" s="30">
        <f t="shared" si="9"/>
        <v>3.1721586310556139E-2</v>
      </c>
    </row>
    <row r="27" spans="1:52" x14ac:dyDescent="0.3">
      <c r="A27" t="s">
        <v>16</v>
      </c>
      <c r="B27" t="s">
        <v>28</v>
      </c>
      <c r="C27">
        <v>70</v>
      </c>
      <c r="D27">
        <v>150</v>
      </c>
      <c r="E27">
        <v>100</v>
      </c>
      <c r="F27">
        <v>100</v>
      </c>
      <c r="G27">
        <v>25</v>
      </c>
      <c r="H27">
        <v>1</v>
      </c>
      <c r="I27">
        <v>2</v>
      </c>
      <c r="J27">
        <v>6</v>
      </c>
      <c r="K27">
        <v>300</v>
      </c>
      <c r="N27" s="17">
        <f t="shared" si="8"/>
        <v>20</v>
      </c>
      <c r="O27" s="23">
        <f t="shared" si="7"/>
        <v>0.29629629629629628</v>
      </c>
      <c r="P27" s="30">
        <f t="shared" si="9"/>
        <v>3.699849693606197E-2</v>
      </c>
    </row>
    <row r="28" spans="1:52" x14ac:dyDescent="0.3">
      <c r="A28" t="s">
        <v>17</v>
      </c>
      <c r="B28" t="s">
        <v>29</v>
      </c>
      <c r="C28">
        <v>70</v>
      </c>
      <c r="D28">
        <v>150</v>
      </c>
      <c r="E28">
        <v>100</v>
      </c>
      <c r="F28">
        <v>100</v>
      </c>
      <c r="G28">
        <v>25</v>
      </c>
      <c r="H28">
        <v>1</v>
      </c>
      <c r="I28">
        <v>2</v>
      </c>
      <c r="J28">
        <v>8</v>
      </c>
      <c r="K28">
        <v>400</v>
      </c>
      <c r="N28" s="17">
        <f t="shared" si="8"/>
        <v>21</v>
      </c>
      <c r="O28" s="23">
        <f t="shared" si="7"/>
        <v>0.34299999999999997</v>
      </c>
      <c r="P28" s="30">
        <f t="shared" si="9"/>
        <v>4.2830385015608742E-2</v>
      </c>
    </row>
    <row r="29" spans="1:52" x14ac:dyDescent="0.3">
      <c r="N29" s="17">
        <f t="shared" si="8"/>
        <v>22</v>
      </c>
      <c r="O29" s="23">
        <f t="shared" si="7"/>
        <v>0.39437037037037037</v>
      </c>
      <c r="P29" s="30">
        <f t="shared" si="9"/>
        <v>4.9244999421898486E-2</v>
      </c>
    </row>
    <row r="30" spans="1:52" x14ac:dyDescent="0.3">
      <c r="N30" s="17">
        <f t="shared" si="8"/>
        <v>23</v>
      </c>
      <c r="O30" s="23">
        <f t="shared" si="7"/>
        <v>0.4506296296296296</v>
      </c>
      <c r="P30" s="30">
        <f t="shared" si="9"/>
        <v>5.6270089027633252E-2</v>
      </c>
    </row>
    <row r="31" spans="1:52" x14ac:dyDescent="0.3">
      <c r="N31" s="17">
        <f t="shared" si="8"/>
        <v>24</v>
      </c>
      <c r="O31" s="23">
        <f t="shared" si="7"/>
        <v>0.51200000000000001</v>
      </c>
      <c r="P31" s="30">
        <f t="shared" si="9"/>
        <v>6.3933402705515091E-2</v>
      </c>
    </row>
    <row r="32" spans="1:52" x14ac:dyDescent="0.3">
      <c r="N32" s="17">
        <f t="shared" si="8"/>
        <v>25</v>
      </c>
      <c r="O32" s="23">
        <f t="shared" si="7"/>
        <v>0.57870370370370372</v>
      </c>
      <c r="P32" s="30">
        <f t="shared" si="9"/>
        <v>7.2262689328246046E-2</v>
      </c>
    </row>
    <row r="33" spans="14:16" x14ac:dyDescent="0.3">
      <c r="N33" s="17">
        <f t="shared" si="8"/>
        <v>26</v>
      </c>
      <c r="O33" s="23">
        <f t="shared" si="7"/>
        <v>0.65096296296296297</v>
      </c>
      <c r="P33" s="30">
        <f t="shared" si="9"/>
        <v>8.1285697768528162E-2</v>
      </c>
    </row>
    <row r="34" spans="14:16" x14ac:dyDescent="0.3">
      <c r="N34" s="17">
        <f t="shared" si="8"/>
        <v>27</v>
      </c>
      <c r="O34" s="23">
        <f t="shared" si="7"/>
        <v>0.72899999999999998</v>
      </c>
      <c r="P34" s="30">
        <f t="shared" si="9"/>
        <v>9.1030176899063481E-2</v>
      </c>
    </row>
    <row r="35" spans="14:16" x14ac:dyDescent="0.3">
      <c r="N35" s="17">
        <f t="shared" si="8"/>
        <v>28</v>
      </c>
      <c r="O35" s="23">
        <f t="shared" si="7"/>
        <v>0.813037037037037</v>
      </c>
      <c r="P35" s="30">
        <f t="shared" si="9"/>
        <v>0.10152387559255406</v>
      </c>
    </row>
    <row r="36" spans="14:16" x14ac:dyDescent="0.3">
      <c r="N36" s="17">
        <f t="shared" si="8"/>
        <v>29</v>
      </c>
      <c r="O36" s="23">
        <f t="shared" si="7"/>
        <v>0.90329629629629626</v>
      </c>
      <c r="P36" s="30">
        <f t="shared" si="9"/>
        <v>0.11279454272170193</v>
      </c>
    </row>
    <row r="37" spans="14:16" x14ac:dyDescent="0.3">
      <c r="N37" s="17">
        <f t="shared" si="8"/>
        <v>30</v>
      </c>
      <c r="O37" s="23">
        <f t="shared" si="7"/>
        <v>1</v>
      </c>
      <c r="P37" s="30">
        <f t="shared" si="9"/>
        <v>0.12486992715920917</v>
      </c>
    </row>
    <row r="38" spans="14:16" x14ac:dyDescent="0.3">
      <c r="N38" s="17">
        <f t="shared" si="8"/>
        <v>31</v>
      </c>
      <c r="O38" s="23"/>
      <c r="P38" s="30" t="e">
        <f t="shared" si="9"/>
        <v>#N/A</v>
      </c>
    </row>
    <row r="39" spans="14:16" x14ac:dyDescent="0.3">
      <c r="N39" s="17">
        <f t="shared" si="8"/>
        <v>32</v>
      </c>
      <c r="O39" s="23"/>
      <c r="P39" s="30" t="e">
        <f t="shared" si="9"/>
        <v>#N/A</v>
      </c>
    </row>
    <row r="40" spans="14:16" x14ac:dyDescent="0.3">
      <c r="N40" s="17">
        <f t="shared" si="8"/>
        <v>33</v>
      </c>
      <c r="O40" s="23"/>
      <c r="P40" s="30" t="e">
        <f t="shared" si="9"/>
        <v>#N/A</v>
      </c>
    </row>
    <row r="41" spans="14:16" x14ac:dyDescent="0.3">
      <c r="N41" s="17">
        <f t="shared" si="8"/>
        <v>34</v>
      </c>
      <c r="O41" s="23"/>
      <c r="P41" s="30" t="e">
        <f t="shared" si="9"/>
        <v>#N/A</v>
      </c>
    </row>
    <row r="42" spans="14:16" x14ac:dyDescent="0.3">
      <c r="N42" s="17">
        <f t="shared" si="8"/>
        <v>35</v>
      </c>
      <c r="O42" s="23"/>
      <c r="P42" s="30" t="e">
        <f t="shared" si="9"/>
        <v>#N/A</v>
      </c>
    </row>
    <row r="43" spans="14:16" x14ac:dyDescent="0.3">
      <c r="N43" s="17">
        <f t="shared" ref="N43:N47" si="11">+N42+1</f>
        <v>36</v>
      </c>
      <c r="O43" s="23"/>
      <c r="P43" s="30" t="e">
        <f t="shared" si="9"/>
        <v>#N/A</v>
      </c>
    </row>
    <row r="44" spans="14:16" x14ac:dyDescent="0.3">
      <c r="N44" s="17">
        <f t="shared" si="11"/>
        <v>37</v>
      </c>
      <c r="O44" s="23"/>
      <c r="P44" s="30" t="e">
        <f t="shared" si="9"/>
        <v>#N/A</v>
      </c>
    </row>
    <row r="45" spans="14:16" x14ac:dyDescent="0.3">
      <c r="N45" s="17">
        <f t="shared" si="11"/>
        <v>38</v>
      </c>
      <c r="O45" s="23"/>
      <c r="P45" s="30" t="e">
        <f t="shared" si="9"/>
        <v>#N/A</v>
      </c>
    </row>
    <row r="46" spans="14:16" x14ac:dyDescent="0.3">
      <c r="N46" s="17">
        <f t="shared" si="11"/>
        <v>39</v>
      </c>
      <c r="O46" s="23"/>
      <c r="P46" s="30" t="e">
        <f t="shared" si="9"/>
        <v>#N/A</v>
      </c>
    </row>
    <row r="47" spans="14:16" x14ac:dyDescent="0.3">
      <c r="N47" s="28">
        <f t="shared" si="11"/>
        <v>40</v>
      </c>
      <c r="O47" s="29"/>
      <c r="P47" s="31" t="e">
        <f t="shared" si="9"/>
        <v>#N/A</v>
      </c>
    </row>
    <row r="48" spans="14:16" x14ac:dyDescent="0.3">
      <c r="O48" s="23"/>
    </row>
    <row r="49" spans="15:15" x14ac:dyDescent="0.3">
      <c r="O49" s="23"/>
    </row>
    <row r="50" spans="15:15" x14ac:dyDescent="0.3">
      <c r="O50" s="23"/>
    </row>
    <row r="51" spans="15:15" x14ac:dyDescent="0.3">
      <c r="O51" s="23"/>
    </row>
    <row r="52" spans="15:15" x14ac:dyDescent="0.3">
      <c r="O52" s="23"/>
    </row>
    <row r="53" spans="15:15" x14ac:dyDescent="0.3">
      <c r="O53" s="23"/>
    </row>
    <row r="54" spans="15:15" x14ac:dyDescent="0.3">
      <c r="O54" s="23"/>
    </row>
    <row r="55" spans="15:15" x14ac:dyDescent="0.3">
      <c r="O55" s="23"/>
    </row>
    <row r="56" spans="15:15" x14ac:dyDescent="0.3">
      <c r="O56" s="23"/>
    </row>
    <row r="57" spans="15:15" x14ac:dyDescent="0.3">
      <c r="O57" s="23"/>
    </row>
    <row r="58" spans="15:15" x14ac:dyDescent="0.3">
      <c r="O58" s="23"/>
    </row>
  </sheetData>
  <mergeCells count="16">
    <mergeCell ref="E1:G1"/>
    <mergeCell ref="H1:I1"/>
    <mergeCell ref="C2:D2"/>
    <mergeCell ref="H2:I2"/>
    <mergeCell ref="E2:G2"/>
    <mergeCell ref="AV4:AW4"/>
    <mergeCell ref="AQ16:AR16"/>
    <mergeCell ref="AV16:AW16"/>
    <mergeCell ref="C17:D17"/>
    <mergeCell ref="E17:G17"/>
    <mergeCell ref="H17:I17"/>
    <mergeCell ref="J2:K2"/>
    <mergeCell ref="J17:K17"/>
    <mergeCell ref="E16:G16"/>
    <mergeCell ref="H16:I16"/>
    <mergeCell ref="AQ4:AR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D464-B4F6-4D77-A01B-2270F7821231}">
  <dimension ref="A1:G83"/>
  <sheetViews>
    <sheetView topLeftCell="E1" workbookViewId="0">
      <selection activeCell="P24" sqref="P24"/>
    </sheetView>
  </sheetViews>
  <sheetFormatPr baseColWidth="10" defaultRowHeight="14.4" x14ac:dyDescent="0.3"/>
  <cols>
    <col min="7" max="7" width="11.5546875" style="19"/>
  </cols>
  <sheetData>
    <row r="1" spans="1:7" s="17" customFormat="1" x14ac:dyDescent="0.3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9"/>
    </row>
    <row r="2" spans="1:7" x14ac:dyDescent="0.3">
      <c r="A2" s="18">
        <v>43830</v>
      </c>
      <c r="B2" t="s">
        <v>43</v>
      </c>
      <c r="C2">
        <v>0</v>
      </c>
      <c r="D2">
        <v>0</v>
      </c>
      <c r="E2">
        <v>0</v>
      </c>
      <c r="F2">
        <v>0</v>
      </c>
      <c r="G2" s="19">
        <f>IF(E2=0,0,F2/E2)</f>
        <v>0</v>
      </c>
    </row>
    <row r="3" spans="1:7" x14ac:dyDescent="0.3">
      <c r="A3" s="18">
        <v>43831</v>
      </c>
      <c r="B3" t="s">
        <v>43</v>
      </c>
      <c r="C3">
        <v>0</v>
      </c>
      <c r="D3">
        <v>0</v>
      </c>
      <c r="E3">
        <v>0</v>
      </c>
      <c r="F3">
        <v>0</v>
      </c>
      <c r="G3" s="19">
        <f t="shared" ref="G3:G66" si="0">IF(E3=0,0,F3/E3)</f>
        <v>0</v>
      </c>
    </row>
    <row r="4" spans="1:7" x14ac:dyDescent="0.3">
      <c r="A4" s="18">
        <v>43832</v>
      </c>
      <c r="B4" t="s">
        <v>43</v>
      </c>
      <c r="C4">
        <v>0</v>
      </c>
      <c r="D4">
        <v>0</v>
      </c>
      <c r="E4">
        <v>0</v>
      </c>
      <c r="F4">
        <v>0</v>
      </c>
      <c r="G4" s="19">
        <f t="shared" si="0"/>
        <v>0</v>
      </c>
    </row>
    <row r="5" spans="1:7" x14ac:dyDescent="0.3">
      <c r="A5" s="18">
        <v>43833</v>
      </c>
      <c r="B5" t="s">
        <v>43</v>
      </c>
      <c r="C5">
        <v>0</v>
      </c>
      <c r="D5">
        <v>0</v>
      </c>
      <c r="E5">
        <v>0</v>
      </c>
      <c r="F5">
        <v>0</v>
      </c>
      <c r="G5" s="19">
        <f t="shared" si="0"/>
        <v>0</v>
      </c>
    </row>
    <row r="6" spans="1:7" x14ac:dyDescent="0.3">
      <c r="A6" s="18">
        <v>43834</v>
      </c>
      <c r="B6" t="s">
        <v>43</v>
      </c>
      <c r="C6">
        <v>0</v>
      </c>
      <c r="D6">
        <v>0</v>
      </c>
      <c r="E6">
        <v>0</v>
      </c>
      <c r="F6">
        <v>0</v>
      </c>
      <c r="G6" s="19">
        <f t="shared" si="0"/>
        <v>0</v>
      </c>
    </row>
    <row r="7" spans="1:7" x14ac:dyDescent="0.3">
      <c r="A7" s="18">
        <v>43835</v>
      </c>
      <c r="B7" t="s">
        <v>43</v>
      </c>
      <c r="C7">
        <v>0</v>
      </c>
      <c r="D7">
        <v>0</v>
      </c>
      <c r="E7">
        <v>0</v>
      </c>
      <c r="F7">
        <v>0</v>
      </c>
      <c r="G7" s="19">
        <f t="shared" si="0"/>
        <v>0</v>
      </c>
    </row>
    <row r="8" spans="1:7" x14ac:dyDescent="0.3">
      <c r="A8" s="18">
        <v>43836</v>
      </c>
      <c r="B8" t="s">
        <v>43</v>
      </c>
      <c r="C8">
        <v>0</v>
      </c>
      <c r="D8">
        <v>0</v>
      </c>
      <c r="E8">
        <v>0</v>
      </c>
      <c r="F8">
        <v>0</v>
      </c>
      <c r="G8" s="19">
        <f t="shared" si="0"/>
        <v>0</v>
      </c>
    </row>
    <row r="9" spans="1:7" x14ac:dyDescent="0.3">
      <c r="A9" s="18">
        <v>43837</v>
      </c>
      <c r="B9" t="s">
        <v>43</v>
      </c>
      <c r="C9">
        <v>0</v>
      </c>
      <c r="D9">
        <v>0</v>
      </c>
      <c r="E9">
        <v>0</v>
      </c>
      <c r="F9">
        <v>0</v>
      </c>
      <c r="G9" s="19">
        <f t="shared" si="0"/>
        <v>0</v>
      </c>
    </row>
    <row r="10" spans="1:7" x14ac:dyDescent="0.3">
      <c r="A10" s="18">
        <v>43838</v>
      </c>
      <c r="B10" t="s">
        <v>43</v>
      </c>
      <c r="C10">
        <v>0</v>
      </c>
      <c r="D10">
        <v>0</v>
      </c>
      <c r="E10">
        <v>0</v>
      </c>
      <c r="F10">
        <v>0</v>
      </c>
      <c r="G10" s="19">
        <f t="shared" si="0"/>
        <v>0</v>
      </c>
    </row>
    <row r="11" spans="1:7" x14ac:dyDescent="0.3">
      <c r="A11" s="18">
        <v>43839</v>
      </c>
      <c r="B11" t="s">
        <v>43</v>
      </c>
      <c r="C11">
        <v>0</v>
      </c>
      <c r="D11">
        <v>0</v>
      </c>
      <c r="E11">
        <v>0</v>
      </c>
      <c r="F11">
        <v>0</v>
      </c>
      <c r="G11" s="19">
        <f t="shared" si="0"/>
        <v>0</v>
      </c>
    </row>
    <row r="12" spans="1:7" x14ac:dyDescent="0.3">
      <c r="A12" s="18">
        <v>43840</v>
      </c>
      <c r="B12" t="s">
        <v>43</v>
      </c>
      <c r="C12">
        <v>0</v>
      </c>
      <c r="D12">
        <v>0</v>
      </c>
      <c r="E12">
        <v>0</v>
      </c>
      <c r="F12">
        <v>0</v>
      </c>
      <c r="G12" s="19">
        <f t="shared" si="0"/>
        <v>0</v>
      </c>
    </row>
    <row r="13" spans="1:7" x14ac:dyDescent="0.3">
      <c r="A13" s="18">
        <v>43841</v>
      </c>
      <c r="B13" t="s">
        <v>43</v>
      </c>
      <c r="C13">
        <v>0</v>
      </c>
      <c r="D13">
        <v>0</v>
      </c>
      <c r="E13">
        <v>0</v>
      </c>
      <c r="F13">
        <v>0</v>
      </c>
      <c r="G13" s="19">
        <f t="shared" si="0"/>
        <v>0</v>
      </c>
    </row>
    <row r="14" spans="1:7" x14ac:dyDescent="0.3">
      <c r="A14" s="18">
        <v>43842</v>
      </c>
      <c r="B14" t="s">
        <v>43</v>
      </c>
      <c r="C14">
        <v>0</v>
      </c>
      <c r="D14">
        <v>0</v>
      </c>
      <c r="E14">
        <v>0</v>
      </c>
      <c r="F14">
        <v>0</v>
      </c>
      <c r="G14" s="19">
        <f t="shared" si="0"/>
        <v>0</v>
      </c>
    </row>
    <row r="15" spans="1:7" x14ac:dyDescent="0.3">
      <c r="A15" s="18">
        <v>43843</v>
      </c>
      <c r="B15" t="s">
        <v>43</v>
      </c>
      <c r="C15">
        <v>0</v>
      </c>
      <c r="D15">
        <v>0</v>
      </c>
      <c r="E15">
        <v>0</v>
      </c>
      <c r="F15">
        <v>0</v>
      </c>
      <c r="G15" s="19">
        <f t="shared" si="0"/>
        <v>0</v>
      </c>
    </row>
    <row r="16" spans="1:7" x14ac:dyDescent="0.3">
      <c r="A16" s="18">
        <v>43844</v>
      </c>
      <c r="B16" t="s">
        <v>43</v>
      </c>
      <c r="C16">
        <v>0</v>
      </c>
      <c r="D16">
        <v>0</v>
      </c>
      <c r="E16">
        <v>0</v>
      </c>
      <c r="F16">
        <v>0</v>
      </c>
      <c r="G16" s="19">
        <f t="shared" si="0"/>
        <v>0</v>
      </c>
    </row>
    <row r="17" spans="1:7" x14ac:dyDescent="0.3">
      <c r="A17" s="18">
        <v>43845</v>
      </c>
      <c r="B17" t="s">
        <v>43</v>
      </c>
      <c r="C17">
        <v>0</v>
      </c>
      <c r="D17">
        <v>0</v>
      </c>
      <c r="E17">
        <v>0</v>
      </c>
      <c r="F17">
        <v>0</v>
      </c>
      <c r="G17" s="19">
        <f t="shared" si="0"/>
        <v>0</v>
      </c>
    </row>
    <row r="18" spans="1:7" x14ac:dyDescent="0.3">
      <c r="A18" s="18">
        <v>43846</v>
      </c>
      <c r="B18" t="s">
        <v>43</v>
      </c>
      <c r="C18">
        <v>0</v>
      </c>
      <c r="D18">
        <v>0</v>
      </c>
      <c r="E18">
        <v>0</v>
      </c>
      <c r="F18">
        <v>0</v>
      </c>
      <c r="G18" s="19">
        <f t="shared" si="0"/>
        <v>0</v>
      </c>
    </row>
    <row r="19" spans="1:7" x14ac:dyDescent="0.3">
      <c r="A19" s="18">
        <v>43847</v>
      </c>
      <c r="B19" t="s">
        <v>43</v>
      </c>
      <c r="C19">
        <v>0</v>
      </c>
      <c r="D19">
        <v>0</v>
      </c>
      <c r="E19">
        <v>0</v>
      </c>
      <c r="F19">
        <v>0</v>
      </c>
      <c r="G19" s="19">
        <f t="shared" si="0"/>
        <v>0</v>
      </c>
    </row>
    <row r="20" spans="1:7" x14ac:dyDescent="0.3">
      <c r="A20" s="18">
        <v>43848</v>
      </c>
      <c r="B20" t="s">
        <v>43</v>
      </c>
      <c r="C20">
        <v>0</v>
      </c>
      <c r="D20">
        <v>0</v>
      </c>
      <c r="E20">
        <v>0</v>
      </c>
      <c r="F20">
        <v>0</v>
      </c>
      <c r="G20" s="19">
        <f t="shared" si="0"/>
        <v>0</v>
      </c>
    </row>
    <row r="21" spans="1:7" x14ac:dyDescent="0.3">
      <c r="A21" s="18">
        <v>43849</v>
      </c>
      <c r="B21" t="s">
        <v>43</v>
      </c>
      <c r="C21">
        <v>0</v>
      </c>
      <c r="D21">
        <v>0</v>
      </c>
      <c r="E21">
        <v>0</v>
      </c>
      <c r="F21">
        <v>0</v>
      </c>
      <c r="G21" s="19">
        <f t="shared" si="0"/>
        <v>0</v>
      </c>
    </row>
    <row r="22" spans="1:7" x14ac:dyDescent="0.3">
      <c r="A22" s="18">
        <v>43850</v>
      </c>
      <c r="B22" t="s">
        <v>43</v>
      </c>
      <c r="C22">
        <v>0</v>
      </c>
      <c r="D22">
        <v>0</v>
      </c>
      <c r="E22">
        <v>0</v>
      </c>
      <c r="F22">
        <v>0</v>
      </c>
      <c r="G22" s="19">
        <f t="shared" si="0"/>
        <v>0</v>
      </c>
    </row>
    <row r="23" spans="1:7" x14ac:dyDescent="0.3">
      <c r="A23" s="18">
        <v>43851</v>
      </c>
      <c r="B23" t="s">
        <v>43</v>
      </c>
      <c r="C23">
        <v>0</v>
      </c>
      <c r="D23">
        <v>0</v>
      </c>
      <c r="E23">
        <v>0</v>
      </c>
      <c r="F23">
        <v>0</v>
      </c>
      <c r="G23" s="19">
        <f t="shared" si="0"/>
        <v>0</v>
      </c>
    </row>
    <row r="24" spans="1:7" x14ac:dyDescent="0.3">
      <c r="A24" s="18">
        <v>43852</v>
      </c>
      <c r="B24" t="s">
        <v>43</v>
      </c>
      <c r="C24">
        <v>0</v>
      </c>
      <c r="D24">
        <v>0</v>
      </c>
      <c r="E24">
        <v>0</v>
      </c>
      <c r="F24">
        <v>0</v>
      </c>
      <c r="G24" s="19">
        <f t="shared" si="0"/>
        <v>0</v>
      </c>
    </row>
    <row r="25" spans="1:7" x14ac:dyDescent="0.3">
      <c r="A25" s="18">
        <v>43853</v>
      </c>
      <c r="B25" t="s">
        <v>43</v>
      </c>
      <c r="C25">
        <v>0</v>
      </c>
      <c r="D25">
        <v>0</v>
      </c>
      <c r="E25">
        <v>0</v>
      </c>
      <c r="F25">
        <v>0</v>
      </c>
      <c r="G25" s="19">
        <f t="shared" si="0"/>
        <v>0</v>
      </c>
    </row>
    <row r="26" spans="1:7" x14ac:dyDescent="0.3">
      <c r="A26" s="18">
        <v>43854</v>
      </c>
      <c r="B26" t="s">
        <v>43</v>
      </c>
      <c r="C26">
        <v>0</v>
      </c>
      <c r="D26">
        <v>0</v>
      </c>
      <c r="E26">
        <v>0</v>
      </c>
      <c r="F26">
        <v>0</v>
      </c>
      <c r="G26" s="19">
        <f t="shared" si="0"/>
        <v>0</v>
      </c>
    </row>
    <row r="27" spans="1:7" x14ac:dyDescent="0.3">
      <c r="A27" s="18">
        <v>43855</v>
      </c>
      <c r="B27" t="s">
        <v>43</v>
      </c>
      <c r="C27">
        <v>0</v>
      </c>
      <c r="D27">
        <v>0</v>
      </c>
      <c r="E27">
        <v>0</v>
      </c>
      <c r="F27">
        <v>0</v>
      </c>
      <c r="G27" s="19">
        <f t="shared" si="0"/>
        <v>0</v>
      </c>
    </row>
    <row r="28" spans="1:7" x14ac:dyDescent="0.3">
      <c r="A28" s="18">
        <v>43856</v>
      </c>
      <c r="B28" t="s">
        <v>43</v>
      </c>
      <c r="C28">
        <v>0</v>
      </c>
      <c r="D28">
        <v>0</v>
      </c>
      <c r="E28">
        <v>0</v>
      </c>
      <c r="F28">
        <v>0</v>
      </c>
      <c r="G28" s="19">
        <f t="shared" si="0"/>
        <v>0</v>
      </c>
    </row>
    <row r="29" spans="1:7" x14ac:dyDescent="0.3">
      <c r="A29" s="18">
        <v>43857</v>
      </c>
      <c r="B29" t="s">
        <v>43</v>
      </c>
      <c r="C29">
        <v>0</v>
      </c>
      <c r="D29">
        <v>0</v>
      </c>
      <c r="E29">
        <v>0</v>
      </c>
      <c r="F29">
        <v>0</v>
      </c>
      <c r="G29" s="19">
        <f t="shared" si="0"/>
        <v>0</v>
      </c>
    </row>
    <row r="30" spans="1:7" x14ac:dyDescent="0.3">
      <c r="A30" s="18">
        <v>43858</v>
      </c>
      <c r="B30" t="s">
        <v>43</v>
      </c>
      <c r="C30">
        <v>0</v>
      </c>
      <c r="D30">
        <v>0</v>
      </c>
      <c r="E30">
        <v>0</v>
      </c>
      <c r="F30">
        <v>0</v>
      </c>
      <c r="G30" s="19">
        <f t="shared" si="0"/>
        <v>0</v>
      </c>
    </row>
    <row r="31" spans="1:7" x14ac:dyDescent="0.3">
      <c r="A31" s="18">
        <v>43859</v>
      </c>
      <c r="B31" t="s">
        <v>43</v>
      </c>
      <c r="C31">
        <v>0</v>
      </c>
      <c r="D31">
        <v>0</v>
      </c>
      <c r="E31">
        <v>0</v>
      </c>
      <c r="F31">
        <v>0</v>
      </c>
      <c r="G31" s="19">
        <f t="shared" si="0"/>
        <v>0</v>
      </c>
    </row>
    <row r="32" spans="1:7" x14ac:dyDescent="0.3">
      <c r="A32" s="18">
        <v>43860</v>
      </c>
      <c r="B32" t="s">
        <v>43</v>
      </c>
      <c r="C32">
        <v>0</v>
      </c>
      <c r="D32">
        <v>0</v>
      </c>
      <c r="E32">
        <v>0</v>
      </c>
      <c r="F32">
        <v>0</v>
      </c>
      <c r="G32" s="19">
        <f t="shared" si="0"/>
        <v>0</v>
      </c>
    </row>
    <row r="33" spans="1:7" x14ac:dyDescent="0.3">
      <c r="A33" s="18">
        <v>43861</v>
      </c>
      <c r="B33" t="s">
        <v>43</v>
      </c>
      <c r="C33">
        <v>0</v>
      </c>
      <c r="D33">
        <v>0</v>
      </c>
      <c r="E33">
        <v>0</v>
      </c>
      <c r="F33">
        <v>0</v>
      </c>
      <c r="G33" s="19">
        <f t="shared" si="0"/>
        <v>0</v>
      </c>
    </row>
    <row r="34" spans="1:7" x14ac:dyDescent="0.3">
      <c r="A34" s="18">
        <v>43862</v>
      </c>
      <c r="B34" t="s">
        <v>43</v>
      </c>
      <c r="C34">
        <v>1</v>
      </c>
      <c r="D34">
        <v>0</v>
      </c>
      <c r="E34">
        <v>1</v>
      </c>
      <c r="F34">
        <v>0</v>
      </c>
      <c r="G34" s="19">
        <f t="shared" si="0"/>
        <v>0</v>
      </c>
    </row>
    <row r="35" spans="1:7" x14ac:dyDescent="0.3">
      <c r="A35" s="18">
        <v>43863</v>
      </c>
      <c r="B35" t="s">
        <v>43</v>
      </c>
      <c r="C35">
        <v>0</v>
      </c>
      <c r="D35">
        <v>0</v>
      </c>
      <c r="E35">
        <v>1</v>
      </c>
      <c r="F35">
        <v>0</v>
      </c>
      <c r="G35" s="19">
        <f t="shared" si="0"/>
        <v>0</v>
      </c>
    </row>
    <row r="36" spans="1:7" x14ac:dyDescent="0.3">
      <c r="A36" s="18">
        <v>43864</v>
      </c>
      <c r="B36" t="s">
        <v>43</v>
      </c>
      <c r="C36">
        <v>0</v>
      </c>
      <c r="D36">
        <v>0</v>
      </c>
      <c r="E36">
        <v>1</v>
      </c>
      <c r="F36">
        <v>0</v>
      </c>
      <c r="G36" s="19">
        <f t="shared" si="0"/>
        <v>0</v>
      </c>
    </row>
    <row r="37" spans="1:7" x14ac:dyDescent="0.3">
      <c r="A37" s="18">
        <v>43865</v>
      </c>
      <c r="B37" t="s">
        <v>43</v>
      </c>
      <c r="C37">
        <v>0</v>
      </c>
      <c r="D37">
        <v>0</v>
      </c>
      <c r="E37">
        <v>1</v>
      </c>
      <c r="F37">
        <v>0</v>
      </c>
      <c r="G37" s="19">
        <f t="shared" si="0"/>
        <v>0</v>
      </c>
    </row>
    <row r="38" spans="1:7" x14ac:dyDescent="0.3">
      <c r="A38" s="18">
        <v>43866</v>
      </c>
      <c r="B38" t="s">
        <v>43</v>
      </c>
      <c r="C38">
        <v>0</v>
      </c>
      <c r="D38">
        <v>0</v>
      </c>
      <c r="E38">
        <v>1</v>
      </c>
      <c r="F38">
        <v>0</v>
      </c>
      <c r="G38" s="19">
        <f t="shared" si="0"/>
        <v>0</v>
      </c>
    </row>
    <row r="39" spans="1:7" x14ac:dyDescent="0.3">
      <c r="A39" s="18">
        <v>43867</v>
      </c>
      <c r="B39" t="s">
        <v>43</v>
      </c>
      <c r="C39">
        <v>0</v>
      </c>
      <c r="D39">
        <v>0</v>
      </c>
      <c r="E39">
        <v>1</v>
      </c>
      <c r="F39">
        <v>0</v>
      </c>
      <c r="G39" s="19">
        <f t="shared" si="0"/>
        <v>0</v>
      </c>
    </row>
    <row r="40" spans="1:7" x14ac:dyDescent="0.3">
      <c r="A40" s="18">
        <v>43868</v>
      </c>
      <c r="B40" t="s">
        <v>43</v>
      </c>
      <c r="C40">
        <v>0</v>
      </c>
      <c r="D40">
        <v>0</v>
      </c>
      <c r="E40">
        <v>1</v>
      </c>
      <c r="F40">
        <v>0</v>
      </c>
      <c r="G40" s="19">
        <f t="shared" si="0"/>
        <v>0</v>
      </c>
    </row>
    <row r="41" spans="1:7" x14ac:dyDescent="0.3">
      <c r="A41" s="18">
        <v>43869</v>
      </c>
      <c r="B41" t="s">
        <v>43</v>
      </c>
      <c r="C41">
        <v>0</v>
      </c>
      <c r="D41">
        <v>0</v>
      </c>
      <c r="E41">
        <v>1</v>
      </c>
      <c r="F41">
        <v>0</v>
      </c>
      <c r="G41" s="19">
        <f t="shared" si="0"/>
        <v>0</v>
      </c>
    </row>
    <row r="42" spans="1:7" x14ac:dyDescent="0.3">
      <c r="A42" s="18">
        <v>43870</v>
      </c>
      <c r="B42" t="s">
        <v>43</v>
      </c>
      <c r="C42">
        <v>0</v>
      </c>
      <c r="D42">
        <v>0</v>
      </c>
      <c r="E42">
        <v>1</v>
      </c>
      <c r="F42">
        <v>0</v>
      </c>
      <c r="G42" s="19">
        <f t="shared" si="0"/>
        <v>0</v>
      </c>
    </row>
    <row r="43" spans="1:7" x14ac:dyDescent="0.3">
      <c r="A43" s="18">
        <v>43871</v>
      </c>
      <c r="B43" t="s">
        <v>43</v>
      </c>
      <c r="C43">
        <v>1</v>
      </c>
      <c r="D43">
        <v>0</v>
      </c>
      <c r="E43">
        <v>2</v>
      </c>
      <c r="F43">
        <v>0</v>
      </c>
      <c r="G43" s="19">
        <f t="shared" si="0"/>
        <v>0</v>
      </c>
    </row>
    <row r="44" spans="1:7" x14ac:dyDescent="0.3">
      <c r="A44" s="18">
        <v>43872</v>
      </c>
      <c r="B44" t="s">
        <v>43</v>
      </c>
      <c r="C44">
        <v>0</v>
      </c>
      <c r="D44">
        <v>0</v>
      </c>
      <c r="E44">
        <v>2</v>
      </c>
      <c r="F44">
        <v>0</v>
      </c>
      <c r="G44" s="19">
        <f t="shared" si="0"/>
        <v>0</v>
      </c>
    </row>
    <row r="45" spans="1:7" x14ac:dyDescent="0.3">
      <c r="A45" s="18">
        <v>43873</v>
      </c>
      <c r="B45" t="s">
        <v>43</v>
      </c>
      <c r="C45">
        <v>0</v>
      </c>
      <c r="D45">
        <v>0</v>
      </c>
      <c r="E45">
        <v>2</v>
      </c>
      <c r="F45">
        <v>0</v>
      </c>
      <c r="G45" s="19">
        <f t="shared" si="0"/>
        <v>0</v>
      </c>
    </row>
    <row r="46" spans="1:7" x14ac:dyDescent="0.3">
      <c r="A46" s="18">
        <v>43874</v>
      </c>
      <c r="B46" t="s">
        <v>43</v>
      </c>
      <c r="C46">
        <v>0</v>
      </c>
      <c r="D46">
        <v>0</v>
      </c>
      <c r="E46">
        <v>2</v>
      </c>
      <c r="F46">
        <v>0</v>
      </c>
      <c r="G46" s="19">
        <f t="shared" si="0"/>
        <v>0</v>
      </c>
    </row>
    <row r="47" spans="1:7" x14ac:dyDescent="0.3">
      <c r="A47" s="18">
        <v>43875</v>
      </c>
      <c r="B47" t="s">
        <v>43</v>
      </c>
      <c r="C47">
        <v>0</v>
      </c>
      <c r="D47">
        <v>0</v>
      </c>
      <c r="E47">
        <v>2</v>
      </c>
      <c r="F47">
        <v>0</v>
      </c>
      <c r="G47" s="19">
        <f t="shared" si="0"/>
        <v>0</v>
      </c>
    </row>
    <row r="48" spans="1:7" x14ac:dyDescent="0.3">
      <c r="A48" s="18">
        <v>43876</v>
      </c>
      <c r="B48" t="s">
        <v>43</v>
      </c>
      <c r="C48">
        <v>0</v>
      </c>
      <c r="D48">
        <v>0</v>
      </c>
      <c r="E48">
        <v>2</v>
      </c>
      <c r="F48">
        <v>0</v>
      </c>
      <c r="G48" s="19">
        <f t="shared" si="0"/>
        <v>0</v>
      </c>
    </row>
    <row r="49" spans="1:7" x14ac:dyDescent="0.3">
      <c r="A49" s="18">
        <v>43877</v>
      </c>
      <c r="B49" t="s">
        <v>43</v>
      </c>
      <c r="C49">
        <v>0</v>
      </c>
      <c r="D49">
        <v>0</v>
      </c>
      <c r="E49">
        <v>2</v>
      </c>
      <c r="F49">
        <v>0</v>
      </c>
      <c r="G49" s="19">
        <f t="shared" si="0"/>
        <v>0</v>
      </c>
    </row>
    <row r="50" spans="1:7" x14ac:dyDescent="0.3">
      <c r="A50" s="18">
        <v>43878</v>
      </c>
      <c r="B50" t="s">
        <v>43</v>
      </c>
      <c r="C50">
        <v>0</v>
      </c>
      <c r="D50">
        <v>0</v>
      </c>
      <c r="E50">
        <v>2</v>
      </c>
      <c r="F50">
        <v>0</v>
      </c>
      <c r="G50" s="19">
        <f t="shared" si="0"/>
        <v>0</v>
      </c>
    </row>
    <row r="51" spans="1:7" x14ac:dyDescent="0.3">
      <c r="A51" s="18">
        <v>43879</v>
      </c>
      <c r="B51" t="s">
        <v>43</v>
      </c>
      <c r="C51">
        <v>0</v>
      </c>
      <c r="D51">
        <v>0</v>
      </c>
      <c r="E51">
        <v>2</v>
      </c>
      <c r="F51">
        <v>0</v>
      </c>
      <c r="G51" s="19">
        <f t="shared" si="0"/>
        <v>0</v>
      </c>
    </row>
    <row r="52" spans="1:7" x14ac:dyDescent="0.3">
      <c r="A52" s="18">
        <v>43880</v>
      </c>
      <c r="B52" t="s">
        <v>43</v>
      </c>
      <c r="C52">
        <v>0</v>
      </c>
      <c r="D52">
        <v>0</v>
      </c>
      <c r="E52">
        <v>2</v>
      </c>
      <c r="F52">
        <v>0</v>
      </c>
      <c r="G52" s="19">
        <f t="shared" si="0"/>
        <v>0</v>
      </c>
    </row>
    <row r="53" spans="1:7" x14ac:dyDescent="0.3">
      <c r="A53" s="18">
        <v>43881</v>
      </c>
      <c r="B53" t="s">
        <v>43</v>
      </c>
      <c r="C53">
        <v>0</v>
      </c>
      <c r="D53">
        <v>0</v>
      </c>
      <c r="E53">
        <v>2</v>
      </c>
      <c r="F53">
        <v>0</v>
      </c>
      <c r="G53" s="19">
        <f t="shared" si="0"/>
        <v>0</v>
      </c>
    </row>
    <row r="54" spans="1:7" x14ac:dyDescent="0.3">
      <c r="A54" s="18">
        <v>43882</v>
      </c>
      <c r="B54" t="s">
        <v>43</v>
      </c>
      <c r="C54">
        <v>0</v>
      </c>
      <c r="D54">
        <v>0</v>
      </c>
      <c r="E54">
        <v>2</v>
      </c>
      <c r="F54">
        <v>0</v>
      </c>
      <c r="G54" s="19">
        <f t="shared" si="0"/>
        <v>0</v>
      </c>
    </row>
    <row r="55" spans="1:7" x14ac:dyDescent="0.3">
      <c r="A55" s="18">
        <v>43883</v>
      </c>
      <c r="B55" t="s">
        <v>43</v>
      </c>
      <c r="C55">
        <v>0</v>
      </c>
      <c r="D55">
        <v>0</v>
      </c>
      <c r="E55">
        <v>2</v>
      </c>
      <c r="F55">
        <v>0</v>
      </c>
      <c r="G55" s="19">
        <f t="shared" si="0"/>
        <v>0</v>
      </c>
    </row>
    <row r="56" spans="1:7" x14ac:dyDescent="0.3">
      <c r="A56" s="18">
        <v>43884</v>
      </c>
      <c r="B56" t="s">
        <v>43</v>
      </c>
      <c r="C56">
        <v>0</v>
      </c>
      <c r="D56">
        <v>0</v>
      </c>
      <c r="E56">
        <v>2</v>
      </c>
      <c r="F56">
        <v>0</v>
      </c>
      <c r="G56" s="19">
        <f t="shared" si="0"/>
        <v>0</v>
      </c>
    </row>
    <row r="57" spans="1:7" x14ac:dyDescent="0.3">
      <c r="A57" s="18">
        <v>43885</v>
      </c>
      <c r="B57" t="s">
        <v>43</v>
      </c>
      <c r="C57">
        <v>0</v>
      </c>
      <c r="D57">
        <v>0</v>
      </c>
      <c r="E57">
        <v>2</v>
      </c>
      <c r="F57">
        <v>0</v>
      </c>
      <c r="G57" s="19">
        <f t="shared" si="0"/>
        <v>0</v>
      </c>
    </row>
    <row r="58" spans="1:7" x14ac:dyDescent="0.3">
      <c r="A58" s="18">
        <v>43886</v>
      </c>
      <c r="B58" t="s">
        <v>43</v>
      </c>
      <c r="C58">
        <v>1</v>
      </c>
      <c r="D58">
        <v>0</v>
      </c>
      <c r="E58">
        <v>3</v>
      </c>
      <c r="F58">
        <v>0</v>
      </c>
      <c r="G58" s="19">
        <f t="shared" si="0"/>
        <v>0</v>
      </c>
    </row>
    <row r="59" spans="1:7" x14ac:dyDescent="0.3">
      <c r="A59" s="18">
        <v>43887</v>
      </c>
      <c r="B59" t="s">
        <v>43</v>
      </c>
      <c r="C59">
        <v>4</v>
      </c>
      <c r="D59">
        <v>0</v>
      </c>
      <c r="E59">
        <v>7</v>
      </c>
      <c r="F59">
        <v>0</v>
      </c>
      <c r="G59" s="19">
        <f t="shared" si="0"/>
        <v>0</v>
      </c>
    </row>
    <row r="60" spans="1:7" x14ac:dyDescent="0.3">
      <c r="A60" s="18">
        <v>43888</v>
      </c>
      <c r="B60" t="s">
        <v>43</v>
      </c>
      <c r="C60">
        <v>5</v>
      </c>
      <c r="D60">
        <v>0</v>
      </c>
      <c r="E60">
        <v>12</v>
      </c>
      <c r="F60">
        <v>0</v>
      </c>
      <c r="G60" s="19">
        <f t="shared" si="0"/>
        <v>0</v>
      </c>
    </row>
    <row r="61" spans="1:7" x14ac:dyDescent="0.3">
      <c r="A61" s="18">
        <v>43889</v>
      </c>
      <c r="B61" t="s">
        <v>43</v>
      </c>
      <c r="C61">
        <v>13</v>
      </c>
      <c r="D61">
        <v>0</v>
      </c>
      <c r="E61">
        <v>25</v>
      </c>
      <c r="F61">
        <v>0</v>
      </c>
      <c r="G61" s="19">
        <f t="shared" si="0"/>
        <v>0</v>
      </c>
    </row>
    <row r="62" spans="1:7" x14ac:dyDescent="0.3">
      <c r="A62" s="18">
        <v>43890</v>
      </c>
      <c r="B62" t="s">
        <v>43</v>
      </c>
      <c r="C62">
        <v>9</v>
      </c>
      <c r="D62">
        <v>0</v>
      </c>
      <c r="E62">
        <v>34</v>
      </c>
      <c r="F62">
        <v>0</v>
      </c>
      <c r="G62" s="19">
        <f t="shared" si="0"/>
        <v>0</v>
      </c>
    </row>
    <row r="63" spans="1:7" x14ac:dyDescent="0.3">
      <c r="A63" s="18">
        <v>43891</v>
      </c>
      <c r="B63" t="s">
        <v>43</v>
      </c>
      <c r="C63">
        <v>32</v>
      </c>
      <c r="D63">
        <v>0</v>
      </c>
      <c r="E63">
        <v>66</v>
      </c>
      <c r="F63">
        <v>0</v>
      </c>
      <c r="G63" s="19">
        <f t="shared" si="0"/>
        <v>0</v>
      </c>
    </row>
    <row r="64" spans="1:7" x14ac:dyDescent="0.3">
      <c r="A64" s="18">
        <v>43892</v>
      </c>
      <c r="B64" t="s">
        <v>43</v>
      </c>
      <c r="C64">
        <v>17</v>
      </c>
      <c r="D64">
        <v>0</v>
      </c>
      <c r="E64">
        <v>83</v>
      </c>
      <c r="F64">
        <v>0</v>
      </c>
      <c r="G64" s="19">
        <f t="shared" si="0"/>
        <v>0</v>
      </c>
    </row>
    <row r="65" spans="1:7" x14ac:dyDescent="0.3">
      <c r="A65" s="18">
        <v>43893</v>
      </c>
      <c r="B65" t="s">
        <v>43</v>
      </c>
      <c r="C65">
        <v>31</v>
      </c>
      <c r="D65">
        <v>0</v>
      </c>
      <c r="E65">
        <v>114</v>
      </c>
      <c r="F65">
        <v>0</v>
      </c>
      <c r="G65" s="19">
        <f t="shared" si="0"/>
        <v>0</v>
      </c>
    </row>
    <row r="66" spans="1:7" x14ac:dyDescent="0.3">
      <c r="A66" s="18">
        <v>43894</v>
      </c>
      <c r="B66" t="s">
        <v>43</v>
      </c>
      <c r="C66">
        <v>37</v>
      </c>
      <c r="D66">
        <v>0</v>
      </c>
      <c r="E66">
        <v>151</v>
      </c>
      <c r="F66">
        <v>0</v>
      </c>
      <c r="G66" s="19">
        <f t="shared" si="0"/>
        <v>0</v>
      </c>
    </row>
    <row r="67" spans="1:7" x14ac:dyDescent="0.3">
      <c r="A67" s="18">
        <v>43895</v>
      </c>
      <c r="B67" t="s">
        <v>43</v>
      </c>
      <c r="C67">
        <v>49</v>
      </c>
      <c r="D67">
        <v>1</v>
      </c>
      <c r="E67">
        <v>200</v>
      </c>
      <c r="F67">
        <v>1</v>
      </c>
      <c r="G67" s="19">
        <f t="shared" ref="G67:G83" si="1">IF(E67=0,0,F67/E67)</f>
        <v>5.0000000000000001E-3</v>
      </c>
    </row>
    <row r="68" spans="1:7" x14ac:dyDescent="0.3">
      <c r="A68" s="18">
        <v>43896</v>
      </c>
      <c r="B68" t="s">
        <v>43</v>
      </c>
      <c r="C68">
        <v>61</v>
      </c>
      <c r="D68">
        <v>2</v>
      </c>
      <c r="E68">
        <v>261</v>
      </c>
      <c r="F68">
        <v>3</v>
      </c>
      <c r="G68" s="19">
        <f t="shared" si="1"/>
        <v>1.1494252873563218E-2</v>
      </c>
    </row>
    <row r="69" spans="1:7" x14ac:dyDescent="0.3">
      <c r="A69" s="18">
        <v>43897</v>
      </c>
      <c r="B69" t="s">
        <v>43</v>
      </c>
      <c r="C69">
        <v>113</v>
      </c>
      <c r="D69">
        <v>2</v>
      </c>
      <c r="E69">
        <v>374</v>
      </c>
      <c r="F69">
        <v>5</v>
      </c>
      <c r="G69" s="19">
        <f t="shared" si="1"/>
        <v>1.3368983957219251E-2</v>
      </c>
    </row>
    <row r="70" spans="1:7" x14ac:dyDescent="0.3">
      <c r="A70" s="18">
        <v>43898</v>
      </c>
      <c r="B70" t="s">
        <v>43</v>
      </c>
      <c r="C70">
        <v>56</v>
      </c>
      <c r="D70">
        <v>0</v>
      </c>
      <c r="E70">
        <v>430</v>
      </c>
      <c r="F70">
        <v>5</v>
      </c>
      <c r="G70" s="19">
        <f t="shared" si="1"/>
        <v>1.1627906976744186E-2</v>
      </c>
    </row>
    <row r="71" spans="1:7" x14ac:dyDescent="0.3">
      <c r="A71" s="18">
        <v>43899</v>
      </c>
      <c r="B71" t="s">
        <v>43</v>
      </c>
      <c r="C71">
        <v>159</v>
      </c>
      <c r="D71">
        <v>0</v>
      </c>
      <c r="E71">
        <v>589</v>
      </c>
      <c r="F71">
        <v>5</v>
      </c>
      <c r="G71" s="19">
        <f t="shared" si="1"/>
        <v>8.4889643463497456E-3</v>
      </c>
    </row>
    <row r="72" spans="1:7" x14ac:dyDescent="0.3">
      <c r="A72" s="18">
        <v>43900</v>
      </c>
      <c r="B72" t="s">
        <v>43</v>
      </c>
      <c r="C72">
        <v>615</v>
      </c>
      <c r="D72">
        <v>23</v>
      </c>
      <c r="E72">
        <v>1204</v>
      </c>
      <c r="F72">
        <v>28</v>
      </c>
      <c r="G72" s="19">
        <f t="shared" si="1"/>
        <v>2.3255813953488372E-2</v>
      </c>
    </row>
    <row r="73" spans="1:7" x14ac:dyDescent="0.3">
      <c r="A73" s="18">
        <v>43901</v>
      </c>
      <c r="B73" t="s">
        <v>43</v>
      </c>
      <c r="C73">
        <v>435</v>
      </c>
      <c r="D73">
        <v>7</v>
      </c>
      <c r="E73">
        <v>1639</v>
      </c>
      <c r="F73">
        <v>35</v>
      </c>
      <c r="G73" s="19">
        <f t="shared" si="1"/>
        <v>2.1354484441732765E-2</v>
      </c>
    </row>
    <row r="74" spans="1:7" x14ac:dyDescent="0.3">
      <c r="A74" s="18">
        <v>43902</v>
      </c>
      <c r="B74" t="s">
        <v>43</v>
      </c>
      <c r="C74">
        <v>501</v>
      </c>
      <c r="D74">
        <v>12</v>
      </c>
      <c r="E74">
        <v>2140</v>
      </c>
      <c r="F74">
        <v>47</v>
      </c>
      <c r="G74" s="19">
        <f t="shared" si="1"/>
        <v>2.1962616822429906E-2</v>
      </c>
    </row>
    <row r="75" spans="1:7" x14ac:dyDescent="0.3">
      <c r="A75" s="18">
        <v>43903</v>
      </c>
      <c r="B75" t="s">
        <v>43</v>
      </c>
      <c r="C75">
        <v>864</v>
      </c>
      <c r="D75">
        <v>37</v>
      </c>
      <c r="E75">
        <v>3004</v>
      </c>
      <c r="F75">
        <v>84</v>
      </c>
      <c r="G75" s="19">
        <f t="shared" si="1"/>
        <v>2.7962716378162451E-2</v>
      </c>
    </row>
    <row r="76" spans="1:7" x14ac:dyDescent="0.3">
      <c r="A76" s="18">
        <v>43904</v>
      </c>
      <c r="B76" t="s">
        <v>43</v>
      </c>
      <c r="C76">
        <v>1227</v>
      </c>
      <c r="D76">
        <v>37</v>
      </c>
      <c r="E76">
        <v>4231</v>
      </c>
      <c r="F76">
        <v>121</v>
      </c>
      <c r="G76" s="19">
        <f t="shared" si="1"/>
        <v>2.8598440085086267E-2</v>
      </c>
    </row>
    <row r="77" spans="1:7" x14ac:dyDescent="0.3">
      <c r="A77" s="18">
        <v>43905</v>
      </c>
      <c r="B77" t="s">
        <v>43</v>
      </c>
      <c r="C77">
        <v>1522</v>
      </c>
      <c r="D77">
        <v>15</v>
      </c>
      <c r="E77">
        <v>5753</v>
      </c>
      <c r="F77">
        <v>136</v>
      </c>
      <c r="G77" s="19">
        <f t="shared" si="1"/>
        <v>2.363984008343473E-2</v>
      </c>
    </row>
    <row r="78" spans="1:7" x14ac:dyDescent="0.3">
      <c r="A78" s="18">
        <v>43906</v>
      </c>
      <c r="B78" t="s">
        <v>43</v>
      </c>
      <c r="C78">
        <v>2000</v>
      </c>
      <c r="D78">
        <v>152</v>
      </c>
      <c r="E78">
        <v>7753</v>
      </c>
      <c r="F78">
        <v>288</v>
      </c>
      <c r="G78" s="19">
        <f t="shared" si="1"/>
        <v>3.714691087321037E-2</v>
      </c>
    </row>
    <row r="79" spans="1:7" x14ac:dyDescent="0.3">
      <c r="A79" s="18">
        <v>43907</v>
      </c>
      <c r="B79" t="s">
        <v>43</v>
      </c>
      <c r="C79">
        <v>1438</v>
      </c>
      <c r="D79">
        <v>21</v>
      </c>
      <c r="E79">
        <v>9191</v>
      </c>
      <c r="F79">
        <v>309</v>
      </c>
      <c r="G79" s="19">
        <f t="shared" si="1"/>
        <v>3.361984550103362E-2</v>
      </c>
    </row>
    <row r="80" spans="1:7" x14ac:dyDescent="0.3">
      <c r="A80" s="18">
        <v>43908</v>
      </c>
      <c r="B80" t="s">
        <v>43</v>
      </c>
      <c r="C80">
        <v>1987</v>
      </c>
      <c r="D80">
        <v>182</v>
      </c>
      <c r="E80">
        <v>11178</v>
      </c>
      <c r="F80">
        <v>491</v>
      </c>
      <c r="G80" s="19">
        <f t="shared" si="1"/>
        <v>4.3925568080157455E-2</v>
      </c>
    </row>
    <row r="81" spans="1:7" x14ac:dyDescent="0.3">
      <c r="A81" s="18">
        <v>43909</v>
      </c>
      <c r="B81" t="s">
        <v>43</v>
      </c>
      <c r="C81">
        <v>2538</v>
      </c>
      <c r="D81">
        <v>107</v>
      </c>
      <c r="E81">
        <v>13716</v>
      </c>
      <c r="F81">
        <v>598</v>
      </c>
      <c r="G81" s="19">
        <f t="shared" si="1"/>
        <v>4.3598716827063282E-2</v>
      </c>
    </row>
    <row r="82" spans="1:7" x14ac:dyDescent="0.3">
      <c r="A82" s="18">
        <v>43910</v>
      </c>
      <c r="B82" t="s">
        <v>43</v>
      </c>
      <c r="C82">
        <v>3431</v>
      </c>
      <c r="D82">
        <v>169</v>
      </c>
      <c r="E82">
        <v>17147</v>
      </c>
      <c r="F82">
        <v>767</v>
      </c>
      <c r="G82" s="19">
        <f t="shared" si="1"/>
        <v>4.4730856709628508E-2</v>
      </c>
    </row>
    <row r="83" spans="1:7" x14ac:dyDescent="0.3">
      <c r="A83" s="18">
        <v>43911</v>
      </c>
      <c r="B83" t="s">
        <v>43</v>
      </c>
      <c r="C83">
        <v>2833</v>
      </c>
      <c r="D83">
        <v>235</v>
      </c>
      <c r="E83">
        <v>19980</v>
      </c>
      <c r="F83">
        <v>1002</v>
      </c>
      <c r="G83" s="19">
        <f t="shared" si="1"/>
        <v>5.0150150150150147E-2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F797-BE7D-4519-A490-DF4501FE199F}">
  <dimension ref="A49:AN248"/>
  <sheetViews>
    <sheetView tabSelected="1" topLeftCell="Y22" workbookViewId="0">
      <selection activeCell="AI49" sqref="AI49"/>
    </sheetView>
  </sheetViews>
  <sheetFormatPr baseColWidth="10" defaultRowHeight="14.4" x14ac:dyDescent="0.3"/>
  <cols>
    <col min="1" max="8" width="11.5546875" style="17"/>
  </cols>
  <sheetData>
    <row r="49" spans="33:40" x14ac:dyDescent="0.3">
      <c r="AG49" s="17">
        <f>+AG48+1</f>
        <v>1</v>
      </c>
      <c r="AH49" s="1">
        <f>+Base2km2!E26</f>
        <v>4</v>
      </c>
      <c r="AI49">
        <v>30</v>
      </c>
      <c r="AJ49" s="1">
        <f>+AH78</f>
        <v>7193</v>
      </c>
      <c r="AK49">
        <v>50</v>
      </c>
      <c r="AL49" s="1">
        <f>+AH98</f>
        <v>11518</v>
      </c>
      <c r="AM49">
        <v>60</v>
      </c>
      <c r="AN49" s="1">
        <f>+AH108</f>
        <v>8406</v>
      </c>
    </row>
    <row r="50" spans="33:40" x14ac:dyDescent="0.3">
      <c r="AG50" s="17">
        <f>+AG49+1</f>
        <v>2</v>
      </c>
      <c r="AH50" s="1">
        <f>+Base2km2!E27</f>
        <v>4</v>
      </c>
      <c r="AI50" s="17">
        <f>+AI49+1</f>
        <v>31</v>
      </c>
      <c r="AJ50" s="1">
        <f>+Base2km2L30!E26</f>
        <v>12239</v>
      </c>
      <c r="AK50" s="17">
        <f>+AK49+1</f>
        <v>51</v>
      </c>
      <c r="AL50" s="1">
        <f>+Base2km2L50!E26</f>
        <v>12904</v>
      </c>
      <c r="AM50" s="17">
        <f>+AM49+1</f>
        <v>61</v>
      </c>
      <c r="AN50" s="1">
        <f>+Base2km2L60!E26</f>
        <v>8854</v>
      </c>
    </row>
    <row r="51" spans="33:40" x14ac:dyDescent="0.3">
      <c r="AG51" s="17">
        <f t="shared" ref="AG51:AG80" si="0">+AG50+1</f>
        <v>3</v>
      </c>
      <c r="AH51" s="1">
        <f>+Base2km2!E28</f>
        <v>9</v>
      </c>
      <c r="AI51">
        <f>+AI50+1</f>
        <v>32</v>
      </c>
      <c r="AJ51" s="1">
        <f>+Base2km2L30!E27</f>
        <v>13522</v>
      </c>
      <c r="AK51" s="17">
        <f>+AK50+1</f>
        <v>52</v>
      </c>
      <c r="AL51" s="1">
        <f>+Base2km2L50!E27</f>
        <v>12827</v>
      </c>
      <c r="AM51" s="17">
        <f>+AM50+1</f>
        <v>62</v>
      </c>
      <c r="AN51" s="1">
        <f>+Base2km2L60!E27</f>
        <v>8617</v>
      </c>
    </row>
    <row r="52" spans="33:40" x14ac:dyDescent="0.3">
      <c r="AG52" s="17">
        <f t="shared" si="0"/>
        <v>4</v>
      </c>
      <c r="AH52" s="1">
        <f>+Base2km2!E29</f>
        <v>9</v>
      </c>
      <c r="AI52" s="17">
        <f t="shared" ref="AI52:AI115" si="1">+AI51+1</f>
        <v>33</v>
      </c>
      <c r="AJ52" s="1">
        <f>+Base2km2L30!E28</f>
        <v>15326</v>
      </c>
      <c r="AK52" s="17">
        <f t="shared" ref="AK52:AK115" si="2">+AK51+1</f>
        <v>53</v>
      </c>
      <c r="AL52" s="1">
        <f>+Base2km2L50!E28</f>
        <v>12847</v>
      </c>
      <c r="AM52" s="17">
        <f t="shared" ref="AM52:AM115" si="3">+AM51+1</f>
        <v>63</v>
      </c>
      <c r="AN52" s="1">
        <f>+Base2km2L60!E28</f>
        <v>8368</v>
      </c>
    </row>
    <row r="53" spans="33:40" x14ac:dyDescent="0.3">
      <c r="AG53" s="17">
        <f t="shared" si="0"/>
        <v>5</v>
      </c>
      <c r="AH53" s="1">
        <f>+Base2km2!E30</f>
        <v>16</v>
      </c>
      <c r="AI53" s="17">
        <f t="shared" si="1"/>
        <v>34</v>
      </c>
      <c r="AJ53" s="1">
        <f>+Base2km2L30!E29</f>
        <v>16524</v>
      </c>
      <c r="AK53" s="17">
        <f t="shared" si="2"/>
        <v>54</v>
      </c>
      <c r="AL53" s="1">
        <f>+Base2km2L50!E29</f>
        <v>12650</v>
      </c>
      <c r="AM53" s="17">
        <f t="shared" si="3"/>
        <v>64</v>
      </c>
      <c r="AN53" s="1">
        <f>+Base2km2L60!E29</f>
        <v>8095</v>
      </c>
    </row>
    <row r="54" spans="33:40" x14ac:dyDescent="0.3">
      <c r="AG54" s="17">
        <f t="shared" si="0"/>
        <v>6</v>
      </c>
      <c r="AH54" s="1">
        <f>+Base2km2!E31</f>
        <v>27</v>
      </c>
      <c r="AI54" s="17">
        <f t="shared" si="1"/>
        <v>35</v>
      </c>
      <c r="AJ54" s="1">
        <f>+Base2km2L30!E30</f>
        <v>17346</v>
      </c>
      <c r="AK54" s="17">
        <f t="shared" si="2"/>
        <v>55</v>
      </c>
      <c r="AL54" s="1">
        <f>+Base2km2L50!E30</f>
        <v>12398</v>
      </c>
      <c r="AM54" s="17">
        <f t="shared" si="3"/>
        <v>65</v>
      </c>
      <c r="AN54" s="1">
        <f>+Base2km2L60!E30</f>
        <v>7815</v>
      </c>
    </row>
    <row r="55" spans="33:40" x14ac:dyDescent="0.3">
      <c r="AG55" s="17">
        <f t="shared" si="0"/>
        <v>7</v>
      </c>
      <c r="AH55" s="1">
        <f>+Base2km2!E32</f>
        <v>68</v>
      </c>
      <c r="AI55" s="17">
        <f t="shared" si="1"/>
        <v>36</v>
      </c>
      <c r="AJ55" s="1">
        <f>+Base2km2L30!E31</f>
        <v>17918</v>
      </c>
      <c r="AK55" s="17">
        <f t="shared" si="2"/>
        <v>56</v>
      </c>
      <c r="AL55" s="1">
        <f>+Base2km2L50!E31</f>
        <v>12059</v>
      </c>
      <c r="AM55" s="17">
        <f t="shared" si="3"/>
        <v>66</v>
      </c>
      <c r="AN55" s="1">
        <f>+Base2km2L60!E31</f>
        <v>7517</v>
      </c>
    </row>
    <row r="56" spans="33:40" x14ac:dyDescent="0.3">
      <c r="AG56" s="17">
        <f t="shared" si="0"/>
        <v>8</v>
      </c>
      <c r="AH56" s="1">
        <f>+Base2km2!E33</f>
        <v>108</v>
      </c>
      <c r="AI56" s="17">
        <f t="shared" si="1"/>
        <v>37</v>
      </c>
      <c r="AJ56" s="1">
        <f>+Base2km2L30!E32</f>
        <v>18197</v>
      </c>
      <c r="AK56" s="17">
        <f t="shared" si="2"/>
        <v>57</v>
      </c>
      <c r="AL56" s="1">
        <f>+Base2km2L50!E32</f>
        <v>11663</v>
      </c>
      <c r="AM56" s="17">
        <f t="shared" si="3"/>
        <v>67</v>
      </c>
      <c r="AN56" s="1">
        <f>+Base2km2L60!E32</f>
        <v>7157</v>
      </c>
    </row>
    <row r="57" spans="33:40" x14ac:dyDescent="0.3">
      <c r="AG57" s="17">
        <f t="shared" si="0"/>
        <v>9</v>
      </c>
      <c r="AH57" s="1">
        <f>+Base2km2!E34</f>
        <v>153</v>
      </c>
      <c r="AI57" s="17">
        <f t="shared" si="1"/>
        <v>38</v>
      </c>
      <c r="AJ57" s="1">
        <f>+Base2km2L30!E33</f>
        <v>18333</v>
      </c>
      <c r="AK57" s="17">
        <f t="shared" si="2"/>
        <v>58</v>
      </c>
      <c r="AL57" s="1">
        <f>+Base2km2L50!E33</f>
        <v>11244</v>
      </c>
      <c r="AM57" s="17">
        <f t="shared" si="3"/>
        <v>68</v>
      </c>
      <c r="AN57" s="1">
        <f>+Base2km2L60!E33</f>
        <v>6803</v>
      </c>
    </row>
    <row r="58" spans="33:40" x14ac:dyDescent="0.3">
      <c r="AG58" s="17">
        <f t="shared" si="0"/>
        <v>10</v>
      </c>
      <c r="AH58" s="1">
        <f>+Base2km2!E35</f>
        <v>190</v>
      </c>
      <c r="AI58" s="17">
        <f t="shared" si="1"/>
        <v>39</v>
      </c>
      <c r="AJ58" s="1">
        <f>+Base2km2L30!E34</f>
        <v>18373</v>
      </c>
      <c r="AK58" s="17">
        <f t="shared" si="2"/>
        <v>59</v>
      </c>
      <c r="AL58" s="1">
        <f>+Base2km2L50!E34</f>
        <v>10814</v>
      </c>
      <c r="AM58" s="17">
        <f t="shared" si="3"/>
        <v>69</v>
      </c>
      <c r="AN58" s="1">
        <f>+Base2km2L60!E34</f>
        <v>6398</v>
      </c>
    </row>
    <row r="59" spans="33:40" x14ac:dyDescent="0.3">
      <c r="AG59" s="17">
        <f t="shared" si="0"/>
        <v>11</v>
      </c>
      <c r="AH59" s="1">
        <f>+Base2km2!E36</f>
        <v>248</v>
      </c>
      <c r="AI59" s="17">
        <f t="shared" si="1"/>
        <v>40</v>
      </c>
      <c r="AJ59" s="1">
        <f>+Base2km2L30!E35</f>
        <v>18324</v>
      </c>
      <c r="AK59" s="17">
        <f t="shared" si="2"/>
        <v>60</v>
      </c>
      <c r="AL59" s="1">
        <f>+Base2km2L50!E35</f>
        <v>10381</v>
      </c>
      <c r="AM59" s="17">
        <f t="shared" si="3"/>
        <v>70</v>
      </c>
      <c r="AN59" s="1">
        <f>+Base2km2L60!E35</f>
        <v>6036</v>
      </c>
    </row>
    <row r="60" spans="33:40" x14ac:dyDescent="0.3">
      <c r="AG60" s="17">
        <f t="shared" si="0"/>
        <v>12</v>
      </c>
      <c r="AH60" s="1">
        <f>+Base2km2!E37</f>
        <v>318</v>
      </c>
      <c r="AI60" s="17">
        <f t="shared" si="1"/>
        <v>41</v>
      </c>
      <c r="AJ60" s="1">
        <f>+Base2km2L30!E36</f>
        <v>18198</v>
      </c>
      <c r="AK60" s="17">
        <f t="shared" si="2"/>
        <v>61</v>
      </c>
      <c r="AL60" s="1">
        <f>+Base2km2L50!E36</f>
        <v>9903</v>
      </c>
      <c r="AM60" s="17">
        <f t="shared" si="3"/>
        <v>71</v>
      </c>
      <c r="AN60" s="1">
        <f>+Base2km2L60!E36</f>
        <v>5721</v>
      </c>
    </row>
    <row r="61" spans="33:40" x14ac:dyDescent="0.3">
      <c r="AG61" s="17">
        <f t="shared" si="0"/>
        <v>13</v>
      </c>
      <c r="AH61" s="1">
        <f>+Base2km2!E38</f>
        <v>490</v>
      </c>
      <c r="AI61" s="17">
        <f t="shared" si="1"/>
        <v>42</v>
      </c>
      <c r="AJ61" s="1">
        <f>+Base2km2L30!E37</f>
        <v>17981</v>
      </c>
      <c r="AK61" s="17">
        <f t="shared" si="2"/>
        <v>62</v>
      </c>
      <c r="AL61" s="1">
        <f>+Base2km2L50!E37</f>
        <v>9435</v>
      </c>
      <c r="AM61" s="17">
        <f t="shared" si="3"/>
        <v>72</v>
      </c>
      <c r="AN61" s="1">
        <f>+Base2km2L60!E37</f>
        <v>5397</v>
      </c>
    </row>
    <row r="62" spans="33:40" x14ac:dyDescent="0.3">
      <c r="AG62" s="17">
        <f t="shared" si="0"/>
        <v>14</v>
      </c>
      <c r="AH62" s="1">
        <f>+Base2km2!E39</f>
        <v>672</v>
      </c>
      <c r="AI62" s="17">
        <f t="shared" si="1"/>
        <v>43</v>
      </c>
      <c r="AJ62" s="1">
        <f>+Base2km2L30!E38</f>
        <v>17756</v>
      </c>
      <c r="AK62" s="17">
        <f t="shared" si="2"/>
        <v>63</v>
      </c>
      <c r="AL62" s="1">
        <f>+Base2km2L50!E38</f>
        <v>8983</v>
      </c>
      <c r="AM62" s="17">
        <f t="shared" si="3"/>
        <v>73</v>
      </c>
      <c r="AN62" s="1">
        <f>+Base2km2L60!E38</f>
        <v>5070</v>
      </c>
    </row>
    <row r="63" spans="33:40" x14ac:dyDescent="0.3">
      <c r="AG63" s="17">
        <f t="shared" si="0"/>
        <v>15</v>
      </c>
      <c r="AH63" s="1">
        <f>+Base2km2!E40</f>
        <v>899</v>
      </c>
      <c r="AI63" s="17">
        <f t="shared" si="1"/>
        <v>44</v>
      </c>
      <c r="AJ63" s="1">
        <f>+Base2km2L30!E39</f>
        <v>17441</v>
      </c>
      <c r="AK63" s="17">
        <f t="shared" si="2"/>
        <v>64</v>
      </c>
      <c r="AL63" s="1">
        <f>+Base2km2L50!E39</f>
        <v>8531</v>
      </c>
      <c r="AM63" s="17">
        <f t="shared" si="3"/>
        <v>74</v>
      </c>
      <c r="AN63" s="1">
        <f>+Base2km2L60!E39</f>
        <v>4759</v>
      </c>
    </row>
    <row r="64" spans="33:40" x14ac:dyDescent="0.3">
      <c r="AG64" s="17">
        <f t="shared" si="0"/>
        <v>16</v>
      </c>
      <c r="AH64" s="1">
        <f>+Base2km2!E41</f>
        <v>1175</v>
      </c>
      <c r="AI64" s="17">
        <f t="shared" si="1"/>
        <v>45</v>
      </c>
      <c r="AJ64" s="1">
        <f>+Base2km2L30!E40</f>
        <v>17043</v>
      </c>
      <c r="AK64" s="17">
        <f t="shared" si="2"/>
        <v>65</v>
      </c>
      <c r="AL64" s="1">
        <f>+Base2km2L50!E40</f>
        <v>8096</v>
      </c>
      <c r="AM64" s="17">
        <f t="shared" si="3"/>
        <v>75</v>
      </c>
      <c r="AN64" s="1">
        <f>+Base2km2L60!E40</f>
        <v>4440</v>
      </c>
    </row>
    <row r="65" spans="33:40" x14ac:dyDescent="0.3">
      <c r="AG65" s="17">
        <f t="shared" si="0"/>
        <v>17</v>
      </c>
      <c r="AH65" s="1">
        <f>+Base2km2!E42</f>
        <v>1459</v>
      </c>
      <c r="AI65" s="17">
        <f t="shared" si="1"/>
        <v>46</v>
      </c>
      <c r="AJ65" s="1">
        <f>+Base2km2L30!E41</f>
        <v>16646</v>
      </c>
      <c r="AK65" s="17">
        <f t="shared" si="2"/>
        <v>66</v>
      </c>
      <c r="AL65" s="1">
        <f>+Base2km2L50!E41</f>
        <v>7619</v>
      </c>
      <c r="AM65" s="17">
        <f t="shared" si="3"/>
        <v>76</v>
      </c>
      <c r="AN65" s="1">
        <f>+Base2km2L60!E41</f>
        <v>4155</v>
      </c>
    </row>
    <row r="66" spans="33:40" x14ac:dyDescent="0.3">
      <c r="AG66" s="17">
        <f t="shared" si="0"/>
        <v>18</v>
      </c>
      <c r="AH66" s="1">
        <f>+Base2km2!E43</f>
        <v>1749</v>
      </c>
      <c r="AI66" s="17">
        <f t="shared" si="1"/>
        <v>47</v>
      </c>
      <c r="AJ66" s="1">
        <f>+Base2km2L30!E42</f>
        <v>16175</v>
      </c>
      <c r="AK66" s="17">
        <f t="shared" si="2"/>
        <v>67</v>
      </c>
      <c r="AL66" s="1">
        <f>+Base2km2L50!E42</f>
        <v>7203</v>
      </c>
      <c r="AM66" s="17">
        <f t="shared" si="3"/>
        <v>77</v>
      </c>
      <c r="AN66" s="1">
        <f>+Base2km2L60!E42</f>
        <v>3869</v>
      </c>
    </row>
    <row r="67" spans="33:40" x14ac:dyDescent="0.3">
      <c r="AG67" s="17">
        <f t="shared" si="0"/>
        <v>19</v>
      </c>
      <c r="AH67" s="1">
        <f>+Base2km2!E44</f>
        <v>2041</v>
      </c>
      <c r="AI67" s="17">
        <f t="shared" si="1"/>
        <v>48</v>
      </c>
      <c r="AJ67" s="1">
        <f>+Base2km2L30!E43</f>
        <v>15639</v>
      </c>
      <c r="AK67" s="17">
        <f t="shared" si="2"/>
        <v>68</v>
      </c>
      <c r="AL67" s="1">
        <f>+Base2km2L50!E43</f>
        <v>6753</v>
      </c>
      <c r="AM67" s="17">
        <f t="shared" si="3"/>
        <v>78</v>
      </c>
      <c r="AN67" s="1">
        <f>+Base2km2L60!E43</f>
        <v>3602</v>
      </c>
    </row>
    <row r="68" spans="33:40" x14ac:dyDescent="0.3">
      <c r="AG68" s="17">
        <f t="shared" si="0"/>
        <v>20</v>
      </c>
      <c r="AH68" s="1">
        <f>+Base2km2!E45</f>
        <v>2426</v>
      </c>
      <c r="AI68" s="17">
        <f t="shared" si="1"/>
        <v>49</v>
      </c>
      <c r="AJ68" s="1">
        <f>+Base2km2L30!E44</f>
        <v>15052</v>
      </c>
      <c r="AK68" s="17">
        <f t="shared" si="2"/>
        <v>69</v>
      </c>
      <c r="AL68" s="1">
        <f>+Base2km2L50!E44</f>
        <v>6306</v>
      </c>
      <c r="AM68" s="17">
        <f t="shared" si="3"/>
        <v>79</v>
      </c>
      <c r="AN68" s="1">
        <f>+Base2km2L60!E44</f>
        <v>3359</v>
      </c>
    </row>
    <row r="69" spans="33:40" x14ac:dyDescent="0.3">
      <c r="AG69" s="17">
        <f t="shared" si="0"/>
        <v>21</v>
      </c>
      <c r="AH69" s="1">
        <f>+Base2km2!E46</f>
        <v>2818</v>
      </c>
      <c r="AI69" s="17">
        <f t="shared" si="1"/>
        <v>50</v>
      </c>
      <c r="AJ69" s="1">
        <f>+Base2km2L30!E45</f>
        <v>14444</v>
      </c>
      <c r="AK69" s="17">
        <f t="shared" si="2"/>
        <v>70</v>
      </c>
      <c r="AL69" s="1">
        <f>+Base2km2L50!E45</f>
        <v>5894</v>
      </c>
      <c r="AM69" s="17">
        <f t="shared" si="3"/>
        <v>80</v>
      </c>
      <c r="AN69" s="1">
        <f>+Base2km2L60!E45</f>
        <v>3112</v>
      </c>
    </row>
    <row r="70" spans="33:40" x14ac:dyDescent="0.3">
      <c r="AG70" s="17">
        <f t="shared" si="0"/>
        <v>22</v>
      </c>
      <c r="AH70" s="1">
        <f>+Base2km2!E47</f>
        <v>3269</v>
      </c>
      <c r="AI70" s="17">
        <f t="shared" si="1"/>
        <v>51</v>
      </c>
      <c r="AJ70" s="1">
        <f>+Base2km2L30!E46</f>
        <v>13815</v>
      </c>
      <c r="AK70" s="17">
        <f t="shared" si="2"/>
        <v>71</v>
      </c>
      <c r="AL70" s="1">
        <f>+Base2km2L50!E46</f>
        <v>5456</v>
      </c>
      <c r="AM70" s="17">
        <f t="shared" si="3"/>
        <v>81</v>
      </c>
      <c r="AN70" s="1">
        <f>+Base2km2L60!E46</f>
        <v>2882</v>
      </c>
    </row>
    <row r="71" spans="33:40" x14ac:dyDescent="0.3">
      <c r="AG71" s="17">
        <f t="shared" si="0"/>
        <v>23</v>
      </c>
      <c r="AH71" s="1">
        <f>+Base2km2!E48</f>
        <v>3733</v>
      </c>
      <c r="AI71" s="17">
        <f t="shared" si="1"/>
        <v>52</v>
      </c>
      <c r="AJ71" s="1">
        <f>+Base2km2L30!E47</f>
        <v>13137</v>
      </c>
      <c r="AK71" s="17">
        <f t="shared" si="2"/>
        <v>72</v>
      </c>
      <c r="AL71" s="1">
        <f>+Base2km2L50!E47</f>
        <v>5017</v>
      </c>
      <c r="AM71" s="17">
        <f t="shared" si="3"/>
        <v>82</v>
      </c>
      <c r="AN71" s="1">
        <f>+Base2km2L60!E47</f>
        <v>2673</v>
      </c>
    </row>
    <row r="72" spans="33:40" x14ac:dyDescent="0.3">
      <c r="AG72" s="17">
        <f t="shared" si="0"/>
        <v>24</v>
      </c>
      <c r="AH72" s="1">
        <f>+Base2km2!E49</f>
        <v>4183</v>
      </c>
      <c r="AI72" s="17">
        <f t="shared" si="1"/>
        <v>53</v>
      </c>
      <c r="AJ72" s="1">
        <f>+Base2km2L30!E48</f>
        <v>12355</v>
      </c>
      <c r="AK72" s="17">
        <f t="shared" si="2"/>
        <v>73</v>
      </c>
      <c r="AL72" s="1">
        <f>+Base2km2L50!E48</f>
        <v>4601</v>
      </c>
      <c r="AM72" s="17">
        <f t="shared" si="3"/>
        <v>83</v>
      </c>
      <c r="AN72" s="1">
        <f>+Base2km2L60!E48</f>
        <v>2427</v>
      </c>
    </row>
    <row r="73" spans="33:40" x14ac:dyDescent="0.3">
      <c r="AG73" s="17">
        <f t="shared" si="0"/>
        <v>25</v>
      </c>
      <c r="AH73" s="1">
        <f>+Base2km2!E50</f>
        <v>4642</v>
      </c>
      <c r="AI73" s="17">
        <f t="shared" si="1"/>
        <v>54</v>
      </c>
      <c r="AJ73" s="1">
        <f>+Base2km2L30!E49</f>
        <v>11531</v>
      </c>
      <c r="AK73" s="17">
        <f t="shared" si="2"/>
        <v>74</v>
      </c>
      <c r="AL73" s="1">
        <f>+Base2km2L50!E49</f>
        <v>4194</v>
      </c>
      <c r="AM73" s="17">
        <f t="shared" si="3"/>
        <v>84</v>
      </c>
      <c r="AN73" s="1">
        <f>+Base2km2L60!E49</f>
        <v>2206</v>
      </c>
    </row>
    <row r="74" spans="33:40" x14ac:dyDescent="0.3">
      <c r="AG74" s="17">
        <f t="shared" si="0"/>
        <v>26</v>
      </c>
      <c r="AH74" s="1">
        <f>+Base2km2!E51</f>
        <v>5152</v>
      </c>
      <c r="AI74" s="17">
        <f t="shared" si="1"/>
        <v>55</v>
      </c>
      <c r="AJ74" s="1">
        <f>+Base2km2L30!E50</f>
        <v>10754</v>
      </c>
      <c r="AK74" s="17">
        <f t="shared" si="2"/>
        <v>75</v>
      </c>
      <c r="AL74" s="1">
        <f>+Base2km2L50!E50</f>
        <v>3828</v>
      </c>
      <c r="AM74" s="17">
        <f t="shared" si="3"/>
        <v>85</v>
      </c>
      <c r="AN74" s="1">
        <f>+Base2km2L60!E50</f>
        <v>2010</v>
      </c>
    </row>
    <row r="75" spans="33:40" x14ac:dyDescent="0.3">
      <c r="AG75" s="17">
        <f t="shared" si="0"/>
        <v>27</v>
      </c>
      <c r="AH75" s="1">
        <f>+Base2km2!E52</f>
        <v>5649</v>
      </c>
      <c r="AI75" s="17">
        <f t="shared" si="1"/>
        <v>56</v>
      </c>
      <c r="AJ75" s="1">
        <f>+Base2km2L30!E51</f>
        <v>9940</v>
      </c>
      <c r="AK75" s="17">
        <f t="shared" si="2"/>
        <v>76</v>
      </c>
      <c r="AL75" s="1">
        <f>+Base2km2L50!E51</f>
        <v>3454</v>
      </c>
      <c r="AM75" s="17">
        <f t="shared" si="3"/>
        <v>86</v>
      </c>
      <c r="AN75" s="1">
        <f>+Base2km2L60!E51</f>
        <v>1808</v>
      </c>
    </row>
    <row r="76" spans="33:40" x14ac:dyDescent="0.3">
      <c r="AG76" s="17">
        <f t="shared" si="0"/>
        <v>28</v>
      </c>
      <c r="AH76" s="1">
        <f>+Base2km2!E53</f>
        <v>6183</v>
      </c>
      <c r="AI76" s="17">
        <f t="shared" si="1"/>
        <v>57</v>
      </c>
      <c r="AJ76" s="1">
        <f>+Base2km2L30!E52</f>
        <v>9091</v>
      </c>
      <c r="AK76" s="17">
        <f t="shared" si="2"/>
        <v>77</v>
      </c>
      <c r="AL76" s="1">
        <f>+Base2km2L50!E52</f>
        <v>3075</v>
      </c>
      <c r="AM76" s="17">
        <f t="shared" si="3"/>
        <v>87</v>
      </c>
      <c r="AN76" s="1">
        <f>+Base2km2L60!E52</f>
        <v>1631</v>
      </c>
    </row>
    <row r="77" spans="33:40" x14ac:dyDescent="0.3">
      <c r="AG77" s="17">
        <f t="shared" si="0"/>
        <v>29</v>
      </c>
      <c r="AH77" s="1">
        <f>+Base2km2!E54</f>
        <v>6653</v>
      </c>
      <c r="AI77" s="17">
        <f t="shared" si="1"/>
        <v>58</v>
      </c>
      <c r="AJ77" s="1">
        <f>+Base2km2L30!E53</f>
        <v>8275</v>
      </c>
      <c r="AK77" s="17">
        <f t="shared" si="2"/>
        <v>78</v>
      </c>
      <c r="AL77" s="1">
        <f>+Base2km2L50!E53</f>
        <v>2727</v>
      </c>
      <c r="AM77" s="17">
        <f t="shared" si="3"/>
        <v>88</v>
      </c>
      <c r="AN77" s="1">
        <f>+Base2km2L60!E53</f>
        <v>1442</v>
      </c>
    </row>
    <row r="78" spans="33:40" x14ac:dyDescent="0.3">
      <c r="AG78" s="17">
        <f t="shared" si="0"/>
        <v>30</v>
      </c>
      <c r="AH78" s="1">
        <f>+Base2km2!E55</f>
        <v>7193</v>
      </c>
      <c r="AI78" s="17">
        <f t="shared" si="1"/>
        <v>59</v>
      </c>
      <c r="AJ78" s="1">
        <f>+Base2km2L30!E54</f>
        <v>7418</v>
      </c>
      <c r="AK78" s="17">
        <f t="shared" si="2"/>
        <v>79</v>
      </c>
      <c r="AL78" s="1">
        <f>+Base2km2L50!E54</f>
        <v>2416</v>
      </c>
      <c r="AM78" s="17">
        <f t="shared" si="3"/>
        <v>89</v>
      </c>
      <c r="AN78" s="1">
        <f>+Base2km2L60!E54</f>
        <v>1271</v>
      </c>
    </row>
    <row r="79" spans="33:40" x14ac:dyDescent="0.3">
      <c r="AG79" s="17">
        <f t="shared" si="0"/>
        <v>31</v>
      </c>
      <c r="AH79" s="1">
        <f>+Base2km2!E56</f>
        <v>7642</v>
      </c>
      <c r="AI79" s="17">
        <f t="shared" si="1"/>
        <v>60</v>
      </c>
      <c r="AJ79" s="1">
        <f>+Base2km2L30!E55</f>
        <v>6651</v>
      </c>
      <c r="AK79" s="17">
        <f t="shared" si="2"/>
        <v>80</v>
      </c>
      <c r="AL79" s="1">
        <f>+Base2km2L50!E55</f>
        <v>2110</v>
      </c>
      <c r="AM79" s="17">
        <f t="shared" si="3"/>
        <v>90</v>
      </c>
      <c r="AN79" s="1">
        <f>+Base2km2L60!E55</f>
        <v>1117</v>
      </c>
    </row>
    <row r="80" spans="33:40" x14ac:dyDescent="0.3">
      <c r="AG80" s="17">
        <f t="shared" si="0"/>
        <v>32</v>
      </c>
      <c r="AH80" s="1">
        <f>+Base2km2!E57</f>
        <v>8131</v>
      </c>
      <c r="AI80" s="17">
        <f t="shared" si="1"/>
        <v>61</v>
      </c>
      <c r="AJ80" s="1">
        <f>+Base2km2L30!E56</f>
        <v>5857</v>
      </c>
      <c r="AK80" s="17">
        <f t="shared" si="2"/>
        <v>81</v>
      </c>
      <c r="AL80" s="1">
        <f>+Base2km2L50!E56</f>
        <v>1815</v>
      </c>
      <c r="AM80" s="17">
        <f t="shared" si="3"/>
        <v>91</v>
      </c>
      <c r="AN80" s="1">
        <f>+Base2km2L60!E56</f>
        <v>985</v>
      </c>
    </row>
    <row r="81" spans="33:40" x14ac:dyDescent="0.3">
      <c r="AG81" s="17">
        <f t="shared" ref="AG81:AG123" si="4">+AG80+1</f>
        <v>33</v>
      </c>
      <c r="AH81" s="1">
        <f>+Base2km2!E58</f>
        <v>8594</v>
      </c>
      <c r="AI81" s="17">
        <f t="shared" si="1"/>
        <v>62</v>
      </c>
      <c r="AJ81" s="1">
        <f>+Base2km2L30!E57</f>
        <v>3662</v>
      </c>
      <c r="AK81" s="17">
        <f t="shared" si="2"/>
        <v>82</v>
      </c>
      <c r="AL81" s="1">
        <f>+Base2km2L50!E57</f>
        <v>1057</v>
      </c>
      <c r="AM81" s="17">
        <f t="shared" si="3"/>
        <v>92</v>
      </c>
      <c r="AN81" s="1">
        <f>+Base2km2L60!E57</f>
        <v>594</v>
      </c>
    </row>
    <row r="82" spans="33:40" x14ac:dyDescent="0.3">
      <c r="AG82" s="17">
        <f t="shared" si="4"/>
        <v>34</v>
      </c>
      <c r="AH82" s="1">
        <f>+Base2km2!E59</f>
        <v>9032</v>
      </c>
      <c r="AI82" s="17">
        <f t="shared" si="1"/>
        <v>63</v>
      </c>
      <c r="AJ82" s="1">
        <f>+Base2km2L30!E58</f>
        <v>2883</v>
      </c>
      <c r="AK82" s="17">
        <f t="shared" si="2"/>
        <v>83</v>
      </c>
      <c r="AL82" s="1">
        <f>+Base2km2L50!E58</f>
        <v>839</v>
      </c>
      <c r="AM82" s="17">
        <f t="shared" si="3"/>
        <v>93</v>
      </c>
      <c r="AN82" s="1">
        <f>+Base2km2L60!E58</f>
        <v>486</v>
      </c>
    </row>
    <row r="83" spans="33:40" x14ac:dyDescent="0.3">
      <c r="AG83" s="17">
        <f t="shared" si="4"/>
        <v>35</v>
      </c>
      <c r="AH83" s="1">
        <f>+Base2km2!E60</f>
        <v>9442</v>
      </c>
      <c r="AI83" s="17">
        <f t="shared" si="1"/>
        <v>64</v>
      </c>
      <c r="AJ83" s="1">
        <f>+Base2km2L30!E59</f>
        <v>2065</v>
      </c>
      <c r="AK83" s="17">
        <f t="shared" si="2"/>
        <v>84</v>
      </c>
      <c r="AL83" s="1">
        <f>+Base2km2L50!E59</f>
        <v>604</v>
      </c>
      <c r="AM83" s="17">
        <f t="shared" si="3"/>
        <v>94</v>
      </c>
      <c r="AN83" s="1">
        <f>+Base2km2L60!E59</f>
        <v>383</v>
      </c>
    </row>
    <row r="84" spans="33:40" x14ac:dyDescent="0.3">
      <c r="AG84" s="17">
        <f t="shared" si="4"/>
        <v>36</v>
      </c>
      <c r="AH84" s="1">
        <f>+Base2km2!E61</f>
        <v>9862</v>
      </c>
      <c r="AI84" s="17">
        <f t="shared" si="1"/>
        <v>65</v>
      </c>
      <c r="AJ84" s="1">
        <f>+Base2km2L30!E60</f>
        <v>1441</v>
      </c>
      <c r="AK84" s="17">
        <f t="shared" si="2"/>
        <v>85</v>
      </c>
      <c r="AL84" s="1">
        <f>+Base2km2L50!E60</f>
        <v>448</v>
      </c>
      <c r="AM84" s="17">
        <f t="shared" si="3"/>
        <v>95</v>
      </c>
      <c r="AN84" s="1">
        <f>+Base2km2L60!E60</f>
        <v>297</v>
      </c>
    </row>
    <row r="85" spans="33:40" x14ac:dyDescent="0.3">
      <c r="AG85" s="17">
        <f t="shared" si="4"/>
        <v>37</v>
      </c>
      <c r="AH85" s="1">
        <f>+Base2km2!E62</f>
        <v>10195</v>
      </c>
      <c r="AI85" s="17">
        <f t="shared" si="1"/>
        <v>66</v>
      </c>
      <c r="AJ85" s="1">
        <f>+Base2km2L30!E61</f>
        <v>1030</v>
      </c>
      <c r="AK85" s="17">
        <f t="shared" si="2"/>
        <v>86</v>
      </c>
      <c r="AL85" s="1">
        <f>+Base2km2L50!E61</f>
        <v>351</v>
      </c>
      <c r="AM85" s="17">
        <f t="shared" si="3"/>
        <v>96</v>
      </c>
      <c r="AN85" s="1">
        <f>+Base2km2L60!E61</f>
        <v>231</v>
      </c>
    </row>
    <row r="86" spans="33:40" x14ac:dyDescent="0.3">
      <c r="AG86" s="17">
        <f t="shared" si="4"/>
        <v>38</v>
      </c>
      <c r="AH86" s="1">
        <f>+Base2km2!E63</f>
        <v>10546</v>
      </c>
      <c r="AI86" s="17">
        <f t="shared" si="1"/>
        <v>67</v>
      </c>
      <c r="AJ86" s="1">
        <f>+Base2km2L30!E62</f>
        <v>723</v>
      </c>
      <c r="AK86" s="17">
        <f t="shared" si="2"/>
        <v>87</v>
      </c>
      <c r="AL86" s="1">
        <f>+Base2km2L50!E62</f>
        <v>276</v>
      </c>
      <c r="AM86" s="17">
        <f t="shared" si="3"/>
        <v>97</v>
      </c>
      <c r="AN86" s="1">
        <f>+Base2km2L60!E62</f>
        <v>173</v>
      </c>
    </row>
    <row r="87" spans="33:40" x14ac:dyDescent="0.3">
      <c r="AG87" s="17">
        <f t="shared" si="4"/>
        <v>39</v>
      </c>
      <c r="AH87" s="1">
        <f>+Base2km2!E64</f>
        <v>10831</v>
      </c>
      <c r="AI87" s="17">
        <f t="shared" si="1"/>
        <v>68</v>
      </c>
      <c r="AJ87" s="1">
        <f>+Base2km2L30!E63</f>
        <v>517</v>
      </c>
      <c r="AK87" s="17">
        <f t="shared" si="2"/>
        <v>88</v>
      </c>
      <c r="AL87" s="1">
        <f>+Base2km2L50!E63</f>
        <v>205</v>
      </c>
      <c r="AM87" s="17">
        <f t="shared" si="3"/>
        <v>98</v>
      </c>
      <c r="AN87" s="1">
        <f>+Base2km2L60!E63</f>
        <v>144</v>
      </c>
    </row>
    <row r="88" spans="33:40" x14ac:dyDescent="0.3">
      <c r="AG88" s="17">
        <f t="shared" si="4"/>
        <v>40</v>
      </c>
      <c r="AH88" s="1">
        <f>+Base2km2!E65</f>
        <v>11082</v>
      </c>
      <c r="AI88" s="17">
        <f t="shared" si="1"/>
        <v>69</v>
      </c>
      <c r="AJ88" s="1">
        <f>+Base2km2L30!E64</f>
        <v>354</v>
      </c>
      <c r="AK88" s="17">
        <f t="shared" si="2"/>
        <v>89</v>
      </c>
      <c r="AL88" s="1">
        <f>+Base2km2L50!E64</f>
        <v>157</v>
      </c>
      <c r="AM88" s="17">
        <f t="shared" si="3"/>
        <v>99</v>
      </c>
      <c r="AN88" s="1">
        <f>+Base2km2L60!E64</f>
        <v>115</v>
      </c>
    </row>
    <row r="89" spans="33:40" x14ac:dyDescent="0.3">
      <c r="AG89" s="17">
        <f t="shared" si="4"/>
        <v>41</v>
      </c>
      <c r="AH89" s="1">
        <f>+Base2km2!E66</f>
        <v>11315</v>
      </c>
      <c r="AI89" s="17">
        <f t="shared" si="1"/>
        <v>70</v>
      </c>
      <c r="AJ89" s="1">
        <f>+Base2km2L30!E65</f>
        <v>256</v>
      </c>
      <c r="AK89" s="17">
        <f t="shared" si="2"/>
        <v>90</v>
      </c>
      <c r="AL89" s="1">
        <f>+Base2km2L50!E65</f>
        <v>129</v>
      </c>
      <c r="AM89" s="17">
        <f t="shared" si="3"/>
        <v>100</v>
      </c>
      <c r="AN89" s="1">
        <f>+Base2km2L60!E65</f>
        <v>93</v>
      </c>
    </row>
    <row r="90" spans="33:40" x14ac:dyDescent="0.3">
      <c r="AG90" s="17">
        <f t="shared" si="4"/>
        <v>42</v>
      </c>
      <c r="AH90" s="1">
        <f>+Base2km2!E67</f>
        <v>11514</v>
      </c>
      <c r="AI90" s="17">
        <f t="shared" si="1"/>
        <v>71</v>
      </c>
      <c r="AJ90" s="1">
        <f>+Base2km2L30!E66</f>
        <v>186</v>
      </c>
      <c r="AK90" s="17">
        <f t="shared" si="2"/>
        <v>91</v>
      </c>
      <c r="AL90" s="1">
        <f>+Base2km2L50!E66</f>
        <v>112</v>
      </c>
      <c r="AM90" s="17">
        <f t="shared" si="3"/>
        <v>101</v>
      </c>
      <c r="AN90" s="1">
        <f>+Base2km2L60!E66</f>
        <v>75</v>
      </c>
    </row>
    <row r="91" spans="33:40" x14ac:dyDescent="0.3">
      <c r="AG91" s="17">
        <f t="shared" si="4"/>
        <v>43</v>
      </c>
      <c r="AH91" s="1">
        <f>+Base2km2!E68</f>
        <v>11707</v>
      </c>
      <c r="AI91" s="17">
        <f t="shared" si="1"/>
        <v>72</v>
      </c>
      <c r="AJ91" s="1">
        <f>+Base2km2L30!E67</f>
        <v>129</v>
      </c>
      <c r="AK91" s="17">
        <f t="shared" si="2"/>
        <v>92</v>
      </c>
      <c r="AL91" s="1">
        <f>+Base2km2L50!E67</f>
        <v>90</v>
      </c>
      <c r="AM91" s="17">
        <f t="shared" si="3"/>
        <v>102</v>
      </c>
      <c r="AN91" s="1">
        <f>+Base2km2L60!E67</f>
        <v>58</v>
      </c>
    </row>
    <row r="92" spans="33:40" x14ac:dyDescent="0.3">
      <c r="AG92" s="17">
        <f t="shared" si="4"/>
        <v>44</v>
      </c>
      <c r="AH92" s="1">
        <f>+Base2km2!E69</f>
        <v>11797</v>
      </c>
      <c r="AI92" s="17">
        <f t="shared" si="1"/>
        <v>73</v>
      </c>
      <c r="AJ92" s="1">
        <f>+Base2km2L30!E68</f>
        <v>98</v>
      </c>
      <c r="AK92" s="17">
        <f t="shared" si="2"/>
        <v>93</v>
      </c>
      <c r="AL92" s="1">
        <f>+Base2km2L50!E68</f>
        <v>71</v>
      </c>
      <c r="AM92" s="17">
        <f t="shared" si="3"/>
        <v>103</v>
      </c>
      <c r="AN92" s="1">
        <f>+Base2km2L60!E68</f>
        <v>47</v>
      </c>
    </row>
    <row r="93" spans="33:40" x14ac:dyDescent="0.3">
      <c r="AG93" s="17">
        <f t="shared" si="4"/>
        <v>45</v>
      </c>
      <c r="AH93" s="1">
        <f>+Base2km2!E70</f>
        <v>11849</v>
      </c>
      <c r="AI93" s="17">
        <f t="shared" si="1"/>
        <v>74</v>
      </c>
      <c r="AJ93" s="1">
        <f>+Base2km2L30!E69</f>
        <v>80</v>
      </c>
      <c r="AK93" s="17">
        <f t="shared" si="2"/>
        <v>94</v>
      </c>
      <c r="AL93" s="1">
        <f>+Base2km2L50!E69</f>
        <v>61</v>
      </c>
      <c r="AM93" s="17">
        <f t="shared" si="3"/>
        <v>104</v>
      </c>
      <c r="AN93" s="1">
        <f>+Base2km2L60!E69</f>
        <v>40</v>
      </c>
    </row>
    <row r="94" spans="33:40" x14ac:dyDescent="0.3">
      <c r="AG94" s="17">
        <f t="shared" si="4"/>
        <v>46</v>
      </c>
      <c r="AH94" s="1">
        <f>+Base2km2!E71</f>
        <v>11856</v>
      </c>
      <c r="AI94" s="17">
        <f t="shared" si="1"/>
        <v>75</v>
      </c>
      <c r="AJ94" s="1">
        <f>+Base2km2L30!E70</f>
        <v>63</v>
      </c>
      <c r="AK94" s="17">
        <f t="shared" si="2"/>
        <v>95</v>
      </c>
      <c r="AL94" s="1">
        <f>+Base2km2L50!E70</f>
        <v>53</v>
      </c>
      <c r="AM94" s="17">
        <f t="shared" si="3"/>
        <v>105</v>
      </c>
      <c r="AN94" s="1">
        <f>+Base2km2L60!E70</f>
        <v>35</v>
      </c>
    </row>
    <row r="95" spans="33:40" x14ac:dyDescent="0.3">
      <c r="AG95" s="17">
        <f t="shared" si="4"/>
        <v>47</v>
      </c>
      <c r="AH95" s="1">
        <f>+Base2km2!E72</f>
        <v>11860</v>
      </c>
      <c r="AI95" s="17">
        <f t="shared" si="1"/>
        <v>76</v>
      </c>
      <c r="AJ95" s="1">
        <f>+Base2km2L30!E71</f>
        <v>49</v>
      </c>
      <c r="AK95" s="17">
        <f t="shared" si="2"/>
        <v>96</v>
      </c>
      <c r="AL95" s="1">
        <f>+Base2km2L50!E71</f>
        <v>46</v>
      </c>
      <c r="AM95" s="17">
        <f t="shared" si="3"/>
        <v>106</v>
      </c>
      <c r="AN95" s="1">
        <f>+Base2km2L60!E71</f>
        <v>31</v>
      </c>
    </row>
    <row r="96" spans="33:40" x14ac:dyDescent="0.3">
      <c r="AG96" s="17">
        <f t="shared" si="4"/>
        <v>48</v>
      </c>
      <c r="AH96" s="1">
        <f>+Base2km2!E73</f>
        <v>11767</v>
      </c>
      <c r="AI96" s="17">
        <f t="shared" si="1"/>
        <v>77</v>
      </c>
      <c r="AJ96" s="1">
        <f>+Base2km2L30!E72</f>
        <v>41</v>
      </c>
      <c r="AK96" s="17">
        <f t="shared" si="2"/>
        <v>97</v>
      </c>
      <c r="AL96" s="1">
        <f>+Base2km2L50!E72</f>
        <v>36</v>
      </c>
      <c r="AM96" s="17">
        <f t="shared" si="3"/>
        <v>107</v>
      </c>
      <c r="AN96" s="1">
        <f>+Base2km2L60!E72</f>
        <v>27</v>
      </c>
    </row>
    <row r="97" spans="33:40" x14ac:dyDescent="0.3">
      <c r="AG97" s="17">
        <f t="shared" si="4"/>
        <v>49</v>
      </c>
      <c r="AH97" s="1">
        <f>+Base2km2!E74</f>
        <v>11679</v>
      </c>
      <c r="AI97" s="17">
        <f t="shared" si="1"/>
        <v>78</v>
      </c>
      <c r="AJ97" s="1">
        <f>+Base2km2L30!E73</f>
        <v>36</v>
      </c>
      <c r="AK97" s="17">
        <f t="shared" si="2"/>
        <v>98</v>
      </c>
      <c r="AL97" s="1">
        <f>+Base2km2L50!E73</f>
        <v>30</v>
      </c>
      <c r="AM97" s="17">
        <f t="shared" si="3"/>
        <v>108</v>
      </c>
      <c r="AN97" s="1">
        <f>+Base2km2L60!E73</f>
        <v>23</v>
      </c>
    </row>
    <row r="98" spans="33:40" x14ac:dyDescent="0.3">
      <c r="AG98" s="17">
        <f t="shared" si="4"/>
        <v>50</v>
      </c>
      <c r="AH98" s="1">
        <f>+Base2km2!E75</f>
        <v>11518</v>
      </c>
      <c r="AI98" s="17">
        <f t="shared" si="1"/>
        <v>79</v>
      </c>
      <c r="AJ98" s="1">
        <f>+Base2km2L30!E74</f>
        <v>31</v>
      </c>
      <c r="AK98" s="17">
        <f t="shared" si="2"/>
        <v>99</v>
      </c>
      <c r="AL98" s="1">
        <f>+Base2km2L50!E74</f>
        <v>26</v>
      </c>
      <c r="AM98" s="17">
        <f t="shared" si="3"/>
        <v>109</v>
      </c>
      <c r="AN98" s="1">
        <f>+Base2km2L60!E74</f>
        <v>20</v>
      </c>
    </row>
    <row r="99" spans="33:40" x14ac:dyDescent="0.3">
      <c r="AG99" s="17">
        <f t="shared" si="4"/>
        <v>51</v>
      </c>
      <c r="AH99" s="1">
        <f>+Base2km2!E76</f>
        <v>11302</v>
      </c>
      <c r="AI99" s="17">
        <f t="shared" si="1"/>
        <v>80</v>
      </c>
      <c r="AJ99" s="1">
        <f>+Base2km2L30!E75</f>
        <v>24</v>
      </c>
      <c r="AK99" s="17">
        <f t="shared" si="2"/>
        <v>100</v>
      </c>
      <c r="AL99" s="1">
        <f>+Base2km2L50!E75</f>
        <v>17</v>
      </c>
      <c r="AM99" s="17">
        <f t="shared" si="3"/>
        <v>110</v>
      </c>
      <c r="AN99" s="1">
        <f>+Base2km2L60!E75</f>
        <v>15</v>
      </c>
    </row>
    <row r="100" spans="33:40" x14ac:dyDescent="0.3">
      <c r="AG100" s="17">
        <f t="shared" si="4"/>
        <v>52</v>
      </c>
      <c r="AH100" s="1">
        <f>+Base2km2!E77</f>
        <v>11095</v>
      </c>
      <c r="AI100" s="17">
        <f t="shared" si="1"/>
        <v>81</v>
      </c>
      <c r="AJ100" s="1">
        <f>+Base2km2L30!E76</f>
        <v>17</v>
      </c>
      <c r="AK100" s="17">
        <f t="shared" si="2"/>
        <v>101</v>
      </c>
      <c r="AL100" s="1">
        <f>+Base2km2L50!E76</f>
        <v>16</v>
      </c>
      <c r="AM100" s="17">
        <f t="shared" si="3"/>
        <v>111</v>
      </c>
      <c r="AN100" s="1">
        <f>+Base2km2L60!E76</f>
        <v>10</v>
      </c>
    </row>
    <row r="101" spans="33:40" x14ac:dyDescent="0.3">
      <c r="AG101" s="17">
        <f t="shared" si="4"/>
        <v>53</v>
      </c>
      <c r="AH101" s="1">
        <f>+Base2km2!E78</f>
        <v>10792</v>
      </c>
      <c r="AI101" s="17">
        <f t="shared" si="1"/>
        <v>82</v>
      </c>
      <c r="AJ101" s="1">
        <f>+Base2km2L30!E77</f>
        <v>13</v>
      </c>
      <c r="AK101" s="17">
        <f t="shared" si="2"/>
        <v>102</v>
      </c>
      <c r="AL101" s="1">
        <f>+Base2km2L50!E77</f>
        <v>16</v>
      </c>
      <c r="AM101" s="17">
        <f t="shared" si="3"/>
        <v>112</v>
      </c>
      <c r="AN101" s="1">
        <f>+Base2km2L60!E77</f>
        <v>6</v>
      </c>
    </row>
    <row r="102" spans="33:40" x14ac:dyDescent="0.3">
      <c r="AG102" s="17">
        <f t="shared" si="4"/>
        <v>54</v>
      </c>
      <c r="AH102" s="1">
        <f>+Base2km2!E79</f>
        <v>10470</v>
      </c>
      <c r="AI102" s="17">
        <f t="shared" si="1"/>
        <v>83</v>
      </c>
      <c r="AJ102" s="1">
        <f>+Base2km2L30!E78</f>
        <v>12</v>
      </c>
      <c r="AK102" s="17">
        <f t="shared" si="2"/>
        <v>103</v>
      </c>
      <c r="AL102" s="1">
        <f>+Base2km2L50!E78</f>
        <v>10</v>
      </c>
      <c r="AM102" s="17">
        <f t="shared" si="3"/>
        <v>113</v>
      </c>
      <c r="AN102" s="1">
        <f>+Base2km2L60!E78</f>
        <v>5</v>
      </c>
    </row>
    <row r="103" spans="33:40" x14ac:dyDescent="0.3">
      <c r="AG103" s="17">
        <f t="shared" si="4"/>
        <v>55</v>
      </c>
      <c r="AH103" s="1">
        <f>+Base2km2!E80</f>
        <v>10181</v>
      </c>
      <c r="AI103" s="17">
        <f t="shared" si="1"/>
        <v>84</v>
      </c>
      <c r="AJ103" s="1">
        <f>+Base2km2L30!E79</f>
        <v>8</v>
      </c>
      <c r="AK103" s="17">
        <f t="shared" si="2"/>
        <v>104</v>
      </c>
      <c r="AL103" s="1">
        <f>+Base2km2L50!E79</f>
        <v>9</v>
      </c>
      <c r="AM103" s="17">
        <f t="shared" si="3"/>
        <v>114</v>
      </c>
      <c r="AN103" s="1">
        <f>+Base2km2L60!E79</f>
        <v>3</v>
      </c>
    </row>
    <row r="104" spans="33:40" x14ac:dyDescent="0.3">
      <c r="AG104" s="17">
        <f t="shared" si="4"/>
        <v>56</v>
      </c>
      <c r="AH104" s="1">
        <f>+Base2km2!E81</f>
        <v>9853</v>
      </c>
      <c r="AI104" s="17">
        <f t="shared" si="1"/>
        <v>85</v>
      </c>
      <c r="AJ104" s="1">
        <f>+Base2km2L30!E80</f>
        <v>6</v>
      </c>
      <c r="AK104" s="17">
        <f t="shared" si="2"/>
        <v>105</v>
      </c>
      <c r="AL104" s="1">
        <f>+Base2km2L50!E80</f>
        <v>8</v>
      </c>
      <c r="AM104" s="17">
        <f t="shared" si="3"/>
        <v>115</v>
      </c>
      <c r="AN104" s="1">
        <f>+Base2km2L60!E80</f>
        <v>2</v>
      </c>
    </row>
    <row r="105" spans="33:40" x14ac:dyDescent="0.3">
      <c r="AG105" s="17">
        <f t="shared" si="4"/>
        <v>57</v>
      </c>
      <c r="AH105" s="1">
        <f>+Base2km2!E82</f>
        <v>9535</v>
      </c>
      <c r="AI105" s="17">
        <f t="shared" si="1"/>
        <v>86</v>
      </c>
      <c r="AJ105" s="1">
        <f>+Base2km2L30!E81</f>
        <v>5</v>
      </c>
      <c r="AK105" s="17">
        <f t="shared" si="2"/>
        <v>106</v>
      </c>
      <c r="AL105" s="1">
        <f>+Base2km2L50!E81</f>
        <v>7</v>
      </c>
      <c r="AM105" s="17">
        <f t="shared" si="3"/>
        <v>116</v>
      </c>
      <c r="AN105" s="1">
        <f>+Base2km2L60!E81</f>
        <v>2</v>
      </c>
    </row>
    <row r="106" spans="33:40" x14ac:dyDescent="0.3">
      <c r="AG106" s="17">
        <f t="shared" si="4"/>
        <v>58</v>
      </c>
      <c r="AH106" s="1">
        <f>+Base2km2!E83</f>
        <v>9151</v>
      </c>
      <c r="AI106" s="17">
        <f t="shared" si="1"/>
        <v>87</v>
      </c>
      <c r="AJ106" s="1">
        <f>+Base2km2L30!E82</f>
        <v>3</v>
      </c>
      <c r="AK106" s="17">
        <f t="shared" si="2"/>
        <v>107</v>
      </c>
      <c r="AL106" s="1">
        <f>+Base2km2L50!E82</f>
        <v>4</v>
      </c>
      <c r="AM106" s="17">
        <f t="shared" si="3"/>
        <v>117</v>
      </c>
      <c r="AN106" s="1">
        <f>+Base2km2L60!E82</f>
        <v>2</v>
      </c>
    </row>
    <row r="107" spans="33:40" x14ac:dyDescent="0.3">
      <c r="AG107" s="17">
        <f t="shared" si="4"/>
        <v>59</v>
      </c>
      <c r="AH107" s="1">
        <f>+Base2km2!E84</f>
        <v>8789</v>
      </c>
      <c r="AI107" s="17">
        <f t="shared" si="1"/>
        <v>88</v>
      </c>
      <c r="AJ107" s="1">
        <f>+Base2km2L30!E83</f>
        <v>2</v>
      </c>
      <c r="AK107" s="17">
        <f t="shared" si="2"/>
        <v>108</v>
      </c>
      <c r="AL107" s="1">
        <f>+Base2km2L50!E83</f>
        <v>4</v>
      </c>
      <c r="AM107" s="17">
        <f t="shared" si="3"/>
        <v>118</v>
      </c>
      <c r="AN107" s="1">
        <f>+Base2km2L60!E83</f>
        <v>2</v>
      </c>
    </row>
    <row r="108" spans="33:40" x14ac:dyDescent="0.3">
      <c r="AG108" s="17">
        <f t="shared" si="4"/>
        <v>60</v>
      </c>
      <c r="AH108" s="1">
        <f>+Base2km2!E85</f>
        <v>8406</v>
      </c>
      <c r="AI108" s="17">
        <f t="shared" si="1"/>
        <v>89</v>
      </c>
      <c r="AJ108" s="1">
        <f>+Base2km2L30!E84</f>
        <v>2</v>
      </c>
      <c r="AK108" s="17">
        <f t="shared" si="2"/>
        <v>109</v>
      </c>
      <c r="AL108" s="1">
        <f>+Base2km2L50!E84</f>
        <v>4</v>
      </c>
      <c r="AM108" s="17">
        <f t="shared" si="3"/>
        <v>119</v>
      </c>
      <c r="AN108" s="1">
        <f>+Base2km2L60!E84</f>
        <v>2</v>
      </c>
    </row>
    <row r="109" spans="33:40" x14ac:dyDescent="0.3">
      <c r="AG109" s="17">
        <f t="shared" si="4"/>
        <v>61</v>
      </c>
      <c r="AH109" s="1">
        <f>+Base2km2!E86</f>
        <v>8049</v>
      </c>
      <c r="AI109" s="17">
        <f t="shared" si="1"/>
        <v>90</v>
      </c>
      <c r="AJ109" s="1">
        <f>+Base2km2L30!E85</f>
        <v>1</v>
      </c>
      <c r="AK109" s="17">
        <f t="shared" si="2"/>
        <v>110</v>
      </c>
      <c r="AL109" s="1">
        <f>+Base2km2L50!E85</f>
        <v>4</v>
      </c>
      <c r="AM109" s="17">
        <f t="shared" si="3"/>
        <v>120</v>
      </c>
      <c r="AN109" s="1">
        <f>+Base2km2L60!E85</f>
        <v>2</v>
      </c>
    </row>
    <row r="110" spans="33:40" x14ac:dyDescent="0.3">
      <c r="AG110" s="17">
        <f t="shared" si="4"/>
        <v>62</v>
      </c>
      <c r="AH110" s="1">
        <f>+Base2km2!E87</f>
        <v>7706</v>
      </c>
      <c r="AI110" s="17">
        <f t="shared" si="1"/>
        <v>91</v>
      </c>
      <c r="AJ110" s="1">
        <f>+Base2km2L30!E86</f>
        <v>1</v>
      </c>
      <c r="AK110" s="17">
        <f t="shared" si="2"/>
        <v>111</v>
      </c>
      <c r="AL110" s="1">
        <f>+Base2km2L50!E86</f>
        <v>4</v>
      </c>
      <c r="AM110" s="17">
        <f t="shared" si="3"/>
        <v>121</v>
      </c>
      <c r="AN110" s="1">
        <f>+Base2km2L60!E86</f>
        <v>2</v>
      </c>
    </row>
    <row r="111" spans="33:40" x14ac:dyDescent="0.3">
      <c r="AG111" s="17">
        <f t="shared" si="4"/>
        <v>63</v>
      </c>
      <c r="AH111" s="1">
        <f>+Base2km2!E88</f>
        <v>7374</v>
      </c>
      <c r="AI111" s="17">
        <f t="shared" si="1"/>
        <v>92</v>
      </c>
      <c r="AJ111" s="1">
        <f>+Base2km2L30!E87</f>
        <v>1</v>
      </c>
      <c r="AK111" s="17">
        <f t="shared" si="2"/>
        <v>112</v>
      </c>
      <c r="AL111" s="1">
        <f>+Base2km2L50!E87</f>
        <v>3</v>
      </c>
      <c r="AM111" s="17">
        <f t="shared" si="3"/>
        <v>122</v>
      </c>
      <c r="AN111" s="1">
        <f>+Base2km2L60!E87</f>
        <v>2</v>
      </c>
    </row>
    <row r="112" spans="33:40" x14ac:dyDescent="0.3">
      <c r="AG112" s="17">
        <f t="shared" si="4"/>
        <v>64</v>
      </c>
      <c r="AH112" s="1">
        <f>+Base2km2!E89</f>
        <v>7021</v>
      </c>
      <c r="AI112" s="17">
        <f t="shared" si="1"/>
        <v>93</v>
      </c>
      <c r="AJ112" s="1">
        <f>+Base2km2L30!E88</f>
        <v>1</v>
      </c>
      <c r="AK112" s="17">
        <f t="shared" si="2"/>
        <v>113</v>
      </c>
      <c r="AL112" s="1">
        <f>+Base2km2L50!E88</f>
        <v>3</v>
      </c>
      <c r="AM112" s="17">
        <f t="shared" si="3"/>
        <v>123</v>
      </c>
      <c r="AN112" s="1">
        <f>+Base2km2L60!E88</f>
        <v>2</v>
      </c>
    </row>
    <row r="113" spans="27:40" x14ac:dyDescent="0.3">
      <c r="AG113" s="17">
        <f t="shared" si="4"/>
        <v>65</v>
      </c>
      <c r="AH113" s="1">
        <f>+Base2km2!E90</f>
        <v>6714</v>
      </c>
      <c r="AI113" s="17">
        <f t="shared" si="1"/>
        <v>94</v>
      </c>
      <c r="AJ113" s="1">
        <f>+Base2km2L30!E89</f>
        <v>1</v>
      </c>
      <c r="AK113" s="17">
        <f t="shared" si="2"/>
        <v>114</v>
      </c>
      <c r="AL113" s="1">
        <f>+Base2km2L50!E89</f>
        <v>3</v>
      </c>
      <c r="AM113" s="17">
        <f t="shared" si="3"/>
        <v>124</v>
      </c>
      <c r="AN113" s="1">
        <f>+Base2km2L60!E89</f>
        <v>1</v>
      </c>
    </row>
    <row r="114" spans="27:40" x14ac:dyDescent="0.3">
      <c r="AG114" s="17">
        <f t="shared" si="4"/>
        <v>66</v>
      </c>
      <c r="AH114" s="1">
        <f>+Base2km2!E91</f>
        <v>6349</v>
      </c>
      <c r="AI114" s="17">
        <f t="shared" si="1"/>
        <v>95</v>
      </c>
      <c r="AJ114" s="1">
        <f>+Base2km2L30!E90</f>
        <v>1</v>
      </c>
      <c r="AK114" s="17">
        <f t="shared" si="2"/>
        <v>115</v>
      </c>
      <c r="AL114" s="1">
        <f>+Base2km2L50!E90</f>
        <v>2</v>
      </c>
      <c r="AM114" s="17">
        <f t="shared" si="3"/>
        <v>125</v>
      </c>
      <c r="AN114" s="1">
        <f>+Base2km2L60!E90</f>
        <v>0</v>
      </c>
    </row>
    <row r="115" spans="27:40" x14ac:dyDescent="0.3">
      <c r="AG115" s="17">
        <f t="shared" si="4"/>
        <v>67</v>
      </c>
      <c r="AH115" s="1">
        <f>+Base2km2!E92</f>
        <v>6022</v>
      </c>
      <c r="AI115" s="17">
        <f t="shared" si="1"/>
        <v>96</v>
      </c>
      <c r="AJ115" s="1">
        <f>+Base2km2L30!E91</f>
        <v>1</v>
      </c>
      <c r="AK115" s="17">
        <f t="shared" si="2"/>
        <v>116</v>
      </c>
      <c r="AL115" s="1">
        <f>+Base2km2L50!E91</f>
        <v>2</v>
      </c>
      <c r="AM115" s="17">
        <f t="shared" si="3"/>
        <v>126</v>
      </c>
      <c r="AN115" s="1">
        <f>+Base2km2L60!E91</f>
        <v>0</v>
      </c>
    </row>
    <row r="116" spans="27:40" x14ac:dyDescent="0.3">
      <c r="AG116" s="17">
        <f t="shared" si="4"/>
        <v>68</v>
      </c>
      <c r="AH116" s="1">
        <f>+Base2km2!E93</f>
        <v>5710</v>
      </c>
      <c r="AI116" s="17">
        <f t="shared" ref="AI116:AI124" si="5">+AI115+1</f>
        <v>97</v>
      </c>
      <c r="AJ116" s="1">
        <f>+Base2km2L30!E92</f>
        <v>0</v>
      </c>
      <c r="AK116" s="17">
        <f t="shared" ref="AK116:AK124" si="6">+AK115+1</f>
        <v>117</v>
      </c>
      <c r="AL116" s="1">
        <f>+Base2km2L50!E92</f>
        <v>1</v>
      </c>
      <c r="AM116" s="17">
        <f t="shared" ref="AM116:AM124" si="7">+AM115+1</f>
        <v>127</v>
      </c>
      <c r="AN116" s="1">
        <f>+Base2km2L60!E92</f>
        <v>0</v>
      </c>
    </row>
    <row r="117" spans="27:40" x14ac:dyDescent="0.3">
      <c r="AG117" s="17">
        <f t="shared" si="4"/>
        <v>69</v>
      </c>
      <c r="AH117" s="1">
        <f>+Base2km2!E94</f>
        <v>5418</v>
      </c>
      <c r="AI117" s="17">
        <f t="shared" si="5"/>
        <v>98</v>
      </c>
      <c r="AJ117" s="1">
        <f>+Base2km2L30!E93</f>
        <v>0</v>
      </c>
      <c r="AK117" s="17">
        <f t="shared" si="6"/>
        <v>118</v>
      </c>
      <c r="AL117" s="1">
        <f>+Base2km2L50!E93</f>
        <v>1</v>
      </c>
      <c r="AM117" s="17">
        <f t="shared" si="7"/>
        <v>128</v>
      </c>
      <c r="AN117" s="1">
        <f>+Base2km2L60!E93</f>
        <v>0</v>
      </c>
    </row>
    <row r="118" spans="27:40" x14ac:dyDescent="0.3">
      <c r="AG118" s="17">
        <f t="shared" si="4"/>
        <v>70</v>
      </c>
      <c r="AH118" s="1">
        <f>+Base2km2!E95</f>
        <v>5105</v>
      </c>
      <c r="AI118" s="17">
        <f t="shared" si="5"/>
        <v>99</v>
      </c>
      <c r="AJ118" s="1">
        <f>+Base2km2L30!E94</f>
        <v>0</v>
      </c>
      <c r="AK118" s="17">
        <f t="shared" si="6"/>
        <v>119</v>
      </c>
      <c r="AL118" s="1">
        <f>+Base2km2L50!E94</f>
        <v>1</v>
      </c>
      <c r="AM118" s="17">
        <f t="shared" si="7"/>
        <v>129</v>
      </c>
      <c r="AN118" s="1">
        <f>+Base2km2L60!E94</f>
        <v>0</v>
      </c>
    </row>
    <row r="119" spans="27:40" x14ac:dyDescent="0.3">
      <c r="AG119" s="17">
        <f t="shared" si="4"/>
        <v>71</v>
      </c>
      <c r="AH119" s="1">
        <f>+Base2km2!E96</f>
        <v>4793</v>
      </c>
      <c r="AI119" s="17">
        <f t="shared" si="5"/>
        <v>100</v>
      </c>
      <c r="AJ119" s="1">
        <f>+Base2km2L30!E95</f>
        <v>0</v>
      </c>
      <c r="AK119" s="17">
        <f t="shared" si="6"/>
        <v>120</v>
      </c>
      <c r="AL119" s="1">
        <f>+Base2km2L50!E95</f>
        <v>0</v>
      </c>
      <c r="AM119" s="17">
        <f t="shared" si="7"/>
        <v>130</v>
      </c>
      <c r="AN119" s="1">
        <f>+Base2km2L60!E95</f>
        <v>0</v>
      </c>
    </row>
    <row r="120" spans="27:40" x14ac:dyDescent="0.3">
      <c r="AG120" s="17">
        <f t="shared" si="4"/>
        <v>72</v>
      </c>
      <c r="AH120" s="1">
        <f>+Base2km2!E97</f>
        <v>4497</v>
      </c>
      <c r="AI120" s="17">
        <f t="shared" si="5"/>
        <v>101</v>
      </c>
      <c r="AJ120" s="1">
        <f>+Base2km2L30!E96</f>
        <v>0</v>
      </c>
      <c r="AK120" s="17">
        <f t="shared" si="6"/>
        <v>121</v>
      </c>
      <c r="AL120" s="1">
        <f>+Base2km2L50!E96</f>
        <v>0</v>
      </c>
      <c r="AM120" s="17">
        <f t="shared" si="7"/>
        <v>131</v>
      </c>
      <c r="AN120" s="1">
        <f>+Base2km2L60!E96</f>
        <v>0</v>
      </c>
    </row>
    <row r="121" spans="27:40" x14ac:dyDescent="0.3">
      <c r="AG121" s="17">
        <f t="shared" si="4"/>
        <v>73</v>
      </c>
      <c r="AH121" s="1">
        <f>+Base2km2!E98</f>
        <v>4217</v>
      </c>
      <c r="AI121" s="17">
        <f t="shared" si="5"/>
        <v>102</v>
      </c>
      <c r="AJ121" s="1">
        <f>+Base2km2L30!E97</f>
        <v>0</v>
      </c>
      <c r="AK121" s="17">
        <f t="shared" si="6"/>
        <v>122</v>
      </c>
      <c r="AL121" s="1">
        <f>+Base2km2L50!E97</f>
        <v>0</v>
      </c>
      <c r="AM121" s="17">
        <f t="shared" si="7"/>
        <v>132</v>
      </c>
      <c r="AN121" s="1">
        <f>+Base2km2L60!E97</f>
        <v>0</v>
      </c>
    </row>
    <row r="122" spans="27:40" x14ac:dyDescent="0.3">
      <c r="AG122" s="17">
        <f t="shared" si="4"/>
        <v>74</v>
      </c>
      <c r="AH122" s="1">
        <f>+Base2km2!E99</f>
        <v>3954</v>
      </c>
      <c r="AI122" s="17">
        <f t="shared" si="5"/>
        <v>103</v>
      </c>
      <c r="AJ122" s="1">
        <f>+Base2km2L30!E98</f>
        <v>0</v>
      </c>
      <c r="AK122" s="17">
        <f t="shared" si="6"/>
        <v>123</v>
      </c>
      <c r="AL122" s="1">
        <f>+Base2km2L50!E98</f>
        <v>0</v>
      </c>
      <c r="AM122" s="17">
        <f t="shared" si="7"/>
        <v>133</v>
      </c>
      <c r="AN122" s="1">
        <f>+Base2km2L60!E98</f>
        <v>0</v>
      </c>
    </row>
    <row r="123" spans="27:40" x14ac:dyDescent="0.3">
      <c r="AG123" s="17">
        <f t="shared" si="4"/>
        <v>75</v>
      </c>
      <c r="AH123" s="1">
        <f>+Base2km2!E100</f>
        <v>3719</v>
      </c>
      <c r="AI123" s="17">
        <f t="shared" si="5"/>
        <v>104</v>
      </c>
      <c r="AJ123" s="1">
        <f>+Base2km2L30!E99</f>
        <v>0</v>
      </c>
      <c r="AK123" s="17">
        <f t="shared" si="6"/>
        <v>124</v>
      </c>
      <c r="AL123" s="1">
        <f>+Base2km2L50!E99</f>
        <v>0</v>
      </c>
      <c r="AM123" s="17">
        <f t="shared" si="7"/>
        <v>134</v>
      </c>
      <c r="AN123" s="1">
        <f>+Base2km2L60!E99</f>
        <v>0</v>
      </c>
    </row>
    <row r="124" spans="27:40" x14ac:dyDescent="0.3">
      <c r="AA124" s="17"/>
      <c r="AB124" s="1"/>
      <c r="AC124" s="17"/>
      <c r="AD124" s="1"/>
      <c r="AE124" s="17"/>
      <c r="AF124" s="1"/>
      <c r="AI124" s="17">
        <f t="shared" si="5"/>
        <v>105</v>
      </c>
      <c r="AJ124" s="1">
        <f>+Base2km2L30!E100</f>
        <v>0</v>
      </c>
      <c r="AK124" s="17">
        <f t="shared" si="6"/>
        <v>125</v>
      </c>
      <c r="AL124" s="1">
        <f>+Base2km2L50!E100</f>
        <v>0</v>
      </c>
      <c r="AM124" s="17">
        <f t="shared" si="7"/>
        <v>135</v>
      </c>
      <c r="AN124" s="1">
        <f>+Base2km2L60!E100</f>
        <v>0</v>
      </c>
    </row>
    <row r="125" spans="27:40" x14ac:dyDescent="0.3">
      <c r="AA125" s="17"/>
      <c r="AB125" s="1"/>
      <c r="AC125" s="17"/>
      <c r="AD125" s="1"/>
      <c r="AE125" s="17"/>
      <c r="AF125" s="1"/>
    </row>
    <row r="126" spans="27:40" x14ac:dyDescent="0.3">
      <c r="AA126" s="17"/>
      <c r="AB126" s="1"/>
      <c r="AC126" s="17"/>
      <c r="AD126" s="1"/>
      <c r="AE126" s="17"/>
      <c r="AF126" s="1"/>
    </row>
    <row r="127" spans="27:40" x14ac:dyDescent="0.3">
      <c r="AA127" s="17"/>
      <c r="AB127" s="1"/>
      <c r="AC127" s="17"/>
      <c r="AD127" s="1"/>
      <c r="AE127" s="17"/>
      <c r="AF127" s="1"/>
    </row>
    <row r="128" spans="27:40" x14ac:dyDescent="0.3">
      <c r="AA128" s="17"/>
      <c r="AB128" s="1"/>
      <c r="AC128" s="17"/>
      <c r="AD128" s="1"/>
      <c r="AE128" s="17"/>
      <c r="AF128" s="1"/>
    </row>
    <row r="129" spans="27:32" x14ac:dyDescent="0.3">
      <c r="AA129" s="17"/>
      <c r="AB129" s="1"/>
      <c r="AC129" s="17"/>
      <c r="AD129" s="1"/>
      <c r="AE129" s="17"/>
      <c r="AF129" s="1"/>
    </row>
    <row r="130" spans="27:32" x14ac:dyDescent="0.3">
      <c r="AA130" s="17"/>
      <c r="AB130" s="1"/>
      <c r="AC130" s="17"/>
      <c r="AD130" s="1"/>
      <c r="AE130" s="17"/>
      <c r="AF130" s="1"/>
    </row>
    <row r="131" spans="27:32" x14ac:dyDescent="0.3">
      <c r="AA131" s="17"/>
      <c r="AB131" s="1"/>
      <c r="AC131" s="17"/>
      <c r="AD131" s="1"/>
      <c r="AE131" s="17"/>
      <c r="AF131" s="1"/>
    </row>
    <row r="132" spans="27:32" x14ac:dyDescent="0.3">
      <c r="AA132" s="17"/>
      <c r="AB132" s="1"/>
      <c r="AC132" s="17"/>
      <c r="AD132" s="1"/>
      <c r="AE132" s="17"/>
      <c r="AF132" s="1"/>
    </row>
    <row r="133" spans="27:32" x14ac:dyDescent="0.3">
      <c r="AA133" s="17"/>
      <c r="AB133" s="1"/>
      <c r="AC133" s="17"/>
      <c r="AD133" s="1"/>
      <c r="AE133" s="17"/>
      <c r="AF133" s="1"/>
    </row>
    <row r="134" spans="27:32" x14ac:dyDescent="0.3">
      <c r="AA134" s="17"/>
      <c r="AB134" s="1"/>
      <c r="AC134" s="17"/>
      <c r="AD134" s="1"/>
      <c r="AE134" s="17"/>
      <c r="AF134" s="1"/>
    </row>
    <row r="135" spans="27:32" x14ac:dyDescent="0.3">
      <c r="AA135" s="17"/>
      <c r="AB135" s="1"/>
      <c r="AC135" s="17"/>
      <c r="AD135" s="1"/>
      <c r="AE135" s="17"/>
      <c r="AF135" s="1"/>
    </row>
    <row r="136" spans="27:32" x14ac:dyDescent="0.3">
      <c r="AA136" s="17"/>
      <c r="AB136" s="1"/>
      <c r="AC136" s="17"/>
      <c r="AD136" s="1"/>
      <c r="AE136" s="17"/>
      <c r="AF136" s="1"/>
    </row>
    <row r="137" spans="27:32" x14ac:dyDescent="0.3">
      <c r="AA137" s="17"/>
      <c r="AB137" s="1"/>
      <c r="AC137" s="17"/>
      <c r="AD137" s="1"/>
      <c r="AE137" s="17"/>
      <c r="AF137" s="1"/>
    </row>
    <row r="138" spans="27:32" x14ac:dyDescent="0.3">
      <c r="AA138" s="17"/>
      <c r="AB138" s="1"/>
      <c r="AC138" s="17"/>
      <c r="AD138" s="1"/>
      <c r="AE138" s="17"/>
      <c r="AF138" s="1"/>
    </row>
    <row r="139" spans="27:32" x14ac:dyDescent="0.3">
      <c r="AA139" s="17"/>
      <c r="AB139" s="1"/>
      <c r="AC139" s="17"/>
      <c r="AD139" s="1"/>
      <c r="AE139" s="17"/>
      <c r="AF139" s="1"/>
    </row>
    <row r="140" spans="27:32" x14ac:dyDescent="0.3">
      <c r="AA140" s="17"/>
      <c r="AB140" s="1"/>
      <c r="AC140" s="17"/>
      <c r="AD140" s="1"/>
      <c r="AE140" s="17"/>
      <c r="AF140" s="1"/>
    </row>
    <row r="141" spans="27:32" x14ac:dyDescent="0.3">
      <c r="AA141" s="17"/>
      <c r="AB141" s="1"/>
      <c r="AC141" s="17"/>
      <c r="AD141" s="1"/>
      <c r="AE141" s="17"/>
      <c r="AF141" s="1"/>
    </row>
    <row r="142" spans="27:32" x14ac:dyDescent="0.3">
      <c r="AA142" s="17"/>
      <c r="AB142" s="1"/>
      <c r="AC142" s="17"/>
      <c r="AD142" s="1"/>
      <c r="AE142" s="17"/>
      <c r="AF142" s="1"/>
    </row>
    <row r="143" spans="27:32" x14ac:dyDescent="0.3">
      <c r="AA143" s="17"/>
      <c r="AB143" s="1"/>
      <c r="AC143" s="17"/>
      <c r="AD143" s="1"/>
      <c r="AE143" s="17"/>
      <c r="AF143" s="1"/>
    </row>
    <row r="144" spans="27:32" x14ac:dyDescent="0.3">
      <c r="AA144" s="17"/>
      <c r="AB144" s="1"/>
      <c r="AC144" s="17"/>
      <c r="AD144" s="1"/>
      <c r="AE144" s="17"/>
      <c r="AF144" s="1"/>
    </row>
    <row r="145" spans="27:32" x14ac:dyDescent="0.3">
      <c r="AA145" s="17"/>
      <c r="AB145" s="1"/>
      <c r="AC145" s="17"/>
      <c r="AD145" s="1"/>
      <c r="AE145" s="17"/>
      <c r="AF145" s="1"/>
    </row>
    <row r="146" spans="27:32" x14ac:dyDescent="0.3">
      <c r="AA146" s="17"/>
      <c r="AB146" s="1"/>
      <c r="AC146" s="17"/>
      <c r="AD146" s="1"/>
      <c r="AE146" s="17"/>
      <c r="AF146" s="1"/>
    </row>
    <row r="147" spans="27:32" x14ac:dyDescent="0.3">
      <c r="AA147" s="17"/>
      <c r="AB147" s="1"/>
      <c r="AC147" s="17"/>
      <c r="AD147" s="1"/>
      <c r="AE147" s="17"/>
      <c r="AF147" s="1"/>
    </row>
    <row r="148" spans="27:32" x14ac:dyDescent="0.3">
      <c r="AA148" s="17"/>
      <c r="AB148" s="1"/>
      <c r="AC148" s="17"/>
      <c r="AD148" s="1"/>
      <c r="AE148" s="17"/>
      <c r="AF148" s="1"/>
    </row>
    <row r="149" spans="27:32" x14ac:dyDescent="0.3">
      <c r="AA149" s="17"/>
      <c r="AB149" s="1"/>
      <c r="AC149" s="17"/>
      <c r="AD149" s="1"/>
      <c r="AE149" s="17"/>
      <c r="AF149" s="1"/>
    </row>
    <row r="150" spans="27:32" x14ac:dyDescent="0.3">
      <c r="AA150" s="17"/>
      <c r="AB150" s="1"/>
      <c r="AC150" s="17"/>
      <c r="AD150" s="1"/>
      <c r="AE150" s="17"/>
      <c r="AF150" s="1"/>
    </row>
    <row r="151" spans="27:32" x14ac:dyDescent="0.3">
      <c r="AA151" s="17"/>
      <c r="AB151" s="1"/>
      <c r="AC151" s="17"/>
      <c r="AD151" s="1"/>
      <c r="AE151" s="17"/>
      <c r="AF151" s="1"/>
    </row>
    <row r="152" spans="27:32" x14ac:dyDescent="0.3">
      <c r="AA152" s="17"/>
      <c r="AB152" s="1"/>
      <c r="AC152" s="17"/>
      <c r="AD152" s="1"/>
      <c r="AE152" s="17"/>
      <c r="AF152" s="1"/>
    </row>
    <row r="153" spans="27:32" x14ac:dyDescent="0.3">
      <c r="AA153" s="17"/>
      <c r="AB153" s="1"/>
      <c r="AC153" s="17"/>
      <c r="AD153" s="1"/>
      <c r="AE153" s="17"/>
      <c r="AF153" s="1"/>
    </row>
    <row r="154" spans="27:32" x14ac:dyDescent="0.3">
      <c r="AA154" s="17"/>
      <c r="AB154" s="1"/>
      <c r="AC154" s="17"/>
      <c r="AD154" s="1"/>
      <c r="AE154" s="17"/>
      <c r="AF154" s="1"/>
    </row>
    <row r="155" spans="27:32" x14ac:dyDescent="0.3">
      <c r="AA155" s="17"/>
      <c r="AB155" s="1"/>
      <c r="AC155" s="17"/>
      <c r="AD155" s="1"/>
      <c r="AE155" s="17"/>
      <c r="AF155" s="1"/>
    </row>
    <row r="156" spans="27:32" x14ac:dyDescent="0.3">
      <c r="AA156" s="17"/>
      <c r="AB156" s="1"/>
      <c r="AC156" s="17"/>
      <c r="AD156" s="1"/>
      <c r="AE156" s="17"/>
      <c r="AF156" s="1"/>
    </row>
    <row r="157" spans="27:32" x14ac:dyDescent="0.3">
      <c r="AA157" s="17"/>
      <c r="AB157" s="1"/>
      <c r="AC157" s="17"/>
      <c r="AD157" s="1"/>
      <c r="AE157" s="17"/>
      <c r="AF157" s="1"/>
    </row>
    <row r="158" spans="27:32" x14ac:dyDescent="0.3">
      <c r="AA158" s="17"/>
      <c r="AB158" s="1"/>
      <c r="AC158" s="17"/>
      <c r="AD158" s="1"/>
      <c r="AE158" s="17"/>
      <c r="AF158" s="1"/>
    </row>
    <row r="159" spans="27:32" x14ac:dyDescent="0.3">
      <c r="AA159" s="17"/>
      <c r="AB159" s="1"/>
      <c r="AC159" s="17"/>
      <c r="AD159" s="1"/>
      <c r="AE159" s="17"/>
      <c r="AF159" s="1"/>
    </row>
    <row r="160" spans="27:32" x14ac:dyDescent="0.3">
      <c r="AA160" s="17"/>
      <c r="AB160" s="1"/>
      <c r="AC160" s="17"/>
      <c r="AD160" s="1"/>
      <c r="AE160" s="17"/>
      <c r="AF160" s="1"/>
    </row>
    <row r="161" spans="27:32" x14ac:dyDescent="0.3">
      <c r="AA161" s="17"/>
      <c r="AB161" s="1"/>
      <c r="AC161" s="17"/>
      <c r="AD161" s="1"/>
      <c r="AE161" s="17"/>
      <c r="AF161" s="1"/>
    </row>
    <row r="162" spans="27:32" x14ac:dyDescent="0.3">
      <c r="AA162" s="17"/>
      <c r="AB162" s="1"/>
      <c r="AC162" s="17"/>
      <c r="AD162" s="1"/>
      <c r="AE162" s="17"/>
      <c r="AF162" s="1"/>
    </row>
    <row r="163" spans="27:32" x14ac:dyDescent="0.3">
      <c r="AA163" s="17"/>
      <c r="AB163" s="1"/>
      <c r="AC163" s="17"/>
      <c r="AD163" s="1"/>
      <c r="AE163" s="17"/>
      <c r="AF163" s="1"/>
    </row>
    <row r="164" spans="27:32" x14ac:dyDescent="0.3">
      <c r="AA164" s="17"/>
      <c r="AB164" s="1"/>
      <c r="AC164" s="17"/>
      <c r="AD164" s="1"/>
      <c r="AE164" s="17"/>
      <c r="AF164" s="1"/>
    </row>
    <row r="165" spans="27:32" x14ac:dyDescent="0.3">
      <c r="AA165" s="17"/>
      <c r="AB165" s="1"/>
      <c r="AC165" s="17"/>
      <c r="AD165" s="1"/>
      <c r="AE165" s="17"/>
      <c r="AF165" s="1"/>
    </row>
    <row r="166" spans="27:32" x14ac:dyDescent="0.3">
      <c r="AA166" s="17"/>
      <c r="AB166" s="1"/>
      <c r="AC166" s="17"/>
      <c r="AD166" s="1"/>
      <c r="AE166" s="17"/>
      <c r="AF166" s="1"/>
    </row>
    <row r="167" spans="27:32" x14ac:dyDescent="0.3">
      <c r="AA167" s="17"/>
      <c r="AB167" s="1"/>
      <c r="AC167" s="17"/>
      <c r="AD167" s="1"/>
      <c r="AE167" s="17"/>
      <c r="AF167" s="1"/>
    </row>
    <row r="168" spans="27:32" x14ac:dyDescent="0.3">
      <c r="AA168" s="17"/>
      <c r="AB168" s="1"/>
      <c r="AC168" s="17"/>
      <c r="AD168" s="1"/>
      <c r="AE168" s="17"/>
      <c r="AF168" s="1"/>
    </row>
    <row r="169" spans="27:32" x14ac:dyDescent="0.3">
      <c r="AA169" s="17"/>
      <c r="AB169" s="1"/>
      <c r="AC169" s="17"/>
      <c r="AD169" s="1"/>
      <c r="AE169" s="17"/>
      <c r="AF169" s="1"/>
    </row>
    <row r="170" spans="27:32" x14ac:dyDescent="0.3">
      <c r="AA170" s="17"/>
      <c r="AB170" s="1"/>
      <c r="AC170" s="17"/>
      <c r="AD170" s="1"/>
      <c r="AE170" s="17"/>
      <c r="AF170" s="1"/>
    </row>
    <row r="171" spans="27:32" x14ac:dyDescent="0.3">
      <c r="AA171" s="17"/>
      <c r="AB171" s="1"/>
      <c r="AC171" s="17"/>
      <c r="AD171" s="1"/>
      <c r="AE171" s="17"/>
      <c r="AF171" s="1"/>
    </row>
    <row r="172" spans="27:32" x14ac:dyDescent="0.3">
      <c r="AA172" s="17"/>
      <c r="AB172" s="1"/>
      <c r="AC172" s="17"/>
      <c r="AD172" s="1"/>
      <c r="AE172" s="17"/>
      <c r="AF172" s="1"/>
    </row>
    <row r="173" spans="27:32" x14ac:dyDescent="0.3">
      <c r="AA173" s="17"/>
      <c r="AB173" s="1"/>
      <c r="AC173" s="17"/>
      <c r="AD173" s="1"/>
      <c r="AE173" s="17"/>
      <c r="AF173" s="1"/>
    </row>
    <row r="174" spans="27:32" x14ac:dyDescent="0.3">
      <c r="AA174" s="17"/>
      <c r="AB174" s="1"/>
      <c r="AC174" s="17"/>
      <c r="AD174" s="1"/>
      <c r="AE174" s="17"/>
      <c r="AF174" s="1"/>
    </row>
    <row r="175" spans="27:32" x14ac:dyDescent="0.3">
      <c r="AA175" s="17"/>
      <c r="AB175" s="1"/>
      <c r="AC175" s="17"/>
      <c r="AD175" s="1"/>
      <c r="AE175" s="17"/>
      <c r="AF175" s="1"/>
    </row>
    <row r="176" spans="27:32" x14ac:dyDescent="0.3">
      <c r="AA176" s="17"/>
      <c r="AB176" s="1"/>
      <c r="AC176" s="17"/>
      <c r="AD176" s="1"/>
      <c r="AE176" s="17"/>
      <c r="AF176" s="1"/>
    </row>
    <row r="177" spans="27:32" x14ac:dyDescent="0.3">
      <c r="AA177" s="17"/>
      <c r="AB177" s="1"/>
      <c r="AC177" s="17"/>
      <c r="AD177" s="1"/>
      <c r="AE177" s="17"/>
      <c r="AF177" s="1"/>
    </row>
    <row r="178" spans="27:32" x14ac:dyDescent="0.3">
      <c r="AA178" s="17"/>
      <c r="AB178" s="1"/>
      <c r="AC178" s="17"/>
      <c r="AD178" s="1"/>
      <c r="AE178" s="17"/>
      <c r="AF178" s="1"/>
    </row>
    <row r="179" spans="27:32" x14ac:dyDescent="0.3">
      <c r="AA179" s="17"/>
      <c r="AB179" s="1"/>
      <c r="AC179" s="17"/>
      <c r="AD179" s="1"/>
      <c r="AE179" s="17"/>
      <c r="AF179" s="1"/>
    </row>
    <row r="180" spans="27:32" x14ac:dyDescent="0.3">
      <c r="AA180" s="17"/>
      <c r="AB180" s="1"/>
      <c r="AC180" s="17"/>
      <c r="AD180" s="1"/>
      <c r="AE180" s="17"/>
      <c r="AF180" s="1"/>
    </row>
    <row r="181" spans="27:32" x14ac:dyDescent="0.3">
      <c r="AA181" s="17"/>
      <c r="AB181" s="1"/>
      <c r="AC181" s="17"/>
      <c r="AD181" s="1"/>
      <c r="AE181" s="17"/>
      <c r="AF181" s="1"/>
    </row>
    <row r="182" spans="27:32" x14ac:dyDescent="0.3">
      <c r="AA182" s="17"/>
      <c r="AB182" s="1"/>
      <c r="AC182" s="17"/>
      <c r="AD182" s="1"/>
      <c r="AE182" s="17"/>
      <c r="AF182" s="1"/>
    </row>
    <row r="183" spans="27:32" x14ac:dyDescent="0.3">
      <c r="AA183" s="17"/>
      <c r="AB183" s="1"/>
      <c r="AC183" s="17"/>
      <c r="AD183" s="1"/>
      <c r="AE183" s="17"/>
      <c r="AF183" s="1"/>
    </row>
    <row r="184" spans="27:32" x14ac:dyDescent="0.3">
      <c r="AA184" s="17"/>
      <c r="AB184" s="1"/>
      <c r="AC184" s="17"/>
      <c r="AD184" s="1"/>
      <c r="AE184" s="17"/>
      <c r="AF184" s="1"/>
    </row>
    <row r="185" spans="27:32" x14ac:dyDescent="0.3">
      <c r="AA185" s="17"/>
      <c r="AB185" s="1"/>
      <c r="AC185" s="17"/>
      <c r="AD185" s="1"/>
      <c r="AE185" s="17"/>
      <c r="AF185" s="1"/>
    </row>
    <row r="186" spans="27:32" x14ac:dyDescent="0.3">
      <c r="AA186" s="17"/>
      <c r="AB186" s="1"/>
      <c r="AC186" s="17"/>
      <c r="AD186" s="1"/>
      <c r="AE186" s="17"/>
      <c r="AF186" s="1"/>
    </row>
    <row r="187" spans="27:32" x14ac:dyDescent="0.3">
      <c r="AA187" s="17"/>
      <c r="AB187" s="1"/>
      <c r="AC187" s="17"/>
      <c r="AD187" s="1"/>
      <c r="AE187" s="17"/>
      <c r="AF187" s="1"/>
    </row>
    <row r="188" spans="27:32" x14ac:dyDescent="0.3">
      <c r="AA188" s="17"/>
      <c r="AB188" s="1"/>
      <c r="AC188" s="17"/>
      <c r="AD188" s="1"/>
      <c r="AE188" s="17"/>
      <c r="AF188" s="1"/>
    </row>
    <row r="189" spans="27:32" x14ac:dyDescent="0.3">
      <c r="AA189" s="17"/>
      <c r="AB189" s="1"/>
      <c r="AC189" s="17"/>
      <c r="AD189" s="1"/>
      <c r="AE189" s="17"/>
      <c r="AF189" s="1"/>
    </row>
    <row r="190" spans="27:32" x14ac:dyDescent="0.3">
      <c r="AA190" s="17"/>
      <c r="AB190" s="1"/>
      <c r="AC190" s="17"/>
      <c r="AD190" s="1"/>
      <c r="AE190" s="17"/>
      <c r="AF190" s="1"/>
    </row>
    <row r="191" spans="27:32" x14ac:dyDescent="0.3">
      <c r="AA191" s="17"/>
      <c r="AB191" s="1"/>
      <c r="AC191" s="17"/>
      <c r="AD191" s="1"/>
      <c r="AE191" s="17"/>
      <c r="AF191" s="1"/>
    </row>
    <row r="192" spans="27:32" x14ac:dyDescent="0.3">
      <c r="AA192" s="17"/>
      <c r="AB192" s="1"/>
      <c r="AC192" s="17"/>
      <c r="AD192" s="1"/>
      <c r="AE192" s="17"/>
      <c r="AF192" s="1"/>
    </row>
    <row r="193" spans="27:32" x14ac:dyDescent="0.3">
      <c r="AA193" s="17"/>
      <c r="AB193" s="1"/>
      <c r="AC193" s="17"/>
      <c r="AD193" s="1"/>
      <c r="AE193" s="17"/>
      <c r="AF193" s="1"/>
    </row>
    <row r="194" spans="27:32" x14ac:dyDescent="0.3">
      <c r="AA194" s="17"/>
      <c r="AB194" s="1"/>
      <c r="AC194" s="17"/>
      <c r="AD194" s="1"/>
      <c r="AE194" s="17"/>
      <c r="AF194" s="1"/>
    </row>
    <row r="195" spans="27:32" x14ac:dyDescent="0.3">
      <c r="AA195" s="17"/>
      <c r="AB195" s="1"/>
      <c r="AC195" s="17"/>
      <c r="AD195" s="1"/>
      <c r="AE195" s="17"/>
      <c r="AF195" s="1"/>
    </row>
    <row r="196" spans="27:32" x14ac:dyDescent="0.3">
      <c r="AA196" s="17"/>
      <c r="AB196" s="1"/>
      <c r="AC196" s="17"/>
      <c r="AD196" s="1"/>
      <c r="AE196" s="17"/>
      <c r="AF196" s="1"/>
    </row>
    <row r="197" spans="27:32" x14ac:dyDescent="0.3">
      <c r="AA197" s="17"/>
      <c r="AB197" s="1"/>
      <c r="AC197" s="17"/>
      <c r="AD197" s="1"/>
      <c r="AE197" s="17"/>
      <c r="AF197" s="1"/>
    </row>
    <row r="198" spans="27:32" x14ac:dyDescent="0.3">
      <c r="AA198" s="17"/>
      <c r="AB198" s="1"/>
      <c r="AC198" s="17"/>
      <c r="AD198" s="1"/>
      <c r="AE198" s="17"/>
      <c r="AF198" s="1"/>
    </row>
    <row r="199" spans="27:32" x14ac:dyDescent="0.3">
      <c r="AA199" s="17"/>
      <c r="AB199" s="1"/>
      <c r="AC199" s="17"/>
      <c r="AD199" s="1"/>
      <c r="AE199" s="17"/>
      <c r="AF199" s="1"/>
    </row>
    <row r="200" spans="27:32" x14ac:dyDescent="0.3">
      <c r="AA200" s="17"/>
      <c r="AB200" s="1"/>
      <c r="AC200" s="17"/>
      <c r="AD200" s="1"/>
      <c r="AE200" s="17"/>
      <c r="AF200" s="1"/>
    </row>
    <row r="201" spans="27:32" x14ac:dyDescent="0.3">
      <c r="AA201" s="17"/>
      <c r="AB201" s="1"/>
      <c r="AC201" s="17"/>
      <c r="AD201" s="1"/>
      <c r="AE201" s="17"/>
      <c r="AF201" s="1"/>
    </row>
    <row r="202" spans="27:32" x14ac:dyDescent="0.3">
      <c r="AA202" s="17"/>
      <c r="AB202" s="1"/>
      <c r="AC202" s="17"/>
      <c r="AD202" s="1"/>
      <c r="AE202" s="17"/>
      <c r="AF202" s="1"/>
    </row>
    <row r="203" spans="27:32" x14ac:dyDescent="0.3">
      <c r="AA203" s="17"/>
      <c r="AB203" s="1"/>
      <c r="AC203" s="17"/>
      <c r="AD203" s="1"/>
      <c r="AE203" s="17"/>
      <c r="AF203" s="1"/>
    </row>
    <row r="204" spans="27:32" x14ac:dyDescent="0.3">
      <c r="AA204" s="17"/>
      <c r="AB204" s="1"/>
      <c r="AC204" s="17"/>
      <c r="AD204" s="1"/>
      <c r="AE204" s="17"/>
      <c r="AF204" s="1"/>
    </row>
    <row r="205" spans="27:32" x14ac:dyDescent="0.3">
      <c r="AA205" s="17"/>
      <c r="AB205" s="1"/>
      <c r="AC205" s="17"/>
      <c r="AD205" s="1"/>
      <c r="AE205" s="17"/>
      <c r="AF205" s="1"/>
    </row>
    <row r="206" spans="27:32" x14ac:dyDescent="0.3">
      <c r="AA206" s="17"/>
      <c r="AB206" s="1"/>
      <c r="AC206" s="17"/>
      <c r="AD206" s="1"/>
      <c r="AE206" s="17"/>
      <c r="AF206" s="1"/>
    </row>
    <row r="207" spans="27:32" x14ac:dyDescent="0.3">
      <c r="AA207" s="17"/>
      <c r="AB207" s="1"/>
      <c r="AC207" s="17"/>
      <c r="AD207" s="1"/>
      <c r="AE207" s="17"/>
      <c r="AF207" s="1"/>
    </row>
    <row r="208" spans="27:32" x14ac:dyDescent="0.3">
      <c r="AA208" s="17"/>
      <c r="AB208" s="1"/>
      <c r="AC208" s="17"/>
      <c r="AD208" s="1"/>
      <c r="AE208" s="17"/>
      <c r="AF208" s="1"/>
    </row>
    <row r="209" spans="27:32" x14ac:dyDescent="0.3">
      <c r="AA209" s="17"/>
      <c r="AB209" s="1"/>
      <c r="AC209" s="17"/>
      <c r="AD209" s="1"/>
      <c r="AE209" s="17"/>
      <c r="AF209" s="1"/>
    </row>
    <row r="210" spans="27:32" x14ac:dyDescent="0.3">
      <c r="AA210" s="17"/>
      <c r="AB210" s="1"/>
      <c r="AC210" s="17"/>
      <c r="AD210" s="1"/>
      <c r="AE210" s="17"/>
      <c r="AF210" s="1"/>
    </row>
    <row r="211" spans="27:32" x14ac:dyDescent="0.3">
      <c r="AA211" s="17"/>
      <c r="AB211" s="1"/>
      <c r="AC211" s="17"/>
      <c r="AD211" s="1"/>
      <c r="AE211" s="17"/>
      <c r="AF211" s="1"/>
    </row>
    <row r="212" spans="27:32" x14ac:dyDescent="0.3">
      <c r="AA212" s="17"/>
      <c r="AB212" s="1"/>
      <c r="AC212" s="17"/>
      <c r="AD212" s="1"/>
      <c r="AE212" s="17"/>
      <c r="AF212" s="1"/>
    </row>
    <row r="213" spans="27:32" x14ac:dyDescent="0.3">
      <c r="AA213" s="17"/>
      <c r="AB213" s="1"/>
      <c r="AC213" s="17"/>
      <c r="AD213" s="1"/>
      <c r="AE213" s="17"/>
      <c r="AF213" s="1"/>
    </row>
    <row r="214" spans="27:32" x14ac:dyDescent="0.3">
      <c r="AA214" s="17"/>
      <c r="AB214" s="1"/>
      <c r="AC214" s="17"/>
      <c r="AD214" s="1"/>
      <c r="AE214" s="17"/>
      <c r="AF214" s="1"/>
    </row>
    <row r="215" spans="27:32" x14ac:dyDescent="0.3">
      <c r="AA215" s="17"/>
      <c r="AB215" s="1"/>
      <c r="AC215" s="17"/>
      <c r="AD215" s="1"/>
      <c r="AE215" s="17"/>
      <c r="AF215" s="1"/>
    </row>
    <row r="216" spans="27:32" x14ac:dyDescent="0.3">
      <c r="AA216" s="17"/>
      <c r="AB216" s="1"/>
      <c r="AC216" s="17"/>
      <c r="AD216" s="1"/>
      <c r="AE216" s="17"/>
      <c r="AF216" s="1"/>
    </row>
    <row r="217" spans="27:32" x14ac:dyDescent="0.3">
      <c r="AA217" s="17"/>
      <c r="AB217" s="1"/>
      <c r="AC217" s="17"/>
      <c r="AD217" s="1"/>
      <c r="AE217" s="17"/>
      <c r="AF217" s="1"/>
    </row>
    <row r="218" spans="27:32" x14ac:dyDescent="0.3">
      <c r="AA218" s="17"/>
      <c r="AB218" s="1"/>
      <c r="AC218" s="17"/>
      <c r="AD218" s="1"/>
      <c r="AE218" s="17"/>
      <c r="AF218" s="1"/>
    </row>
    <row r="219" spans="27:32" x14ac:dyDescent="0.3">
      <c r="AA219" s="17"/>
      <c r="AB219" s="1"/>
      <c r="AC219" s="17"/>
      <c r="AD219" s="1"/>
      <c r="AE219" s="17"/>
      <c r="AF219" s="1"/>
    </row>
    <row r="220" spans="27:32" x14ac:dyDescent="0.3">
      <c r="AA220" s="17"/>
      <c r="AB220" s="1"/>
      <c r="AC220" s="17"/>
      <c r="AD220" s="1"/>
      <c r="AE220" s="17"/>
      <c r="AF220" s="1"/>
    </row>
    <row r="221" spans="27:32" x14ac:dyDescent="0.3">
      <c r="AA221" s="17"/>
      <c r="AB221" s="1"/>
      <c r="AC221" s="17"/>
      <c r="AD221" s="1"/>
      <c r="AE221" s="17"/>
      <c r="AF221" s="1"/>
    </row>
    <row r="222" spans="27:32" x14ac:dyDescent="0.3">
      <c r="AA222" s="17"/>
      <c r="AB222" s="1"/>
      <c r="AC222" s="17"/>
      <c r="AD222" s="1"/>
      <c r="AE222" s="17"/>
      <c r="AF222" s="1"/>
    </row>
    <row r="223" spans="27:32" x14ac:dyDescent="0.3">
      <c r="AA223" s="17"/>
      <c r="AB223" s="1"/>
      <c r="AC223" s="17"/>
      <c r="AD223" s="1"/>
      <c r="AE223" s="17"/>
      <c r="AF223" s="1"/>
    </row>
    <row r="224" spans="27:32" x14ac:dyDescent="0.3">
      <c r="AA224" s="17"/>
      <c r="AB224" s="1"/>
      <c r="AC224" s="17"/>
      <c r="AD224" s="1"/>
      <c r="AE224" s="17"/>
      <c r="AF224" s="1"/>
    </row>
    <row r="225" spans="27:32" x14ac:dyDescent="0.3">
      <c r="AA225" s="17"/>
      <c r="AB225" s="1"/>
      <c r="AC225" s="17"/>
      <c r="AD225" s="1"/>
      <c r="AE225" s="17"/>
      <c r="AF225" s="1"/>
    </row>
    <row r="226" spans="27:32" x14ac:dyDescent="0.3">
      <c r="AA226" s="17"/>
      <c r="AB226" s="1"/>
      <c r="AC226" s="17"/>
      <c r="AD226" s="1"/>
      <c r="AE226" s="17"/>
      <c r="AF226" s="1"/>
    </row>
    <row r="227" spans="27:32" x14ac:dyDescent="0.3">
      <c r="AA227" s="17"/>
      <c r="AB227" s="1"/>
      <c r="AC227" s="17"/>
      <c r="AD227" s="1"/>
      <c r="AE227" s="17"/>
      <c r="AF227" s="1"/>
    </row>
    <row r="228" spans="27:32" x14ac:dyDescent="0.3">
      <c r="AA228" s="17"/>
      <c r="AB228" s="1"/>
      <c r="AC228" s="17"/>
      <c r="AD228" s="1"/>
      <c r="AE228" s="17"/>
      <c r="AF228" s="1"/>
    </row>
    <row r="229" spans="27:32" x14ac:dyDescent="0.3">
      <c r="AA229" s="17"/>
      <c r="AB229" s="1"/>
      <c r="AC229" s="17"/>
      <c r="AD229" s="1"/>
      <c r="AE229" s="17"/>
      <c r="AF229" s="1"/>
    </row>
    <row r="230" spans="27:32" x14ac:dyDescent="0.3">
      <c r="AA230" s="17"/>
      <c r="AB230" s="1"/>
      <c r="AC230" s="17"/>
      <c r="AD230" s="1"/>
      <c r="AE230" s="17"/>
      <c r="AF230" s="1"/>
    </row>
    <row r="231" spans="27:32" x14ac:dyDescent="0.3">
      <c r="AA231" s="17"/>
      <c r="AB231" s="1"/>
      <c r="AC231" s="17"/>
      <c r="AD231" s="1"/>
      <c r="AE231" s="17"/>
      <c r="AF231" s="1"/>
    </row>
    <row r="232" spans="27:32" x14ac:dyDescent="0.3">
      <c r="AA232" s="17"/>
      <c r="AB232" s="1"/>
      <c r="AC232" s="17"/>
      <c r="AD232" s="1"/>
      <c r="AE232" s="17"/>
      <c r="AF232" s="1"/>
    </row>
    <row r="233" spans="27:32" x14ac:dyDescent="0.3">
      <c r="AA233" s="17"/>
      <c r="AB233" s="1"/>
      <c r="AC233" s="17"/>
      <c r="AD233" s="1"/>
      <c r="AE233" s="17"/>
      <c r="AF233" s="1"/>
    </row>
    <row r="234" spans="27:32" x14ac:dyDescent="0.3">
      <c r="AA234" s="17"/>
      <c r="AB234" s="1"/>
      <c r="AC234" s="17"/>
      <c r="AD234" s="1"/>
      <c r="AE234" s="17"/>
      <c r="AF234" s="1"/>
    </row>
    <row r="235" spans="27:32" x14ac:dyDescent="0.3">
      <c r="AA235" s="17"/>
      <c r="AB235" s="1"/>
      <c r="AC235" s="17"/>
      <c r="AD235" s="1"/>
      <c r="AE235" s="17"/>
      <c r="AF235" s="1"/>
    </row>
    <row r="236" spans="27:32" x14ac:dyDescent="0.3">
      <c r="AA236" s="17"/>
      <c r="AB236" s="1"/>
      <c r="AC236" s="17"/>
      <c r="AD236" s="1"/>
      <c r="AE236" s="17"/>
      <c r="AF236" s="1"/>
    </row>
    <row r="237" spans="27:32" x14ac:dyDescent="0.3">
      <c r="AA237" s="17"/>
      <c r="AB237" s="1"/>
      <c r="AC237" s="17"/>
      <c r="AD237" s="1"/>
      <c r="AE237" s="17"/>
      <c r="AF237" s="1"/>
    </row>
    <row r="238" spans="27:32" x14ac:dyDescent="0.3">
      <c r="AA238" s="17"/>
      <c r="AB238" s="1"/>
      <c r="AC238" s="17"/>
      <c r="AD238" s="1"/>
      <c r="AE238" s="17"/>
      <c r="AF238" s="1"/>
    </row>
    <row r="239" spans="27:32" x14ac:dyDescent="0.3">
      <c r="AA239" s="17"/>
      <c r="AB239" s="1"/>
      <c r="AC239" s="17"/>
      <c r="AD239" s="1"/>
      <c r="AE239" s="17"/>
      <c r="AF239" s="1"/>
    </row>
    <row r="240" spans="27:32" x14ac:dyDescent="0.3">
      <c r="AA240" s="17"/>
      <c r="AB240" s="1"/>
      <c r="AC240" s="17"/>
      <c r="AD240" s="1"/>
      <c r="AE240" s="17"/>
      <c r="AF240" s="1"/>
    </row>
    <row r="241" spans="27:32" x14ac:dyDescent="0.3">
      <c r="AA241" s="17"/>
      <c r="AB241" s="1"/>
      <c r="AC241" s="17"/>
      <c r="AD241" s="1"/>
      <c r="AE241" s="17"/>
      <c r="AF241" s="1"/>
    </row>
    <row r="242" spans="27:32" x14ac:dyDescent="0.3">
      <c r="AA242" s="17"/>
      <c r="AB242" s="1"/>
      <c r="AC242" s="17"/>
      <c r="AD242" s="1"/>
      <c r="AE242" s="17"/>
      <c r="AF242" s="1"/>
    </row>
    <row r="243" spans="27:32" x14ac:dyDescent="0.3">
      <c r="AA243" s="17"/>
      <c r="AB243" s="1"/>
      <c r="AC243" s="17"/>
      <c r="AD243" s="1"/>
      <c r="AE243" s="17"/>
      <c r="AF243" s="1"/>
    </row>
    <row r="244" spans="27:32" x14ac:dyDescent="0.3">
      <c r="AA244" s="17"/>
      <c r="AB244" s="1"/>
      <c r="AC244" s="17"/>
      <c r="AD244" s="1"/>
      <c r="AE244" s="17"/>
      <c r="AF244" s="1"/>
    </row>
    <row r="245" spans="27:32" x14ac:dyDescent="0.3">
      <c r="AA245" s="17"/>
      <c r="AB245" s="1"/>
      <c r="AC245" s="17"/>
      <c r="AD245" s="1"/>
      <c r="AE245" s="17"/>
      <c r="AF245" s="1"/>
    </row>
    <row r="246" spans="27:32" x14ac:dyDescent="0.3">
      <c r="AA246" s="17"/>
      <c r="AB246" s="1"/>
      <c r="AC246" s="17"/>
      <c r="AD246" s="1"/>
      <c r="AE246" s="17"/>
      <c r="AF246" s="1"/>
    </row>
    <row r="247" spans="27:32" x14ac:dyDescent="0.3">
      <c r="AA247" s="17"/>
      <c r="AB247" s="1"/>
      <c r="AC247" s="17"/>
      <c r="AD247" s="1"/>
      <c r="AE247" s="17"/>
      <c r="AF247" s="1"/>
    </row>
    <row r="248" spans="27:32" x14ac:dyDescent="0.3">
      <c r="AA248" s="17"/>
      <c r="AB248" s="1"/>
      <c r="AC248" s="17"/>
      <c r="AD248" s="1"/>
      <c r="AE248" s="17"/>
      <c r="AF2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5DC9-3D24-4F0C-86C7-4DAAF641936D}">
  <dimension ref="A1:W385"/>
  <sheetViews>
    <sheetView topLeftCell="A12" workbookViewId="0">
      <selection activeCell="C26" sqref="C26:C97"/>
    </sheetView>
  </sheetViews>
  <sheetFormatPr baseColWidth="10" defaultRowHeight="14.4" x14ac:dyDescent="0.3"/>
  <cols>
    <col min="1" max="1" width="33.21875" style="17" bestFit="1" customWidth="1"/>
    <col min="2" max="2" width="9.44140625" style="1" bestFit="1" customWidth="1"/>
    <col min="3" max="3" width="4.44140625" style="15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6" bestFit="1" customWidth="1"/>
    <col min="11" max="11" width="10.44140625" style="6" bestFit="1" customWidth="1"/>
    <col min="12" max="12" width="8.6640625" style="9" bestFit="1" customWidth="1"/>
    <col min="13" max="13" width="4.44140625" style="6" bestFit="1" customWidth="1"/>
    <col min="14" max="14" width="9.88671875" style="1" bestFit="1" customWidth="1"/>
    <col min="15" max="15" width="7.88671875" style="1" bestFit="1" customWidth="1"/>
    <col min="16" max="16" width="8.109375" style="1" bestFit="1" customWidth="1"/>
    <col min="17" max="17" width="10.44140625" style="1" bestFit="1" customWidth="1"/>
    <col min="18" max="18" width="3.88671875" style="1" bestFit="1" customWidth="1"/>
    <col min="19" max="19" width="4" style="1" bestFit="1" customWidth="1"/>
    <col min="20" max="20" width="5.33203125" style="1" bestFit="1" customWidth="1"/>
    <col min="21" max="21" width="11" style="1" bestFit="1" customWidth="1"/>
    <col min="22" max="22" width="9.21875" style="6" bestFit="1" customWidth="1"/>
    <col min="23" max="23" width="10.5546875" style="19" bestFit="1" customWidth="1"/>
    <col min="24" max="16384" width="11.5546875" style="17"/>
  </cols>
  <sheetData>
    <row r="1" spans="1:23" x14ac:dyDescent="0.3">
      <c r="A1" s="17" t="s">
        <v>81</v>
      </c>
      <c r="B1" s="53">
        <v>0.01</v>
      </c>
    </row>
    <row r="2" spans="1:23" x14ac:dyDescent="0.3">
      <c r="A2" s="17" t="s">
        <v>82</v>
      </c>
      <c r="B2" s="9">
        <v>35</v>
      </c>
    </row>
    <row r="4" spans="1:23" s="1" customFormat="1" x14ac:dyDescent="0.3">
      <c r="A4" s="17"/>
      <c r="C4" s="15"/>
      <c r="J4" s="6"/>
      <c r="K4" s="6"/>
      <c r="L4" s="9"/>
      <c r="M4" s="6"/>
      <c r="V4" s="6"/>
      <c r="W4" s="19"/>
    </row>
    <row r="5" spans="1:23" s="1" customFormat="1" x14ac:dyDescent="0.3">
      <c r="A5" s="17"/>
      <c r="C5" s="15"/>
      <c r="J5" s="6"/>
      <c r="K5" s="6"/>
      <c r="L5" s="9"/>
      <c r="M5" s="6"/>
      <c r="V5" s="6"/>
      <c r="W5" s="19"/>
    </row>
    <row r="6" spans="1:23" s="1" customFormat="1" x14ac:dyDescent="0.3">
      <c r="A6" s="17"/>
      <c r="C6" s="15"/>
      <c r="J6" s="6"/>
      <c r="K6" s="6"/>
      <c r="L6" s="9"/>
      <c r="M6" s="6"/>
      <c r="V6" s="6"/>
      <c r="W6" s="19"/>
    </row>
    <row r="7" spans="1:23" s="1" customFormat="1" x14ac:dyDescent="0.3">
      <c r="A7" s="17"/>
      <c r="C7" s="15"/>
      <c r="J7" s="6"/>
      <c r="K7" s="6"/>
      <c r="L7" s="9"/>
      <c r="M7" s="6"/>
      <c r="V7" s="6"/>
      <c r="W7" s="19"/>
    </row>
    <row r="8" spans="1:23" s="1" customFormat="1" x14ac:dyDescent="0.3">
      <c r="A8" s="17"/>
      <c r="C8" s="15"/>
      <c r="J8" s="6"/>
      <c r="K8" s="6"/>
      <c r="L8" s="9"/>
      <c r="M8" s="6"/>
      <c r="V8" s="6"/>
      <c r="W8" s="19"/>
    </row>
    <row r="9" spans="1:23" s="1" customFormat="1" x14ac:dyDescent="0.3">
      <c r="A9" s="17"/>
      <c r="C9" s="15"/>
      <c r="D9" s="12"/>
      <c r="J9" s="6"/>
      <c r="K9" s="6"/>
      <c r="L9" s="9"/>
      <c r="M9" s="6"/>
      <c r="V9" s="6"/>
      <c r="W9" s="19"/>
    </row>
    <row r="10" spans="1:23" x14ac:dyDescent="0.3">
      <c r="C10" s="9"/>
      <c r="D10" s="12"/>
    </row>
    <row r="11" spans="1:23" s="1" customFormat="1" x14ac:dyDescent="0.3">
      <c r="A11" s="17"/>
      <c r="C11" s="9"/>
      <c r="D11" s="12"/>
      <c r="J11" s="6"/>
      <c r="K11" s="6"/>
      <c r="L11" s="9"/>
      <c r="M11" s="6"/>
      <c r="V11" s="6"/>
      <c r="W11" s="19"/>
    </row>
    <row r="12" spans="1:23" s="1" customFormat="1" x14ac:dyDescent="0.3">
      <c r="A12" s="17"/>
      <c r="D12" s="11"/>
      <c r="J12" s="6"/>
      <c r="K12" s="6"/>
      <c r="L12" s="9"/>
      <c r="M12" s="6"/>
      <c r="V12" s="6"/>
      <c r="W12" s="19"/>
    </row>
    <row r="13" spans="1:23" s="1" customFormat="1" x14ac:dyDescent="0.3">
      <c r="A13" s="17"/>
      <c r="C13" s="15"/>
      <c r="J13" s="6"/>
      <c r="K13" s="6"/>
      <c r="L13" s="9"/>
      <c r="M13" s="6"/>
      <c r="V13" s="6"/>
      <c r="W13" s="19"/>
    </row>
    <row r="14" spans="1:23" s="1" customFormat="1" x14ac:dyDescent="0.3">
      <c r="A14" s="17"/>
      <c r="C14" s="15"/>
      <c r="D14" s="11"/>
      <c r="J14" s="6"/>
      <c r="K14" s="6"/>
      <c r="L14" s="9"/>
      <c r="M14" s="6"/>
      <c r="V14" s="6"/>
      <c r="W14" s="19"/>
    </row>
    <row r="15" spans="1:23" s="1" customFormat="1" x14ac:dyDescent="0.3">
      <c r="A15" s="17"/>
      <c r="C15" s="15"/>
      <c r="D15" s="11"/>
      <c r="J15" s="6"/>
      <c r="K15" s="6"/>
      <c r="L15" s="9"/>
      <c r="M15" s="6"/>
      <c r="V15" s="6"/>
      <c r="W15" s="19"/>
    </row>
    <row r="16" spans="1:23" s="1" customFormat="1" x14ac:dyDescent="0.3">
      <c r="A16" s="17"/>
      <c r="C16" s="15"/>
      <c r="D16" s="11"/>
      <c r="J16" s="6"/>
      <c r="K16" s="6"/>
      <c r="L16" s="9"/>
      <c r="M16" s="6"/>
      <c r="V16" s="6"/>
      <c r="W16" s="19"/>
    </row>
    <row r="17" spans="1:23" s="1" customFormat="1" x14ac:dyDescent="0.3">
      <c r="A17" s="17"/>
      <c r="C17" s="15"/>
      <c r="J17" s="6"/>
      <c r="K17" s="6"/>
      <c r="L17" s="9"/>
      <c r="M17" s="6"/>
      <c r="V17" s="6"/>
      <c r="W17" s="19"/>
    </row>
    <row r="18" spans="1:23" s="1" customFormat="1" x14ac:dyDescent="0.3">
      <c r="A18" s="17"/>
      <c r="C18" s="15"/>
      <c r="J18" s="6"/>
      <c r="K18" s="6"/>
      <c r="L18" s="9"/>
      <c r="M18" s="6"/>
      <c r="V18" s="6"/>
      <c r="W18" s="19"/>
    </row>
    <row r="19" spans="1:23" s="1" customFormat="1" x14ac:dyDescent="0.3">
      <c r="A19" s="17"/>
      <c r="C19" s="15"/>
      <c r="J19" s="6"/>
      <c r="K19" s="6"/>
      <c r="L19" s="9"/>
      <c r="M19" s="6"/>
      <c r="V19" s="6"/>
      <c r="W19" s="19"/>
    </row>
    <row r="22" spans="1:23" x14ac:dyDescent="0.3">
      <c r="B22" s="12"/>
    </row>
    <row r="23" spans="1:23" x14ac:dyDescent="0.3">
      <c r="A23" s="5"/>
      <c r="B23" s="8"/>
      <c r="D23" s="8"/>
      <c r="E23" s="8"/>
      <c r="F23" s="8"/>
      <c r="G23" s="22">
        <f>MAX(G26:G385)</f>
        <v>19249</v>
      </c>
      <c r="H23" s="8"/>
      <c r="I23" s="22">
        <f>MAX(I26:I385)</f>
        <v>742</v>
      </c>
      <c r="J23" s="46">
        <f>+I23/20000</f>
        <v>3.7100000000000001E-2</v>
      </c>
      <c r="Q23" s="8"/>
      <c r="R23" s="8"/>
      <c r="S23" s="8"/>
      <c r="T23" s="8"/>
      <c r="U23" s="8"/>
    </row>
    <row r="24" spans="1:23" x14ac:dyDescent="0.3">
      <c r="N24" s="62" t="s">
        <v>58</v>
      </c>
      <c r="O24" s="62"/>
      <c r="P24" s="62"/>
      <c r="Q24" s="1" t="s">
        <v>36</v>
      </c>
      <c r="V24" s="14" t="s">
        <v>35</v>
      </c>
      <c r="W24" s="21"/>
    </row>
    <row r="25" spans="1:23" x14ac:dyDescent="0.3">
      <c r="B25" s="7" t="s">
        <v>41</v>
      </c>
      <c r="C25" s="16" t="s">
        <v>21</v>
      </c>
      <c r="D25" s="7" t="s">
        <v>22</v>
      </c>
      <c r="E25" s="7" t="s">
        <v>59</v>
      </c>
      <c r="F25" s="7" t="s">
        <v>40</v>
      </c>
      <c r="G25" s="7" t="s">
        <v>23</v>
      </c>
      <c r="H25" s="7" t="s">
        <v>39</v>
      </c>
      <c r="I25" s="7" t="s">
        <v>24</v>
      </c>
      <c r="J25" s="7" t="s">
        <v>25</v>
      </c>
      <c r="K25" s="7" t="s">
        <v>26</v>
      </c>
      <c r="L25" s="10" t="s">
        <v>34</v>
      </c>
      <c r="M25" s="7" t="s">
        <v>35</v>
      </c>
      <c r="N25" s="7" t="s">
        <v>59</v>
      </c>
      <c r="O25" s="7" t="s">
        <v>23</v>
      </c>
      <c r="P25" s="7" t="s">
        <v>24</v>
      </c>
      <c r="Q25" s="7" t="s">
        <v>80</v>
      </c>
      <c r="R25" s="7" t="s">
        <v>37</v>
      </c>
      <c r="S25" s="7" t="s">
        <v>79</v>
      </c>
      <c r="T25" s="7" t="s">
        <v>38</v>
      </c>
      <c r="U25" s="7" t="s">
        <v>27</v>
      </c>
      <c r="V25" s="49" t="s">
        <v>42</v>
      </c>
      <c r="W25" s="20" t="s">
        <v>50</v>
      </c>
    </row>
    <row r="26" spans="1:23" x14ac:dyDescent="0.3">
      <c r="B26" s="1">
        <f t="shared" ref="B26:B89" si="0">IF(C26="",NA(),E26+G26+H26+I26)</f>
        <v>4</v>
      </c>
      <c r="C26" s="15">
        <v>1</v>
      </c>
      <c r="D26" s="1">
        <v>19996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6">
        <v>58.96</v>
      </c>
      <c r="K26" s="6">
        <v>0</v>
      </c>
      <c r="L26" s="9">
        <v>0</v>
      </c>
      <c r="M26" s="6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IF(OR(C26="",ISNA(C26)),NA(),Q26+R26+S26+T26)</f>
        <v>0</v>
      </c>
      <c r="V26" s="6">
        <f>$B$2*K26*$B$1</f>
        <v>0</v>
      </c>
      <c r="W26" s="19">
        <f t="shared" ref="W26:W89" si="1">IF(OR(ISNA(B26),B26=0),NA(),I26/B26)</f>
        <v>0</v>
      </c>
    </row>
    <row r="27" spans="1:23" x14ac:dyDescent="0.3">
      <c r="B27" s="1">
        <f t="shared" si="0"/>
        <v>4</v>
      </c>
      <c r="C27" s="15">
        <v>2</v>
      </c>
      <c r="D27" s="1">
        <v>19996</v>
      </c>
      <c r="E27" s="1">
        <v>4</v>
      </c>
      <c r="F27" s="1">
        <v>0</v>
      </c>
      <c r="G27" s="1">
        <v>0</v>
      </c>
      <c r="H27" s="1">
        <v>0</v>
      </c>
      <c r="I27" s="1">
        <v>0</v>
      </c>
      <c r="J27" s="6">
        <v>58.93</v>
      </c>
      <c r="K27" s="6">
        <v>0</v>
      </c>
      <c r="L27" s="9">
        <v>0</v>
      </c>
      <c r="M27" s="6">
        <v>0</v>
      </c>
      <c r="N27" s="1">
        <v>0</v>
      </c>
      <c r="O27" s="1">
        <v>0</v>
      </c>
      <c r="P27" s="1">
        <v>0</v>
      </c>
      <c r="Q27" s="1">
        <f t="shared" ref="Q27:Q90" si="2">IF(C27="","",E27-E26)</f>
        <v>0</v>
      </c>
      <c r="R27" s="1">
        <f t="shared" ref="R27:R90" si="3">IF(C27="","",G27-G26)</f>
        <v>0</v>
      </c>
      <c r="S27" s="1">
        <f t="shared" ref="S27:S90" si="4">IF(C27="","",H27-H26)</f>
        <v>0</v>
      </c>
      <c r="T27" s="1">
        <f t="shared" ref="T27:T90" si="5">IF(C27="","",I27-I26)</f>
        <v>0</v>
      </c>
      <c r="U27" s="1">
        <f t="shared" ref="U27:U90" si="6">IF(OR(C27="",ISNA(C27)),NA(),Q27+R27+S27+T27)</f>
        <v>0</v>
      </c>
      <c r="V27" s="6">
        <f t="shared" ref="V27:V90" si="7">$B$2*K27*$B$1</f>
        <v>0</v>
      </c>
      <c r="W27" s="19">
        <f t="shared" si="1"/>
        <v>0</v>
      </c>
    </row>
    <row r="28" spans="1:23" x14ac:dyDescent="0.3">
      <c r="B28" s="1">
        <f t="shared" si="0"/>
        <v>16</v>
      </c>
      <c r="C28" s="15">
        <v>3</v>
      </c>
      <c r="D28" s="1">
        <v>19984</v>
      </c>
      <c r="E28" s="1">
        <v>16</v>
      </c>
      <c r="F28" s="1">
        <v>0</v>
      </c>
      <c r="G28" s="1">
        <v>0</v>
      </c>
      <c r="H28" s="1">
        <v>0</v>
      </c>
      <c r="I28" s="1">
        <v>0</v>
      </c>
      <c r="J28" s="6">
        <v>58.85</v>
      </c>
      <c r="K28" s="6">
        <v>5.17</v>
      </c>
      <c r="L28" s="9">
        <v>0</v>
      </c>
      <c r="M28" s="6">
        <v>0</v>
      </c>
      <c r="N28" s="1">
        <v>5</v>
      </c>
      <c r="O28" s="1">
        <v>0</v>
      </c>
      <c r="P28" s="1">
        <v>0</v>
      </c>
      <c r="Q28" s="1">
        <f t="shared" si="2"/>
        <v>12</v>
      </c>
      <c r="R28" s="1">
        <f t="shared" si="3"/>
        <v>0</v>
      </c>
      <c r="S28" s="1">
        <f t="shared" si="4"/>
        <v>0</v>
      </c>
      <c r="T28" s="1">
        <f t="shared" si="5"/>
        <v>0</v>
      </c>
      <c r="U28" s="1">
        <f t="shared" si="6"/>
        <v>12</v>
      </c>
      <c r="V28" s="6">
        <f t="shared" si="7"/>
        <v>1.8094999999999999</v>
      </c>
      <c r="W28" s="19">
        <f t="shared" si="1"/>
        <v>0</v>
      </c>
    </row>
    <row r="29" spans="1:23" x14ac:dyDescent="0.3">
      <c r="B29" s="1">
        <f t="shared" si="0"/>
        <v>25</v>
      </c>
      <c r="C29" s="15">
        <v>4</v>
      </c>
      <c r="D29" s="1">
        <v>19975</v>
      </c>
      <c r="E29" s="1">
        <v>25</v>
      </c>
      <c r="F29" s="1">
        <v>0</v>
      </c>
      <c r="G29" s="1">
        <v>0</v>
      </c>
      <c r="H29" s="1">
        <v>0</v>
      </c>
      <c r="I29" s="1">
        <v>0</v>
      </c>
      <c r="J29" s="6">
        <v>58.85</v>
      </c>
      <c r="K29" s="6">
        <v>3.14</v>
      </c>
      <c r="L29" s="9">
        <v>0</v>
      </c>
      <c r="M29" s="6">
        <v>0</v>
      </c>
      <c r="N29" s="1">
        <v>13</v>
      </c>
      <c r="O29" s="1">
        <v>0</v>
      </c>
      <c r="P29" s="1">
        <v>0</v>
      </c>
      <c r="Q29" s="1">
        <f t="shared" si="2"/>
        <v>9</v>
      </c>
      <c r="R29" s="1">
        <f t="shared" si="3"/>
        <v>0</v>
      </c>
      <c r="S29" s="1">
        <f t="shared" si="4"/>
        <v>0</v>
      </c>
      <c r="T29" s="1">
        <f t="shared" si="5"/>
        <v>0</v>
      </c>
      <c r="U29" s="1">
        <f t="shared" si="6"/>
        <v>9</v>
      </c>
      <c r="V29" s="6">
        <f t="shared" si="7"/>
        <v>1.099</v>
      </c>
      <c r="W29" s="19">
        <f t="shared" si="1"/>
        <v>0</v>
      </c>
    </row>
    <row r="30" spans="1:23" x14ac:dyDescent="0.3">
      <c r="B30" s="1">
        <f t="shared" si="0"/>
        <v>96</v>
      </c>
      <c r="C30" s="15">
        <v>5</v>
      </c>
      <c r="D30" s="1">
        <v>19904</v>
      </c>
      <c r="E30" s="1">
        <v>96</v>
      </c>
      <c r="F30" s="1">
        <v>0</v>
      </c>
      <c r="G30" s="1">
        <v>0</v>
      </c>
      <c r="H30" s="1">
        <v>0</v>
      </c>
      <c r="I30" s="1">
        <v>0</v>
      </c>
      <c r="J30" s="6">
        <v>58.83</v>
      </c>
      <c r="K30" s="6">
        <v>2.19</v>
      </c>
      <c r="L30" s="9">
        <v>0</v>
      </c>
      <c r="M30" s="6">
        <v>0</v>
      </c>
      <c r="N30" s="1">
        <v>70</v>
      </c>
      <c r="O30" s="1">
        <v>0</v>
      </c>
      <c r="P30" s="1">
        <v>0</v>
      </c>
      <c r="Q30" s="1">
        <f t="shared" si="2"/>
        <v>71</v>
      </c>
      <c r="R30" s="1">
        <f t="shared" si="3"/>
        <v>0</v>
      </c>
      <c r="S30" s="1">
        <f t="shared" si="4"/>
        <v>0</v>
      </c>
      <c r="T30" s="1">
        <f t="shared" si="5"/>
        <v>0</v>
      </c>
      <c r="U30" s="1">
        <f t="shared" si="6"/>
        <v>71</v>
      </c>
      <c r="V30" s="6">
        <f t="shared" si="7"/>
        <v>0.76649999999999996</v>
      </c>
      <c r="W30" s="19">
        <f t="shared" si="1"/>
        <v>0</v>
      </c>
    </row>
    <row r="31" spans="1:23" x14ac:dyDescent="0.3">
      <c r="B31" s="1">
        <f t="shared" si="0"/>
        <v>171</v>
      </c>
      <c r="C31" s="15">
        <v>6</v>
      </c>
      <c r="D31" s="1">
        <v>19829</v>
      </c>
      <c r="E31" s="1">
        <v>171</v>
      </c>
      <c r="F31" s="1">
        <v>0</v>
      </c>
      <c r="G31" s="1">
        <v>0</v>
      </c>
      <c r="H31" s="1">
        <v>0</v>
      </c>
      <c r="I31" s="1">
        <v>0</v>
      </c>
      <c r="J31" s="6">
        <v>58.79</v>
      </c>
      <c r="K31" s="6">
        <v>2.06</v>
      </c>
      <c r="L31" s="9">
        <v>0</v>
      </c>
      <c r="M31" s="6">
        <v>0</v>
      </c>
      <c r="N31" s="1">
        <v>126</v>
      </c>
      <c r="O31" s="1">
        <v>0</v>
      </c>
      <c r="P31" s="1">
        <v>0</v>
      </c>
      <c r="Q31" s="1">
        <f t="shared" si="2"/>
        <v>75</v>
      </c>
      <c r="R31" s="1">
        <f t="shared" si="3"/>
        <v>0</v>
      </c>
      <c r="S31" s="1">
        <f t="shared" si="4"/>
        <v>0</v>
      </c>
      <c r="T31" s="1">
        <f t="shared" si="5"/>
        <v>0</v>
      </c>
      <c r="U31" s="1">
        <f t="shared" si="6"/>
        <v>75</v>
      </c>
      <c r="V31" s="6">
        <f t="shared" si="7"/>
        <v>0.72100000000000009</v>
      </c>
      <c r="W31" s="19">
        <f t="shared" si="1"/>
        <v>0</v>
      </c>
    </row>
    <row r="32" spans="1:23" x14ac:dyDescent="0.3">
      <c r="B32" s="1">
        <f t="shared" si="0"/>
        <v>390</v>
      </c>
      <c r="C32" s="15">
        <v>7</v>
      </c>
      <c r="D32" s="1">
        <v>19610</v>
      </c>
      <c r="E32" s="1">
        <v>390</v>
      </c>
      <c r="F32" s="1">
        <v>0</v>
      </c>
      <c r="G32" s="1">
        <v>0</v>
      </c>
      <c r="H32" s="1">
        <v>0</v>
      </c>
      <c r="I32" s="1">
        <v>0</v>
      </c>
      <c r="J32" s="6">
        <v>58.74</v>
      </c>
      <c r="K32" s="6">
        <v>3.04</v>
      </c>
      <c r="L32" s="9">
        <v>0</v>
      </c>
      <c r="M32" s="6">
        <v>0</v>
      </c>
      <c r="N32" s="1">
        <v>271</v>
      </c>
      <c r="O32" s="1">
        <v>0</v>
      </c>
      <c r="P32" s="1">
        <v>0</v>
      </c>
      <c r="Q32" s="1">
        <f t="shared" si="2"/>
        <v>219</v>
      </c>
      <c r="R32" s="1">
        <f t="shared" si="3"/>
        <v>0</v>
      </c>
      <c r="S32" s="1">
        <f t="shared" si="4"/>
        <v>0</v>
      </c>
      <c r="T32" s="1">
        <f t="shared" si="5"/>
        <v>0</v>
      </c>
      <c r="U32" s="1">
        <f t="shared" si="6"/>
        <v>219</v>
      </c>
      <c r="V32" s="6">
        <f t="shared" si="7"/>
        <v>1.0640000000000001</v>
      </c>
      <c r="W32" s="19">
        <f t="shared" si="1"/>
        <v>0</v>
      </c>
    </row>
    <row r="33" spans="2:23" x14ac:dyDescent="0.3">
      <c r="B33" s="1">
        <f t="shared" si="0"/>
        <v>670</v>
      </c>
      <c r="C33" s="15">
        <v>8</v>
      </c>
      <c r="D33" s="1">
        <v>19330</v>
      </c>
      <c r="E33" s="1">
        <v>670</v>
      </c>
      <c r="F33" s="1">
        <v>0</v>
      </c>
      <c r="G33" s="1">
        <v>0</v>
      </c>
      <c r="H33" s="1">
        <v>0</v>
      </c>
      <c r="I33" s="1">
        <v>0</v>
      </c>
      <c r="J33" s="6">
        <v>58.7</v>
      </c>
      <c r="K33" s="6">
        <v>3.17</v>
      </c>
      <c r="L33" s="9">
        <v>0</v>
      </c>
      <c r="M33" s="6">
        <v>0</v>
      </c>
      <c r="N33" s="1">
        <v>425</v>
      </c>
      <c r="O33" s="1">
        <v>0</v>
      </c>
      <c r="P33" s="1">
        <v>0</v>
      </c>
      <c r="Q33" s="1">
        <f t="shared" si="2"/>
        <v>280</v>
      </c>
      <c r="R33" s="1">
        <f t="shared" si="3"/>
        <v>0</v>
      </c>
      <c r="S33" s="1">
        <f t="shared" si="4"/>
        <v>0</v>
      </c>
      <c r="T33" s="1">
        <f t="shared" si="5"/>
        <v>0</v>
      </c>
      <c r="U33" s="1">
        <f t="shared" si="6"/>
        <v>280</v>
      </c>
      <c r="V33" s="6">
        <f t="shared" si="7"/>
        <v>1.1095000000000002</v>
      </c>
      <c r="W33" s="19">
        <f t="shared" si="1"/>
        <v>0</v>
      </c>
    </row>
    <row r="34" spans="2:23" x14ac:dyDescent="0.3">
      <c r="B34" s="1">
        <f t="shared" si="0"/>
        <v>1363</v>
      </c>
      <c r="C34" s="15">
        <v>9</v>
      </c>
      <c r="D34" s="1">
        <v>18637</v>
      </c>
      <c r="E34" s="1">
        <v>1363</v>
      </c>
      <c r="F34" s="1">
        <v>0</v>
      </c>
      <c r="G34" s="1">
        <v>0</v>
      </c>
      <c r="H34" s="1">
        <v>0</v>
      </c>
      <c r="I34" s="1">
        <v>0</v>
      </c>
      <c r="J34" s="6">
        <v>58.71</v>
      </c>
      <c r="K34" s="6">
        <v>3.43</v>
      </c>
      <c r="L34" s="9">
        <v>0</v>
      </c>
      <c r="M34" s="6">
        <v>0</v>
      </c>
      <c r="N34" s="1">
        <v>838</v>
      </c>
      <c r="O34" s="1">
        <v>0</v>
      </c>
      <c r="P34" s="1">
        <v>0</v>
      </c>
      <c r="Q34" s="1">
        <f t="shared" si="2"/>
        <v>693</v>
      </c>
      <c r="R34" s="1">
        <f t="shared" si="3"/>
        <v>0</v>
      </c>
      <c r="S34" s="1">
        <f t="shared" si="4"/>
        <v>0</v>
      </c>
      <c r="T34" s="1">
        <f t="shared" si="5"/>
        <v>0</v>
      </c>
      <c r="U34" s="1">
        <f t="shared" si="6"/>
        <v>693</v>
      </c>
      <c r="V34" s="6">
        <f t="shared" si="7"/>
        <v>1.2005000000000001</v>
      </c>
      <c r="W34" s="19">
        <f t="shared" si="1"/>
        <v>0</v>
      </c>
    </row>
    <row r="35" spans="2:23" x14ac:dyDescent="0.3">
      <c r="B35" s="1">
        <f t="shared" si="0"/>
        <v>2483</v>
      </c>
      <c r="C35" s="15">
        <v>10</v>
      </c>
      <c r="D35" s="1">
        <v>17517</v>
      </c>
      <c r="E35" s="1">
        <v>2483</v>
      </c>
      <c r="F35" s="1">
        <v>0</v>
      </c>
      <c r="G35" s="1">
        <v>0</v>
      </c>
      <c r="H35" s="1">
        <v>0</v>
      </c>
      <c r="I35" s="1">
        <v>0</v>
      </c>
      <c r="J35" s="6">
        <v>58.68</v>
      </c>
      <c r="K35" s="6">
        <v>3.33</v>
      </c>
      <c r="L35" s="9">
        <v>0</v>
      </c>
      <c r="M35" s="6">
        <v>0</v>
      </c>
      <c r="N35" s="1">
        <v>1545</v>
      </c>
      <c r="O35" s="1">
        <v>0</v>
      </c>
      <c r="P35" s="1">
        <v>0</v>
      </c>
      <c r="Q35" s="1">
        <f t="shared" si="2"/>
        <v>1120</v>
      </c>
      <c r="R35" s="1">
        <f t="shared" si="3"/>
        <v>0</v>
      </c>
      <c r="S35" s="1">
        <f t="shared" si="4"/>
        <v>0</v>
      </c>
      <c r="T35" s="1">
        <f t="shared" si="5"/>
        <v>0</v>
      </c>
      <c r="U35" s="1">
        <f t="shared" si="6"/>
        <v>1120</v>
      </c>
      <c r="V35" s="6">
        <f t="shared" si="7"/>
        <v>1.1655</v>
      </c>
      <c r="W35" s="19">
        <f t="shared" si="1"/>
        <v>0</v>
      </c>
    </row>
    <row r="36" spans="2:23" x14ac:dyDescent="0.3">
      <c r="B36" s="1">
        <f t="shared" si="0"/>
        <v>4833</v>
      </c>
      <c r="C36" s="15">
        <v>11</v>
      </c>
      <c r="D36" s="1">
        <v>15167</v>
      </c>
      <c r="E36" s="1">
        <v>4833</v>
      </c>
      <c r="F36" s="1">
        <v>0</v>
      </c>
      <c r="G36" s="1">
        <v>0</v>
      </c>
      <c r="H36" s="1">
        <v>0</v>
      </c>
      <c r="I36" s="1">
        <v>0</v>
      </c>
      <c r="J36" s="6">
        <v>58.7</v>
      </c>
      <c r="K36" s="6">
        <v>3.39</v>
      </c>
      <c r="L36" s="9">
        <v>0</v>
      </c>
      <c r="M36" s="6">
        <v>0</v>
      </c>
      <c r="N36" s="1">
        <v>3014</v>
      </c>
      <c r="O36" s="1">
        <v>0</v>
      </c>
      <c r="P36" s="1">
        <v>0</v>
      </c>
      <c r="Q36" s="1">
        <f t="shared" si="2"/>
        <v>2350</v>
      </c>
      <c r="R36" s="1">
        <f t="shared" si="3"/>
        <v>0</v>
      </c>
      <c r="S36" s="1">
        <f t="shared" si="4"/>
        <v>0</v>
      </c>
      <c r="T36" s="1">
        <f t="shared" si="5"/>
        <v>0</v>
      </c>
      <c r="U36" s="1">
        <f t="shared" si="6"/>
        <v>2350</v>
      </c>
      <c r="V36" s="6">
        <f t="shared" si="7"/>
        <v>1.1865000000000001</v>
      </c>
      <c r="W36" s="19">
        <f t="shared" si="1"/>
        <v>0</v>
      </c>
    </row>
    <row r="37" spans="2:23" x14ac:dyDescent="0.3">
      <c r="B37" s="1">
        <f t="shared" si="0"/>
        <v>7595</v>
      </c>
      <c r="C37" s="15">
        <v>12</v>
      </c>
      <c r="D37" s="1">
        <v>12405</v>
      </c>
      <c r="E37" s="1">
        <v>7595</v>
      </c>
      <c r="F37" s="1">
        <v>0</v>
      </c>
      <c r="G37" s="1">
        <v>0</v>
      </c>
      <c r="H37" s="1">
        <v>0</v>
      </c>
      <c r="I37" s="1">
        <v>0</v>
      </c>
      <c r="J37" s="6">
        <v>58.72</v>
      </c>
      <c r="K37" s="6">
        <v>3.26</v>
      </c>
      <c r="L37" s="9">
        <v>0</v>
      </c>
      <c r="M37" s="6">
        <v>0</v>
      </c>
      <c r="N37" s="1">
        <v>4505</v>
      </c>
      <c r="O37" s="1">
        <v>0</v>
      </c>
      <c r="P37" s="1">
        <v>0</v>
      </c>
      <c r="Q37" s="1">
        <f t="shared" si="2"/>
        <v>2762</v>
      </c>
      <c r="R37" s="1">
        <f t="shared" si="3"/>
        <v>0</v>
      </c>
      <c r="S37" s="1">
        <f t="shared" si="4"/>
        <v>0</v>
      </c>
      <c r="T37" s="1">
        <f t="shared" si="5"/>
        <v>0</v>
      </c>
      <c r="U37" s="1">
        <f t="shared" si="6"/>
        <v>2762</v>
      </c>
      <c r="V37" s="6">
        <f t="shared" si="7"/>
        <v>1.141</v>
      </c>
      <c r="W37" s="19">
        <f t="shared" si="1"/>
        <v>0</v>
      </c>
    </row>
    <row r="38" spans="2:23" x14ac:dyDescent="0.3">
      <c r="B38" s="1">
        <f t="shared" si="0"/>
        <v>10757</v>
      </c>
      <c r="C38" s="15">
        <v>13</v>
      </c>
      <c r="D38" s="1">
        <v>9243</v>
      </c>
      <c r="E38" s="1">
        <v>10755</v>
      </c>
      <c r="F38" s="1">
        <v>0</v>
      </c>
      <c r="G38" s="1">
        <v>2</v>
      </c>
      <c r="H38" s="1">
        <v>0</v>
      </c>
      <c r="I38" s="1">
        <v>0</v>
      </c>
      <c r="J38" s="6">
        <v>58.73</v>
      </c>
      <c r="K38" s="6">
        <v>3.41</v>
      </c>
      <c r="L38" s="9">
        <v>2.5</v>
      </c>
      <c r="M38" s="6">
        <v>0</v>
      </c>
      <c r="N38" s="1">
        <v>5764</v>
      </c>
      <c r="O38" s="1">
        <v>0</v>
      </c>
      <c r="P38" s="1">
        <v>0</v>
      </c>
      <c r="Q38" s="1">
        <f t="shared" si="2"/>
        <v>3160</v>
      </c>
      <c r="R38" s="1">
        <f t="shared" si="3"/>
        <v>2</v>
      </c>
      <c r="S38" s="1">
        <f t="shared" si="4"/>
        <v>0</v>
      </c>
      <c r="T38" s="1">
        <f t="shared" si="5"/>
        <v>0</v>
      </c>
      <c r="U38" s="1">
        <f t="shared" si="6"/>
        <v>3162</v>
      </c>
      <c r="V38" s="6">
        <f t="shared" si="7"/>
        <v>1.1935</v>
      </c>
      <c r="W38" s="19">
        <f t="shared" si="1"/>
        <v>0</v>
      </c>
    </row>
    <row r="39" spans="2:23" x14ac:dyDescent="0.3">
      <c r="B39" s="1">
        <f t="shared" si="0"/>
        <v>13311</v>
      </c>
      <c r="C39" s="15">
        <v>14</v>
      </c>
      <c r="D39" s="1">
        <v>6689</v>
      </c>
      <c r="E39" s="1">
        <v>13306</v>
      </c>
      <c r="F39" s="1">
        <v>0</v>
      </c>
      <c r="G39" s="1">
        <v>5</v>
      </c>
      <c r="H39" s="1">
        <v>0</v>
      </c>
      <c r="I39" s="1">
        <v>0</v>
      </c>
      <c r="J39" s="6">
        <v>58.74</v>
      </c>
      <c r="K39" s="6">
        <v>3.38</v>
      </c>
      <c r="L39" s="9">
        <v>4.4000000000000004</v>
      </c>
      <c r="M39" s="6">
        <v>0</v>
      </c>
      <c r="N39" s="1">
        <v>6258</v>
      </c>
      <c r="O39" s="1">
        <v>3</v>
      </c>
      <c r="P39" s="1">
        <v>0</v>
      </c>
      <c r="Q39" s="1">
        <f t="shared" si="2"/>
        <v>2551</v>
      </c>
      <c r="R39" s="1">
        <f t="shared" si="3"/>
        <v>3</v>
      </c>
      <c r="S39" s="1">
        <f t="shared" si="4"/>
        <v>0</v>
      </c>
      <c r="T39" s="1">
        <f t="shared" si="5"/>
        <v>0</v>
      </c>
      <c r="U39" s="1">
        <f t="shared" si="6"/>
        <v>2554</v>
      </c>
      <c r="V39" s="6">
        <f t="shared" si="7"/>
        <v>1.1830000000000001</v>
      </c>
      <c r="W39" s="19">
        <f t="shared" si="1"/>
        <v>0</v>
      </c>
    </row>
    <row r="40" spans="2:23" x14ac:dyDescent="0.3">
      <c r="B40" s="1">
        <f t="shared" si="0"/>
        <v>15297</v>
      </c>
      <c r="C40" s="15">
        <v>15</v>
      </c>
      <c r="D40" s="1">
        <v>4703</v>
      </c>
      <c r="E40" s="1">
        <v>15283</v>
      </c>
      <c r="F40" s="1">
        <v>0</v>
      </c>
      <c r="G40" s="1">
        <v>13</v>
      </c>
      <c r="H40" s="1">
        <v>0</v>
      </c>
      <c r="I40" s="1">
        <v>1</v>
      </c>
      <c r="J40" s="6">
        <v>58.75</v>
      </c>
      <c r="K40" s="6">
        <v>3.24</v>
      </c>
      <c r="L40" s="9">
        <v>5.7</v>
      </c>
      <c r="M40" s="6">
        <v>0</v>
      </c>
      <c r="N40" s="1">
        <v>6369</v>
      </c>
      <c r="O40" s="1">
        <v>9</v>
      </c>
      <c r="P40" s="1">
        <v>0</v>
      </c>
      <c r="Q40" s="1">
        <f t="shared" si="2"/>
        <v>1977</v>
      </c>
      <c r="R40" s="1">
        <f t="shared" si="3"/>
        <v>8</v>
      </c>
      <c r="S40" s="1">
        <f t="shared" si="4"/>
        <v>0</v>
      </c>
      <c r="T40" s="1">
        <f t="shared" si="5"/>
        <v>1</v>
      </c>
      <c r="U40" s="1">
        <f t="shared" si="6"/>
        <v>1986</v>
      </c>
      <c r="V40" s="6">
        <f t="shared" si="7"/>
        <v>1.1340000000000001</v>
      </c>
      <c r="W40" s="19">
        <f t="shared" si="1"/>
        <v>6.5372295221285213E-5</v>
      </c>
    </row>
    <row r="41" spans="2:23" x14ac:dyDescent="0.3">
      <c r="B41" s="1">
        <f t="shared" si="0"/>
        <v>16795</v>
      </c>
      <c r="C41" s="15">
        <v>16</v>
      </c>
      <c r="D41" s="1">
        <v>3205</v>
      </c>
      <c r="E41" s="1">
        <v>16775</v>
      </c>
      <c r="F41" s="1">
        <v>0</v>
      </c>
      <c r="G41" s="1">
        <v>19</v>
      </c>
      <c r="H41" s="1">
        <v>0</v>
      </c>
      <c r="I41" s="1">
        <v>1</v>
      </c>
      <c r="J41" s="6">
        <v>58.75</v>
      </c>
      <c r="K41" s="6">
        <v>3.02</v>
      </c>
      <c r="L41" s="9">
        <v>6.3</v>
      </c>
      <c r="M41" s="6">
        <v>1</v>
      </c>
      <c r="N41" s="1">
        <v>6408</v>
      </c>
      <c r="O41" s="1">
        <v>12</v>
      </c>
      <c r="P41" s="1">
        <v>0</v>
      </c>
      <c r="Q41" s="1">
        <f t="shared" si="2"/>
        <v>1492</v>
      </c>
      <c r="R41" s="1">
        <f t="shared" si="3"/>
        <v>6</v>
      </c>
      <c r="S41" s="1">
        <f t="shared" si="4"/>
        <v>0</v>
      </c>
      <c r="T41" s="1">
        <f t="shared" si="5"/>
        <v>0</v>
      </c>
      <c r="U41" s="1">
        <f t="shared" si="6"/>
        <v>1498</v>
      </c>
      <c r="V41" s="6">
        <f t="shared" si="7"/>
        <v>1.0569999999999999</v>
      </c>
      <c r="W41" s="19">
        <f t="shared" si="1"/>
        <v>5.9541530217326585E-5</v>
      </c>
    </row>
    <row r="42" spans="2:23" x14ac:dyDescent="0.3">
      <c r="B42" s="1">
        <f t="shared" si="0"/>
        <v>17787</v>
      </c>
      <c r="C42" s="15">
        <v>17</v>
      </c>
      <c r="D42" s="1">
        <v>2213</v>
      </c>
      <c r="E42" s="1">
        <v>17757</v>
      </c>
      <c r="F42" s="1">
        <v>0</v>
      </c>
      <c r="G42" s="1">
        <v>29</v>
      </c>
      <c r="H42" s="1">
        <v>0</v>
      </c>
      <c r="I42" s="1">
        <v>1</v>
      </c>
      <c r="J42" s="6">
        <v>58.74</v>
      </c>
      <c r="K42" s="6">
        <v>2.76</v>
      </c>
      <c r="L42" s="9">
        <v>6.4</v>
      </c>
      <c r="M42" s="6">
        <v>1</v>
      </c>
      <c r="N42" s="1">
        <v>6404</v>
      </c>
      <c r="O42" s="1">
        <v>19</v>
      </c>
      <c r="P42" s="1">
        <v>0</v>
      </c>
      <c r="Q42" s="1">
        <f t="shared" si="2"/>
        <v>982</v>
      </c>
      <c r="R42" s="1">
        <f t="shared" si="3"/>
        <v>10</v>
      </c>
      <c r="S42" s="1">
        <f t="shared" si="4"/>
        <v>0</v>
      </c>
      <c r="T42" s="1">
        <f t="shared" si="5"/>
        <v>0</v>
      </c>
      <c r="U42" s="1">
        <f t="shared" si="6"/>
        <v>992</v>
      </c>
      <c r="V42" s="6">
        <f t="shared" si="7"/>
        <v>0.96599999999999997</v>
      </c>
      <c r="W42" s="19">
        <f t="shared" si="1"/>
        <v>5.6220835441614665E-5</v>
      </c>
    </row>
    <row r="43" spans="2:23" x14ac:dyDescent="0.3">
      <c r="B43" s="1">
        <f t="shared" si="0"/>
        <v>18502</v>
      </c>
      <c r="C43" s="15">
        <v>18</v>
      </c>
      <c r="D43" s="1">
        <v>1498</v>
      </c>
      <c r="E43" s="1">
        <v>18446</v>
      </c>
      <c r="F43" s="1">
        <v>0</v>
      </c>
      <c r="G43" s="1">
        <v>55</v>
      </c>
      <c r="H43" s="1">
        <v>0</v>
      </c>
      <c r="I43" s="1">
        <v>1</v>
      </c>
      <c r="J43" s="6">
        <v>58.74</v>
      </c>
      <c r="K43" s="6">
        <v>2.5</v>
      </c>
      <c r="L43" s="9">
        <v>7.4</v>
      </c>
      <c r="M43" s="6">
        <v>1</v>
      </c>
      <c r="N43" s="1">
        <v>6387</v>
      </c>
      <c r="O43" s="1">
        <v>37</v>
      </c>
      <c r="P43" s="1">
        <v>0</v>
      </c>
      <c r="Q43" s="1">
        <f t="shared" si="2"/>
        <v>689</v>
      </c>
      <c r="R43" s="1">
        <f t="shared" si="3"/>
        <v>26</v>
      </c>
      <c r="S43" s="1">
        <f t="shared" si="4"/>
        <v>0</v>
      </c>
      <c r="T43" s="1">
        <f t="shared" si="5"/>
        <v>0</v>
      </c>
      <c r="U43" s="1">
        <f t="shared" si="6"/>
        <v>715</v>
      </c>
      <c r="V43" s="6">
        <f t="shared" si="7"/>
        <v>0.875</v>
      </c>
      <c r="W43" s="19">
        <f t="shared" si="1"/>
        <v>5.4048211004215763E-5</v>
      </c>
    </row>
    <row r="44" spans="2:23" x14ac:dyDescent="0.3">
      <c r="B44" s="1">
        <f t="shared" si="0"/>
        <v>18966</v>
      </c>
      <c r="C44" s="15">
        <v>19</v>
      </c>
      <c r="D44" s="1">
        <v>1034</v>
      </c>
      <c r="E44" s="1">
        <v>18869</v>
      </c>
      <c r="F44" s="1">
        <v>0</v>
      </c>
      <c r="G44" s="1">
        <v>95</v>
      </c>
      <c r="H44" s="1">
        <v>0</v>
      </c>
      <c r="I44" s="1">
        <v>2</v>
      </c>
      <c r="J44" s="6">
        <v>58.73</v>
      </c>
      <c r="K44" s="6">
        <v>2.2599999999999998</v>
      </c>
      <c r="L44" s="9">
        <v>7.8</v>
      </c>
      <c r="M44" s="6">
        <v>1</v>
      </c>
      <c r="N44" s="1">
        <v>6364</v>
      </c>
      <c r="O44" s="1">
        <v>59</v>
      </c>
      <c r="P44" s="1">
        <v>1</v>
      </c>
      <c r="Q44" s="1">
        <f t="shared" si="2"/>
        <v>423</v>
      </c>
      <c r="R44" s="1">
        <f t="shared" si="3"/>
        <v>40</v>
      </c>
      <c r="S44" s="1">
        <f t="shared" si="4"/>
        <v>0</v>
      </c>
      <c r="T44" s="1">
        <f t="shared" si="5"/>
        <v>1</v>
      </c>
      <c r="U44" s="1">
        <f t="shared" si="6"/>
        <v>464</v>
      </c>
      <c r="V44" s="6">
        <f t="shared" si="7"/>
        <v>0.79099999999999993</v>
      </c>
      <c r="W44" s="19">
        <f t="shared" si="1"/>
        <v>1.0545186122535063E-4</v>
      </c>
    </row>
    <row r="45" spans="2:23" x14ac:dyDescent="0.3">
      <c r="B45" s="1">
        <f t="shared" si="0"/>
        <v>19269</v>
      </c>
      <c r="C45" s="15">
        <v>20</v>
      </c>
      <c r="D45" s="1">
        <v>731</v>
      </c>
      <c r="E45" s="1">
        <v>19135</v>
      </c>
      <c r="F45" s="1">
        <v>0</v>
      </c>
      <c r="G45" s="1">
        <v>131</v>
      </c>
      <c r="H45" s="1">
        <v>0</v>
      </c>
      <c r="I45" s="1">
        <v>3</v>
      </c>
      <c r="J45" s="6">
        <v>58.73</v>
      </c>
      <c r="K45" s="6">
        <v>2.0499999999999998</v>
      </c>
      <c r="L45" s="9">
        <v>8.3000000000000007</v>
      </c>
      <c r="M45" s="6">
        <v>2.5</v>
      </c>
      <c r="N45" s="1">
        <v>6337</v>
      </c>
      <c r="O45" s="1">
        <v>86</v>
      </c>
      <c r="P45" s="1">
        <v>1</v>
      </c>
      <c r="Q45" s="1">
        <f t="shared" si="2"/>
        <v>266</v>
      </c>
      <c r="R45" s="1">
        <f t="shared" si="3"/>
        <v>36</v>
      </c>
      <c r="S45" s="1">
        <f t="shared" si="4"/>
        <v>0</v>
      </c>
      <c r="T45" s="1">
        <f t="shared" si="5"/>
        <v>1</v>
      </c>
      <c r="U45" s="1">
        <f t="shared" si="6"/>
        <v>303</v>
      </c>
      <c r="V45" s="6">
        <f t="shared" si="7"/>
        <v>0.71750000000000003</v>
      </c>
      <c r="W45" s="19">
        <f t="shared" si="1"/>
        <v>1.5569048731122528E-4</v>
      </c>
    </row>
    <row r="46" spans="2:23" x14ac:dyDescent="0.3">
      <c r="B46" s="1">
        <f t="shared" si="0"/>
        <v>19472</v>
      </c>
      <c r="C46" s="15">
        <v>21</v>
      </c>
      <c r="D46" s="1">
        <v>528</v>
      </c>
      <c r="E46" s="1">
        <v>19283</v>
      </c>
      <c r="F46" s="1">
        <v>0</v>
      </c>
      <c r="G46" s="1">
        <v>184</v>
      </c>
      <c r="H46" s="1">
        <v>0</v>
      </c>
      <c r="I46" s="1">
        <v>5</v>
      </c>
      <c r="J46" s="6">
        <v>58.71</v>
      </c>
      <c r="K46" s="6">
        <v>1.87</v>
      </c>
      <c r="L46" s="9">
        <v>8.8000000000000007</v>
      </c>
      <c r="M46" s="6">
        <v>2.33</v>
      </c>
      <c r="N46" s="1">
        <v>6305</v>
      </c>
      <c r="O46" s="1">
        <v>116</v>
      </c>
      <c r="P46" s="1">
        <v>3</v>
      </c>
      <c r="Q46" s="1">
        <f t="shared" si="2"/>
        <v>148</v>
      </c>
      <c r="R46" s="1">
        <f t="shared" si="3"/>
        <v>53</v>
      </c>
      <c r="S46" s="1">
        <f t="shared" si="4"/>
        <v>0</v>
      </c>
      <c r="T46" s="1">
        <f t="shared" si="5"/>
        <v>2</v>
      </c>
      <c r="U46" s="1">
        <f t="shared" si="6"/>
        <v>203</v>
      </c>
      <c r="V46" s="6">
        <f t="shared" si="7"/>
        <v>0.65450000000000008</v>
      </c>
      <c r="W46" s="19">
        <f t="shared" si="1"/>
        <v>2.5677896466721448E-4</v>
      </c>
    </row>
    <row r="47" spans="2:23" x14ac:dyDescent="0.3">
      <c r="B47" s="1">
        <f t="shared" si="0"/>
        <v>19616</v>
      </c>
      <c r="C47" s="15">
        <v>22</v>
      </c>
      <c r="D47" s="1">
        <v>384</v>
      </c>
      <c r="E47" s="1">
        <v>19353</v>
      </c>
      <c r="F47" s="1">
        <v>0</v>
      </c>
      <c r="G47" s="1">
        <v>252</v>
      </c>
      <c r="H47" s="1">
        <v>0</v>
      </c>
      <c r="I47" s="1">
        <v>11</v>
      </c>
      <c r="J47" s="6">
        <v>58.71</v>
      </c>
      <c r="K47" s="6">
        <v>1.72</v>
      </c>
      <c r="L47" s="9">
        <v>9.5</v>
      </c>
      <c r="M47" s="6">
        <v>1.6</v>
      </c>
      <c r="N47" s="1">
        <v>6268</v>
      </c>
      <c r="O47" s="1">
        <v>152</v>
      </c>
      <c r="P47" s="1">
        <v>4</v>
      </c>
      <c r="Q47" s="1">
        <f t="shared" si="2"/>
        <v>70</v>
      </c>
      <c r="R47" s="1">
        <f t="shared" si="3"/>
        <v>68</v>
      </c>
      <c r="S47" s="1">
        <f t="shared" si="4"/>
        <v>0</v>
      </c>
      <c r="T47" s="1">
        <f t="shared" si="5"/>
        <v>6</v>
      </c>
      <c r="U47" s="1">
        <f t="shared" si="6"/>
        <v>144</v>
      </c>
      <c r="V47" s="6">
        <f t="shared" si="7"/>
        <v>0.60199999999999998</v>
      </c>
      <c r="W47" s="19">
        <f t="shared" si="1"/>
        <v>5.6076672104404563E-4</v>
      </c>
    </row>
    <row r="48" spans="2:23" x14ac:dyDescent="0.3">
      <c r="B48" s="1">
        <f t="shared" si="0"/>
        <v>19722</v>
      </c>
      <c r="C48" s="15">
        <v>23</v>
      </c>
      <c r="D48" s="1">
        <v>278</v>
      </c>
      <c r="E48" s="1">
        <v>19371</v>
      </c>
      <c r="F48" s="1">
        <v>0</v>
      </c>
      <c r="G48" s="1">
        <v>337</v>
      </c>
      <c r="H48" s="1">
        <v>0</v>
      </c>
      <c r="I48" s="1">
        <v>14</v>
      </c>
      <c r="J48" s="6">
        <v>58.71</v>
      </c>
      <c r="K48" s="6">
        <v>1.58</v>
      </c>
      <c r="L48" s="9">
        <v>10.199999999999999</v>
      </c>
      <c r="M48" s="6">
        <v>1.55</v>
      </c>
      <c r="N48" s="1">
        <v>6226</v>
      </c>
      <c r="O48" s="1">
        <v>193</v>
      </c>
      <c r="P48" s="1">
        <v>5</v>
      </c>
      <c r="Q48" s="1">
        <f t="shared" si="2"/>
        <v>18</v>
      </c>
      <c r="R48" s="1">
        <f t="shared" si="3"/>
        <v>85</v>
      </c>
      <c r="S48" s="1">
        <f t="shared" si="4"/>
        <v>0</v>
      </c>
      <c r="T48" s="1">
        <f t="shared" si="5"/>
        <v>3</v>
      </c>
      <c r="U48" s="1">
        <f t="shared" si="6"/>
        <v>106</v>
      </c>
      <c r="V48" s="6">
        <f t="shared" si="7"/>
        <v>0.55300000000000005</v>
      </c>
      <c r="W48" s="19">
        <f t="shared" si="1"/>
        <v>7.0986715343271476E-4</v>
      </c>
    </row>
    <row r="49" spans="2:23" x14ac:dyDescent="0.3">
      <c r="B49" s="1">
        <f t="shared" si="0"/>
        <v>19778</v>
      </c>
      <c r="C49" s="15">
        <v>24</v>
      </c>
      <c r="D49" s="1">
        <v>222</v>
      </c>
      <c r="E49" s="1">
        <v>19283</v>
      </c>
      <c r="F49" s="1">
        <v>0</v>
      </c>
      <c r="G49" s="1">
        <v>473</v>
      </c>
      <c r="H49" s="1">
        <v>0</v>
      </c>
      <c r="I49" s="1">
        <v>22</v>
      </c>
      <c r="J49" s="6">
        <v>58.7</v>
      </c>
      <c r="K49" s="6">
        <v>1.46</v>
      </c>
      <c r="L49" s="9">
        <v>10.9</v>
      </c>
      <c r="M49" s="6">
        <v>1.71</v>
      </c>
      <c r="N49" s="1">
        <v>6158</v>
      </c>
      <c r="O49" s="1">
        <v>257</v>
      </c>
      <c r="P49" s="1">
        <v>9</v>
      </c>
      <c r="Q49" s="1">
        <f t="shared" si="2"/>
        <v>-88</v>
      </c>
      <c r="R49" s="1">
        <f t="shared" si="3"/>
        <v>136</v>
      </c>
      <c r="S49" s="1">
        <f t="shared" si="4"/>
        <v>0</v>
      </c>
      <c r="T49" s="1">
        <f t="shared" si="5"/>
        <v>8</v>
      </c>
      <c r="U49" s="1">
        <f t="shared" si="6"/>
        <v>56</v>
      </c>
      <c r="V49" s="6">
        <f t="shared" si="7"/>
        <v>0.51100000000000001</v>
      </c>
      <c r="W49" s="19">
        <f t="shared" si="1"/>
        <v>1.1123470522803114E-3</v>
      </c>
    </row>
    <row r="50" spans="2:23" x14ac:dyDescent="0.3">
      <c r="B50" s="1">
        <f t="shared" si="0"/>
        <v>19841</v>
      </c>
      <c r="C50" s="15">
        <v>25</v>
      </c>
      <c r="D50" s="1">
        <v>159</v>
      </c>
      <c r="E50" s="1">
        <v>19182</v>
      </c>
      <c r="F50" s="1">
        <v>0</v>
      </c>
      <c r="G50" s="1">
        <v>628</v>
      </c>
      <c r="H50" s="1">
        <v>0</v>
      </c>
      <c r="I50" s="1">
        <v>31</v>
      </c>
      <c r="J50" s="6">
        <v>58.7</v>
      </c>
      <c r="K50" s="6">
        <v>1.36</v>
      </c>
      <c r="L50" s="9">
        <v>11.5</v>
      </c>
      <c r="M50" s="6">
        <v>2.3199999999999998</v>
      </c>
      <c r="N50" s="1">
        <v>6086</v>
      </c>
      <c r="O50" s="1">
        <v>324</v>
      </c>
      <c r="P50" s="1">
        <v>14</v>
      </c>
      <c r="Q50" s="1">
        <f t="shared" si="2"/>
        <v>-101</v>
      </c>
      <c r="R50" s="1">
        <f t="shared" si="3"/>
        <v>155</v>
      </c>
      <c r="S50" s="1">
        <f t="shared" si="4"/>
        <v>0</v>
      </c>
      <c r="T50" s="1">
        <f t="shared" si="5"/>
        <v>9</v>
      </c>
      <c r="U50" s="1">
        <f t="shared" si="6"/>
        <v>63</v>
      </c>
      <c r="V50" s="6">
        <f t="shared" si="7"/>
        <v>0.47600000000000003</v>
      </c>
      <c r="W50" s="19">
        <f t="shared" si="1"/>
        <v>1.5624212489289855E-3</v>
      </c>
    </row>
    <row r="51" spans="2:23" x14ac:dyDescent="0.3">
      <c r="B51" s="1">
        <f t="shared" si="0"/>
        <v>19874</v>
      </c>
      <c r="C51" s="15">
        <v>26</v>
      </c>
      <c r="D51" s="1">
        <v>126</v>
      </c>
      <c r="E51" s="1">
        <v>19010</v>
      </c>
      <c r="F51" s="1">
        <v>0</v>
      </c>
      <c r="G51" s="1">
        <v>826</v>
      </c>
      <c r="H51" s="1">
        <v>0</v>
      </c>
      <c r="I51" s="1">
        <v>38</v>
      </c>
      <c r="J51" s="6">
        <v>58.7</v>
      </c>
      <c r="K51" s="6">
        <v>1.27</v>
      </c>
      <c r="L51" s="9">
        <v>12.2</v>
      </c>
      <c r="M51" s="6">
        <v>2.2599999999999998</v>
      </c>
      <c r="N51" s="1">
        <v>5989</v>
      </c>
      <c r="O51" s="1">
        <v>419</v>
      </c>
      <c r="P51" s="1">
        <v>16</v>
      </c>
      <c r="Q51" s="1">
        <f t="shared" si="2"/>
        <v>-172</v>
      </c>
      <c r="R51" s="1">
        <f t="shared" si="3"/>
        <v>198</v>
      </c>
      <c r="S51" s="1">
        <f t="shared" si="4"/>
        <v>0</v>
      </c>
      <c r="T51" s="1">
        <f t="shared" si="5"/>
        <v>7</v>
      </c>
      <c r="U51" s="1">
        <f t="shared" si="6"/>
        <v>33</v>
      </c>
      <c r="V51" s="6">
        <f t="shared" si="7"/>
        <v>0.44450000000000006</v>
      </c>
      <c r="W51" s="19">
        <f t="shared" si="1"/>
        <v>1.9120458891013384E-3</v>
      </c>
    </row>
    <row r="52" spans="2:23" x14ac:dyDescent="0.3">
      <c r="B52" s="1">
        <f t="shared" si="0"/>
        <v>19897</v>
      </c>
      <c r="C52" s="15">
        <v>27</v>
      </c>
      <c r="D52" s="1">
        <v>103</v>
      </c>
      <c r="E52" s="1">
        <v>18786</v>
      </c>
      <c r="F52" s="1">
        <v>0</v>
      </c>
      <c r="G52" s="1">
        <v>1061</v>
      </c>
      <c r="H52" s="1">
        <v>0</v>
      </c>
      <c r="I52" s="1">
        <v>50</v>
      </c>
      <c r="J52" s="6">
        <v>58.7</v>
      </c>
      <c r="K52" s="6">
        <v>1.19</v>
      </c>
      <c r="L52" s="9">
        <v>12.8</v>
      </c>
      <c r="M52" s="6">
        <v>2.2599999999999998</v>
      </c>
      <c r="N52" s="1">
        <v>5883</v>
      </c>
      <c r="O52" s="1">
        <v>524</v>
      </c>
      <c r="P52" s="1">
        <v>17</v>
      </c>
      <c r="Q52" s="1">
        <f t="shared" si="2"/>
        <v>-224</v>
      </c>
      <c r="R52" s="1">
        <f t="shared" si="3"/>
        <v>235</v>
      </c>
      <c r="S52" s="1">
        <f t="shared" si="4"/>
        <v>0</v>
      </c>
      <c r="T52" s="1">
        <f t="shared" si="5"/>
        <v>12</v>
      </c>
      <c r="U52" s="1">
        <f t="shared" si="6"/>
        <v>23</v>
      </c>
      <c r="V52" s="6">
        <f t="shared" si="7"/>
        <v>0.41649999999999998</v>
      </c>
      <c r="W52" s="19">
        <f t="shared" si="1"/>
        <v>2.5129416494948987E-3</v>
      </c>
    </row>
    <row r="53" spans="2:23" x14ac:dyDescent="0.3">
      <c r="B53" s="1">
        <f t="shared" si="0"/>
        <v>19912</v>
      </c>
      <c r="C53" s="15">
        <v>28</v>
      </c>
      <c r="D53" s="1">
        <v>88</v>
      </c>
      <c r="E53" s="1">
        <v>18517</v>
      </c>
      <c r="F53" s="1">
        <v>0</v>
      </c>
      <c r="G53" s="1">
        <v>1337</v>
      </c>
      <c r="H53" s="1">
        <v>0</v>
      </c>
      <c r="I53" s="1">
        <v>58</v>
      </c>
      <c r="J53" s="6">
        <v>58.69</v>
      </c>
      <c r="K53" s="6">
        <v>1.1200000000000001</v>
      </c>
      <c r="L53" s="9">
        <v>13.5</v>
      </c>
      <c r="M53" s="6">
        <v>1.88</v>
      </c>
      <c r="N53" s="1">
        <v>5752</v>
      </c>
      <c r="O53" s="1">
        <v>653</v>
      </c>
      <c r="P53" s="1">
        <v>19</v>
      </c>
      <c r="Q53" s="1">
        <f t="shared" si="2"/>
        <v>-269</v>
      </c>
      <c r="R53" s="1">
        <f t="shared" si="3"/>
        <v>276</v>
      </c>
      <c r="S53" s="1">
        <f t="shared" si="4"/>
        <v>0</v>
      </c>
      <c r="T53" s="1">
        <f t="shared" si="5"/>
        <v>8</v>
      </c>
      <c r="U53" s="1">
        <f t="shared" si="6"/>
        <v>15</v>
      </c>
      <c r="V53" s="6">
        <f t="shared" si="7"/>
        <v>0.39200000000000002</v>
      </c>
      <c r="W53" s="19">
        <f t="shared" si="1"/>
        <v>2.9128163921253516E-3</v>
      </c>
    </row>
    <row r="54" spans="2:23" x14ac:dyDescent="0.3">
      <c r="B54" s="1">
        <f t="shared" si="0"/>
        <v>19929</v>
      </c>
      <c r="C54" s="15">
        <v>29</v>
      </c>
      <c r="D54" s="1">
        <v>71</v>
      </c>
      <c r="E54" s="1">
        <v>18214</v>
      </c>
      <c r="F54" s="1">
        <v>0</v>
      </c>
      <c r="G54" s="1">
        <v>1644</v>
      </c>
      <c r="H54" s="1">
        <v>0</v>
      </c>
      <c r="I54" s="1">
        <v>71</v>
      </c>
      <c r="J54" s="6">
        <v>58.7</v>
      </c>
      <c r="K54" s="6">
        <v>1.06</v>
      </c>
      <c r="L54" s="9">
        <v>14.1</v>
      </c>
      <c r="M54" s="6">
        <v>1.91</v>
      </c>
      <c r="N54" s="1">
        <v>5627</v>
      </c>
      <c r="O54" s="1">
        <v>778</v>
      </c>
      <c r="P54" s="1">
        <v>19</v>
      </c>
      <c r="Q54" s="1">
        <f t="shared" si="2"/>
        <v>-303</v>
      </c>
      <c r="R54" s="1">
        <f t="shared" si="3"/>
        <v>307</v>
      </c>
      <c r="S54" s="1">
        <f t="shared" si="4"/>
        <v>0</v>
      </c>
      <c r="T54" s="1">
        <f t="shared" si="5"/>
        <v>13</v>
      </c>
      <c r="U54" s="1">
        <f t="shared" si="6"/>
        <v>17</v>
      </c>
      <c r="V54" s="6">
        <f t="shared" si="7"/>
        <v>0.371</v>
      </c>
      <c r="W54" s="19">
        <f t="shared" si="1"/>
        <v>3.5626473982638368E-3</v>
      </c>
    </row>
    <row r="55" spans="2:23" x14ac:dyDescent="0.3">
      <c r="B55" s="1">
        <f t="shared" si="0"/>
        <v>19946</v>
      </c>
      <c r="C55" s="15">
        <v>30</v>
      </c>
      <c r="D55" s="1">
        <v>54</v>
      </c>
      <c r="E55" s="1">
        <v>17874</v>
      </c>
      <c r="F55" s="1">
        <v>0</v>
      </c>
      <c r="G55" s="1">
        <v>1989</v>
      </c>
      <c r="H55" s="1">
        <v>0</v>
      </c>
      <c r="I55" s="1">
        <v>83</v>
      </c>
      <c r="J55" s="6">
        <v>58.71</v>
      </c>
      <c r="K55" s="6">
        <v>1.01</v>
      </c>
      <c r="L55" s="9">
        <v>14.7</v>
      </c>
      <c r="M55" s="6">
        <v>1.8</v>
      </c>
      <c r="N55" s="1">
        <v>5483</v>
      </c>
      <c r="O55" s="1">
        <v>918</v>
      </c>
      <c r="P55" s="1">
        <v>23</v>
      </c>
      <c r="Q55" s="1">
        <f t="shared" si="2"/>
        <v>-340</v>
      </c>
      <c r="R55" s="1">
        <f t="shared" si="3"/>
        <v>345</v>
      </c>
      <c r="S55" s="1">
        <f t="shared" si="4"/>
        <v>0</v>
      </c>
      <c r="T55" s="1">
        <f t="shared" si="5"/>
        <v>12</v>
      </c>
      <c r="U55" s="1">
        <f t="shared" si="6"/>
        <v>17</v>
      </c>
      <c r="V55" s="6">
        <f t="shared" si="7"/>
        <v>0.35350000000000004</v>
      </c>
      <c r="W55" s="19">
        <f t="shared" si="1"/>
        <v>4.1612353354055949E-3</v>
      </c>
    </row>
    <row r="56" spans="2:23" x14ac:dyDescent="0.3">
      <c r="B56" s="1">
        <f t="shared" si="0"/>
        <v>19958</v>
      </c>
      <c r="C56" s="15">
        <v>31</v>
      </c>
      <c r="D56" s="1">
        <v>42</v>
      </c>
      <c r="E56" s="1">
        <v>17447</v>
      </c>
      <c r="F56" s="1">
        <v>0</v>
      </c>
      <c r="G56" s="1">
        <v>2407</v>
      </c>
      <c r="H56" s="1">
        <v>0</v>
      </c>
      <c r="I56" s="1">
        <v>104</v>
      </c>
      <c r="J56" s="6">
        <v>58.71</v>
      </c>
      <c r="K56" s="6">
        <v>0.96</v>
      </c>
      <c r="L56" s="9">
        <v>15.4</v>
      </c>
      <c r="M56" s="6">
        <v>1.71</v>
      </c>
      <c r="N56" s="1">
        <v>5303</v>
      </c>
      <c r="O56" s="1">
        <v>1091</v>
      </c>
      <c r="P56" s="1">
        <v>30</v>
      </c>
      <c r="Q56" s="1">
        <f t="shared" si="2"/>
        <v>-427</v>
      </c>
      <c r="R56" s="1">
        <f t="shared" si="3"/>
        <v>418</v>
      </c>
      <c r="S56" s="1">
        <f t="shared" si="4"/>
        <v>0</v>
      </c>
      <c r="T56" s="1">
        <f t="shared" si="5"/>
        <v>21</v>
      </c>
      <c r="U56" s="1">
        <f t="shared" si="6"/>
        <v>12</v>
      </c>
      <c r="V56" s="6">
        <f t="shared" si="7"/>
        <v>0.33600000000000002</v>
      </c>
      <c r="W56" s="19">
        <f t="shared" si="1"/>
        <v>5.2109429802585433E-3</v>
      </c>
    </row>
    <row r="57" spans="2:23" x14ac:dyDescent="0.3">
      <c r="B57" s="1">
        <f t="shared" si="0"/>
        <v>19963</v>
      </c>
      <c r="C57" s="15">
        <v>32</v>
      </c>
      <c r="D57" s="1">
        <v>37</v>
      </c>
      <c r="E57" s="1">
        <v>16919</v>
      </c>
      <c r="F57" s="1">
        <v>0</v>
      </c>
      <c r="G57" s="1">
        <v>2912</v>
      </c>
      <c r="H57" s="1">
        <v>0</v>
      </c>
      <c r="I57" s="1">
        <v>132</v>
      </c>
      <c r="J57" s="6">
        <v>58.71</v>
      </c>
      <c r="K57" s="6">
        <v>0.92</v>
      </c>
      <c r="L57" s="9">
        <v>16.100000000000001</v>
      </c>
      <c r="M57" s="6">
        <v>1.63</v>
      </c>
      <c r="N57" s="1">
        <v>5110</v>
      </c>
      <c r="O57" s="1">
        <v>1275</v>
      </c>
      <c r="P57" s="1">
        <v>39</v>
      </c>
      <c r="Q57" s="1">
        <f t="shared" si="2"/>
        <v>-528</v>
      </c>
      <c r="R57" s="1">
        <f t="shared" si="3"/>
        <v>505</v>
      </c>
      <c r="S57" s="1">
        <f t="shared" si="4"/>
        <v>0</v>
      </c>
      <c r="T57" s="1">
        <f t="shared" si="5"/>
        <v>28</v>
      </c>
      <c r="U57" s="1">
        <f t="shared" si="6"/>
        <v>5</v>
      </c>
      <c r="V57" s="6">
        <f t="shared" si="7"/>
        <v>0.32200000000000001</v>
      </c>
      <c r="W57" s="19">
        <f t="shared" si="1"/>
        <v>6.6122326303661777E-3</v>
      </c>
    </row>
    <row r="58" spans="2:23" x14ac:dyDescent="0.3">
      <c r="B58" s="1">
        <f t="shared" si="0"/>
        <v>19969</v>
      </c>
      <c r="C58" s="15">
        <v>33</v>
      </c>
      <c r="D58" s="1">
        <v>31</v>
      </c>
      <c r="E58" s="1">
        <v>16300</v>
      </c>
      <c r="F58" s="1">
        <v>0</v>
      </c>
      <c r="G58" s="1">
        <v>3510</v>
      </c>
      <c r="H58" s="1">
        <v>0</v>
      </c>
      <c r="I58" s="1">
        <v>159</v>
      </c>
      <c r="J58" s="6">
        <v>58.72</v>
      </c>
      <c r="K58" s="6">
        <v>0.88</v>
      </c>
      <c r="L58" s="9">
        <v>16.899999999999999</v>
      </c>
      <c r="M58" s="6">
        <v>1.52</v>
      </c>
      <c r="N58" s="1">
        <v>4839</v>
      </c>
      <c r="O58" s="1">
        <v>1536</v>
      </c>
      <c r="P58" s="1">
        <v>49</v>
      </c>
      <c r="Q58" s="1">
        <f t="shared" si="2"/>
        <v>-619</v>
      </c>
      <c r="R58" s="1">
        <f t="shared" si="3"/>
        <v>598</v>
      </c>
      <c r="S58" s="1">
        <f t="shared" si="4"/>
        <v>0</v>
      </c>
      <c r="T58" s="1">
        <f t="shared" si="5"/>
        <v>27</v>
      </c>
      <c r="U58" s="1">
        <f t="shared" si="6"/>
        <v>6</v>
      </c>
      <c r="V58" s="6">
        <f t="shared" si="7"/>
        <v>0.308</v>
      </c>
      <c r="W58" s="19">
        <f t="shared" si="1"/>
        <v>7.9623416295257644E-3</v>
      </c>
    </row>
    <row r="59" spans="2:23" x14ac:dyDescent="0.3">
      <c r="B59" s="1">
        <f t="shared" si="0"/>
        <v>19970</v>
      </c>
      <c r="C59" s="15">
        <v>34</v>
      </c>
      <c r="D59" s="1">
        <v>30</v>
      </c>
      <c r="E59" s="1">
        <v>15642</v>
      </c>
      <c r="F59" s="1">
        <v>0</v>
      </c>
      <c r="G59" s="1">
        <v>4144</v>
      </c>
      <c r="H59" s="1">
        <v>0</v>
      </c>
      <c r="I59" s="1">
        <v>184</v>
      </c>
      <c r="J59" s="6">
        <v>58.73</v>
      </c>
      <c r="K59" s="6">
        <v>0.85</v>
      </c>
      <c r="L59" s="9">
        <v>17.5</v>
      </c>
      <c r="M59" s="6">
        <v>1.44</v>
      </c>
      <c r="N59" s="1">
        <v>4577</v>
      </c>
      <c r="O59" s="1">
        <v>1793</v>
      </c>
      <c r="P59" s="1">
        <v>54</v>
      </c>
      <c r="Q59" s="1">
        <f t="shared" si="2"/>
        <v>-658</v>
      </c>
      <c r="R59" s="1">
        <f t="shared" si="3"/>
        <v>634</v>
      </c>
      <c r="S59" s="1">
        <f t="shared" si="4"/>
        <v>0</v>
      </c>
      <c r="T59" s="1">
        <f t="shared" si="5"/>
        <v>25</v>
      </c>
      <c r="U59" s="1">
        <f t="shared" si="6"/>
        <v>1</v>
      </c>
      <c r="V59" s="6">
        <f t="shared" si="7"/>
        <v>0.29749999999999999</v>
      </c>
      <c r="W59" s="19">
        <f t="shared" si="1"/>
        <v>9.2138207310966443E-3</v>
      </c>
    </row>
    <row r="60" spans="2:23" x14ac:dyDescent="0.3">
      <c r="B60" s="1">
        <f t="shared" si="0"/>
        <v>19971</v>
      </c>
      <c r="C60" s="15">
        <v>35</v>
      </c>
      <c r="D60" s="1">
        <v>29</v>
      </c>
      <c r="E60" s="1">
        <v>14955</v>
      </c>
      <c r="F60" s="1">
        <v>0</v>
      </c>
      <c r="G60" s="1">
        <v>4815</v>
      </c>
      <c r="H60" s="1">
        <v>0</v>
      </c>
      <c r="I60" s="1">
        <v>201</v>
      </c>
      <c r="J60" s="6">
        <v>58.73</v>
      </c>
      <c r="K60" s="6">
        <v>0.82</v>
      </c>
      <c r="L60" s="9">
        <v>18.2</v>
      </c>
      <c r="M60" s="6">
        <v>1.36</v>
      </c>
      <c r="N60" s="1">
        <v>4296</v>
      </c>
      <c r="O60" s="1">
        <v>2069</v>
      </c>
      <c r="P60" s="1">
        <v>59</v>
      </c>
      <c r="Q60" s="1">
        <f t="shared" si="2"/>
        <v>-687</v>
      </c>
      <c r="R60" s="1">
        <f t="shared" si="3"/>
        <v>671</v>
      </c>
      <c r="S60" s="1">
        <f t="shared" si="4"/>
        <v>0</v>
      </c>
      <c r="T60" s="1">
        <f t="shared" si="5"/>
        <v>17</v>
      </c>
      <c r="U60" s="1">
        <f t="shared" si="6"/>
        <v>1</v>
      </c>
      <c r="V60" s="6">
        <f t="shared" si="7"/>
        <v>0.28699999999999998</v>
      </c>
      <c r="W60" s="19">
        <f t="shared" si="1"/>
        <v>1.0064593660808172E-2</v>
      </c>
    </row>
    <row r="61" spans="2:23" x14ac:dyDescent="0.3">
      <c r="B61" s="1">
        <f t="shared" si="0"/>
        <v>19976</v>
      </c>
      <c r="C61" s="15">
        <v>36</v>
      </c>
      <c r="D61" s="1">
        <v>24</v>
      </c>
      <c r="E61" s="1">
        <v>14191</v>
      </c>
      <c r="F61" s="1">
        <v>0</v>
      </c>
      <c r="G61" s="1">
        <v>5559</v>
      </c>
      <c r="H61" s="1">
        <v>0</v>
      </c>
      <c r="I61" s="1">
        <v>226</v>
      </c>
      <c r="J61" s="6">
        <v>58.74</v>
      </c>
      <c r="K61" s="6">
        <v>0.79</v>
      </c>
      <c r="L61" s="9">
        <v>18.899999999999999</v>
      </c>
      <c r="M61" s="6">
        <v>1.29</v>
      </c>
      <c r="N61" s="1">
        <v>3980</v>
      </c>
      <c r="O61" s="1">
        <v>2380</v>
      </c>
      <c r="P61" s="1">
        <v>64</v>
      </c>
      <c r="Q61" s="1">
        <f t="shared" si="2"/>
        <v>-764</v>
      </c>
      <c r="R61" s="1">
        <f t="shared" si="3"/>
        <v>744</v>
      </c>
      <c r="S61" s="1">
        <f t="shared" si="4"/>
        <v>0</v>
      </c>
      <c r="T61" s="1">
        <f t="shared" si="5"/>
        <v>25</v>
      </c>
      <c r="U61" s="1">
        <f t="shared" si="6"/>
        <v>5</v>
      </c>
      <c r="V61" s="6">
        <f t="shared" si="7"/>
        <v>0.27650000000000002</v>
      </c>
      <c r="W61" s="19">
        <f t="shared" si="1"/>
        <v>1.1313576291549859E-2</v>
      </c>
    </row>
    <row r="62" spans="2:23" x14ac:dyDescent="0.3">
      <c r="B62" s="1">
        <f t="shared" si="0"/>
        <v>19982</v>
      </c>
      <c r="C62" s="15">
        <v>37</v>
      </c>
      <c r="D62" s="1">
        <v>18</v>
      </c>
      <c r="E62" s="1">
        <v>13296</v>
      </c>
      <c r="F62" s="1">
        <v>0</v>
      </c>
      <c r="G62" s="1">
        <v>6425</v>
      </c>
      <c r="H62" s="1">
        <v>0</v>
      </c>
      <c r="I62" s="1">
        <v>261</v>
      </c>
      <c r="J62" s="6">
        <v>58.74</v>
      </c>
      <c r="K62" s="6">
        <v>0.77</v>
      </c>
      <c r="L62" s="9">
        <v>19.7</v>
      </c>
      <c r="M62" s="6">
        <v>1.25</v>
      </c>
      <c r="N62" s="1">
        <v>3630</v>
      </c>
      <c r="O62" s="1">
        <v>2716</v>
      </c>
      <c r="P62" s="1">
        <v>78</v>
      </c>
      <c r="Q62" s="1">
        <f t="shared" si="2"/>
        <v>-895</v>
      </c>
      <c r="R62" s="1">
        <f t="shared" si="3"/>
        <v>866</v>
      </c>
      <c r="S62" s="1">
        <f t="shared" si="4"/>
        <v>0</v>
      </c>
      <c r="T62" s="1">
        <f t="shared" si="5"/>
        <v>35</v>
      </c>
      <c r="U62" s="1">
        <f t="shared" si="6"/>
        <v>6</v>
      </c>
      <c r="V62" s="6">
        <f t="shared" si="7"/>
        <v>0.26950000000000002</v>
      </c>
      <c r="W62" s="19">
        <f t="shared" si="1"/>
        <v>1.306175558002202E-2</v>
      </c>
    </row>
    <row r="63" spans="2:23" x14ac:dyDescent="0.3">
      <c r="B63" s="1">
        <f t="shared" si="0"/>
        <v>19984</v>
      </c>
      <c r="C63" s="15">
        <v>38</v>
      </c>
      <c r="D63" s="1">
        <v>16</v>
      </c>
      <c r="E63" s="1">
        <v>12375</v>
      </c>
      <c r="F63" s="1">
        <v>0</v>
      </c>
      <c r="G63" s="1">
        <v>7316</v>
      </c>
      <c r="H63" s="1">
        <v>0</v>
      </c>
      <c r="I63" s="1">
        <v>293</v>
      </c>
      <c r="J63" s="6">
        <v>58.75</v>
      </c>
      <c r="K63" s="6">
        <v>0.75</v>
      </c>
      <c r="L63" s="9">
        <v>20.3</v>
      </c>
      <c r="M63" s="6">
        <v>1.22</v>
      </c>
      <c r="N63" s="1">
        <v>3298</v>
      </c>
      <c r="O63" s="1">
        <v>3042</v>
      </c>
      <c r="P63" s="1">
        <v>84</v>
      </c>
      <c r="Q63" s="1">
        <f t="shared" si="2"/>
        <v>-921</v>
      </c>
      <c r="R63" s="1">
        <f t="shared" si="3"/>
        <v>891</v>
      </c>
      <c r="S63" s="1">
        <f t="shared" si="4"/>
        <v>0</v>
      </c>
      <c r="T63" s="1">
        <f t="shared" si="5"/>
        <v>32</v>
      </c>
      <c r="U63" s="1">
        <f t="shared" si="6"/>
        <v>2</v>
      </c>
      <c r="V63" s="6">
        <f t="shared" si="7"/>
        <v>0.26250000000000001</v>
      </c>
      <c r="W63" s="19">
        <f t="shared" si="1"/>
        <v>1.4661729383506806E-2</v>
      </c>
    </row>
    <row r="64" spans="2:23" x14ac:dyDescent="0.3">
      <c r="B64" s="1">
        <f t="shared" si="0"/>
        <v>19986</v>
      </c>
      <c r="C64" s="15">
        <v>39</v>
      </c>
      <c r="D64" s="1">
        <v>14</v>
      </c>
      <c r="E64" s="1">
        <v>11430</v>
      </c>
      <c r="F64" s="1">
        <v>0</v>
      </c>
      <c r="G64" s="1">
        <v>8213</v>
      </c>
      <c r="H64" s="1">
        <v>0</v>
      </c>
      <c r="I64" s="1">
        <v>343</v>
      </c>
      <c r="J64" s="6">
        <v>58.75</v>
      </c>
      <c r="K64" s="6">
        <v>0.73</v>
      </c>
      <c r="L64" s="9">
        <v>21</v>
      </c>
      <c r="M64" s="6">
        <v>1.19</v>
      </c>
      <c r="N64" s="1">
        <v>2966</v>
      </c>
      <c r="O64" s="1">
        <v>3357</v>
      </c>
      <c r="P64" s="1">
        <v>101</v>
      </c>
      <c r="Q64" s="1">
        <f t="shared" si="2"/>
        <v>-945</v>
      </c>
      <c r="R64" s="1">
        <f t="shared" si="3"/>
        <v>897</v>
      </c>
      <c r="S64" s="1">
        <f t="shared" si="4"/>
        <v>0</v>
      </c>
      <c r="T64" s="1">
        <f t="shared" si="5"/>
        <v>50</v>
      </c>
      <c r="U64" s="1">
        <f t="shared" si="6"/>
        <v>2</v>
      </c>
      <c r="V64" s="6">
        <f t="shared" si="7"/>
        <v>0.2555</v>
      </c>
      <c r="W64" s="19">
        <f t="shared" si="1"/>
        <v>1.716201340938657E-2</v>
      </c>
    </row>
    <row r="65" spans="2:23" x14ac:dyDescent="0.3">
      <c r="B65" s="1">
        <f t="shared" si="0"/>
        <v>19986</v>
      </c>
      <c r="C65" s="15">
        <v>40</v>
      </c>
      <c r="D65" s="1">
        <v>14</v>
      </c>
      <c r="E65" s="1">
        <v>10359</v>
      </c>
      <c r="F65" s="1">
        <v>0</v>
      </c>
      <c r="G65" s="1">
        <v>9250</v>
      </c>
      <c r="H65" s="1">
        <v>0</v>
      </c>
      <c r="I65" s="1">
        <v>377</v>
      </c>
      <c r="J65" s="6">
        <v>58.76</v>
      </c>
      <c r="K65" s="6">
        <v>0.71</v>
      </c>
      <c r="L65" s="9">
        <v>21.7</v>
      </c>
      <c r="M65" s="6">
        <v>1.17</v>
      </c>
      <c r="N65" s="1">
        <v>2540</v>
      </c>
      <c r="O65" s="1">
        <v>3766</v>
      </c>
      <c r="P65" s="1">
        <v>118</v>
      </c>
      <c r="Q65" s="1">
        <f t="shared" si="2"/>
        <v>-1071</v>
      </c>
      <c r="R65" s="1">
        <f t="shared" si="3"/>
        <v>1037</v>
      </c>
      <c r="S65" s="1">
        <f t="shared" si="4"/>
        <v>0</v>
      </c>
      <c r="T65" s="1">
        <f t="shared" si="5"/>
        <v>34</v>
      </c>
      <c r="U65" s="1">
        <f t="shared" si="6"/>
        <v>0</v>
      </c>
      <c r="V65" s="6">
        <f t="shared" si="7"/>
        <v>0.24849999999999997</v>
      </c>
      <c r="W65" s="19">
        <f t="shared" si="1"/>
        <v>1.886320424297008E-2</v>
      </c>
    </row>
    <row r="66" spans="2:23" x14ac:dyDescent="0.3">
      <c r="B66" s="1">
        <f t="shared" si="0"/>
        <v>19988</v>
      </c>
      <c r="C66" s="15">
        <v>41</v>
      </c>
      <c r="D66" s="1">
        <v>12</v>
      </c>
      <c r="E66" s="1">
        <v>9104</v>
      </c>
      <c r="F66" s="1">
        <v>0</v>
      </c>
      <c r="G66" s="1">
        <v>10458</v>
      </c>
      <c r="H66" s="1">
        <v>0</v>
      </c>
      <c r="I66" s="1">
        <v>426</v>
      </c>
      <c r="J66" s="6">
        <v>58.77</v>
      </c>
      <c r="K66" s="6">
        <v>0.7</v>
      </c>
      <c r="L66" s="9">
        <v>22.4</v>
      </c>
      <c r="M66" s="6">
        <v>1.19</v>
      </c>
      <c r="N66" s="1">
        <v>2044</v>
      </c>
      <c r="O66" s="1">
        <v>4254</v>
      </c>
      <c r="P66" s="1">
        <v>126</v>
      </c>
      <c r="Q66" s="1">
        <f t="shared" si="2"/>
        <v>-1255</v>
      </c>
      <c r="R66" s="1">
        <f t="shared" si="3"/>
        <v>1208</v>
      </c>
      <c r="S66" s="1">
        <f t="shared" si="4"/>
        <v>0</v>
      </c>
      <c r="T66" s="1">
        <f t="shared" si="5"/>
        <v>49</v>
      </c>
      <c r="U66" s="1">
        <f t="shared" si="6"/>
        <v>2</v>
      </c>
      <c r="V66" s="6">
        <f t="shared" si="7"/>
        <v>0.245</v>
      </c>
      <c r="W66" s="19">
        <f t="shared" si="1"/>
        <v>2.1312787672603563E-2</v>
      </c>
    </row>
    <row r="67" spans="2:23" x14ac:dyDescent="0.3">
      <c r="B67" s="1">
        <f t="shared" si="0"/>
        <v>19990</v>
      </c>
      <c r="C67" s="15">
        <v>42</v>
      </c>
      <c r="D67" s="1">
        <v>10</v>
      </c>
      <c r="E67" s="1">
        <v>7514</v>
      </c>
      <c r="F67" s="1">
        <v>0</v>
      </c>
      <c r="G67" s="1">
        <v>11993</v>
      </c>
      <c r="H67" s="1">
        <v>0</v>
      </c>
      <c r="I67" s="1">
        <v>483</v>
      </c>
      <c r="J67" s="6">
        <v>58.77</v>
      </c>
      <c r="K67" s="6">
        <v>0.69</v>
      </c>
      <c r="L67" s="9">
        <v>23.3</v>
      </c>
      <c r="M67" s="6">
        <v>1.1499999999999999</v>
      </c>
      <c r="N67" s="1">
        <v>1312</v>
      </c>
      <c r="O67" s="1">
        <v>4967</v>
      </c>
      <c r="P67" s="1">
        <v>145</v>
      </c>
      <c r="Q67" s="1">
        <f t="shared" si="2"/>
        <v>-1590</v>
      </c>
      <c r="R67" s="1">
        <f t="shared" si="3"/>
        <v>1535</v>
      </c>
      <c r="S67" s="1">
        <f t="shared" si="4"/>
        <v>0</v>
      </c>
      <c r="T67" s="1">
        <f t="shared" si="5"/>
        <v>57</v>
      </c>
      <c r="U67" s="1">
        <f t="shared" si="6"/>
        <v>2</v>
      </c>
      <c r="V67" s="6">
        <f t="shared" si="7"/>
        <v>0.24149999999999999</v>
      </c>
      <c r="W67" s="19">
        <f t="shared" si="1"/>
        <v>2.4162081040520259E-2</v>
      </c>
    </row>
    <row r="68" spans="2:23" x14ac:dyDescent="0.3">
      <c r="B68" s="1">
        <f t="shared" si="0"/>
        <v>19990</v>
      </c>
      <c r="C68" s="15">
        <v>43</v>
      </c>
      <c r="D68" s="1">
        <v>10</v>
      </c>
      <c r="E68" s="1">
        <v>5900</v>
      </c>
      <c r="F68" s="1">
        <v>0</v>
      </c>
      <c r="G68" s="1">
        <v>13558</v>
      </c>
      <c r="H68" s="1">
        <v>0</v>
      </c>
      <c r="I68" s="1">
        <v>532</v>
      </c>
      <c r="J68" s="6">
        <v>58.78</v>
      </c>
      <c r="K68" s="6">
        <v>0.68</v>
      </c>
      <c r="L68" s="9">
        <v>24.1</v>
      </c>
      <c r="M68" s="6">
        <v>1.1100000000000001</v>
      </c>
      <c r="N68" s="1">
        <v>676</v>
      </c>
      <c r="O68" s="1">
        <v>5589</v>
      </c>
      <c r="P68" s="1">
        <v>159</v>
      </c>
      <c r="Q68" s="1">
        <f t="shared" si="2"/>
        <v>-1614</v>
      </c>
      <c r="R68" s="1">
        <f t="shared" si="3"/>
        <v>1565</v>
      </c>
      <c r="S68" s="1">
        <f t="shared" si="4"/>
        <v>0</v>
      </c>
      <c r="T68" s="1">
        <f t="shared" si="5"/>
        <v>49</v>
      </c>
      <c r="U68" s="1">
        <f t="shared" si="6"/>
        <v>0</v>
      </c>
      <c r="V68" s="6">
        <f t="shared" si="7"/>
        <v>0.23800000000000002</v>
      </c>
      <c r="W68" s="19">
        <f t="shared" si="1"/>
        <v>2.6613306653326663E-2</v>
      </c>
    </row>
    <row r="69" spans="2:23" x14ac:dyDescent="0.3">
      <c r="B69" s="1">
        <f t="shared" si="0"/>
        <v>19990</v>
      </c>
      <c r="C69" s="15">
        <v>44</v>
      </c>
      <c r="D69" s="1">
        <v>10</v>
      </c>
      <c r="E69" s="1">
        <v>4377</v>
      </c>
      <c r="F69" s="1">
        <v>0</v>
      </c>
      <c r="G69" s="1">
        <v>15018</v>
      </c>
      <c r="H69" s="1">
        <v>0</v>
      </c>
      <c r="I69" s="1">
        <v>595</v>
      </c>
      <c r="J69" s="6">
        <v>58.78</v>
      </c>
      <c r="K69" s="6">
        <v>0.68</v>
      </c>
      <c r="L69" s="9">
        <v>24.6</v>
      </c>
      <c r="M69" s="6">
        <v>1.08</v>
      </c>
      <c r="N69" s="1">
        <v>237</v>
      </c>
      <c r="O69" s="1">
        <v>6020</v>
      </c>
      <c r="P69" s="1">
        <v>167</v>
      </c>
      <c r="Q69" s="1">
        <f t="shared" si="2"/>
        <v>-1523</v>
      </c>
      <c r="R69" s="1">
        <f t="shared" si="3"/>
        <v>1460</v>
      </c>
      <c r="S69" s="1">
        <f t="shared" si="4"/>
        <v>0</v>
      </c>
      <c r="T69" s="1">
        <f t="shared" si="5"/>
        <v>63</v>
      </c>
      <c r="U69" s="1">
        <f t="shared" si="6"/>
        <v>0</v>
      </c>
      <c r="V69" s="6">
        <f t="shared" si="7"/>
        <v>0.23800000000000002</v>
      </c>
      <c r="W69" s="19">
        <f t="shared" si="1"/>
        <v>2.9764882441220612E-2</v>
      </c>
    </row>
    <row r="70" spans="2:23" x14ac:dyDescent="0.3">
      <c r="B70" s="1">
        <f t="shared" si="0"/>
        <v>19990</v>
      </c>
      <c r="C70" s="15">
        <v>45</v>
      </c>
      <c r="D70" s="1">
        <v>10</v>
      </c>
      <c r="E70" s="1">
        <v>3100</v>
      </c>
      <c r="F70" s="1">
        <v>0</v>
      </c>
      <c r="G70" s="1">
        <v>16249</v>
      </c>
      <c r="H70" s="1">
        <v>0</v>
      </c>
      <c r="I70" s="1">
        <v>641</v>
      </c>
      <c r="J70" s="6">
        <v>58.78</v>
      </c>
      <c r="K70" s="6">
        <v>0.67</v>
      </c>
      <c r="L70" s="9">
        <v>25.1</v>
      </c>
      <c r="M70" s="6">
        <v>1.02</v>
      </c>
      <c r="N70" s="1">
        <v>59</v>
      </c>
      <c r="O70" s="1">
        <v>6193</v>
      </c>
      <c r="P70" s="1">
        <v>172</v>
      </c>
      <c r="Q70" s="1">
        <f t="shared" si="2"/>
        <v>-1277</v>
      </c>
      <c r="R70" s="1">
        <f t="shared" si="3"/>
        <v>1231</v>
      </c>
      <c r="S70" s="1">
        <f t="shared" si="4"/>
        <v>0</v>
      </c>
      <c r="T70" s="1">
        <f t="shared" si="5"/>
        <v>46</v>
      </c>
      <c r="U70" s="1">
        <f t="shared" si="6"/>
        <v>0</v>
      </c>
      <c r="V70" s="6">
        <f t="shared" si="7"/>
        <v>0.23450000000000004</v>
      </c>
      <c r="W70" s="19">
        <f t="shared" si="1"/>
        <v>3.2066033016508254E-2</v>
      </c>
    </row>
    <row r="71" spans="2:23" x14ac:dyDescent="0.3">
      <c r="B71" s="1">
        <f t="shared" si="0"/>
        <v>19991</v>
      </c>
      <c r="C71" s="15">
        <v>46</v>
      </c>
      <c r="D71" s="1">
        <v>9</v>
      </c>
      <c r="E71" s="1">
        <v>2144</v>
      </c>
      <c r="F71" s="1">
        <v>0</v>
      </c>
      <c r="G71" s="1">
        <v>17163</v>
      </c>
      <c r="H71" s="1">
        <v>0</v>
      </c>
      <c r="I71" s="1">
        <v>684</v>
      </c>
      <c r="J71" s="6">
        <v>58.79</v>
      </c>
      <c r="K71" s="6">
        <v>0.67</v>
      </c>
      <c r="L71" s="9">
        <v>25.3</v>
      </c>
      <c r="M71" s="6">
        <v>0.97</v>
      </c>
      <c r="N71" s="1">
        <v>12</v>
      </c>
      <c r="O71" s="1">
        <v>6238</v>
      </c>
      <c r="P71" s="1">
        <v>174</v>
      </c>
      <c r="Q71" s="1">
        <f t="shared" si="2"/>
        <v>-956</v>
      </c>
      <c r="R71" s="1">
        <f t="shared" si="3"/>
        <v>914</v>
      </c>
      <c r="S71" s="1">
        <f t="shared" si="4"/>
        <v>0</v>
      </c>
      <c r="T71" s="1">
        <f t="shared" si="5"/>
        <v>43</v>
      </c>
      <c r="U71" s="1">
        <f t="shared" si="6"/>
        <v>1</v>
      </c>
      <c r="V71" s="6">
        <f t="shared" si="7"/>
        <v>0.23450000000000004</v>
      </c>
      <c r="W71" s="19">
        <f t="shared" si="1"/>
        <v>3.4215396928617879E-2</v>
      </c>
    </row>
    <row r="72" spans="2:23" x14ac:dyDescent="0.3">
      <c r="B72" s="1">
        <f t="shared" si="0"/>
        <v>19991</v>
      </c>
      <c r="C72" s="15">
        <v>47</v>
      </c>
      <c r="D72" s="1">
        <v>9</v>
      </c>
      <c r="E72" s="1">
        <v>1476</v>
      </c>
      <c r="F72" s="1">
        <v>0</v>
      </c>
      <c r="G72" s="1">
        <v>17806</v>
      </c>
      <c r="H72" s="1">
        <v>0</v>
      </c>
      <c r="I72" s="1">
        <v>709</v>
      </c>
      <c r="J72" s="6">
        <v>58.8</v>
      </c>
      <c r="K72" s="6">
        <v>0.67</v>
      </c>
      <c r="L72" s="9">
        <v>25.5</v>
      </c>
      <c r="M72" s="6">
        <v>0.91</v>
      </c>
      <c r="N72" s="1">
        <v>1</v>
      </c>
      <c r="O72" s="1">
        <v>6249</v>
      </c>
      <c r="P72" s="1">
        <v>174</v>
      </c>
      <c r="Q72" s="1">
        <f t="shared" si="2"/>
        <v>-668</v>
      </c>
      <c r="R72" s="1">
        <f t="shared" si="3"/>
        <v>643</v>
      </c>
      <c r="S72" s="1">
        <f t="shared" si="4"/>
        <v>0</v>
      </c>
      <c r="T72" s="1">
        <f t="shared" si="5"/>
        <v>25</v>
      </c>
      <c r="U72" s="1">
        <f t="shared" si="6"/>
        <v>0</v>
      </c>
      <c r="V72" s="6">
        <f t="shared" si="7"/>
        <v>0.23450000000000004</v>
      </c>
      <c r="W72" s="19">
        <f t="shared" si="1"/>
        <v>3.5465959681856833E-2</v>
      </c>
    </row>
    <row r="73" spans="2:23" x14ac:dyDescent="0.3">
      <c r="B73" s="1">
        <f t="shared" si="0"/>
        <v>19991</v>
      </c>
      <c r="C73" s="15">
        <v>48</v>
      </c>
      <c r="D73" s="1">
        <v>9</v>
      </c>
      <c r="E73" s="1">
        <v>1019</v>
      </c>
      <c r="F73" s="1">
        <v>0</v>
      </c>
      <c r="G73" s="1">
        <v>18252</v>
      </c>
      <c r="H73" s="1">
        <v>0</v>
      </c>
      <c r="I73" s="1">
        <v>720</v>
      </c>
      <c r="J73" s="6">
        <v>58.81</v>
      </c>
      <c r="K73" s="6">
        <v>0.67</v>
      </c>
      <c r="L73" s="9">
        <v>25.6</v>
      </c>
      <c r="M73" s="6">
        <v>0.88</v>
      </c>
      <c r="N73" s="1">
        <v>1</v>
      </c>
      <c r="O73" s="1">
        <v>6249</v>
      </c>
      <c r="P73" s="1">
        <v>174</v>
      </c>
      <c r="Q73" s="1">
        <f t="shared" si="2"/>
        <v>-457</v>
      </c>
      <c r="R73" s="1">
        <f t="shared" si="3"/>
        <v>446</v>
      </c>
      <c r="S73" s="1">
        <f t="shared" si="4"/>
        <v>0</v>
      </c>
      <c r="T73" s="1">
        <f t="shared" si="5"/>
        <v>11</v>
      </c>
      <c r="U73" s="1">
        <f t="shared" si="6"/>
        <v>0</v>
      </c>
      <c r="V73" s="6">
        <f t="shared" si="7"/>
        <v>0.23450000000000004</v>
      </c>
      <c r="W73" s="19">
        <f t="shared" si="1"/>
        <v>3.6016207293281977E-2</v>
      </c>
    </row>
    <row r="74" spans="2:23" x14ac:dyDescent="0.3">
      <c r="B74" s="1">
        <f t="shared" si="0"/>
        <v>19991</v>
      </c>
      <c r="C74" s="15">
        <v>49</v>
      </c>
      <c r="D74" s="1">
        <v>9</v>
      </c>
      <c r="E74" s="1">
        <v>704</v>
      </c>
      <c r="F74" s="1">
        <v>0</v>
      </c>
      <c r="G74" s="1">
        <v>18555</v>
      </c>
      <c r="H74" s="1">
        <v>0</v>
      </c>
      <c r="I74" s="1">
        <v>732</v>
      </c>
      <c r="J74" s="6">
        <v>58.81</v>
      </c>
      <c r="K74" s="6">
        <v>0.67</v>
      </c>
      <c r="L74" s="9">
        <v>25.7</v>
      </c>
      <c r="M74" s="6">
        <v>0.87</v>
      </c>
      <c r="N74" s="1">
        <v>0</v>
      </c>
      <c r="O74" s="1">
        <v>6250</v>
      </c>
      <c r="P74" s="1">
        <v>174</v>
      </c>
      <c r="Q74" s="1">
        <f t="shared" si="2"/>
        <v>-315</v>
      </c>
      <c r="R74" s="1">
        <f t="shared" si="3"/>
        <v>303</v>
      </c>
      <c r="S74" s="1">
        <f t="shared" si="4"/>
        <v>0</v>
      </c>
      <c r="T74" s="1">
        <f t="shared" si="5"/>
        <v>12</v>
      </c>
      <c r="U74" s="1">
        <f t="shared" si="6"/>
        <v>0</v>
      </c>
      <c r="V74" s="6">
        <f t="shared" si="7"/>
        <v>0.23450000000000004</v>
      </c>
      <c r="W74" s="19">
        <f t="shared" si="1"/>
        <v>3.6616477414836673E-2</v>
      </c>
    </row>
    <row r="75" spans="2:23" x14ac:dyDescent="0.3">
      <c r="B75" s="1">
        <f t="shared" si="0"/>
        <v>19991</v>
      </c>
      <c r="C75" s="15">
        <v>50</v>
      </c>
      <c r="D75" s="1">
        <v>9</v>
      </c>
      <c r="E75" s="1">
        <v>501</v>
      </c>
      <c r="F75" s="1">
        <v>0</v>
      </c>
      <c r="G75" s="1">
        <v>18755</v>
      </c>
      <c r="H75" s="1">
        <v>0</v>
      </c>
      <c r="I75" s="1">
        <v>735</v>
      </c>
      <c r="J75" s="6">
        <v>58.81</v>
      </c>
      <c r="K75" s="6">
        <v>0.67</v>
      </c>
      <c r="L75" s="9">
        <v>25.8</v>
      </c>
      <c r="M75" s="6">
        <v>0.86</v>
      </c>
      <c r="N75" s="1">
        <v>0</v>
      </c>
      <c r="O75" s="1">
        <v>6250</v>
      </c>
      <c r="P75" s="1">
        <v>174</v>
      </c>
      <c r="Q75" s="1">
        <f t="shared" si="2"/>
        <v>-203</v>
      </c>
      <c r="R75" s="1">
        <f t="shared" si="3"/>
        <v>200</v>
      </c>
      <c r="S75" s="1">
        <f t="shared" si="4"/>
        <v>0</v>
      </c>
      <c r="T75" s="1">
        <f t="shared" si="5"/>
        <v>3</v>
      </c>
      <c r="U75" s="1">
        <f t="shared" si="6"/>
        <v>0</v>
      </c>
      <c r="V75" s="6">
        <f t="shared" si="7"/>
        <v>0.23450000000000004</v>
      </c>
      <c r="W75" s="19">
        <f t="shared" si="1"/>
        <v>3.6766544945225355E-2</v>
      </c>
    </row>
    <row r="76" spans="2:23" x14ac:dyDescent="0.3">
      <c r="B76" s="1">
        <f t="shared" si="0"/>
        <v>19991</v>
      </c>
      <c r="C76" s="15">
        <v>51</v>
      </c>
      <c r="D76" s="1">
        <v>9</v>
      </c>
      <c r="E76" s="1">
        <v>355</v>
      </c>
      <c r="F76" s="1">
        <v>0</v>
      </c>
      <c r="G76" s="1">
        <v>18897</v>
      </c>
      <c r="H76" s="1">
        <v>0</v>
      </c>
      <c r="I76" s="1">
        <v>739</v>
      </c>
      <c r="J76" s="6">
        <v>58.82</v>
      </c>
      <c r="K76" s="6">
        <v>0.67</v>
      </c>
      <c r="L76" s="9">
        <v>25.8</v>
      </c>
      <c r="M76" s="6">
        <v>0.85</v>
      </c>
      <c r="N76" s="1">
        <v>0</v>
      </c>
      <c r="O76" s="1">
        <v>6250</v>
      </c>
      <c r="P76" s="1">
        <v>174</v>
      </c>
      <c r="Q76" s="1">
        <f t="shared" si="2"/>
        <v>-146</v>
      </c>
      <c r="R76" s="1">
        <f t="shared" si="3"/>
        <v>142</v>
      </c>
      <c r="S76" s="1">
        <f t="shared" si="4"/>
        <v>0</v>
      </c>
      <c r="T76" s="1">
        <f t="shared" si="5"/>
        <v>4</v>
      </c>
      <c r="U76" s="1">
        <f t="shared" si="6"/>
        <v>0</v>
      </c>
      <c r="V76" s="6">
        <f t="shared" si="7"/>
        <v>0.23450000000000004</v>
      </c>
      <c r="W76" s="19">
        <f t="shared" si="1"/>
        <v>3.6966634985743582E-2</v>
      </c>
    </row>
    <row r="77" spans="2:23" x14ac:dyDescent="0.3">
      <c r="B77" s="1">
        <f t="shared" si="0"/>
        <v>19991</v>
      </c>
      <c r="C77" s="15">
        <v>52</v>
      </c>
      <c r="D77" s="1">
        <v>9</v>
      </c>
      <c r="E77" s="1">
        <v>268</v>
      </c>
      <c r="F77" s="1">
        <v>0</v>
      </c>
      <c r="G77" s="1">
        <v>18984</v>
      </c>
      <c r="H77" s="1">
        <v>0</v>
      </c>
      <c r="I77" s="1">
        <v>739</v>
      </c>
      <c r="J77" s="6">
        <v>58.82</v>
      </c>
      <c r="K77" s="6">
        <v>0.66</v>
      </c>
      <c r="L77" s="9">
        <v>25.8</v>
      </c>
      <c r="M77" s="6">
        <v>0.85</v>
      </c>
      <c r="N77" s="1">
        <v>0</v>
      </c>
      <c r="O77" s="1">
        <v>6250</v>
      </c>
      <c r="P77" s="1">
        <v>174</v>
      </c>
      <c r="Q77" s="1">
        <f t="shared" si="2"/>
        <v>-87</v>
      </c>
      <c r="R77" s="1">
        <f t="shared" si="3"/>
        <v>87</v>
      </c>
      <c r="S77" s="1">
        <f t="shared" si="4"/>
        <v>0</v>
      </c>
      <c r="T77" s="1">
        <f t="shared" si="5"/>
        <v>0</v>
      </c>
      <c r="U77" s="1">
        <f t="shared" si="6"/>
        <v>0</v>
      </c>
      <c r="V77" s="6">
        <f t="shared" si="7"/>
        <v>0.23100000000000001</v>
      </c>
      <c r="W77" s="19">
        <f t="shared" si="1"/>
        <v>3.6966634985743582E-2</v>
      </c>
    </row>
    <row r="78" spans="2:23" x14ac:dyDescent="0.3">
      <c r="B78" s="1">
        <f t="shared" si="0"/>
        <v>19991</v>
      </c>
      <c r="C78" s="15">
        <v>53</v>
      </c>
      <c r="D78" s="1">
        <v>9</v>
      </c>
      <c r="E78" s="1">
        <v>193</v>
      </c>
      <c r="F78" s="1">
        <v>0</v>
      </c>
      <c r="G78" s="1">
        <v>19057</v>
      </c>
      <c r="H78" s="1">
        <v>0</v>
      </c>
      <c r="I78" s="1">
        <v>741</v>
      </c>
      <c r="J78" s="6">
        <v>58.82</v>
      </c>
      <c r="K78" s="6">
        <v>0.66</v>
      </c>
      <c r="L78" s="9">
        <v>25.8</v>
      </c>
      <c r="M78" s="6">
        <v>0.85</v>
      </c>
      <c r="N78" s="1">
        <v>0</v>
      </c>
      <c r="O78" s="1">
        <v>6250</v>
      </c>
      <c r="P78" s="1">
        <v>174</v>
      </c>
      <c r="Q78" s="1">
        <f t="shared" si="2"/>
        <v>-75</v>
      </c>
      <c r="R78" s="1">
        <f t="shared" si="3"/>
        <v>73</v>
      </c>
      <c r="S78" s="1">
        <f t="shared" si="4"/>
        <v>0</v>
      </c>
      <c r="T78" s="1">
        <f t="shared" si="5"/>
        <v>2</v>
      </c>
      <c r="U78" s="1">
        <f t="shared" si="6"/>
        <v>0</v>
      </c>
      <c r="V78" s="6">
        <f t="shared" si="7"/>
        <v>0.23100000000000001</v>
      </c>
      <c r="W78" s="19">
        <f t="shared" si="1"/>
        <v>3.7066680006002703E-2</v>
      </c>
    </row>
    <row r="79" spans="2:23" x14ac:dyDescent="0.3">
      <c r="B79" s="1">
        <f t="shared" si="0"/>
        <v>19991</v>
      </c>
      <c r="C79" s="15">
        <v>54</v>
      </c>
      <c r="D79" s="1">
        <v>9</v>
      </c>
      <c r="E79" s="1">
        <v>135</v>
      </c>
      <c r="F79" s="1">
        <v>0</v>
      </c>
      <c r="G79" s="1">
        <v>19115</v>
      </c>
      <c r="H79" s="1">
        <v>0</v>
      </c>
      <c r="I79" s="1">
        <v>741</v>
      </c>
      <c r="J79" s="6">
        <v>58.82</v>
      </c>
      <c r="K79" s="6">
        <v>0.66</v>
      </c>
      <c r="L79" s="9">
        <v>25.8</v>
      </c>
      <c r="M79" s="6">
        <v>0.85</v>
      </c>
      <c r="N79" s="1">
        <v>0</v>
      </c>
      <c r="O79" s="1">
        <v>6250</v>
      </c>
      <c r="P79" s="1">
        <v>174</v>
      </c>
      <c r="Q79" s="1">
        <f t="shared" si="2"/>
        <v>-58</v>
      </c>
      <c r="R79" s="1">
        <f t="shared" si="3"/>
        <v>58</v>
      </c>
      <c r="S79" s="1">
        <f t="shared" si="4"/>
        <v>0</v>
      </c>
      <c r="T79" s="1">
        <f t="shared" si="5"/>
        <v>0</v>
      </c>
      <c r="U79" s="1">
        <f t="shared" si="6"/>
        <v>0</v>
      </c>
      <c r="V79" s="6">
        <f t="shared" si="7"/>
        <v>0.23100000000000001</v>
      </c>
      <c r="W79" s="19">
        <f t="shared" si="1"/>
        <v>3.7066680006002703E-2</v>
      </c>
    </row>
    <row r="80" spans="2:23" x14ac:dyDescent="0.3">
      <c r="B80" s="1">
        <f t="shared" si="0"/>
        <v>19991</v>
      </c>
      <c r="C80" s="15">
        <v>55</v>
      </c>
      <c r="D80" s="1">
        <v>9</v>
      </c>
      <c r="E80" s="1">
        <v>108</v>
      </c>
      <c r="F80" s="1">
        <v>0</v>
      </c>
      <c r="G80" s="1">
        <v>19142</v>
      </c>
      <c r="H80" s="1">
        <v>0</v>
      </c>
      <c r="I80" s="1">
        <v>741</v>
      </c>
      <c r="J80" s="6">
        <v>58.82</v>
      </c>
      <c r="K80" s="6">
        <v>0.66</v>
      </c>
      <c r="L80" s="9">
        <v>25.8</v>
      </c>
      <c r="M80" s="6">
        <v>0.85</v>
      </c>
      <c r="N80" s="1">
        <v>0</v>
      </c>
      <c r="O80" s="1">
        <v>6250</v>
      </c>
      <c r="P80" s="1">
        <v>174</v>
      </c>
      <c r="Q80" s="1">
        <f t="shared" si="2"/>
        <v>-27</v>
      </c>
      <c r="R80" s="1">
        <f t="shared" si="3"/>
        <v>27</v>
      </c>
      <c r="S80" s="1">
        <f t="shared" si="4"/>
        <v>0</v>
      </c>
      <c r="T80" s="1">
        <f t="shared" si="5"/>
        <v>0</v>
      </c>
      <c r="U80" s="1">
        <f t="shared" si="6"/>
        <v>0</v>
      </c>
      <c r="V80" s="6">
        <f t="shared" si="7"/>
        <v>0.23100000000000001</v>
      </c>
      <c r="W80" s="19">
        <f t="shared" si="1"/>
        <v>3.7066680006002703E-2</v>
      </c>
    </row>
    <row r="81" spans="2:23" x14ac:dyDescent="0.3">
      <c r="B81" s="1">
        <f t="shared" si="0"/>
        <v>19991</v>
      </c>
      <c r="C81" s="15">
        <v>56</v>
      </c>
      <c r="D81" s="1">
        <v>9</v>
      </c>
      <c r="E81" s="1">
        <v>79</v>
      </c>
      <c r="F81" s="1">
        <v>0</v>
      </c>
      <c r="G81" s="1">
        <v>19170</v>
      </c>
      <c r="H81" s="1">
        <v>0</v>
      </c>
      <c r="I81" s="1">
        <v>742</v>
      </c>
      <c r="J81" s="6">
        <v>58.82</v>
      </c>
      <c r="K81" s="6">
        <v>0.66</v>
      </c>
      <c r="L81" s="9">
        <v>25.8</v>
      </c>
      <c r="M81" s="6">
        <v>0.85</v>
      </c>
      <c r="N81" s="1">
        <v>0</v>
      </c>
      <c r="O81" s="1">
        <v>6250</v>
      </c>
      <c r="P81" s="1">
        <v>174</v>
      </c>
      <c r="Q81" s="1">
        <f t="shared" si="2"/>
        <v>-29</v>
      </c>
      <c r="R81" s="1">
        <f t="shared" si="3"/>
        <v>28</v>
      </c>
      <c r="S81" s="1">
        <f t="shared" si="4"/>
        <v>0</v>
      </c>
      <c r="T81" s="1">
        <f t="shared" si="5"/>
        <v>1</v>
      </c>
      <c r="U81" s="1">
        <f t="shared" si="6"/>
        <v>0</v>
      </c>
      <c r="V81" s="6">
        <f t="shared" si="7"/>
        <v>0.23100000000000001</v>
      </c>
      <c r="W81" s="19">
        <f t="shared" si="1"/>
        <v>3.7116702516132256E-2</v>
      </c>
    </row>
    <row r="82" spans="2:23" x14ac:dyDescent="0.3">
      <c r="B82" s="1">
        <f t="shared" si="0"/>
        <v>19991</v>
      </c>
      <c r="C82" s="15">
        <v>57</v>
      </c>
      <c r="D82" s="1">
        <v>9</v>
      </c>
      <c r="E82" s="1">
        <v>63</v>
      </c>
      <c r="F82" s="1">
        <v>0</v>
      </c>
      <c r="G82" s="1">
        <v>19186</v>
      </c>
      <c r="H82" s="1">
        <v>0</v>
      </c>
      <c r="I82" s="1">
        <v>742</v>
      </c>
      <c r="J82" s="6">
        <v>58.82</v>
      </c>
      <c r="K82" s="6">
        <v>0.66</v>
      </c>
      <c r="L82" s="9">
        <v>25.9</v>
      </c>
      <c r="M82" s="6">
        <v>0.85</v>
      </c>
      <c r="N82" s="1">
        <v>0</v>
      </c>
      <c r="O82" s="1">
        <v>6250</v>
      </c>
      <c r="P82" s="1">
        <v>174</v>
      </c>
      <c r="Q82" s="1">
        <f t="shared" si="2"/>
        <v>-16</v>
      </c>
      <c r="R82" s="1">
        <f t="shared" si="3"/>
        <v>16</v>
      </c>
      <c r="S82" s="1">
        <f t="shared" si="4"/>
        <v>0</v>
      </c>
      <c r="T82" s="1">
        <f t="shared" si="5"/>
        <v>0</v>
      </c>
      <c r="U82" s="1">
        <f t="shared" si="6"/>
        <v>0</v>
      </c>
      <c r="V82" s="6">
        <f t="shared" si="7"/>
        <v>0.23100000000000001</v>
      </c>
      <c r="W82" s="19">
        <f t="shared" si="1"/>
        <v>3.7116702516132256E-2</v>
      </c>
    </row>
    <row r="83" spans="2:23" x14ac:dyDescent="0.3">
      <c r="B83" s="1">
        <f t="shared" si="0"/>
        <v>19991</v>
      </c>
      <c r="C83" s="15">
        <v>58</v>
      </c>
      <c r="D83" s="1">
        <v>9</v>
      </c>
      <c r="E83" s="1">
        <v>52</v>
      </c>
      <c r="F83" s="1">
        <v>0</v>
      </c>
      <c r="G83" s="1">
        <v>19197</v>
      </c>
      <c r="H83" s="1">
        <v>0</v>
      </c>
      <c r="I83" s="1">
        <v>742</v>
      </c>
      <c r="J83" s="6">
        <v>58.82</v>
      </c>
      <c r="K83" s="6">
        <v>0.66</v>
      </c>
      <c r="L83" s="9">
        <v>25.9</v>
      </c>
      <c r="M83" s="6">
        <v>0.85</v>
      </c>
      <c r="N83" s="1">
        <v>0</v>
      </c>
      <c r="O83" s="1">
        <v>6250</v>
      </c>
      <c r="P83" s="1">
        <v>174</v>
      </c>
      <c r="Q83" s="1">
        <f t="shared" si="2"/>
        <v>-11</v>
      </c>
      <c r="R83" s="1">
        <f t="shared" si="3"/>
        <v>11</v>
      </c>
      <c r="S83" s="1">
        <f t="shared" si="4"/>
        <v>0</v>
      </c>
      <c r="T83" s="1">
        <f t="shared" si="5"/>
        <v>0</v>
      </c>
      <c r="U83" s="1">
        <f t="shared" si="6"/>
        <v>0</v>
      </c>
      <c r="V83" s="6">
        <f t="shared" si="7"/>
        <v>0.23100000000000001</v>
      </c>
      <c r="W83" s="19">
        <f t="shared" si="1"/>
        <v>3.7116702516132256E-2</v>
      </c>
    </row>
    <row r="84" spans="2:23" x14ac:dyDescent="0.3">
      <c r="B84" s="1">
        <f t="shared" si="0"/>
        <v>19991</v>
      </c>
      <c r="C84" s="15">
        <v>59</v>
      </c>
      <c r="D84" s="1">
        <v>9</v>
      </c>
      <c r="E84" s="1">
        <v>42</v>
      </c>
      <c r="F84" s="1">
        <v>0</v>
      </c>
      <c r="G84" s="1">
        <v>19207</v>
      </c>
      <c r="H84" s="1">
        <v>0</v>
      </c>
      <c r="I84" s="1">
        <v>742</v>
      </c>
      <c r="J84" s="6">
        <v>58.83</v>
      </c>
      <c r="K84" s="6">
        <v>0.66</v>
      </c>
      <c r="L84" s="9">
        <v>25.9</v>
      </c>
      <c r="M84" s="6">
        <v>0.85</v>
      </c>
      <c r="N84" s="1">
        <v>0</v>
      </c>
      <c r="O84" s="1">
        <v>6250</v>
      </c>
      <c r="P84" s="1">
        <v>174</v>
      </c>
      <c r="Q84" s="1">
        <f t="shared" si="2"/>
        <v>-10</v>
      </c>
      <c r="R84" s="1">
        <f t="shared" si="3"/>
        <v>10</v>
      </c>
      <c r="S84" s="1">
        <f t="shared" si="4"/>
        <v>0</v>
      </c>
      <c r="T84" s="1">
        <f t="shared" si="5"/>
        <v>0</v>
      </c>
      <c r="U84" s="1">
        <f t="shared" si="6"/>
        <v>0</v>
      </c>
      <c r="V84" s="6">
        <f t="shared" si="7"/>
        <v>0.23100000000000001</v>
      </c>
      <c r="W84" s="19">
        <f t="shared" si="1"/>
        <v>3.7116702516132256E-2</v>
      </c>
    </row>
    <row r="85" spans="2:23" x14ac:dyDescent="0.3">
      <c r="B85" s="1">
        <f t="shared" si="0"/>
        <v>19991</v>
      </c>
      <c r="C85" s="15">
        <v>60</v>
      </c>
      <c r="D85" s="1">
        <v>9</v>
      </c>
      <c r="E85" s="1">
        <v>30</v>
      </c>
      <c r="F85" s="1">
        <v>0</v>
      </c>
      <c r="G85" s="1">
        <v>19219</v>
      </c>
      <c r="H85" s="1">
        <v>0</v>
      </c>
      <c r="I85" s="1">
        <v>742</v>
      </c>
      <c r="J85" s="6">
        <v>58.83</v>
      </c>
      <c r="K85" s="6">
        <v>0.66</v>
      </c>
      <c r="L85" s="9">
        <v>25.9</v>
      </c>
      <c r="M85" s="6">
        <v>0.85</v>
      </c>
      <c r="N85" s="1">
        <v>0</v>
      </c>
      <c r="O85" s="1">
        <v>6250</v>
      </c>
      <c r="P85" s="1">
        <v>174</v>
      </c>
      <c r="Q85" s="1">
        <f t="shared" si="2"/>
        <v>-12</v>
      </c>
      <c r="R85" s="1">
        <f t="shared" si="3"/>
        <v>12</v>
      </c>
      <c r="S85" s="1">
        <f t="shared" si="4"/>
        <v>0</v>
      </c>
      <c r="T85" s="1">
        <f t="shared" si="5"/>
        <v>0</v>
      </c>
      <c r="U85" s="1">
        <f t="shared" si="6"/>
        <v>0</v>
      </c>
      <c r="V85" s="6">
        <f t="shared" si="7"/>
        <v>0.23100000000000001</v>
      </c>
      <c r="W85" s="19">
        <f t="shared" si="1"/>
        <v>3.7116702516132256E-2</v>
      </c>
    </row>
    <row r="86" spans="2:23" x14ac:dyDescent="0.3">
      <c r="B86" s="1">
        <f t="shared" si="0"/>
        <v>19991</v>
      </c>
      <c r="C86" s="15">
        <v>61</v>
      </c>
      <c r="D86" s="1">
        <v>9</v>
      </c>
      <c r="E86" s="1">
        <v>22</v>
      </c>
      <c r="F86" s="1">
        <v>0</v>
      </c>
      <c r="G86" s="1">
        <v>19227</v>
      </c>
      <c r="H86" s="1">
        <v>0</v>
      </c>
      <c r="I86" s="1">
        <v>742</v>
      </c>
      <c r="J86" s="6">
        <v>58.83</v>
      </c>
      <c r="K86" s="6">
        <v>0.66</v>
      </c>
      <c r="L86" s="9">
        <v>25.9</v>
      </c>
      <c r="M86" s="6">
        <v>0.85</v>
      </c>
      <c r="N86" s="1">
        <v>0</v>
      </c>
      <c r="O86" s="1">
        <v>6250</v>
      </c>
      <c r="P86" s="1">
        <v>174</v>
      </c>
      <c r="Q86" s="1">
        <f t="shared" si="2"/>
        <v>-8</v>
      </c>
      <c r="R86" s="1">
        <f t="shared" si="3"/>
        <v>8</v>
      </c>
      <c r="S86" s="1">
        <f t="shared" si="4"/>
        <v>0</v>
      </c>
      <c r="T86" s="1">
        <f t="shared" si="5"/>
        <v>0</v>
      </c>
      <c r="U86" s="1">
        <f t="shared" si="6"/>
        <v>0</v>
      </c>
      <c r="V86" s="6">
        <f t="shared" si="7"/>
        <v>0.23100000000000001</v>
      </c>
      <c r="W86" s="19">
        <f t="shared" si="1"/>
        <v>3.7116702516132256E-2</v>
      </c>
    </row>
    <row r="87" spans="2:23" x14ac:dyDescent="0.3">
      <c r="B87" s="1">
        <f t="shared" si="0"/>
        <v>19991</v>
      </c>
      <c r="C87" s="15">
        <v>62</v>
      </c>
      <c r="D87" s="1">
        <v>9</v>
      </c>
      <c r="E87" s="1">
        <v>15</v>
      </c>
      <c r="F87" s="1">
        <v>0</v>
      </c>
      <c r="G87" s="1">
        <v>19234</v>
      </c>
      <c r="H87" s="1">
        <v>0</v>
      </c>
      <c r="I87" s="1">
        <v>742</v>
      </c>
      <c r="J87" s="6">
        <v>58.83</v>
      </c>
      <c r="K87" s="6">
        <v>0.66</v>
      </c>
      <c r="L87" s="9">
        <v>25.9</v>
      </c>
      <c r="M87" s="6">
        <v>0.85</v>
      </c>
      <c r="N87" s="1">
        <v>0</v>
      </c>
      <c r="O87" s="1">
        <v>6250</v>
      </c>
      <c r="P87" s="1">
        <v>174</v>
      </c>
      <c r="Q87" s="1">
        <f t="shared" si="2"/>
        <v>-7</v>
      </c>
      <c r="R87" s="1">
        <f t="shared" si="3"/>
        <v>7</v>
      </c>
      <c r="S87" s="1">
        <f t="shared" si="4"/>
        <v>0</v>
      </c>
      <c r="T87" s="1">
        <f t="shared" si="5"/>
        <v>0</v>
      </c>
      <c r="U87" s="1">
        <f t="shared" si="6"/>
        <v>0</v>
      </c>
      <c r="V87" s="6">
        <f t="shared" si="7"/>
        <v>0.23100000000000001</v>
      </c>
      <c r="W87" s="19">
        <f t="shared" si="1"/>
        <v>3.7116702516132256E-2</v>
      </c>
    </row>
    <row r="88" spans="2:23" x14ac:dyDescent="0.3">
      <c r="B88" s="1">
        <f t="shared" si="0"/>
        <v>19991</v>
      </c>
      <c r="C88" s="15">
        <v>63</v>
      </c>
      <c r="D88" s="1">
        <v>9</v>
      </c>
      <c r="E88" s="1">
        <v>14</v>
      </c>
      <c r="F88" s="1">
        <v>0</v>
      </c>
      <c r="G88" s="1">
        <v>19235</v>
      </c>
      <c r="H88" s="1">
        <v>0</v>
      </c>
      <c r="I88" s="1">
        <v>742</v>
      </c>
      <c r="J88" s="6">
        <v>58.83</v>
      </c>
      <c r="K88" s="6">
        <v>0.66</v>
      </c>
      <c r="L88" s="9">
        <v>25.9</v>
      </c>
      <c r="M88" s="6">
        <v>0.85</v>
      </c>
      <c r="N88" s="1">
        <v>0</v>
      </c>
      <c r="O88" s="1">
        <v>6250</v>
      </c>
      <c r="P88" s="1">
        <v>174</v>
      </c>
      <c r="Q88" s="1">
        <f t="shared" si="2"/>
        <v>-1</v>
      </c>
      <c r="R88" s="1">
        <f t="shared" si="3"/>
        <v>1</v>
      </c>
      <c r="S88" s="1">
        <f t="shared" si="4"/>
        <v>0</v>
      </c>
      <c r="T88" s="1">
        <f t="shared" si="5"/>
        <v>0</v>
      </c>
      <c r="U88" s="1">
        <f t="shared" si="6"/>
        <v>0</v>
      </c>
      <c r="V88" s="6">
        <f t="shared" si="7"/>
        <v>0.23100000000000001</v>
      </c>
      <c r="W88" s="19">
        <f t="shared" si="1"/>
        <v>3.7116702516132256E-2</v>
      </c>
    </row>
    <row r="89" spans="2:23" x14ac:dyDescent="0.3">
      <c r="B89" s="1">
        <f t="shared" si="0"/>
        <v>19991</v>
      </c>
      <c r="C89" s="15">
        <v>64</v>
      </c>
      <c r="D89" s="1">
        <v>9</v>
      </c>
      <c r="E89" s="1">
        <v>12</v>
      </c>
      <c r="F89" s="1">
        <v>0</v>
      </c>
      <c r="G89" s="1">
        <v>19237</v>
      </c>
      <c r="H89" s="1">
        <v>0</v>
      </c>
      <c r="I89" s="1">
        <v>742</v>
      </c>
      <c r="J89" s="6">
        <v>58.83</v>
      </c>
      <c r="K89" s="6">
        <v>0.66</v>
      </c>
      <c r="L89" s="9">
        <v>25.9</v>
      </c>
      <c r="M89" s="6">
        <v>0.85</v>
      </c>
      <c r="N89" s="1">
        <v>0</v>
      </c>
      <c r="O89" s="1">
        <v>6250</v>
      </c>
      <c r="P89" s="1">
        <v>174</v>
      </c>
      <c r="Q89" s="1">
        <f t="shared" si="2"/>
        <v>-2</v>
      </c>
      <c r="R89" s="1">
        <f t="shared" si="3"/>
        <v>2</v>
      </c>
      <c r="S89" s="1">
        <f t="shared" si="4"/>
        <v>0</v>
      </c>
      <c r="T89" s="1">
        <f t="shared" si="5"/>
        <v>0</v>
      </c>
      <c r="U89" s="1">
        <f t="shared" si="6"/>
        <v>0</v>
      </c>
      <c r="V89" s="6">
        <f t="shared" si="7"/>
        <v>0.23100000000000001</v>
      </c>
      <c r="W89" s="19">
        <f t="shared" si="1"/>
        <v>3.7116702516132256E-2</v>
      </c>
    </row>
    <row r="90" spans="2:23" x14ac:dyDescent="0.3">
      <c r="B90" s="1">
        <f t="shared" ref="B90:B153" si="8">IF(C90="",NA(),E90+G90+H90+I90)</f>
        <v>19991</v>
      </c>
      <c r="C90" s="15">
        <v>65</v>
      </c>
      <c r="D90" s="1">
        <v>9</v>
      </c>
      <c r="E90" s="1">
        <v>10</v>
      </c>
      <c r="F90" s="1">
        <v>0</v>
      </c>
      <c r="G90" s="1">
        <v>19239</v>
      </c>
      <c r="H90" s="1">
        <v>0</v>
      </c>
      <c r="I90" s="1">
        <v>742</v>
      </c>
      <c r="J90" s="6">
        <v>58.83</v>
      </c>
      <c r="K90" s="6">
        <v>0.66</v>
      </c>
      <c r="L90" s="9">
        <v>25.9</v>
      </c>
      <c r="M90" s="6">
        <v>0.85</v>
      </c>
      <c r="N90" s="1">
        <v>0</v>
      </c>
      <c r="O90" s="1">
        <v>6250</v>
      </c>
      <c r="P90" s="1">
        <v>174</v>
      </c>
      <c r="Q90" s="1">
        <f t="shared" si="2"/>
        <v>-2</v>
      </c>
      <c r="R90" s="1">
        <f t="shared" si="3"/>
        <v>2</v>
      </c>
      <c r="S90" s="1">
        <f t="shared" si="4"/>
        <v>0</v>
      </c>
      <c r="T90" s="1">
        <f t="shared" si="5"/>
        <v>0</v>
      </c>
      <c r="U90" s="1">
        <f t="shared" si="6"/>
        <v>0</v>
      </c>
      <c r="V90" s="6">
        <f t="shared" si="7"/>
        <v>0.23100000000000001</v>
      </c>
      <c r="W90" s="19">
        <f t="shared" ref="W90:W153" si="9">IF(OR(ISNA(B90),B90=0),NA(),I90/B90)</f>
        <v>3.7116702516132256E-2</v>
      </c>
    </row>
    <row r="91" spans="2:23" x14ac:dyDescent="0.3">
      <c r="B91" s="1">
        <f t="shared" si="8"/>
        <v>19991</v>
      </c>
      <c r="C91" s="15">
        <v>66</v>
      </c>
      <c r="D91" s="1">
        <v>9</v>
      </c>
      <c r="E91" s="1">
        <v>9</v>
      </c>
      <c r="F91" s="1">
        <v>0</v>
      </c>
      <c r="G91" s="1">
        <v>19240</v>
      </c>
      <c r="H91" s="1">
        <v>0</v>
      </c>
      <c r="I91" s="1">
        <v>742</v>
      </c>
      <c r="J91" s="6">
        <v>58.83</v>
      </c>
      <c r="K91" s="6">
        <v>0.66</v>
      </c>
      <c r="L91" s="9">
        <v>25.9</v>
      </c>
      <c r="M91" s="6">
        <v>0.85</v>
      </c>
      <c r="N91" s="1">
        <v>0</v>
      </c>
      <c r="O91" s="1">
        <v>6250</v>
      </c>
      <c r="P91" s="1">
        <v>174</v>
      </c>
      <c r="Q91" s="1">
        <f t="shared" ref="Q91:Q154" si="10">IF(C91="","",E91-E90)</f>
        <v>-1</v>
      </c>
      <c r="R91" s="1">
        <f t="shared" ref="R91:R154" si="11">IF(C91="","",G91-G90)</f>
        <v>1</v>
      </c>
      <c r="S91" s="1">
        <f t="shared" ref="S91:S126" si="12">IF(C91="","",H91-H90)</f>
        <v>0</v>
      </c>
      <c r="T91" s="1">
        <f t="shared" ref="T91:T154" si="13">IF(C91="","",I91-I90)</f>
        <v>0</v>
      </c>
      <c r="U91" s="1">
        <f t="shared" ref="U91:U154" si="14">IF(OR(C91="",ISNA(C91)),NA(),Q91+R91+S91+T91)</f>
        <v>0</v>
      </c>
      <c r="V91" s="6">
        <f t="shared" ref="V91:V154" si="15">$B$2*K91*$B$1</f>
        <v>0.23100000000000001</v>
      </c>
      <c r="W91" s="19">
        <f t="shared" si="9"/>
        <v>3.7116702516132256E-2</v>
      </c>
    </row>
    <row r="92" spans="2:23" x14ac:dyDescent="0.3">
      <c r="B92" s="1">
        <f t="shared" si="8"/>
        <v>19991</v>
      </c>
      <c r="C92" s="15">
        <v>67</v>
      </c>
      <c r="D92" s="1">
        <v>9</v>
      </c>
      <c r="E92" s="1">
        <v>5</v>
      </c>
      <c r="F92" s="1">
        <v>0</v>
      </c>
      <c r="G92" s="1">
        <v>19244</v>
      </c>
      <c r="H92" s="1">
        <v>0</v>
      </c>
      <c r="I92" s="1">
        <v>742</v>
      </c>
      <c r="J92" s="6">
        <v>58.83</v>
      </c>
      <c r="K92" s="6">
        <v>0.66</v>
      </c>
      <c r="L92" s="9">
        <v>25.9</v>
      </c>
      <c r="M92" s="6">
        <v>0.85</v>
      </c>
      <c r="N92" s="1">
        <v>0</v>
      </c>
      <c r="O92" s="1">
        <v>6250</v>
      </c>
      <c r="P92" s="1">
        <v>174</v>
      </c>
      <c r="Q92" s="1">
        <f t="shared" si="10"/>
        <v>-4</v>
      </c>
      <c r="R92" s="1">
        <f t="shared" si="11"/>
        <v>4</v>
      </c>
      <c r="S92" s="1">
        <f t="shared" si="12"/>
        <v>0</v>
      </c>
      <c r="T92" s="1">
        <f t="shared" si="13"/>
        <v>0</v>
      </c>
      <c r="U92" s="1">
        <f t="shared" si="14"/>
        <v>0</v>
      </c>
      <c r="V92" s="6">
        <f t="shared" si="15"/>
        <v>0.23100000000000001</v>
      </c>
      <c r="W92" s="19">
        <f t="shared" si="9"/>
        <v>3.7116702516132256E-2</v>
      </c>
    </row>
    <row r="93" spans="2:23" x14ac:dyDescent="0.3">
      <c r="B93" s="1">
        <f t="shared" si="8"/>
        <v>19991</v>
      </c>
      <c r="C93" s="15">
        <v>68</v>
      </c>
      <c r="D93" s="1">
        <v>9</v>
      </c>
      <c r="E93" s="1">
        <v>3</v>
      </c>
      <c r="F93" s="1">
        <v>0</v>
      </c>
      <c r="G93" s="1">
        <v>19246</v>
      </c>
      <c r="H93" s="1">
        <v>0</v>
      </c>
      <c r="I93" s="1">
        <v>742</v>
      </c>
      <c r="J93" s="6">
        <v>58.83</v>
      </c>
      <c r="K93" s="6">
        <v>0.66</v>
      </c>
      <c r="L93" s="9">
        <v>25.9</v>
      </c>
      <c r="M93" s="6">
        <v>0.85</v>
      </c>
      <c r="N93" s="1">
        <v>0</v>
      </c>
      <c r="O93" s="1">
        <v>6250</v>
      </c>
      <c r="P93" s="1">
        <v>174</v>
      </c>
      <c r="Q93" s="1">
        <f t="shared" si="10"/>
        <v>-2</v>
      </c>
      <c r="R93" s="1">
        <f t="shared" si="11"/>
        <v>2</v>
      </c>
      <c r="S93" s="1">
        <f t="shared" si="12"/>
        <v>0</v>
      </c>
      <c r="T93" s="1">
        <f t="shared" si="13"/>
        <v>0</v>
      </c>
      <c r="U93" s="1">
        <f t="shared" si="14"/>
        <v>0</v>
      </c>
      <c r="V93" s="6">
        <f t="shared" si="15"/>
        <v>0.23100000000000001</v>
      </c>
      <c r="W93" s="19">
        <f t="shared" si="9"/>
        <v>3.7116702516132256E-2</v>
      </c>
    </row>
    <row r="94" spans="2:23" x14ac:dyDescent="0.3">
      <c r="B94" s="1">
        <f t="shared" si="8"/>
        <v>19991</v>
      </c>
      <c r="C94" s="15">
        <v>69</v>
      </c>
      <c r="D94" s="1">
        <v>9</v>
      </c>
      <c r="E94" s="1">
        <v>2</v>
      </c>
      <c r="F94" s="1">
        <v>0</v>
      </c>
      <c r="G94" s="1">
        <v>19247</v>
      </c>
      <c r="H94" s="1">
        <v>0</v>
      </c>
      <c r="I94" s="1">
        <v>742</v>
      </c>
      <c r="J94" s="6">
        <v>58.83</v>
      </c>
      <c r="K94" s="6">
        <v>0.66</v>
      </c>
      <c r="L94" s="9">
        <v>25.9</v>
      </c>
      <c r="M94" s="6">
        <v>0.85</v>
      </c>
      <c r="N94" s="1">
        <v>0</v>
      </c>
      <c r="O94" s="1">
        <v>6250</v>
      </c>
      <c r="P94" s="1">
        <v>174</v>
      </c>
      <c r="Q94" s="1">
        <f t="shared" si="10"/>
        <v>-1</v>
      </c>
      <c r="R94" s="1">
        <f t="shared" si="11"/>
        <v>1</v>
      </c>
      <c r="S94" s="1">
        <f t="shared" si="12"/>
        <v>0</v>
      </c>
      <c r="T94" s="1">
        <f t="shared" si="13"/>
        <v>0</v>
      </c>
      <c r="U94" s="1">
        <f t="shared" si="14"/>
        <v>0</v>
      </c>
      <c r="V94" s="6">
        <f t="shared" si="15"/>
        <v>0.23100000000000001</v>
      </c>
      <c r="W94" s="19">
        <f t="shared" si="9"/>
        <v>3.7116702516132256E-2</v>
      </c>
    </row>
    <row r="95" spans="2:23" x14ac:dyDescent="0.3">
      <c r="B95" s="1">
        <f t="shared" si="8"/>
        <v>19991</v>
      </c>
      <c r="C95" s="15">
        <v>70</v>
      </c>
      <c r="D95" s="1">
        <v>9</v>
      </c>
      <c r="E95" s="1">
        <v>1</v>
      </c>
      <c r="F95" s="1">
        <v>0</v>
      </c>
      <c r="G95" s="1">
        <v>19248</v>
      </c>
      <c r="H95" s="1">
        <v>0</v>
      </c>
      <c r="I95" s="1">
        <v>742</v>
      </c>
      <c r="J95" s="6">
        <v>58.83</v>
      </c>
      <c r="K95" s="6">
        <v>0.66</v>
      </c>
      <c r="L95" s="9">
        <v>25.9</v>
      </c>
      <c r="M95" s="6">
        <v>0.85</v>
      </c>
      <c r="N95" s="1">
        <v>0</v>
      </c>
      <c r="O95" s="1">
        <v>6250</v>
      </c>
      <c r="P95" s="1">
        <v>174</v>
      </c>
      <c r="Q95" s="1">
        <f t="shared" si="10"/>
        <v>-1</v>
      </c>
      <c r="R95" s="1">
        <f t="shared" si="11"/>
        <v>1</v>
      </c>
      <c r="S95" s="1">
        <f t="shared" si="12"/>
        <v>0</v>
      </c>
      <c r="T95" s="1">
        <f t="shared" si="13"/>
        <v>0</v>
      </c>
      <c r="U95" s="1">
        <f t="shared" si="14"/>
        <v>0</v>
      </c>
      <c r="V95" s="6">
        <f t="shared" si="15"/>
        <v>0.23100000000000001</v>
      </c>
      <c r="W95" s="19">
        <f t="shared" si="9"/>
        <v>3.7116702516132256E-2</v>
      </c>
    </row>
    <row r="96" spans="2:23" x14ac:dyDescent="0.3">
      <c r="B96" s="1">
        <f t="shared" si="8"/>
        <v>19991</v>
      </c>
      <c r="C96" s="15">
        <v>71</v>
      </c>
      <c r="D96" s="1">
        <v>9</v>
      </c>
      <c r="E96" s="1">
        <v>1</v>
      </c>
      <c r="F96" s="1">
        <v>0</v>
      </c>
      <c r="G96" s="1">
        <v>19248</v>
      </c>
      <c r="H96" s="1">
        <v>0</v>
      </c>
      <c r="I96" s="1">
        <v>742</v>
      </c>
      <c r="J96" s="6">
        <v>58.83</v>
      </c>
      <c r="K96" s="6">
        <v>0.66</v>
      </c>
      <c r="L96" s="9">
        <v>25.9</v>
      </c>
      <c r="M96" s="6">
        <v>0.85</v>
      </c>
      <c r="N96" s="1">
        <v>0</v>
      </c>
      <c r="O96" s="1">
        <v>6250</v>
      </c>
      <c r="P96" s="1">
        <v>174</v>
      </c>
      <c r="Q96" s="1">
        <f t="shared" si="10"/>
        <v>0</v>
      </c>
      <c r="R96" s="1">
        <f t="shared" si="11"/>
        <v>0</v>
      </c>
      <c r="S96" s="1">
        <f t="shared" si="12"/>
        <v>0</v>
      </c>
      <c r="T96" s="1">
        <f t="shared" si="13"/>
        <v>0</v>
      </c>
      <c r="U96" s="1">
        <f t="shared" si="14"/>
        <v>0</v>
      </c>
      <c r="V96" s="6">
        <f t="shared" si="15"/>
        <v>0.23100000000000001</v>
      </c>
      <c r="W96" s="19">
        <f t="shared" si="9"/>
        <v>3.7116702516132256E-2</v>
      </c>
    </row>
    <row r="97" spans="2:23" x14ac:dyDescent="0.3">
      <c r="B97" s="1">
        <f t="shared" si="8"/>
        <v>19991</v>
      </c>
      <c r="C97" s="15">
        <v>72</v>
      </c>
      <c r="D97" s="1">
        <v>9</v>
      </c>
      <c r="E97" s="1">
        <v>0</v>
      </c>
      <c r="F97" s="1">
        <v>0</v>
      </c>
      <c r="G97" s="1">
        <v>19249</v>
      </c>
      <c r="H97" s="1">
        <v>0</v>
      </c>
      <c r="I97" s="1">
        <v>742</v>
      </c>
      <c r="J97" s="6">
        <v>58.83</v>
      </c>
      <c r="K97" s="6">
        <v>0.66</v>
      </c>
      <c r="L97" s="9">
        <v>25.9</v>
      </c>
      <c r="M97" s="6">
        <v>0.85</v>
      </c>
      <c r="N97" s="1">
        <v>0</v>
      </c>
      <c r="O97" s="1">
        <v>6250</v>
      </c>
      <c r="P97" s="1">
        <v>174</v>
      </c>
      <c r="Q97" s="1">
        <f t="shared" si="10"/>
        <v>-1</v>
      </c>
      <c r="R97" s="1">
        <f t="shared" si="11"/>
        <v>1</v>
      </c>
      <c r="S97" s="1">
        <f t="shared" si="12"/>
        <v>0</v>
      </c>
      <c r="T97" s="1">
        <f t="shared" si="13"/>
        <v>0</v>
      </c>
      <c r="U97" s="1">
        <f t="shared" si="14"/>
        <v>0</v>
      </c>
      <c r="V97" s="6">
        <f t="shared" si="15"/>
        <v>0.23100000000000001</v>
      </c>
      <c r="W97" s="19">
        <f t="shared" si="9"/>
        <v>3.7116702516132256E-2</v>
      </c>
    </row>
    <row r="98" spans="2:23" x14ac:dyDescent="0.3">
      <c r="B98" s="1" t="e">
        <f t="shared" si="8"/>
        <v>#N/A</v>
      </c>
      <c r="Q98" s="1" t="str">
        <f t="shared" si="10"/>
        <v/>
      </c>
      <c r="R98" s="1" t="str">
        <f t="shared" si="11"/>
        <v/>
      </c>
      <c r="S98" s="1" t="str">
        <f t="shared" si="12"/>
        <v/>
      </c>
      <c r="T98" s="1" t="str">
        <f t="shared" si="13"/>
        <v/>
      </c>
      <c r="U98" s="1" t="e">
        <f t="shared" si="14"/>
        <v>#N/A</v>
      </c>
      <c r="V98" s="6">
        <f t="shared" si="15"/>
        <v>0</v>
      </c>
      <c r="W98" s="19" t="e">
        <f t="shared" si="9"/>
        <v>#N/A</v>
      </c>
    </row>
    <row r="99" spans="2:23" x14ac:dyDescent="0.3">
      <c r="B99" s="1" t="e">
        <f t="shared" si="8"/>
        <v>#N/A</v>
      </c>
      <c r="Q99" s="1" t="str">
        <f t="shared" si="10"/>
        <v/>
      </c>
      <c r="R99" s="1" t="str">
        <f t="shared" si="11"/>
        <v/>
      </c>
      <c r="S99" s="1" t="str">
        <f t="shared" si="12"/>
        <v/>
      </c>
      <c r="T99" s="1" t="str">
        <f t="shared" si="13"/>
        <v/>
      </c>
      <c r="U99" s="1" t="e">
        <f t="shared" si="14"/>
        <v>#N/A</v>
      </c>
      <c r="V99" s="6">
        <f t="shared" si="15"/>
        <v>0</v>
      </c>
      <c r="W99" s="19" t="e">
        <f t="shared" si="9"/>
        <v>#N/A</v>
      </c>
    </row>
    <row r="100" spans="2:23" x14ac:dyDescent="0.3">
      <c r="B100" s="1" t="e">
        <f t="shared" si="8"/>
        <v>#N/A</v>
      </c>
      <c r="Q100" s="1" t="str">
        <f t="shared" si="10"/>
        <v/>
      </c>
      <c r="R100" s="1" t="str">
        <f t="shared" si="11"/>
        <v/>
      </c>
      <c r="S100" s="1" t="str">
        <f t="shared" si="12"/>
        <v/>
      </c>
      <c r="T100" s="1" t="str">
        <f t="shared" si="13"/>
        <v/>
      </c>
      <c r="U100" s="1" t="e">
        <f t="shared" si="14"/>
        <v>#N/A</v>
      </c>
      <c r="V100" s="6">
        <f t="shared" si="15"/>
        <v>0</v>
      </c>
      <c r="W100" s="19" t="e">
        <f t="shared" si="9"/>
        <v>#N/A</v>
      </c>
    </row>
    <row r="101" spans="2:23" x14ac:dyDescent="0.3">
      <c r="B101" s="1" t="e">
        <f t="shared" si="8"/>
        <v>#N/A</v>
      </c>
      <c r="Q101" s="1" t="str">
        <f t="shared" si="10"/>
        <v/>
      </c>
      <c r="R101" s="1" t="str">
        <f t="shared" si="11"/>
        <v/>
      </c>
      <c r="S101" s="1" t="str">
        <f t="shared" si="12"/>
        <v/>
      </c>
      <c r="T101" s="1" t="str">
        <f t="shared" si="13"/>
        <v/>
      </c>
      <c r="U101" s="1" t="e">
        <f t="shared" si="14"/>
        <v>#N/A</v>
      </c>
      <c r="V101" s="6">
        <f t="shared" si="15"/>
        <v>0</v>
      </c>
      <c r="W101" s="19" t="e">
        <f t="shared" si="9"/>
        <v>#N/A</v>
      </c>
    </row>
    <row r="102" spans="2:23" x14ac:dyDescent="0.3">
      <c r="B102" s="1" t="e">
        <f t="shared" si="8"/>
        <v>#N/A</v>
      </c>
      <c r="Q102" s="1" t="str">
        <f t="shared" si="10"/>
        <v/>
      </c>
      <c r="R102" s="1" t="str">
        <f t="shared" si="11"/>
        <v/>
      </c>
      <c r="S102" s="1" t="str">
        <f t="shared" si="12"/>
        <v/>
      </c>
      <c r="T102" s="1" t="str">
        <f t="shared" si="13"/>
        <v/>
      </c>
      <c r="U102" s="1" t="e">
        <f t="shared" si="14"/>
        <v>#N/A</v>
      </c>
      <c r="V102" s="6">
        <f t="shared" si="15"/>
        <v>0</v>
      </c>
      <c r="W102" s="19" t="e">
        <f t="shared" si="9"/>
        <v>#N/A</v>
      </c>
    </row>
    <row r="103" spans="2:23" x14ac:dyDescent="0.3">
      <c r="B103" s="1" t="e">
        <f t="shared" si="8"/>
        <v>#N/A</v>
      </c>
      <c r="Q103" s="1" t="str">
        <f t="shared" si="10"/>
        <v/>
      </c>
      <c r="R103" s="1" t="str">
        <f t="shared" si="11"/>
        <v/>
      </c>
      <c r="S103" s="1" t="str">
        <f t="shared" si="12"/>
        <v/>
      </c>
      <c r="T103" s="1" t="str">
        <f t="shared" si="13"/>
        <v/>
      </c>
      <c r="U103" s="1" t="e">
        <f t="shared" si="14"/>
        <v>#N/A</v>
      </c>
      <c r="V103" s="6">
        <f t="shared" si="15"/>
        <v>0</v>
      </c>
      <c r="W103" s="19" t="e">
        <f t="shared" si="9"/>
        <v>#N/A</v>
      </c>
    </row>
    <row r="104" spans="2:23" x14ac:dyDescent="0.3">
      <c r="B104" s="1" t="e">
        <f t="shared" si="8"/>
        <v>#N/A</v>
      </c>
      <c r="Q104" s="1" t="str">
        <f t="shared" si="10"/>
        <v/>
      </c>
      <c r="R104" s="1" t="str">
        <f t="shared" si="11"/>
        <v/>
      </c>
      <c r="S104" s="1" t="str">
        <f t="shared" si="12"/>
        <v/>
      </c>
      <c r="T104" s="1" t="str">
        <f t="shared" si="13"/>
        <v/>
      </c>
      <c r="U104" s="1" t="e">
        <f t="shared" si="14"/>
        <v>#N/A</v>
      </c>
      <c r="V104" s="6">
        <f t="shared" si="15"/>
        <v>0</v>
      </c>
      <c r="W104" s="19" t="e">
        <f t="shared" si="9"/>
        <v>#N/A</v>
      </c>
    </row>
    <row r="105" spans="2:23" x14ac:dyDescent="0.3">
      <c r="B105" s="1" t="e">
        <f t="shared" si="8"/>
        <v>#N/A</v>
      </c>
      <c r="Q105" s="1" t="str">
        <f t="shared" si="10"/>
        <v/>
      </c>
      <c r="R105" s="1" t="str">
        <f t="shared" si="11"/>
        <v/>
      </c>
      <c r="S105" s="1" t="str">
        <f t="shared" si="12"/>
        <v/>
      </c>
      <c r="T105" s="1" t="str">
        <f t="shared" si="13"/>
        <v/>
      </c>
      <c r="U105" s="1" t="e">
        <f t="shared" si="14"/>
        <v>#N/A</v>
      </c>
      <c r="V105" s="6">
        <f t="shared" si="15"/>
        <v>0</v>
      </c>
      <c r="W105" s="19" t="e">
        <f t="shared" si="9"/>
        <v>#N/A</v>
      </c>
    </row>
    <row r="106" spans="2:23" x14ac:dyDescent="0.3">
      <c r="B106" s="1" t="e">
        <f t="shared" si="8"/>
        <v>#N/A</v>
      </c>
      <c r="Q106" s="1" t="str">
        <f t="shared" si="10"/>
        <v/>
      </c>
      <c r="R106" s="1" t="str">
        <f t="shared" si="11"/>
        <v/>
      </c>
      <c r="S106" s="1" t="str">
        <f t="shared" si="12"/>
        <v/>
      </c>
      <c r="T106" s="1" t="str">
        <f t="shared" si="13"/>
        <v/>
      </c>
      <c r="U106" s="1" t="e">
        <f t="shared" si="14"/>
        <v>#N/A</v>
      </c>
      <c r="V106" s="6">
        <f t="shared" si="15"/>
        <v>0</v>
      </c>
      <c r="W106" s="19" t="e">
        <f t="shared" si="9"/>
        <v>#N/A</v>
      </c>
    </row>
    <row r="107" spans="2:23" x14ac:dyDescent="0.3">
      <c r="B107" s="1" t="e">
        <f t="shared" si="8"/>
        <v>#N/A</v>
      </c>
      <c r="Q107" s="1" t="str">
        <f t="shared" si="10"/>
        <v/>
      </c>
      <c r="R107" s="1" t="str">
        <f t="shared" si="11"/>
        <v/>
      </c>
      <c r="S107" s="1" t="str">
        <f t="shared" si="12"/>
        <v/>
      </c>
      <c r="T107" s="1" t="str">
        <f t="shared" si="13"/>
        <v/>
      </c>
      <c r="U107" s="1" t="e">
        <f t="shared" si="14"/>
        <v>#N/A</v>
      </c>
      <c r="V107" s="6">
        <f t="shared" si="15"/>
        <v>0</v>
      </c>
      <c r="W107" s="19" t="e">
        <f t="shared" si="9"/>
        <v>#N/A</v>
      </c>
    </row>
    <row r="108" spans="2:23" x14ac:dyDescent="0.3">
      <c r="B108" s="1" t="e">
        <f t="shared" si="8"/>
        <v>#N/A</v>
      </c>
      <c r="Q108" s="1" t="str">
        <f t="shared" si="10"/>
        <v/>
      </c>
      <c r="R108" s="1" t="str">
        <f t="shared" si="11"/>
        <v/>
      </c>
      <c r="S108" s="1" t="str">
        <f t="shared" si="12"/>
        <v/>
      </c>
      <c r="T108" s="1" t="str">
        <f t="shared" si="13"/>
        <v/>
      </c>
      <c r="U108" s="1" t="e">
        <f t="shared" si="14"/>
        <v>#N/A</v>
      </c>
      <c r="V108" s="6">
        <f t="shared" si="15"/>
        <v>0</v>
      </c>
      <c r="W108" s="19" t="e">
        <f t="shared" si="9"/>
        <v>#N/A</v>
      </c>
    </row>
    <row r="109" spans="2:23" x14ac:dyDescent="0.3">
      <c r="B109" s="1" t="e">
        <f t="shared" si="8"/>
        <v>#N/A</v>
      </c>
      <c r="Q109" s="1" t="str">
        <f t="shared" si="10"/>
        <v/>
      </c>
      <c r="R109" s="1" t="str">
        <f t="shared" si="11"/>
        <v/>
      </c>
      <c r="S109" s="1" t="str">
        <f t="shared" si="12"/>
        <v/>
      </c>
      <c r="T109" s="1" t="str">
        <f t="shared" si="13"/>
        <v/>
      </c>
      <c r="U109" s="1" t="e">
        <f t="shared" si="14"/>
        <v>#N/A</v>
      </c>
      <c r="V109" s="6">
        <f t="shared" si="15"/>
        <v>0</v>
      </c>
      <c r="W109" s="19" t="e">
        <f t="shared" si="9"/>
        <v>#N/A</v>
      </c>
    </row>
    <row r="110" spans="2:23" x14ac:dyDescent="0.3">
      <c r="B110" s="1" t="e">
        <f t="shared" si="8"/>
        <v>#N/A</v>
      </c>
      <c r="Q110" s="1" t="str">
        <f t="shared" si="10"/>
        <v/>
      </c>
      <c r="R110" s="1" t="str">
        <f t="shared" si="11"/>
        <v/>
      </c>
      <c r="S110" s="1" t="str">
        <f t="shared" si="12"/>
        <v/>
      </c>
      <c r="T110" s="1" t="str">
        <f t="shared" si="13"/>
        <v/>
      </c>
      <c r="U110" s="1" t="e">
        <f t="shared" si="14"/>
        <v>#N/A</v>
      </c>
      <c r="V110" s="6">
        <f t="shared" si="15"/>
        <v>0</v>
      </c>
      <c r="W110" s="19" t="e">
        <f t="shared" si="9"/>
        <v>#N/A</v>
      </c>
    </row>
    <row r="111" spans="2:23" x14ac:dyDescent="0.3">
      <c r="B111" s="1" t="e">
        <f t="shared" si="8"/>
        <v>#N/A</v>
      </c>
      <c r="Q111" s="1" t="str">
        <f t="shared" si="10"/>
        <v/>
      </c>
      <c r="R111" s="1" t="str">
        <f t="shared" si="11"/>
        <v/>
      </c>
      <c r="S111" s="1" t="str">
        <f t="shared" si="12"/>
        <v/>
      </c>
      <c r="T111" s="1" t="str">
        <f t="shared" si="13"/>
        <v/>
      </c>
      <c r="U111" s="1" t="e">
        <f t="shared" si="14"/>
        <v>#N/A</v>
      </c>
      <c r="V111" s="6">
        <f t="shared" si="15"/>
        <v>0</v>
      </c>
      <c r="W111" s="19" t="e">
        <f t="shared" si="9"/>
        <v>#N/A</v>
      </c>
    </row>
    <row r="112" spans="2:23" x14ac:dyDescent="0.3">
      <c r="B112" s="1" t="e">
        <f t="shared" si="8"/>
        <v>#N/A</v>
      </c>
      <c r="Q112" s="1" t="str">
        <f t="shared" si="10"/>
        <v/>
      </c>
      <c r="R112" s="1" t="str">
        <f t="shared" si="11"/>
        <v/>
      </c>
      <c r="S112" s="1" t="str">
        <f t="shared" si="12"/>
        <v/>
      </c>
      <c r="T112" s="1" t="str">
        <f t="shared" si="13"/>
        <v/>
      </c>
      <c r="U112" s="1" t="e">
        <f t="shared" si="14"/>
        <v>#N/A</v>
      </c>
      <c r="V112" s="6">
        <f t="shared" si="15"/>
        <v>0</v>
      </c>
      <c r="W112" s="19" t="e">
        <f t="shared" si="9"/>
        <v>#N/A</v>
      </c>
    </row>
    <row r="113" spans="2:23" x14ac:dyDescent="0.3">
      <c r="B113" s="1" t="e">
        <f t="shared" si="8"/>
        <v>#N/A</v>
      </c>
      <c r="Q113" s="1" t="str">
        <f t="shared" si="10"/>
        <v/>
      </c>
      <c r="R113" s="1" t="str">
        <f t="shared" si="11"/>
        <v/>
      </c>
      <c r="S113" s="1" t="str">
        <f t="shared" si="12"/>
        <v/>
      </c>
      <c r="T113" s="1" t="str">
        <f t="shared" si="13"/>
        <v/>
      </c>
      <c r="U113" s="1" t="e">
        <f t="shared" si="14"/>
        <v>#N/A</v>
      </c>
      <c r="V113" s="6">
        <f t="shared" si="15"/>
        <v>0</v>
      </c>
      <c r="W113" s="19" t="e">
        <f t="shared" si="9"/>
        <v>#N/A</v>
      </c>
    </row>
    <row r="114" spans="2:23" x14ac:dyDescent="0.3">
      <c r="B114" s="1" t="e">
        <f t="shared" si="8"/>
        <v>#N/A</v>
      </c>
      <c r="Q114" s="1" t="str">
        <f t="shared" si="10"/>
        <v/>
      </c>
      <c r="R114" s="1" t="str">
        <f t="shared" si="11"/>
        <v/>
      </c>
      <c r="S114" s="1" t="str">
        <f t="shared" si="12"/>
        <v/>
      </c>
      <c r="T114" s="1" t="str">
        <f t="shared" si="13"/>
        <v/>
      </c>
      <c r="U114" s="1" t="e">
        <f t="shared" si="14"/>
        <v>#N/A</v>
      </c>
      <c r="V114" s="6">
        <f t="shared" si="15"/>
        <v>0</v>
      </c>
      <c r="W114" s="19" t="e">
        <f t="shared" si="9"/>
        <v>#N/A</v>
      </c>
    </row>
    <row r="115" spans="2:23" x14ac:dyDescent="0.3">
      <c r="B115" s="1" t="e">
        <f t="shared" si="8"/>
        <v>#N/A</v>
      </c>
      <c r="Q115" s="1" t="str">
        <f t="shared" si="10"/>
        <v/>
      </c>
      <c r="R115" s="1" t="str">
        <f t="shared" si="11"/>
        <v/>
      </c>
      <c r="S115" s="1" t="str">
        <f t="shared" si="12"/>
        <v/>
      </c>
      <c r="T115" s="1" t="str">
        <f t="shared" si="13"/>
        <v/>
      </c>
      <c r="U115" s="1" t="e">
        <f t="shared" si="14"/>
        <v>#N/A</v>
      </c>
      <c r="V115" s="6">
        <f t="shared" si="15"/>
        <v>0</v>
      </c>
      <c r="W115" s="19" t="e">
        <f t="shared" si="9"/>
        <v>#N/A</v>
      </c>
    </row>
    <row r="116" spans="2:23" x14ac:dyDescent="0.3">
      <c r="B116" s="1" t="e">
        <f t="shared" si="8"/>
        <v>#N/A</v>
      </c>
      <c r="Q116" s="1" t="str">
        <f t="shared" si="10"/>
        <v/>
      </c>
      <c r="R116" s="1" t="str">
        <f t="shared" si="11"/>
        <v/>
      </c>
      <c r="S116" s="1" t="str">
        <f t="shared" si="12"/>
        <v/>
      </c>
      <c r="T116" s="1" t="str">
        <f t="shared" si="13"/>
        <v/>
      </c>
      <c r="U116" s="1" t="e">
        <f t="shared" si="14"/>
        <v>#N/A</v>
      </c>
      <c r="V116" s="6">
        <f t="shared" si="15"/>
        <v>0</v>
      </c>
      <c r="W116" s="19" t="e">
        <f t="shared" si="9"/>
        <v>#N/A</v>
      </c>
    </row>
    <row r="117" spans="2:23" x14ac:dyDescent="0.3">
      <c r="B117" s="1" t="e">
        <f t="shared" si="8"/>
        <v>#N/A</v>
      </c>
      <c r="Q117" s="1" t="str">
        <f t="shared" si="10"/>
        <v/>
      </c>
      <c r="R117" s="1" t="str">
        <f t="shared" si="11"/>
        <v/>
      </c>
      <c r="S117" s="1" t="str">
        <f t="shared" si="12"/>
        <v/>
      </c>
      <c r="T117" s="1" t="str">
        <f t="shared" si="13"/>
        <v/>
      </c>
      <c r="U117" s="1" t="e">
        <f t="shared" si="14"/>
        <v>#N/A</v>
      </c>
      <c r="V117" s="6">
        <f t="shared" si="15"/>
        <v>0</v>
      </c>
      <c r="W117" s="19" t="e">
        <f t="shared" si="9"/>
        <v>#N/A</v>
      </c>
    </row>
    <row r="118" spans="2:23" x14ac:dyDescent="0.3">
      <c r="B118" s="1" t="e">
        <f t="shared" si="8"/>
        <v>#N/A</v>
      </c>
      <c r="Q118" s="1" t="str">
        <f t="shared" si="10"/>
        <v/>
      </c>
      <c r="R118" s="1" t="str">
        <f t="shared" si="11"/>
        <v/>
      </c>
      <c r="S118" s="1" t="str">
        <f t="shared" si="12"/>
        <v/>
      </c>
      <c r="T118" s="1" t="str">
        <f t="shared" si="13"/>
        <v/>
      </c>
      <c r="U118" s="1" t="e">
        <f t="shared" si="14"/>
        <v>#N/A</v>
      </c>
      <c r="V118" s="6">
        <f t="shared" si="15"/>
        <v>0</v>
      </c>
      <c r="W118" s="19" t="e">
        <f t="shared" si="9"/>
        <v>#N/A</v>
      </c>
    </row>
    <row r="119" spans="2:23" x14ac:dyDescent="0.3">
      <c r="B119" s="1" t="e">
        <f t="shared" si="8"/>
        <v>#N/A</v>
      </c>
      <c r="Q119" s="1" t="str">
        <f t="shared" si="10"/>
        <v/>
      </c>
      <c r="R119" s="1" t="str">
        <f t="shared" si="11"/>
        <v/>
      </c>
      <c r="S119" s="1" t="str">
        <f t="shared" si="12"/>
        <v/>
      </c>
      <c r="T119" s="1" t="str">
        <f t="shared" si="13"/>
        <v/>
      </c>
      <c r="U119" s="1" t="e">
        <f t="shared" si="14"/>
        <v>#N/A</v>
      </c>
      <c r="V119" s="6">
        <f t="shared" si="15"/>
        <v>0</v>
      </c>
      <c r="W119" s="19" t="e">
        <f t="shared" si="9"/>
        <v>#N/A</v>
      </c>
    </row>
    <row r="120" spans="2:23" x14ac:dyDescent="0.3">
      <c r="B120" s="1" t="e">
        <f t="shared" si="8"/>
        <v>#N/A</v>
      </c>
      <c r="Q120" s="1" t="str">
        <f t="shared" si="10"/>
        <v/>
      </c>
      <c r="R120" s="1" t="str">
        <f t="shared" si="11"/>
        <v/>
      </c>
      <c r="S120" s="1" t="str">
        <f t="shared" si="12"/>
        <v/>
      </c>
      <c r="T120" s="1" t="str">
        <f t="shared" si="13"/>
        <v/>
      </c>
      <c r="U120" s="1" t="e">
        <f t="shared" si="14"/>
        <v>#N/A</v>
      </c>
      <c r="V120" s="6">
        <f t="shared" si="15"/>
        <v>0</v>
      </c>
      <c r="W120" s="19" t="e">
        <f t="shared" si="9"/>
        <v>#N/A</v>
      </c>
    </row>
    <row r="121" spans="2:23" x14ac:dyDescent="0.3">
      <c r="B121" s="1" t="e">
        <f t="shared" si="8"/>
        <v>#N/A</v>
      </c>
      <c r="Q121" s="1" t="str">
        <f t="shared" si="10"/>
        <v/>
      </c>
      <c r="R121" s="1" t="str">
        <f t="shared" si="11"/>
        <v/>
      </c>
      <c r="S121" s="1" t="str">
        <f t="shared" si="12"/>
        <v/>
      </c>
      <c r="T121" s="1" t="str">
        <f t="shared" si="13"/>
        <v/>
      </c>
      <c r="U121" s="1" t="e">
        <f t="shared" si="14"/>
        <v>#N/A</v>
      </c>
      <c r="V121" s="6">
        <f t="shared" si="15"/>
        <v>0</v>
      </c>
      <c r="W121" s="19" t="e">
        <f t="shared" si="9"/>
        <v>#N/A</v>
      </c>
    </row>
    <row r="122" spans="2:23" x14ac:dyDescent="0.3">
      <c r="B122" s="1" t="e">
        <f t="shared" si="8"/>
        <v>#N/A</v>
      </c>
      <c r="Q122" s="1" t="str">
        <f t="shared" si="10"/>
        <v/>
      </c>
      <c r="R122" s="1" t="str">
        <f t="shared" si="11"/>
        <v/>
      </c>
      <c r="S122" s="1" t="str">
        <f t="shared" si="12"/>
        <v/>
      </c>
      <c r="T122" s="1" t="str">
        <f t="shared" si="13"/>
        <v/>
      </c>
      <c r="U122" s="1" t="e">
        <f t="shared" si="14"/>
        <v>#N/A</v>
      </c>
      <c r="V122" s="6">
        <f t="shared" si="15"/>
        <v>0</v>
      </c>
      <c r="W122" s="19" t="e">
        <f t="shared" si="9"/>
        <v>#N/A</v>
      </c>
    </row>
    <row r="123" spans="2:23" x14ac:dyDescent="0.3">
      <c r="B123" s="1" t="e">
        <f t="shared" si="8"/>
        <v>#N/A</v>
      </c>
      <c r="Q123" s="1" t="str">
        <f t="shared" si="10"/>
        <v/>
      </c>
      <c r="R123" s="1" t="str">
        <f t="shared" si="11"/>
        <v/>
      </c>
      <c r="S123" s="1" t="str">
        <f t="shared" si="12"/>
        <v/>
      </c>
      <c r="T123" s="1" t="str">
        <f t="shared" si="13"/>
        <v/>
      </c>
      <c r="U123" s="1" t="e">
        <f t="shared" si="14"/>
        <v>#N/A</v>
      </c>
      <c r="V123" s="6">
        <f t="shared" si="15"/>
        <v>0</v>
      </c>
      <c r="W123" s="19" t="e">
        <f t="shared" si="9"/>
        <v>#N/A</v>
      </c>
    </row>
    <row r="124" spans="2:23" x14ac:dyDescent="0.3">
      <c r="B124" s="1" t="e">
        <f t="shared" si="8"/>
        <v>#N/A</v>
      </c>
      <c r="Q124" s="1" t="str">
        <f t="shared" si="10"/>
        <v/>
      </c>
      <c r="R124" s="1" t="str">
        <f t="shared" si="11"/>
        <v/>
      </c>
      <c r="S124" s="1" t="str">
        <f t="shared" si="12"/>
        <v/>
      </c>
      <c r="T124" s="1" t="str">
        <f t="shared" si="13"/>
        <v/>
      </c>
      <c r="U124" s="1" t="e">
        <f t="shared" si="14"/>
        <v>#N/A</v>
      </c>
      <c r="V124" s="6">
        <f t="shared" si="15"/>
        <v>0</v>
      </c>
      <c r="W124" s="19" t="e">
        <f t="shared" si="9"/>
        <v>#N/A</v>
      </c>
    </row>
    <row r="125" spans="2:23" x14ac:dyDescent="0.3">
      <c r="B125" s="1" t="e">
        <f t="shared" si="8"/>
        <v>#N/A</v>
      </c>
      <c r="Q125" s="1" t="str">
        <f t="shared" si="10"/>
        <v/>
      </c>
      <c r="R125" s="1" t="str">
        <f t="shared" si="11"/>
        <v/>
      </c>
      <c r="S125" s="1" t="str">
        <f t="shared" si="12"/>
        <v/>
      </c>
      <c r="T125" s="1" t="str">
        <f t="shared" si="13"/>
        <v/>
      </c>
      <c r="U125" s="1" t="e">
        <f t="shared" si="14"/>
        <v>#N/A</v>
      </c>
      <c r="V125" s="6">
        <f t="shared" si="15"/>
        <v>0</v>
      </c>
      <c r="W125" s="19" t="e">
        <f t="shared" si="9"/>
        <v>#N/A</v>
      </c>
    </row>
    <row r="126" spans="2:23" x14ac:dyDescent="0.3">
      <c r="B126" s="1" t="e">
        <f t="shared" si="8"/>
        <v>#N/A</v>
      </c>
      <c r="Q126" s="1" t="str">
        <f t="shared" si="10"/>
        <v/>
      </c>
      <c r="R126" s="1" t="str">
        <f t="shared" si="11"/>
        <v/>
      </c>
      <c r="S126" s="1" t="str">
        <f t="shared" si="12"/>
        <v/>
      </c>
      <c r="T126" s="1" t="str">
        <f t="shared" si="13"/>
        <v/>
      </c>
      <c r="U126" s="1" t="e">
        <f t="shared" si="14"/>
        <v>#N/A</v>
      </c>
      <c r="V126" s="6">
        <f t="shared" si="15"/>
        <v>0</v>
      </c>
      <c r="W126" s="19" t="e">
        <f t="shared" si="9"/>
        <v>#N/A</v>
      </c>
    </row>
    <row r="127" spans="2:23" x14ac:dyDescent="0.3">
      <c r="B127" s="1" t="e">
        <f t="shared" si="8"/>
        <v>#N/A</v>
      </c>
      <c r="Q127" s="1" t="str">
        <f t="shared" si="10"/>
        <v/>
      </c>
      <c r="R127" s="1" t="str">
        <f t="shared" si="11"/>
        <v/>
      </c>
      <c r="T127" s="1" t="str">
        <f t="shared" si="13"/>
        <v/>
      </c>
      <c r="U127" s="1" t="e">
        <f t="shared" si="14"/>
        <v>#N/A</v>
      </c>
      <c r="V127" s="6">
        <f t="shared" si="15"/>
        <v>0</v>
      </c>
      <c r="W127" s="19" t="e">
        <f t="shared" si="9"/>
        <v>#N/A</v>
      </c>
    </row>
    <row r="128" spans="2:23" x14ac:dyDescent="0.3">
      <c r="B128" s="1" t="e">
        <f t="shared" si="8"/>
        <v>#N/A</v>
      </c>
      <c r="Q128" s="1" t="str">
        <f t="shared" si="10"/>
        <v/>
      </c>
      <c r="R128" s="1" t="str">
        <f t="shared" si="11"/>
        <v/>
      </c>
      <c r="T128" s="1" t="str">
        <f t="shared" si="13"/>
        <v/>
      </c>
      <c r="U128" s="1" t="e">
        <f t="shared" si="14"/>
        <v>#N/A</v>
      </c>
      <c r="V128" s="6">
        <f t="shared" si="15"/>
        <v>0</v>
      </c>
      <c r="W128" s="19" t="e">
        <f t="shared" si="9"/>
        <v>#N/A</v>
      </c>
    </row>
    <row r="129" spans="2:23" x14ac:dyDescent="0.3">
      <c r="B129" s="1" t="e">
        <f t="shared" si="8"/>
        <v>#N/A</v>
      </c>
      <c r="Q129" s="1" t="str">
        <f t="shared" si="10"/>
        <v/>
      </c>
      <c r="R129" s="1" t="str">
        <f t="shared" si="11"/>
        <v/>
      </c>
      <c r="T129" s="1" t="str">
        <f t="shared" si="13"/>
        <v/>
      </c>
      <c r="U129" s="1" t="e">
        <f t="shared" si="14"/>
        <v>#N/A</v>
      </c>
      <c r="V129" s="6">
        <f t="shared" si="15"/>
        <v>0</v>
      </c>
      <c r="W129" s="19" t="e">
        <f t="shared" si="9"/>
        <v>#N/A</v>
      </c>
    </row>
    <row r="130" spans="2:23" x14ac:dyDescent="0.3">
      <c r="B130" s="1" t="e">
        <f t="shared" si="8"/>
        <v>#N/A</v>
      </c>
      <c r="Q130" s="1" t="str">
        <f t="shared" si="10"/>
        <v/>
      </c>
      <c r="R130" s="1" t="str">
        <f t="shared" si="11"/>
        <v/>
      </c>
      <c r="T130" s="1" t="str">
        <f t="shared" si="13"/>
        <v/>
      </c>
      <c r="U130" s="1" t="e">
        <f t="shared" si="14"/>
        <v>#N/A</v>
      </c>
      <c r="V130" s="6">
        <f t="shared" si="15"/>
        <v>0</v>
      </c>
      <c r="W130" s="19" t="e">
        <f t="shared" si="9"/>
        <v>#N/A</v>
      </c>
    </row>
    <row r="131" spans="2:23" x14ac:dyDescent="0.3">
      <c r="B131" s="1" t="e">
        <f t="shared" si="8"/>
        <v>#N/A</v>
      </c>
      <c r="Q131" s="1" t="str">
        <f t="shared" si="10"/>
        <v/>
      </c>
      <c r="R131" s="1" t="str">
        <f t="shared" si="11"/>
        <v/>
      </c>
      <c r="T131" s="1" t="str">
        <f t="shared" si="13"/>
        <v/>
      </c>
      <c r="U131" s="1" t="e">
        <f t="shared" si="14"/>
        <v>#N/A</v>
      </c>
      <c r="V131" s="6">
        <f t="shared" si="15"/>
        <v>0</v>
      </c>
      <c r="W131" s="19" t="e">
        <f t="shared" si="9"/>
        <v>#N/A</v>
      </c>
    </row>
    <row r="132" spans="2:23" x14ac:dyDescent="0.3">
      <c r="B132" s="1" t="e">
        <f t="shared" si="8"/>
        <v>#N/A</v>
      </c>
      <c r="Q132" s="1" t="str">
        <f t="shared" si="10"/>
        <v/>
      </c>
      <c r="R132" s="1" t="str">
        <f t="shared" si="11"/>
        <v/>
      </c>
      <c r="T132" s="1" t="str">
        <f t="shared" si="13"/>
        <v/>
      </c>
      <c r="U132" s="1" t="e">
        <f t="shared" si="14"/>
        <v>#N/A</v>
      </c>
      <c r="V132" s="6">
        <f t="shared" si="15"/>
        <v>0</v>
      </c>
      <c r="W132" s="19" t="e">
        <f t="shared" si="9"/>
        <v>#N/A</v>
      </c>
    </row>
    <row r="133" spans="2:23" x14ac:dyDescent="0.3">
      <c r="B133" s="1" t="e">
        <f t="shared" si="8"/>
        <v>#N/A</v>
      </c>
      <c r="Q133" s="1" t="str">
        <f t="shared" si="10"/>
        <v/>
      </c>
      <c r="R133" s="1" t="str">
        <f t="shared" si="11"/>
        <v/>
      </c>
      <c r="T133" s="1" t="str">
        <f t="shared" si="13"/>
        <v/>
      </c>
      <c r="U133" s="1" t="e">
        <f t="shared" si="14"/>
        <v>#N/A</v>
      </c>
      <c r="V133" s="6">
        <f t="shared" si="15"/>
        <v>0</v>
      </c>
      <c r="W133" s="19" t="e">
        <f t="shared" si="9"/>
        <v>#N/A</v>
      </c>
    </row>
    <row r="134" spans="2:23" x14ac:dyDescent="0.3">
      <c r="B134" s="1" t="e">
        <f t="shared" si="8"/>
        <v>#N/A</v>
      </c>
      <c r="Q134" s="1" t="str">
        <f t="shared" si="10"/>
        <v/>
      </c>
      <c r="R134" s="1" t="str">
        <f t="shared" si="11"/>
        <v/>
      </c>
      <c r="T134" s="1" t="str">
        <f t="shared" si="13"/>
        <v/>
      </c>
      <c r="U134" s="1" t="e">
        <f t="shared" si="14"/>
        <v>#N/A</v>
      </c>
      <c r="V134" s="6">
        <f t="shared" si="15"/>
        <v>0</v>
      </c>
      <c r="W134" s="19" t="e">
        <f t="shared" si="9"/>
        <v>#N/A</v>
      </c>
    </row>
    <row r="135" spans="2:23" x14ac:dyDescent="0.3">
      <c r="B135" s="1" t="e">
        <f t="shared" si="8"/>
        <v>#N/A</v>
      </c>
      <c r="Q135" s="1" t="str">
        <f t="shared" si="10"/>
        <v/>
      </c>
      <c r="R135" s="1" t="str">
        <f t="shared" si="11"/>
        <v/>
      </c>
      <c r="T135" s="1" t="str">
        <f t="shared" si="13"/>
        <v/>
      </c>
      <c r="U135" s="1" t="e">
        <f t="shared" si="14"/>
        <v>#N/A</v>
      </c>
      <c r="V135" s="6">
        <f t="shared" si="15"/>
        <v>0</v>
      </c>
      <c r="W135" s="19" t="e">
        <f t="shared" si="9"/>
        <v>#N/A</v>
      </c>
    </row>
    <row r="136" spans="2:23" x14ac:dyDescent="0.3">
      <c r="B136" s="1" t="e">
        <f t="shared" si="8"/>
        <v>#N/A</v>
      </c>
      <c r="Q136" s="1" t="str">
        <f t="shared" si="10"/>
        <v/>
      </c>
      <c r="R136" s="1" t="str">
        <f t="shared" si="11"/>
        <v/>
      </c>
      <c r="T136" s="1" t="str">
        <f t="shared" si="13"/>
        <v/>
      </c>
      <c r="U136" s="1" t="e">
        <f t="shared" si="14"/>
        <v>#N/A</v>
      </c>
      <c r="V136" s="6">
        <f t="shared" si="15"/>
        <v>0</v>
      </c>
      <c r="W136" s="19" t="e">
        <f t="shared" si="9"/>
        <v>#N/A</v>
      </c>
    </row>
    <row r="137" spans="2:23" x14ac:dyDescent="0.3">
      <c r="B137" s="1" t="e">
        <f t="shared" si="8"/>
        <v>#N/A</v>
      </c>
      <c r="Q137" s="1" t="str">
        <f t="shared" si="10"/>
        <v/>
      </c>
      <c r="R137" s="1" t="str">
        <f t="shared" si="11"/>
        <v/>
      </c>
      <c r="T137" s="1" t="str">
        <f t="shared" si="13"/>
        <v/>
      </c>
      <c r="U137" s="1" t="e">
        <f t="shared" si="14"/>
        <v>#N/A</v>
      </c>
      <c r="V137" s="6">
        <f t="shared" si="15"/>
        <v>0</v>
      </c>
      <c r="W137" s="19" t="e">
        <f t="shared" si="9"/>
        <v>#N/A</v>
      </c>
    </row>
    <row r="138" spans="2:23" x14ac:dyDescent="0.3">
      <c r="B138" s="1" t="e">
        <f t="shared" si="8"/>
        <v>#N/A</v>
      </c>
      <c r="Q138" s="1" t="str">
        <f t="shared" si="10"/>
        <v/>
      </c>
      <c r="R138" s="1" t="str">
        <f t="shared" si="11"/>
        <v/>
      </c>
      <c r="T138" s="1" t="str">
        <f t="shared" si="13"/>
        <v/>
      </c>
      <c r="U138" s="1" t="e">
        <f t="shared" si="14"/>
        <v>#N/A</v>
      </c>
      <c r="V138" s="6">
        <f t="shared" si="15"/>
        <v>0</v>
      </c>
      <c r="W138" s="19" t="e">
        <f t="shared" si="9"/>
        <v>#N/A</v>
      </c>
    </row>
    <row r="139" spans="2:23" x14ac:dyDescent="0.3">
      <c r="B139" s="1" t="e">
        <f t="shared" si="8"/>
        <v>#N/A</v>
      </c>
      <c r="Q139" s="1" t="str">
        <f t="shared" si="10"/>
        <v/>
      </c>
      <c r="R139" s="1" t="str">
        <f t="shared" si="11"/>
        <v/>
      </c>
      <c r="T139" s="1" t="str">
        <f t="shared" si="13"/>
        <v/>
      </c>
      <c r="U139" s="1" t="e">
        <f t="shared" si="14"/>
        <v>#N/A</v>
      </c>
      <c r="V139" s="6">
        <f t="shared" si="15"/>
        <v>0</v>
      </c>
      <c r="W139" s="19" t="e">
        <f t="shared" si="9"/>
        <v>#N/A</v>
      </c>
    </row>
    <row r="140" spans="2:23" x14ac:dyDescent="0.3">
      <c r="B140" s="1" t="e">
        <f t="shared" si="8"/>
        <v>#N/A</v>
      </c>
      <c r="Q140" s="1" t="str">
        <f t="shared" si="10"/>
        <v/>
      </c>
      <c r="R140" s="1" t="str">
        <f t="shared" si="11"/>
        <v/>
      </c>
      <c r="T140" s="1" t="str">
        <f t="shared" si="13"/>
        <v/>
      </c>
      <c r="U140" s="1" t="e">
        <f t="shared" si="14"/>
        <v>#N/A</v>
      </c>
      <c r="V140" s="6">
        <f t="shared" si="15"/>
        <v>0</v>
      </c>
      <c r="W140" s="19" t="e">
        <f t="shared" si="9"/>
        <v>#N/A</v>
      </c>
    </row>
    <row r="141" spans="2:23" x14ac:dyDescent="0.3">
      <c r="B141" s="1" t="e">
        <f t="shared" si="8"/>
        <v>#N/A</v>
      </c>
      <c r="Q141" s="1" t="str">
        <f t="shared" si="10"/>
        <v/>
      </c>
      <c r="R141" s="1" t="str">
        <f t="shared" si="11"/>
        <v/>
      </c>
      <c r="T141" s="1" t="str">
        <f t="shared" si="13"/>
        <v/>
      </c>
      <c r="U141" s="1" t="e">
        <f t="shared" si="14"/>
        <v>#N/A</v>
      </c>
      <c r="V141" s="6">
        <f t="shared" si="15"/>
        <v>0</v>
      </c>
      <c r="W141" s="19" t="e">
        <f t="shared" si="9"/>
        <v>#N/A</v>
      </c>
    </row>
    <row r="142" spans="2:23" x14ac:dyDescent="0.3">
      <c r="B142" s="1" t="e">
        <f t="shared" si="8"/>
        <v>#N/A</v>
      </c>
      <c r="Q142" s="1" t="str">
        <f t="shared" si="10"/>
        <v/>
      </c>
      <c r="R142" s="1" t="str">
        <f t="shared" si="11"/>
        <v/>
      </c>
      <c r="T142" s="1" t="str">
        <f t="shared" si="13"/>
        <v/>
      </c>
      <c r="U142" s="1" t="e">
        <f t="shared" si="14"/>
        <v>#N/A</v>
      </c>
      <c r="V142" s="6">
        <f t="shared" si="15"/>
        <v>0</v>
      </c>
      <c r="W142" s="19" t="e">
        <f t="shared" si="9"/>
        <v>#N/A</v>
      </c>
    </row>
    <row r="143" spans="2:23" x14ac:dyDescent="0.3">
      <c r="B143" s="1" t="e">
        <f t="shared" si="8"/>
        <v>#N/A</v>
      </c>
      <c r="Q143" s="1" t="str">
        <f t="shared" si="10"/>
        <v/>
      </c>
      <c r="R143" s="1" t="str">
        <f t="shared" si="11"/>
        <v/>
      </c>
      <c r="T143" s="1" t="str">
        <f t="shared" si="13"/>
        <v/>
      </c>
      <c r="U143" s="1" t="e">
        <f t="shared" si="14"/>
        <v>#N/A</v>
      </c>
      <c r="V143" s="6">
        <f t="shared" si="15"/>
        <v>0</v>
      </c>
      <c r="W143" s="19" t="e">
        <f t="shared" si="9"/>
        <v>#N/A</v>
      </c>
    </row>
    <row r="144" spans="2:23" x14ac:dyDescent="0.3">
      <c r="B144" s="1" t="e">
        <f t="shared" si="8"/>
        <v>#N/A</v>
      </c>
      <c r="Q144" s="1" t="str">
        <f t="shared" si="10"/>
        <v/>
      </c>
      <c r="R144" s="1" t="str">
        <f t="shared" si="11"/>
        <v/>
      </c>
      <c r="T144" s="1" t="str">
        <f t="shared" si="13"/>
        <v/>
      </c>
      <c r="U144" s="1" t="e">
        <f t="shared" si="14"/>
        <v>#N/A</v>
      </c>
      <c r="V144" s="6">
        <f t="shared" si="15"/>
        <v>0</v>
      </c>
      <c r="W144" s="19" t="e">
        <f t="shared" si="9"/>
        <v>#N/A</v>
      </c>
    </row>
    <row r="145" spans="2:23" x14ac:dyDescent="0.3">
      <c r="B145" s="1" t="e">
        <f t="shared" si="8"/>
        <v>#N/A</v>
      </c>
      <c r="Q145" s="1" t="str">
        <f t="shared" si="10"/>
        <v/>
      </c>
      <c r="R145" s="1" t="str">
        <f t="shared" si="11"/>
        <v/>
      </c>
      <c r="T145" s="1" t="str">
        <f t="shared" si="13"/>
        <v/>
      </c>
      <c r="U145" s="1" t="e">
        <f t="shared" si="14"/>
        <v>#N/A</v>
      </c>
      <c r="V145" s="6">
        <f t="shared" si="15"/>
        <v>0</v>
      </c>
      <c r="W145" s="19" t="e">
        <f t="shared" si="9"/>
        <v>#N/A</v>
      </c>
    </row>
    <row r="146" spans="2:23" x14ac:dyDescent="0.3">
      <c r="B146" s="1" t="e">
        <f t="shared" si="8"/>
        <v>#N/A</v>
      </c>
      <c r="Q146" s="1" t="str">
        <f t="shared" si="10"/>
        <v/>
      </c>
      <c r="R146" s="1" t="str">
        <f t="shared" si="11"/>
        <v/>
      </c>
      <c r="T146" s="1" t="str">
        <f t="shared" si="13"/>
        <v/>
      </c>
      <c r="U146" s="1" t="e">
        <f t="shared" si="14"/>
        <v>#N/A</v>
      </c>
      <c r="V146" s="6">
        <f t="shared" si="15"/>
        <v>0</v>
      </c>
      <c r="W146" s="19" t="e">
        <f t="shared" si="9"/>
        <v>#N/A</v>
      </c>
    </row>
    <row r="147" spans="2:23" x14ac:dyDescent="0.3">
      <c r="B147" s="1" t="e">
        <f t="shared" si="8"/>
        <v>#N/A</v>
      </c>
      <c r="Q147" s="1" t="str">
        <f t="shared" si="10"/>
        <v/>
      </c>
      <c r="R147" s="1" t="str">
        <f t="shared" si="11"/>
        <v/>
      </c>
      <c r="T147" s="1" t="str">
        <f t="shared" si="13"/>
        <v/>
      </c>
      <c r="U147" s="1" t="e">
        <f t="shared" si="14"/>
        <v>#N/A</v>
      </c>
      <c r="V147" s="6">
        <f t="shared" si="15"/>
        <v>0</v>
      </c>
      <c r="W147" s="19" t="e">
        <f t="shared" si="9"/>
        <v>#N/A</v>
      </c>
    </row>
    <row r="148" spans="2:23" x14ac:dyDescent="0.3">
      <c r="B148" s="1" t="e">
        <f t="shared" si="8"/>
        <v>#N/A</v>
      </c>
      <c r="Q148" s="1" t="str">
        <f t="shared" si="10"/>
        <v/>
      </c>
      <c r="R148" s="1" t="str">
        <f t="shared" si="11"/>
        <v/>
      </c>
      <c r="T148" s="1" t="str">
        <f t="shared" si="13"/>
        <v/>
      </c>
      <c r="U148" s="1" t="e">
        <f t="shared" si="14"/>
        <v>#N/A</v>
      </c>
      <c r="V148" s="6">
        <f t="shared" si="15"/>
        <v>0</v>
      </c>
      <c r="W148" s="19" t="e">
        <f t="shared" si="9"/>
        <v>#N/A</v>
      </c>
    </row>
    <row r="149" spans="2:23" x14ac:dyDescent="0.3">
      <c r="B149" s="1" t="e">
        <f t="shared" si="8"/>
        <v>#N/A</v>
      </c>
      <c r="Q149" s="1" t="str">
        <f t="shared" si="10"/>
        <v/>
      </c>
      <c r="R149" s="1" t="str">
        <f t="shared" si="11"/>
        <v/>
      </c>
      <c r="T149" s="1" t="str">
        <f t="shared" si="13"/>
        <v/>
      </c>
      <c r="U149" s="1" t="e">
        <f t="shared" si="14"/>
        <v>#N/A</v>
      </c>
      <c r="V149" s="6">
        <f t="shared" si="15"/>
        <v>0</v>
      </c>
      <c r="W149" s="19" t="e">
        <f t="shared" si="9"/>
        <v>#N/A</v>
      </c>
    </row>
    <row r="150" spans="2:23" x14ac:dyDescent="0.3">
      <c r="B150" s="1" t="e">
        <f t="shared" si="8"/>
        <v>#N/A</v>
      </c>
      <c r="Q150" s="1" t="str">
        <f t="shared" si="10"/>
        <v/>
      </c>
      <c r="R150" s="1" t="str">
        <f t="shared" si="11"/>
        <v/>
      </c>
      <c r="T150" s="1" t="str">
        <f t="shared" si="13"/>
        <v/>
      </c>
      <c r="U150" s="1" t="e">
        <f t="shared" si="14"/>
        <v>#N/A</v>
      </c>
      <c r="V150" s="6">
        <f t="shared" si="15"/>
        <v>0</v>
      </c>
      <c r="W150" s="19" t="e">
        <f t="shared" si="9"/>
        <v>#N/A</v>
      </c>
    </row>
    <row r="151" spans="2:23" x14ac:dyDescent="0.3">
      <c r="B151" s="1" t="e">
        <f t="shared" si="8"/>
        <v>#N/A</v>
      </c>
      <c r="Q151" s="1" t="str">
        <f t="shared" si="10"/>
        <v/>
      </c>
      <c r="R151" s="1" t="str">
        <f t="shared" si="11"/>
        <v/>
      </c>
      <c r="T151" s="1" t="str">
        <f t="shared" si="13"/>
        <v/>
      </c>
      <c r="U151" s="1" t="e">
        <f t="shared" si="14"/>
        <v>#N/A</v>
      </c>
      <c r="V151" s="6">
        <f t="shared" si="15"/>
        <v>0</v>
      </c>
      <c r="W151" s="19" t="e">
        <f t="shared" si="9"/>
        <v>#N/A</v>
      </c>
    </row>
    <row r="152" spans="2:23" x14ac:dyDescent="0.3">
      <c r="B152" s="1" t="e">
        <f t="shared" si="8"/>
        <v>#N/A</v>
      </c>
      <c r="Q152" s="1" t="str">
        <f t="shared" si="10"/>
        <v/>
      </c>
      <c r="R152" s="1" t="str">
        <f t="shared" si="11"/>
        <v/>
      </c>
      <c r="T152" s="1" t="str">
        <f t="shared" si="13"/>
        <v/>
      </c>
      <c r="U152" s="1" t="e">
        <f t="shared" si="14"/>
        <v>#N/A</v>
      </c>
      <c r="V152" s="6">
        <f t="shared" si="15"/>
        <v>0</v>
      </c>
      <c r="W152" s="19" t="e">
        <f t="shared" si="9"/>
        <v>#N/A</v>
      </c>
    </row>
    <row r="153" spans="2:23" x14ac:dyDescent="0.3">
      <c r="B153" s="1" t="e">
        <f t="shared" si="8"/>
        <v>#N/A</v>
      </c>
      <c r="Q153" s="1" t="str">
        <f t="shared" si="10"/>
        <v/>
      </c>
      <c r="R153" s="1" t="str">
        <f t="shared" si="11"/>
        <v/>
      </c>
      <c r="T153" s="1" t="str">
        <f t="shared" si="13"/>
        <v/>
      </c>
      <c r="U153" s="1" t="e">
        <f t="shared" si="14"/>
        <v>#N/A</v>
      </c>
      <c r="V153" s="6">
        <f t="shared" si="15"/>
        <v>0</v>
      </c>
      <c r="W153" s="19" t="e">
        <f t="shared" si="9"/>
        <v>#N/A</v>
      </c>
    </row>
    <row r="154" spans="2:23" x14ac:dyDescent="0.3">
      <c r="B154" s="1" t="e">
        <f t="shared" ref="B154:B217" si="16">IF(C154="",NA(),E154+G154+H154+I154)</f>
        <v>#N/A</v>
      </c>
      <c r="Q154" s="1" t="str">
        <f t="shared" si="10"/>
        <v/>
      </c>
      <c r="R154" s="1" t="str">
        <f t="shared" si="11"/>
        <v/>
      </c>
      <c r="T154" s="1" t="str">
        <f t="shared" si="13"/>
        <v/>
      </c>
      <c r="U154" s="1" t="e">
        <f t="shared" si="14"/>
        <v>#N/A</v>
      </c>
      <c r="V154" s="6">
        <f t="shared" si="15"/>
        <v>0</v>
      </c>
      <c r="W154" s="19" t="e">
        <f t="shared" ref="W154:W217" si="17">IF(OR(ISNA(B154),B154=0),NA(),I154/B154)</f>
        <v>#N/A</v>
      </c>
    </row>
    <row r="155" spans="2:23" x14ac:dyDescent="0.3">
      <c r="B155" s="1" t="e">
        <f t="shared" si="16"/>
        <v>#N/A</v>
      </c>
      <c r="Q155" s="1" t="str">
        <f t="shared" ref="Q155:Q218" si="18">IF(C155="","",E155-E154)</f>
        <v/>
      </c>
      <c r="R155" s="1" t="str">
        <f t="shared" ref="R155:R218" si="19">IF(C155="","",G155-G154)</f>
        <v/>
      </c>
      <c r="T155" s="1" t="str">
        <f t="shared" ref="T155:T218" si="20">IF(C155="","",I155-I154)</f>
        <v/>
      </c>
      <c r="U155" s="1" t="e">
        <f t="shared" ref="U155:U218" si="21">IF(OR(C155="",ISNA(C155)),NA(),Q155+R155+S155+T155)</f>
        <v>#N/A</v>
      </c>
      <c r="V155" s="6">
        <f t="shared" ref="V155:V218" si="22">$B$2*K155*$B$1</f>
        <v>0</v>
      </c>
      <c r="W155" s="19" t="e">
        <f t="shared" si="17"/>
        <v>#N/A</v>
      </c>
    </row>
    <row r="156" spans="2:23" x14ac:dyDescent="0.3">
      <c r="B156" s="1" t="e">
        <f t="shared" si="16"/>
        <v>#N/A</v>
      </c>
      <c r="Q156" s="1" t="str">
        <f t="shared" si="18"/>
        <v/>
      </c>
      <c r="R156" s="1" t="str">
        <f t="shared" si="19"/>
        <v/>
      </c>
      <c r="T156" s="1" t="str">
        <f t="shared" si="20"/>
        <v/>
      </c>
      <c r="U156" s="1" t="e">
        <f t="shared" si="21"/>
        <v>#N/A</v>
      </c>
      <c r="V156" s="6">
        <f t="shared" si="22"/>
        <v>0</v>
      </c>
      <c r="W156" s="19" t="e">
        <f t="shared" si="17"/>
        <v>#N/A</v>
      </c>
    </row>
    <row r="157" spans="2:23" x14ac:dyDescent="0.3">
      <c r="B157" s="1" t="e">
        <f t="shared" si="16"/>
        <v>#N/A</v>
      </c>
      <c r="Q157" s="1" t="str">
        <f t="shared" si="18"/>
        <v/>
      </c>
      <c r="R157" s="1" t="str">
        <f t="shared" si="19"/>
        <v/>
      </c>
      <c r="T157" s="1" t="str">
        <f t="shared" si="20"/>
        <v/>
      </c>
      <c r="U157" s="1" t="e">
        <f t="shared" si="21"/>
        <v>#N/A</v>
      </c>
      <c r="V157" s="6">
        <f t="shared" si="22"/>
        <v>0</v>
      </c>
      <c r="W157" s="19" t="e">
        <f t="shared" si="17"/>
        <v>#N/A</v>
      </c>
    </row>
    <row r="158" spans="2:23" x14ac:dyDescent="0.3">
      <c r="B158" s="1" t="e">
        <f t="shared" si="16"/>
        <v>#N/A</v>
      </c>
      <c r="Q158" s="1" t="str">
        <f t="shared" si="18"/>
        <v/>
      </c>
      <c r="R158" s="1" t="str">
        <f t="shared" si="19"/>
        <v/>
      </c>
      <c r="T158" s="1" t="str">
        <f t="shared" si="20"/>
        <v/>
      </c>
      <c r="U158" s="1" t="e">
        <f t="shared" si="21"/>
        <v>#N/A</v>
      </c>
      <c r="V158" s="6">
        <f t="shared" si="22"/>
        <v>0</v>
      </c>
      <c r="W158" s="19" t="e">
        <f t="shared" si="17"/>
        <v>#N/A</v>
      </c>
    </row>
    <row r="159" spans="2:23" x14ac:dyDescent="0.3">
      <c r="B159" s="1" t="e">
        <f t="shared" si="16"/>
        <v>#N/A</v>
      </c>
      <c r="Q159" s="1" t="str">
        <f t="shared" si="18"/>
        <v/>
      </c>
      <c r="R159" s="1" t="str">
        <f t="shared" si="19"/>
        <v/>
      </c>
      <c r="T159" s="1" t="str">
        <f t="shared" si="20"/>
        <v/>
      </c>
      <c r="U159" s="1" t="e">
        <f t="shared" si="21"/>
        <v>#N/A</v>
      </c>
      <c r="V159" s="6">
        <f t="shared" si="22"/>
        <v>0</v>
      </c>
      <c r="W159" s="19" t="e">
        <f t="shared" si="17"/>
        <v>#N/A</v>
      </c>
    </row>
    <row r="160" spans="2:23" x14ac:dyDescent="0.3">
      <c r="B160" s="1" t="e">
        <f t="shared" si="16"/>
        <v>#N/A</v>
      </c>
      <c r="Q160" s="1" t="str">
        <f t="shared" si="18"/>
        <v/>
      </c>
      <c r="R160" s="1" t="str">
        <f t="shared" si="19"/>
        <v/>
      </c>
      <c r="T160" s="1" t="str">
        <f t="shared" si="20"/>
        <v/>
      </c>
      <c r="U160" s="1" t="e">
        <f t="shared" si="21"/>
        <v>#N/A</v>
      </c>
      <c r="V160" s="6">
        <f t="shared" si="22"/>
        <v>0</v>
      </c>
      <c r="W160" s="19" t="e">
        <f t="shared" si="17"/>
        <v>#N/A</v>
      </c>
    </row>
    <row r="161" spans="2:23" x14ac:dyDescent="0.3">
      <c r="B161" s="1" t="e">
        <f t="shared" si="16"/>
        <v>#N/A</v>
      </c>
      <c r="Q161" s="1" t="str">
        <f t="shared" si="18"/>
        <v/>
      </c>
      <c r="R161" s="1" t="str">
        <f t="shared" si="19"/>
        <v/>
      </c>
      <c r="T161" s="1" t="str">
        <f t="shared" si="20"/>
        <v/>
      </c>
      <c r="U161" s="1" t="e">
        <f t="shared" si="21"/>
        <v>#N/A</v>
      </c>
      <c r="V161" s="6">
        <f t="shared" si="22"/>
        <v>0</v>
      </c>
      <c r="W161" s="19" t="e">
        <f t="shared" si="17"/>
        <v>#N/A</v>
      </c>
    </row>
    <row r="162" spans="2:23" x14ac:dyDescent="0.3">
      <c r="B162" s="1" t="e">
        <f t="shared" si="16"/>
        <v>#N/A</v>
      </c>
      <c r="Q162" s="1" t="str">
        <f t="shared" si="18"/>
        <v/>
      </c>
      <c r="R162" s="1" t="str">
        <f t="shared" si="19"/>
        <v/>
      </c>
      <c r="T162" s="1" t="str">
        <f t="shared" si="20"/>
        <v/>
      </c>
      <c r="U162" s="1" t="e">
        <f t="shared" si="21"/>
        <v>#N/A</v>
      </c>
      <c r="V162" s="6">
        <f t="shared" si="22"/>
        <v>0</v>
      </c>
      <c r="W162" s="19" t="e">
        <f t="shared" si="17"/>
        <v>#N/A</v>
      </c>
    </row>
    <row r="163" spans="2:23" x14ac:dyDescent="0.3">
      <c r="B163" s="1" t="e">
        <f t="shared" si="16"/>
        <v>#N/A</v>
      </c>
      <c r="Q163" s="1" t="str">
        <f t="shared" si="18"/>
        <v/>
      </c>
      <c r="R163" s="1" t="str">
        <f t="shared" si="19"/>
        <v/>
      </c>
      <c r="T163" s="1" t="str">
        <f t="shared" si="20"/>
        <v/>
      </c>
      <c r="U163" s="1" t="e">
        <f t="shared" si="21"/>
        <v>#N/A</v>
      </c>
      <c r="V163" s="6">
        <f t="shared" si="22"/>
        <v>0</v>
      </c>
      <c r="W163" s="19" t="e">
        <f t="shared" si="17"/>
        <v>#N/A</v>
      </c>
    </row>
    <row r="164" spans="2:23" x14ac:dyDescent="0.3">
      <c r="B164" s="1" t="e">
        <f t="shared" si="16"/>
        <v>#N/A</v>
      </c>
      <c r="Q164" s="1" t="str">
        <f t="shared" si="18"/>
        <v/>
      </c>
      <c r="R164" s="1" t="str">
        <f t="shared" si="19"/>
        <v/>
      </c>
      <c r="T164" s="1" t="str">
        <f t="shared" si="20"/>
        <v/>
      </c>
      <c r="U164" s="1" t="e">
        <f t="shared" si="21"/>
        <v>#N/A</v>
      </c>
      <c r="V164" s="6">
        <f t="shared" si="22"/>
        <v>0</v>
      </c>
      <c r="W164" s="19" t="e">
        <f t="shared" si="17"/>
        <v>#N/A</v>
      </c>
    </row>
    <row r="165" spans="2:23" x14ac:dyDescent="0.3">
      <c r="B165" s="1" t="e">
        <f t="shared" si="16"/>
        <v>#N/A</v>
      </c>
      <c r="Q165" s="1" t="str">
        <f t="shared" si="18"/>
        <v/>
      </c>
      <c r="R165" s="1" t="str">
        <f t="shared" si="19"/>
        <v/>
      </c>
      <c r="T165" s="1" t="str">
        <f t="shared" si="20"/>
        <v/>
      </c>
      <c r="U165" s="1" t="e">
        <f t="shared" si="21"/>
        <v>#N/A</v>
      </c>
      <c r="V165" s="6">
        <f t="shared" si="22"/>
        <v>0</v>
      </c>
      <c r="W165" s="19" t="e">
        <f t="shared" si="17"/>
        <v>#N/A</v>
      </c>
    </row>
    <row r="166" spans="2:23" x14ac:dyDescent="0.3">
      <c r="B166" s="1" t="e">
        <f t="shared" si="16"/>
        <v>#N/A</v>
      </c>
      <c r="Q166" s="1" t="str">
        <f t="shared" si="18"/>
        <v/>
      </c>
      <c r="R166" s="1" t="str">
        <f t="shared" si="19"/>
        <v/>
      </c>
      <c r="T166" s="1" t="str">
        <f t="shared" si="20"/>
        <v/>
      </c>
      <c r="U166" s="1" t="e">
        <f t="shared" si="21"/>
        <v>#N/A</v>
      </c>
      <c r="V166" s="6">
        <f t="shared" si="22"/>
        <v>0</v>
      </c>
      <c r="W166" s="19" t="e">
        <f t="shared" si="17"/>
        <v>#N/A</v>
      </c>
    </row>
    <row r="167" spans="2:23" x14ac:dyDescent="0.3">
      <c r="B167" s="1" t="e">
        <f t="shared" si="16"/>
        <v>#N/A</v>
      </c>
      <c r="Q167" s="1" t="str">
        <f t="shared" si="18"/>
        <v/>
      </c>
      <c r="R167" s="1" t="str">
        <f t="shared" si="19"/>
        <v/>
      </c>
      <c r="T167" s="1" t="str">
        <f t="shared" si="20"/>
        <v/>
      </c>
      <c r="U167" s="1" t="e">
        <f t="shared" si="21"/>
        <v>#N/A</v>
      </c>
      <c r="V167" s="6">
        <f t="shared" si="22"/>
        <v>0</v>
      </c>
      <c r="W167" s="19" t="e">
        <f t="shared" si="17"/>
        <v>#N/A</v>
      </c>
    </row>
    <row r="168" spans="2:23" x14ac:dyDescent="0.3">
      <c r="B168" s="1" t="e">
        <f t="shared" si="16"/>
        <v>#N/A</v>
      </c>
      <c r="Q168" s="1" t="str">
        <f t="shared" si="18"/>
        <v/>
      </c>
      <c r="R168" s="1" t="str">
        <f t="shared" si="19"/>
        <v/>
      </c>
      <c r="T168" s="1" t="str">
        <f t="shared" si="20"/>
        <v/>
      </c>
      <c r="U168" s="1" t="e">
        <f t="shared" si="21"/>
        <v>#N/A</v>
      </c>
      <c r="V168" s="6">
        <f t="shared" si="22"/>
        <v>0</v>
      </c>
      <c r="W168" s="19" t="e">
        <f t="shared" si="17"/>
        <v>#N/A</v>
      </c>
    </row>
    <row r="169" spans="2:23" x14ac:dyDescent="0.3">
      <c r="B169" s="1" t="e">
        <f t="shared" si="16"/>
        <v>#N/A</v>
      </c>
      <c r="Q169" s="1" t="str">
        <f t="shared" si="18"/>
        <v/>
      </c>
      <c r="R169" s="1" t="str">
        <f t="shared" si="19"/>
        <v/>
      </c>
      <c r="T169" s="1" t="str">
        <f t="shared" si="20"/>
        <v/>
      </c>
      <c r="U169" s="1" t="e">
        <f t="shared" si="21"/>
        <v>#N/A</v>
      </c>
      <c r="V169" s="6">
        <f t="shared" si="22"/>
        <v>0</v>
      </c>
      <c r="W169" s="19" t="e">
        <f t="shared" si="17"/>
        <v>#N/A</v>
      </c>
    </row>
    <row r="170" spans="2:23" x14ac:dyDescent="0.3">
      <c r="B170" s="1" t="e">
        <f t="shared" si="16"/>
        <v>#N/A</v>
      </c>
      <c r="Q170" s="1" t="str">
        <f t="shared" si="18"/>
        <v/>
      </c>
      <c r="R170" s="1" t="str">
        <f t="shared" si="19"/>
        <v/>
      </c>
      <c r="T170" s="1" t="str">
        <f t="shared" si="20"/>
        <v/>
      </c>
      <c r="U170" s="1" t="e">
        <f t="shared" si="21"/>
        <v>#N/A</v>
      </c>
      <c r="V170" s="6">
        <f t="shared" si="22"/>
        <v>0</v>
      </c>
      <c r="W170" s="19" t="e">
        <f t="shared" si="17"/>
        <v>#N/A</v>
      </c>
    </row>
    <row r="171" spans="2:23" x14ac:dyDescent="0.3">
      <c r="B171" s="1" t="e">
        <f t="shared" si="16"/>
        <v>#N/A</v>
      </c>
      <c r="Q171" s="1" t="str">
        <f t="shared" si="18"/>
        <v/>
      </c>
      <c r="R171" s="1" t="str">
        <f t="shared" si="19"/>
        <v/>
      </c>
      <c r="T171" s="1" t="str">
        <f t="shared" si="20"/>
        <v/>
      </c>
      <c r="U171" s="1" t="e">
        <f t="shared" si="21"/>
        <v>#N/A</v>
      </c>
      <c r="V171" s="6">
        <f t="shared" si="22"/>
        <v>0</v>
      </c>
      <c r="W171" s="19" t="e">
        <f t="shared" si="17"/>
        <v>#N/A</v>
      </c>
    </row>
    <row r="172" spans="2:23" x14ac:dyDescent="0.3">
      <c r="B172" s="1" t="e">
        <f t="shared" si="16"/>
        <v>#N/A</v>
      </c>
      <c r="Q172" s="1" t="str">
        <f t="shared" si="18"/>
        <v/>
      </c>
      <c r="R172" s="1" t="str">
        <f t="shared" si="19"/>
        <v/>
      </c>
      <c r="T172" s="1" t="str">
        <f t="shared" si="20"/>
        <v/>
      </c>
      <c r="U172" s="1" t="e">
        <f t="shared" si="21"/>
        <v>#N/A</v>
      </c>
      <c r="V172" s="6">
        <f t="shared" si="22"/>
        <v>0</v>
      </c>
      <c r="W172" s="19" t="e">
        <f t="shared" si="17"/>
        <v>#N/A</v>
      </c>
    </row>
    <row r="173" spans="2:23" x14ac:dyDescent="0.3">
      <c r="B173" s="1" t="e">
        <f t="shared" si="16"/>
        <v>#N/A</v>
      </c>
      <c r="Q173" s="1" t="str">
        <f t="shared" si="18"/>
        <v/>
      </c>
      <c r="R173" s="1" t="str">
        <f t="shared" si="19"/>
        <v/>
      </c>
      <c r="T173" s="1" t="str">
        <f t="shared" si="20"/>
        <v/>
      </c>
      <c r="U173" s="1" t="e">
        <f t="shared" si="21"/>
        <v>#N/A</v>
      </c>
      <c r="V173" s="6">
        <f t="shared" si="22"/>
        <v>0</v>
      </c>
      <c r="W173" s="19" t="e">
        <f t="shared" si="17"/>
        <v>#N/A</v>
      </c>
    </row>
    <row r="174" spans="2:23" x14ac:dyDescent="0.3">
      <c r="B174" s="1" t="e">
        <f t="shared" si="16"/>
        <v>#N/A</v>
      </c>
      <c r="Q174" s="1" t="str">
        <f t="shared" si="18"/>
        <v/>
      </c>
      <c r="R174" s="1" t="str">
        <f t="shared" si="19"/>
        <v/>
      </c>
      <c r="T174" s="1" t="str">
        <f t="shared" si="20"/>
        <v/>
      </c>
      <c r="U174" s="1" t="e">
        <f t="shared" si="21"/>
        <v>#N/A</v>
      </c>
      <c r="V174" s="6">
        <f t="shared" si="22"/>
        <v>0</v>
      </c>
      <c r="W174" s="19" t="e">
        <f t="shared" si="17"/>
        <v>#N/A</v>
      </c>
    </row>
    <row r="175" spans="2:23" x14ac:dyDescent="0.3">
      <c r="B175" s="1" t="e">
        <f t="shared" si="16"/>
        <v>#N/A</v>
      </c>
      <c r="Q175" s="1" t="str">
        <f t="shared" si="18"/>
        <v/>
      </c>
      <c r="R175" s="1" t="str">
        <f t="shared" si="19"/>
        <v/>
      </c>
      <c r="T175" s="1" t="str">
        <f t="shared" si="20"/>
        <v/>
      </c>
      <c r="U175" s="1" t="e">
        <f t="shared" si="21"/>
        <v>#N/A</v>
      </c>
      <c r="V175" s="6">
        <f t="shared" si="22"/>
        <v>0</v>
      </c>
      <c r="W175" s="19" t="e">
        <f t="shared" si="17"/>
        <v>#N/A</v>
      </c>
    </row>
    <row r="176" spans="2:23" x14ac:dyDescent="0.3">
      <c r="B176" s="1" t="e">
        <f t="shared" si="16"/>
        <v>#N/A</v>
      </c>
      <c r="Q176" s="1" t="str">
        <f t="shared" si="18"/>
        <v/>
      </c>
      <c r="R176" s="1" t="str">
        <f t="shared" si="19"/>
        <v/>
      </c>
      <c r="T176" s="1" t="str">
        <f t="shared" si="20"/>
        <v/>
      </c>
      <c r="U176" s="1" t="e">
        <f t="shared" si="21"/>
        <v>#N/A</v>
      </c>
      <c r="V176" s="6">
        <f t="shared" si="22"/>
        <v>0</v>
      </c>
      <c r="W176" s="19" t="e">
        <f t="shared" si="17"/>
        <v>#N/A</v>
      </c>
    </row>
    <row r="177" spans="2:23" x14ac:dyDescent="0.3">
      <c r="B177" s="1" t="e">
        <f t="shared" si="16"/>
        <v>#N/A</v>
      </c>
      <c r="Q177" s="1" t="str">
        <f t="shared" si="18"/>
        <v/>
      </c>
      <c r="R177" s="1" t="str">
        <f t="shared" si="19"/>
        <v/>
      </c>
      <c r="T177" s="1" t="str">
        <f t="shared" si="20"/>
        <v/>
      </c>
      <c r="U177" s="1" t="e">
        <f t="shared" si="21"/>
        <v>#N/A</v>
      </c>
      <c r="V177" s="6">
        <f t="shared" si="22"/>
        <v>0</v>
      </c>
      <c r="W177" s="19" t="e">
        <f t="shared" si="17"/>
        <v>#N/A</v>
      </c>
    </row>
    <row r="178" spans="2:23" x14ac:dyDescent="0.3">
      <c r="B178" s="1" t="e">
        <f t="shared" si="16"/>
        <v>#N/A</v>
      </c>
      <c r="Q178" s="1" t="str">
        <f t="shared" si="18"/>
        <v/>
      </c>
      <c r="R178" s="1" t="str">
        <f t="shared" si="19"/>
        <v/>
      </c>
      <c r="T178" s="1" t="str">
        <f t="shared" si="20"/>
        <v/>
      </c>
      <c r="U178" s="1" t="e">
        <f t="shared" si="21"/>
        <v>#N/A</v>
      </c>
      <c r="V178" s="6">
        <f t="shared" si="22"/>
        <v>0</v>
      </c>
      <c r="W178" s="19" t="e">
        <f t="shared" si="17"/>
        <v>#N/A</v>
      </c>
    </row>
    <row r="179" spans="2:23" x14ac:dyDescent="0.3">
      <c r="B179" s="1" t="e">
        <f t="shared" si="16"/>
        <v>#N/A</v>
      </c>
      <c r="Q179" s="1" t="str">
        <f t="shared" si="18"/>
        <v/>
      </c>
      <c r="R179" s="1" t="str">
        <f t="shared" si="19"/>
        <v/>
      </c>
      <c r="T179" s="1" t="str">
        <f t="shared" si="20"/>
        <v/>
      </c>
      <c r="U179" s="1" t="e">
        <f t="shared" si="21"/>
        <v>#N/A</v>
      </c>
      <c r="V179" s="6">
        <f t="shared" si="22"/>
        <v>0</v>
      </c>
      <c r="W179" s="19" t="e">
        <f t="shared" si="17"/>
        <v>#N/A</v>
      </c>
    </row>
    <row r="180" spans="2:23" x14ac:dyDescent="0.3">
      <c r="B180" s="1" t="e">
        <f t="shared" si="16"/>
        <v>#N/A</v>
      </c>
      <c r="Q180" s="1" t="str">
        <f t="shared" si="18"/>
        <v/>
      </c>
      <c r="R180" s="1" t="str">
        <f t="shared" si="19"/>
        <v/>
      </c>
      <c r="T180" s="1" t="str">
        <f t="shared" si="20"/>
        <v/>
      </c>
      <c r="U180" s="1" t="e">
        <f t="shared" si="21"/>
        <v>#N/A</v>
      </c>
      <c r="V180" s="6">
        <f t="shared" si="22"/>
        <v>0</v>
      </c>
      <c r="W180" s="19" t="e">
        <f t="shared" si="17"/>
        <v>#N/A</v>
      </c>
    </row>
    <row r="181" spans="2:23" x14ac:dyDescent="0.3">
      <c r="B181" s="1" t="e">
        <f t="shared" si="16"/>
        <v>#N/A</v>
      </c>
      <c r="Q181" s="1" t="str">
        <f t="shared" si="18"/>
        <v/>
      </c>
      <c r="R181" s="1" t="str">
        <f t="shared" si="19"/>
        <v/>
      </c>
      <c r="T181" s="1" t="str">
        <f t="shared" si="20"/>
        <v/>
      </c>
      <c r="U181" s="1" t="e">
        <f t="shared" si="21"/>
        <v>#N/A</v>
      </c>
      <c r="V181" s="6">
        <f t="shared" si="22"/>
        <v>0</v>
      </c>
      <c r="W181" s="19" t="e">
        <f t="shared" si="17"/>
        <v>#N/A</v>
      </c>
    </row>
    <row r="182" spans="2:23" x14ac:dyDescent="0.3">
      <c r="B182" s="1" t="e">
        <f t="shared" si="16"/>
        <v>#N/A</v>
      </c>
      <c r="Q182" s="1" t="str">
        <f t="shared" si="18"/>
        <v/>
      </c>
      <c r="R182" s="1" t="str">
        <f t="shared" si="19"/>
        <v/>
      </c>
      <c r="T182" s="1" t="str">
        <f t="shared" si="20"/>
        <v/>
      </c>
      <c r="U182" s="1" t="e">
        <f t="shared" si="21"/>
        <v>#N/A</v>
      </c>
      <c r="V182" s="6">
        <f t="shared" si="22"/>
        <v>0</v>
      </c>
      <c r="W182" s="19" t="e">
        <f t="shared" si="17"/>
        <v>#N/A</v>
      </c>
    </row>
    <row r="183" spans="2:23" x14ac:dyDescent="0.3">
      <c r="B183" s="1" t="e">
        <f t="shared" si="16"/>
        <v>#N/A</v>
      </c>
      <c r="Q183" s="1" t="str">
        <f t="shared" si="18"/>
        <v/>
      </c>
      <c r="R183" s="1" t="str">
        <f t="shared" si="19"/>
        <v/>
      </c>
      <c r="T183" s="1" t="str">
        <f t="shared" si="20"/>
        <v/>
      </c>
      <c r="U183" s="1" t="e">
        <f t="shared" si="21"/>
        <v>#N/A</v>
      </c>
      <c r="V183" s="6">
        <f t="shared" si="22"/>
        <v>0</v>
      </c>
      <c r="W183" s="19" t="e">
        <f t="shared" si="17"/>
        <v>#N/A</v>
      </c>
    </row>
    <row r="184" spans="2:23" x14ac:dyDescent="0.3">
      <c r="B184" s="1" t="e">
        <f t="shared" si="16"/>
        <v>#N/A</v>
      </c>
      <c r="Q184" s="1" t="str">
        <f t="shared" si="18"/>
        <v/>
      </c>
      <c r="R184" s="1" t="str">
        <f t="shared" si="19"/>
        <v/>
      </c>
      <c r="T184" s="1" t="str">
        <f t="shared" si="20"/>
        <v/>
      </c>
      <c r="U184" s="1" t="e">
        <f t="shared" si="21"/>
        <v>#N/A</v>
      </c>
      <c r="V184" s="6">
        <f t="shared" si="22"/>
        <v>0</v>
      </c>
      <c r="W184" s="19" t="e">
        <f t="shared" si="17"/>
        <v>#N/A</v>
      </c>
    </row>
    <row r="185" spans="2:23" x14ac:dyDescent="0.3">
      <c r="B185" s="1" t="e">
        <f t="shared" si="16"/>
        <v>#N/A</v>
      </c>
      <c r="Q185" s="1" t="str">
        <f t="shared" si="18"/>
        <v/>
      </c>
      <c r="R185" s="1" t="str">
        <f t="shared" si="19"/>
        <v/>
      </c>
      <c r="T185" s="1" t="str">
        <f t="shared" si="20"/>
        <v/>
      </c>
      <c r="U185" s="1" t="e">
        <f t="shared" si="21"/>
        <v>#N/A</v>
      </c>
      <c r="V185" s="6">
        <f t="shared" si="22"/>
        <v>0</v>
      </c>
      <c r="W185" s="19" t="e">
        <f t="shared" si="17"/>
        <v>#N/A</v>
      </c>
    </row>
    <row r="186" spans="2:23" x14ac:dyDescent="0.3">
      <c r="B186" s="1" t="e">
        <f t="shared" si="16"/>
        <v>#N/A</v>
      </c>
      <c r="Q186" s="1" t="str">
        <f t="shared" si="18"/>
        <v/>
      </c>
      <c r="R186" s="1" t="str">
        <f t="shared" si="19"/>
        <v/>
      </c>
      <c r="T186" s="1" t="str">
        <f t="shared" si="20"/>
        <v/>
      </c>
      <c r="U186" s="1" t="e">
        <f t="shared" si="21"/>
        <v>#N/A</v>
      </c>
      <c r="V186" s="6">
        <f t="shared" si="22"/>
        <v>0</v>
      </c>
      <c r="W186" s="19" t="e">
        <f t="shared" si="17"/>
        <v>#N/A</v>
      </c>
    </row>
    <row r="187" spans="2:23" x14ac:dyDescent="0.3">
      <c r="B187" s="1" t="e">
        <f t="shared" si="16"/>
        <v>#N/A</v>
      </c>
      <c r="Q187" s="1" t="str">
        <f t="shared" si="18"/>
        <v/>
      </c>
      <c r="R187" s="1" t="str">
        <f t="shared" si="19"/>
        <v/>
      </c>
      <c r="T187" s="1" t="str">
        <f t="shared" si="20"/>
        <v/>
      </c>
      <c r="U187" s="1" t="e">
        <f t="shared" si="21"/>
        <v>#N/A</v>
      </c>
      <c r="V187" s="6">
        <f t="shared" si="22"/>
        <v>0</v>
      </c>
      <c r="W187" s="19" t="e">
        <f t="shared" si="17"/>
        <v>#N/A</v>
      </c>
    </row>
    <row r="188" spans="2:23" x14ac:dyDescent="0.3">
      <c r="B188" s="1" t="e">
        <f t="shared" si="16"/>
        <v>#N/A</v>
      </c>
      <c r="Q188" s="1" t="str">
        <f t="shared" si="18"/>
        <v/>
      </c>
      <c r="R188" s="1" t="str">
        <f t="shared" si="19"/>
        <v/>
      </c>
      <c r="T188" s="1" t="str">
        <f t="shared" si="20"/>
        <v/>
      </c>
      <c r="U188" s="1" t="e">
        <f t="shared" si="21"/>
        <v>#N/A</v>
      </c>
      <c r="V188" s="6">
        <f t="shared" si="22"/>
        <v>0</v>
      </c>
      <c r="W188" s="19" t="e">
        <f t="shared" si="17"/>
        <v>#N/A</v>
      </c>
    </row>
    <row r="189" spans="2:23" x14ac:dyDescent="0.3">
      <c r="B189" s="1" t="e">
        <f t="shared" si="16"/>
        <v>#N/A</v>
      </c>
      <c r="Q189" s="1" t="str">
        <f t="shared" si="18"/>
        <v/>
      </c>
      <c r="R189" s="1" t="str">
        <f t="shared" si="19"/>
        <v/>
      </c>
      <c r="T189" s="1" t="str">
        <f t="shared" si="20"/>
        <v/>
      </c>
      <c r="U189" s="1" t="e">
        <f t="shared" si="21"/>
        <v>#N/A</v>
      </c>
      <c r="V189" s="6">
        <f t="shared" si="22"/>
        <v>0</v>
      </c>
      <c r="W189" s="19" t="e">
        <f t="shared" si="17"/>
        <v>#N/A</v>
      </c>
    </row>
    <row r="190" spans="2:23" x14ac:dyDescent="0.3">
      <c r="B190" s="1" t="e">
        <f t="shared" si="16"/>
        <v>#N/A</v>
      </c>
      <c r="Q190" s="1" t="str">
        <f t="shared" si="18"/>
        <v/>
      </c>
      <c r="R190" s="1" t="str">
        <f t="shared" si="19"/>
        <v/>
      </c>
      <c r="T190" s="1" t="str">
        <f t="shared" si="20"/>
        <v/>
      </c>
      <c r="U190" s="1" t="e">
        <f t="shared" si="21"/>
        <v>#N/A</v>
      </c>
      <c r="V190" s="6">
        <f t="shared" si="22"/>
        <v>0</v>
      </c>
      <c r="W190" s="19" t="e">
        <f t="shared" si="17"/>
        <v>#N/A</v>
      </c>
    </row>
    <row r="191" spans="2:23" x14ac:dyDescent="0.3">
      <c r="B191" s="1" t="e">
        <f t="shared" si="16"/>
        <v>#N/A</v>
      </c>
      <c r="Q191" s="1" t="str">
        <f t="shared" si="18"/>
        <v/>
      </c>
      <c r="R191" s="1" t="str">
        <f t="shared" si="19"/>
        <v/>
      </c>
      <c r="T191" s="1" t="str">
        <f t="shared" si="20"/>
        <v/>
      </c>
      <c r="U191" s="1" t="e">
        <f t="shared" si="21"/>
        <v>#N/A</v>
      </c>
      <c r="V191" s="6">
        <f t="shared" si="22"/>
        <v>0</v>
      </c>
      <c r="W191" s="19" t="e">
        <f t="shared" si="17"/>
        <v>#N/A</v>
      </c>
    </row>
    <row r="192" spans="2:23" x14ac:dyDescent="0.3">
      <c r="B192" s="1" t="e">
        <f t="shared" si="16"/>
        <v>#N/A</v>
      </c>
      <c r="Q192" s="1" t="str">
        <f t="shared" si="18"/>
        <v/>
      </c>
      <c r="R192" s="1" t="str">
        <f t="shared" si="19"/>
        <v/>
      </c>
      <c r="T192" s="1" t="str">
        <f t="shared" si="20"/>
        <v/>
      </c>
      <c r="U192" s="1" t="e">
        <f t="shared" si="21"/>
        <v>#N/A</v>
      </c>
      <c r="V192" s="6">
        <f t="shared" si="22"/>
        <v>0</v>
      </c>
      <c r="W192" s="19" t="e">
        <f t="shared" si="17"/>
        <v>#N/A</v>
      </c>
    </row>
    <row r="193" spans="2:23" x14ac:dyDescent="0.3">
      <c r="B193" s="1" t="e">
        <f t="shared" si="16"/>
        <v>#N/A</v>
      </c>
      <c r="Q193" s="1" t="str">
        <f t="shared" si="18"/>
        <v/>
      </c>
      <c r="R193" s="1" t="str">
        <f t="shared" si="19"/>
        <v/>
      </c>
      <c r="T193" s="1" t="str">
        <f t="shared" si="20"/>
        <v/>
      </c>
      <c r="U193" s="1" t="e">
        <f t="shared" si="21"/>
        <v>#N/A</v>
      </c>
      <c r="V193" s="6">
        <f t="shared" si="22"/>
        <v>0</v>
      </c>
      <c r="W193" s="19" t="e">
        <f t="shared" si="17"/>
        <v>#N/A</v>
      </c>
    </row>
    <row r="194" spans="2:23" x14ac:dyDescent="0.3">
      <c r="B194" s="1" t="e">
        <f t="shared" si="16"/>
        <v>#N/A</v>
      </c>
      <c r="Q194" s="1" t="str">
        <f t="shared" si="18"/>
        <v/>
      </c>
      <c r="R194" s="1" t="str">
        <f t="shared" si="19"/>
        <v/>
      </c>
      <c r="T194" s="1" t="str">
        <f t="shared" si="20"/>
        <v/>
      </c>
      <c r="U194" s="1" t="e">
        <f t="shared" si="21"/>
        <v>#N/A</v>
      </c>
      <c r="V194" s="6">
        <f t="shared" si="22"/>
        <v>0</v>
      </c>
      <c r="W194" s="19" t="e">
        <f t="shared" si="17"/>
        <v>#N/A</v>
      </c>
    </row>
    <row r="195" spans="2:23" x14ac:dyDescent="0.3">
      <c r="B195" s="1" t="e">
        <f t="shared" si="16"/>
        <v>#N/A</v>
      </c>
      <c r="Q195" s="1" t="str">
        <f t="shared" si="18"/>
        <v/>
      </c>
      <c r="R195" s="1" t="str">
        <f t="shared" si="19"/>
        <v/>
      </c>
      <c r="T195" s="1" t="str">
        <f t="shared" si="20"/>
        <v/>
      </c>
      <c r="U195" s="1" t="e">
        <f t="shared" si="21"/>
        <v>#N/A</v>
      </c>
      <c r="V195" s="6">
        <f t="shared" si="22"/>
        <v>0</v>
      </c>
      <c r="W195" s="19" t="e">
        <f t="shared" si="17"/>
        <v>#N/A</v>
      </c>
    </row>
    <row r="196" spans="2:23" x14ac:dyDescent="0.3">
      <c r="B196" s="1" t="e">
        <f t="shared" si="16"/>
        <v>#N/A</v>
      </c>
      <c r="Q196" s="1" t="str">
        <f t="shared" si="18"/>
        <v/>
      </c>
      <c r="R196" s="1" t="str">
        <f t="shared" si="19"/>
        <v/>
      </c>
      <c r="T196" s="1" t="str">
        <f t="shared" si="20"/>
        <v/>
      </c>
      <c r="U196" s="1" t="e">
        <f t="shared" si="21"/>
        <v>#N/A</v>
      </c>
      <c r="V196" s="6">
        <f t="shared" si="22"/>
        <v>0</v>
      </c>
      <c r="W196" s="19" t="e">
        <f t="shared" si="17"/>
        <v>#N/A</v>
      </c>
    </row>
    <row r="197" spans="2:23" x14ac:dyDescent="0.3">
      <c r="B197" s="1" t="e">
        <f t="shared" si="16"/>
        <v>#N/A</v>
      </c>
      <c r="Q197" s="1" t="str">
        <f t="shared" si="18"/>
        <v/>
      </c>
      <c r="R197" s="1" t="str">
        <f t="shared" si="19"/>
        <v/>
      </c>
      <c r="T197" s="1" t="str">
        <f t="shared" si="20"/>
        <v/>
      </c>
      <c r="U197" s="1" t="e">
        <f t="shared" si="21"/>
        <v>#N/A</v>
      </c>
      <c r="V197" s="6">
        <f t="shared" si="22"/>
        <v>0</v>
      </c>
      <c r="W197" s="19" t="e">
        <f t="shared" si="17"/>
        <v>#N/A</v>
      </c>
    </row>
    <row r="198" spans="2:23" x14ac:dyDescent="0.3">
      <c r="B198" s="1" t="e">
        <f t="shared" si="16"/>
        <v>#N/A</v>
      </c>
      <c r="Q198" s="1" t="str">
        <f t="shared" si="18"/>
        <v/>
      </c>
      <c r="R198" s="1" t="str">
        <f t="shared" si="19"/>
        <v/>
      </c>
      <c r="T198" s="1" t="str">
        <f t="shared" si="20"/>
        <v/>
      </c>
      <c r="U198" s="1" t="e">
        <f t="shared" si="21"/>
        <v>#N/A</v>
      </c>
      <c r="V198" s="6">
        <f t="shared" si="22"/>
        <v>0</v>
      </c>
      <c r="W198" s="19" t="e">
        <f t="shared" si="17"/>
        <v>#N/A</v>
      </c>
    </row>
    <row r="199" spans="2:23" x14ac:dyDescent="0.3">
      <c r="B199" s="1" t="e">
        <f t="shared" si="16"/>
        <v>#N/A</v>
      </c>
      <c r="Q199" s="1" t="str">
        <f t="shared" si="18"/>
        <v/>
      </c>
      <c r="R199" s="1" t="str">
        <f t="shared" si="19"/>
        <v/>
      </c>
      <c r="T199" s="1" t="str">
        <f t="shared" si="20"/>
        <v/>
      </c>
      <c r="U199" s="1" t="e">
        <f t="shared" si="21"/>
        <v>#N/A</v>
      </c>
      <c r="V199" s="6">
        <f t="shared" si="22"/>
        <v>0</v>
      </c>
      <c r="W199" s="19" t="e">
        <f t="shared" si="17"/>
        <v>#N/A</v>
      </c>
    </row>
    <row r="200" spans="2:23" x14ac:dyDescent="0.3">
      <c r="B200" s="1" t="e">
        <f t="shared" si="16"/>
        <v>#N/A</v>
      </c>
      <c r="Q200" s="1" t="str">
        <f t="shared" si="18"/>
        <v/>
      </c>
      <c r="R200" s="1" t="str">
        <f t="shared" si="19"/>
        <v/>
      </c>
      <c r="T200" s="1" t="str">
        <f t="shared" si="20"/>
        <v/>
      </c>
      <c r="U200" s="1" t="e">
        <f t="shared" si="21"/>
        <v>#N/A</v>
      </c>
      <c r="V200" s="6">
        <f t="shared" si="22"/>
        <v>0</v>
      </c>
      <c r="W200" s="19" t="e">
        <f t="shared" si="17"/>
        <v>#N/A</v>
      </c>
    </row>
    <row r="201" spans="2:23" x14ac:dyDescent="0.3">
      <c r="B201" s="1" t="e">
        <f t="shared" si="16"/>
        <v>#N/A</v>
      </c>
      <c r="Q201" s="1" t="str">
        <f t="shared" si="18"/>
        <v/>
      </c>
      <c r="R201" s="1" t="str">
        <f t="shared" si="19"/>
        <v/>
      </c>
      <c r="T201" s="1" t="str">
        <f t="shared" si="20"/>
        <v/>
      </c>
      <c r="U201" s="1" t="e">
        <f t="shared" si="21"/>
        <v>#N/A</v>
      </c>
      <c r="V201" s="6">
        <f t="shared" si="22"/>
        <v>0</v>
      </c>
      <c r="W201" s="19" t="e">
        <f t="shared" si="17"/>
        <v>#N/A</v>
      </c>
    </row>
    <row r="202" spans="2:23" x14ac:dyDescent="0.3">
      <c r="B202" s="1" t="e">
        <f t="shared" si="16"/>
        <v>#N/A</v>
      </c>
      <c r="Q202" s="1" t="str">
        <f t="shared" si="18"/>
        <v/>
      </c>
      <c r="R202" s="1" t="str">
        <f t="shared" si="19"/>
        <v/>
      </c>
      <c r="T202" s="1" t="str">
        <f t="shared" si="20"/>
        <v/>
      </c>
      <c r="U202" s="1" t="e">
        <f t="shared" si="21"/>
        <v>#N/A</v>
      </c>
      <c r="V202" s="6">
        <f t="shared" si="22"/>
        <v>0</v>
      </c>
      <c r="W202" s="19" t="e">
        <f t="shared" si="17"/>
        <v>#N/A</v>
      </c>
    </row>
    <row r="203" spans="2:23" x14ac:dyDescent="0.3">
      <c r="B203" s="1" t="e">
        <f t="shared" si="16"/>
        <v>#N/A</v>
      </c>
      <c r="Q203" s="1" t="str">
        <f t="shared" si="18"/>
        <v/>
      </c>
      <c r="R203" s="1" t="str">
        <f t="shared" si="19"/>
        <v/>
      </c>
      <c r="T203" s="1" t="str">
        <f t="shared" si="20"/>
        <v/>
      </c>
      <c r="U203" s="1" t="e">
        <f t="shared" si="21"/>
        <v>#N/A</v>
      </c>
      <c r="V203" s="6">
        <f t="shared" si="22"/>
        <v>0</v>
      </c>
      <c r="W203" s="19" t="e">
        <f t="shared" si="17"/>
        <v>#N/A</v>
      </c>
    </row>
    <row r="204" spans="2:23" x14ac:dyDescent="0.3">
      <c r="B204" s="1" t="e">
        <f t="shared" si="16"/>
        <v>#N/A</v>
      </c>
      <c r="Q204" s="1" t="str">
        <f t="shared" si="18"/>
        <v/>
      </c>
      <c r="R204" s="1" t="str">
        <f t="shared" si="19"/>
        <v/>
      </c>
      <c r="T204" s="1" t="str">
        <f t="shared" si="20"/>
        <v/>
      </c>
      <c r="U204" s="1" t="e">
        <f t="shared" si="21"/>
        <v>#N/A</v>
      </c>
      <c r="V204" s="6">
        <f t="shared" si="22"/>
        <v>0</v>
      </c>
      <c r="W204" s="19" t="e">
        <f t="shared" si="17"/>
        <v>#N/A</v>
      </c>
    </row>
    <row r="205" spans="2:23" x14ac:dyDescent="0.3">
      <c r="B205" s="1" t="e">
        <f t="shared" si="16"/>
        <v>#N/A</v>
      </c>
      <c r="Q205" s="1" t="str">
        <f t="shared" si="18"/>
        <v/>
      </c>
      <c r="R205" s="1" t="str">
        <f t="shared" si="19"/>
        <v/>
      </c>
      <c r="T205" s="1" t="str">
        <f t="shared" si="20"/>
        <v/>
      </c>
      <c r="U205" s="1" t="e">
        <f t="shared" si="21"/>
        <v>#N/A</v>
      </c>
      <c r="V205" s="6">
        <f t="shared" si="22"/>
        <v>0</v>
      </c>
      <c r="W205" s="19" t="e">
        <f t="shared" si="17"/>
        <v>#N/A</v>
      </c>
    </row>
    <row r="206" spans="2:23" x14ac:dyDescent="0.3">
      <c r="B206" s="1" t="e">
        <f t="shared" si="16"/>
        <v>#N/A</v>
      </c>
      <c r="Q206" s="1" t="str">
        <f t="shared" si="18"/>
        <v/>
      </c>
      <c r="R206" s="1" t="str">
        <f t="shared" si="19"/>
        <v/>
      </c>
      <c r="T206" s="1" t="str">
        <f t="shared" si="20"/>
        <v/>
      </c>
      <c r="U206" s="1" t="e">
        <f t="shared" si="21"/>
        <v>#N/A</v>
      </c>
      <c r="V206" s="6">
        <f t="shared" si="22"/>
        <v>0</v>
      </c>
      <c r="W206" s="19" t="e">
        <f t="shared" si="17"/>
        <v>#N/A</v>
      </c>
    </row>
    <row r="207" spans="2:23" x14ac:dyDescent="0.3">
      <c r="B207" s="1" t="e">
        <f t="shared" si="16"/>
        <v>#N/A</v>
      </c>
      <c r="Q207" s="1" t="str">
        <f t="shared" si="18"/>
        <v/>
      </c>
      <c r="R207" s="1" t="str">
        <f t="shared" si="19"/>
        <v/>
      </c>
      <c r="T207" s="1" t="str">
        <f t="shared" si="20"/>
        <v/>
      </c>
      <c r="U207" s="1" t="e">
        <f t="shared" si="21"/>
        <v>#N/A</v>
      </c>
      <c r="V207" s="6">
        <f t="shared" si="22"/>
        <v>0</v>
      </c>
      <c r="W207" s="19" t="e">
        <f t="shared" si="17"/>
        <v>#N/A</v>
      </c>
    </row>
    <row r="208" spans="2:23" x14ac:dyDescent="0.3">
      <c r="B208" s="1" t="e">
        <f t="shared" si="16"/>
        <v>#N/A</v>
      </c>
      <c r="Q208" s="1" t="str">
        <f t="shared" si="18"/>
        <v/>
      </c>
      <c r="R208" s="1" t="str">
        <f t="shared" si="19"/>
        <v/>
      </c>
      <c r="T208" s="1" t="str">
        <f t="shared" si="20"/>
        <v/>
      </c>
      <c r="U208" s="1" t="e">
        <f t="shared" si="21"/>
        <v>#N/A</v>
      </c>
      <c r="V208" s="6">
        <f t="shared" si="22"/>
        <v>0</v>
      </c>
      <c r="W208" s="19" t="e">
        <f t="shared" si="17"/>
        <v>#N/A</v>
      </c>
    </row>
    <row r="209" spans="2:23" x14ac:dyDescent="0.3">
      <c r="B209" s="1" t="e">
        <f t="shared" si="16"/>
        <v>#N/A</v>
      </c>
      <c r="Q209" s="1" t="str">
        <f t="shared" si="18"/>
        <v/>
      </c>
      <c r="R209" s="1" t="str">
        <f t="shared" si="19"/>
        <v/>
      </c>
      <c r="T209" s="1" t="str">
        <f t="shared" si="20"/>
        <v/>
      </c>
      <c r="U209" s="1" t="e">
        <f t="shared" si="21"/>
        <v>#N/A</v>
      </c>
      <c r="V209" s="6">
        <f t="shared" si="22"/>
        <v>0</v>
      </c>
      <c r="W209" s="19" t="e">
        <f t="shared" si="17"/>
        <v>#N/A</v>
      </c>
    </row>
    <row r="210" spans="2:23" x14ac:dyDescent="0.3">
      <c r="B210" s="1" t="e">
        <f t="shared" si="16"/>
        <v>#N/A</v>
      </c>
      <c r="Q210" s="1" t="str">
        <f t="shared" si="18"/>
        <v/>
      </c>
      <c r="R210" s="1" t="str">
        <f t="shared" si="19"/>
        <v/>
      </c>
      <c r="T210" s="1" t="str">
        <f t="shared" si="20"/>
        <v/>
      </c>
      <c r="U210" s="1" t="e">
        <f t="shared" si="21"/>
        <v>#N/A</v>
      </c>
      <c r="V210" s="6">
        <f t="shared" si="22"/>
        <v>0</v>
      </c>
      <c r="W210" s="19" t="e">
        <f t="shared" si="17"/>
        <v>#N/A</v>
      </c>
    </row>
    <row r="211" spans="2:23" x14ac:dyDescent="0.3">
      <c r="B211" s="1" t="e">
        <f t="shared" si="16"/>
        <v>#N/A</v>
      </c>
      <c r="Q211" s="1" t="str">
        <f t="shared" si="18"/>
        <v/>
      </c>
      <c r="R211" s="1" t="str">
        <f t="shared" si="19"/>
        <v/>
      </c>
      <c r="T211" s="1" t="str">
        <f t="shared" si="20"/>
        <v/>
      </c>
      <c r="U211" s="1" t="e">
        <f t="shared" si="21"/>
        <v>#N/A</v>
      </c>
      <c r="V211" s="6">
        <f t="shared" si="22"/>
        <v>0</v>
      </c>
      <c r="W211" s="19" t="e">
        <f t="shared" si="17"/>
        <v>#N/A</v>
      </c>
    </row>
    <row r="212" spans="2:23" x14ac:dyDescent="0.3">
      <c r="B212" s="1" t="e">
        <f t="shared" si="16"/>
        <v>#N/A</v>
      </c>
      <c r="Q212" s="1" t="str">
        <f t="shared" si="18"/>
        <v/>
      </c>
      <c r="R212" s="1" t="str">
        <f t="shared" si="19"/>
        <v/>
      </c>
      <c r="T212" s="1" t="str">
        <f t="shared" si="20"/>
        <v/>
      </c>
      <c r="U212" s="1" t="e">
        <f t="shared" si="21"/>
        <v>#N/A</v>
      </c>
      <c r="V212" s="6">
        <f t="shared" si="22"/>
        <v>0</v>
      </c>
      <c r="W212" s="19" t="e">
        <f t="shared" si="17"/>
        <v>#N/A</v>
      </c>
    </row>
    <row r="213" spans="2:23" x14ac:dyDescent="0.3">
      <c r="B213" s="1" t="e">
        <f t="shared" si="16"/>
        <v>#N/A</v>
      </c>
      <c r="Q213" s="1" t="str">
        <f t="shared" si="18"/>
        <v/>
      </c>
      <c r="R213" s="1" t="str">
        <f t="shared" si="19"/>
        <v/>
      </c>
      <c r="T213" s="1" t="str">
        <f t="shared" si="20"/>
        <v/>
      </c>
      <c r="U213" s="1" t="e">
        <f t="shared" si="21"/>
        <v>#N/A</v>
      </c>
      <c r="V213" s="6">
        <f t="shared" si="22"/>
        <v>0</v>
      </c>
      <c r="W213" s="19" t="e">
        <f t="shared" si="17"/>
        <v>#N/A</v>
      </c>
    </row>
    <row r="214" spans="2:23" x14ac:dyDescent="0.3">
      <c r="B214" s="1" t="e">
        <f t="shared" si="16"/>
        <v>#N/A</v>
      </c>
      <c r="Q214" s="1" t="str">
        <f t="shared" si="18"/>
        <v/>
      </c>
      <c r="R214" s="1" t="str">
        <f t="shared" si="19"/>
        <v/>
      </c>
      <c r="T214" s="1" t="str">
        <f t="shared" si="20"/>
        <v/>
      </c>
      <c r="U214" s="1" t="e">
        <f t="shared" si="21"/>
        <v>#N/A</v>
      </c>
      <c r="V214" s="6">
        <f t="shared" si="22"/>
        <v>0</v>
      </c>
      <c r="W214" s="19" t="e">
        <f t="shared" si="17"/>
        <v>#N/A</v>
      </c>
    </row>
    <row r="215" spans="2:23" x14ac:dyDescent="0.3">
      <c r="B215" s="1" t="e">
        <f t="shared" si="16"/>
        <v>#N/A</v>
      </c>
      <c r="Q215" s="1" t="str">
        <f t="shared" si="18"/>
        <v/>
      </c>
      <c r="R215" s="1" t="str">
        <f t="shared" si="19"/>
        <v/>
      </c>
      <c r="T215" s="1" t="str">
        <f t="shared" si="20"/>
        <v/>
      </c>
      <c r="U215" s="1" t="e">
        <f t="shared" si="21"/>
        <v>#N/A</v>
      </c>
      <c r="V215" s="6">
        <f t="shared" si="22"/>
        <v>0</v>
      </c>
      <c r="W215" s="19" t="e">
        <f t="shared" si="17"/>
        <v>#N/A</v>
      </c>
    </row>
    <row r="216" spans="2:23" x14ac:dyDescent="0.3">
      <c r="B216" s="1" t="e">
        <f t="shared" si="16"/>
        <v>#N/A</v>
      </c>
      <c r="Q216" s="1" t="str">
        <f t="shared" si="18"/>
        <v/>
      </c>
      <c r="R216" s="1" t="str">
        <f t="shared" si="19"/>
        <v/>
      </c>
      <c r="T216" s="1" t="str">
        <f t="shared" si="20"/>
        <v/>
      </c>
      <c r="U216" s="1" t="e">
        <f t="shared" si="21"/>
        <v>#N/A</v>
      </c>
      <c r="V216" s="6">
        <f t="shared" si="22"/>
        <v>0</v>
      </c>
      <c r="W216" s="19" t="e">
        <f t="shared" si="17"/>
        <v>#N/A</v>
      </c>
    </row>
    <row r="217" spans="2:23" x14ac:dyDescent="0.3">
      <c r="B217" s="1" t="e">
        <f t="shared" si="16"/>
        <v>#N/A</v>
      </c>
      <c r="Q217" s="1" t="str">
        <f t="shared" si="18"/>
        <v/>
      </c>
      <c r="R217" s="1" t="str">
        <f t="shared" si="19"/>
        <v/>
      </c>
      <c r="T217" s="1" t="str">
        <f t="shared" si="20"/>
        <v/>
      </c>
      <c r="U217" s="1" t="e">
        <f t="shared" si="21"/>
        <v>#N/A</v>
      </c>
      <c r="V217" s="6">
        <f t="shared" si="22"/>
        <v>0</v>
      </c>
      <c r="W217" s="19" t="e">
        <f t="shared" si="17"/>
        <v>#N/A</v>
      </c>
    </row>
    <row r="218" spans="2:23" x14ac:dyDescent="0.3">
      <c r="B218" s="1" t="e">
        <f t="shared" ref="B218:B281" si="23">IF(C218="",NA(),E218+G218+H218+I218)</f>
        <v>#N/A</v>
      </c>
      <c r="Q218" s="1" t="str">
        <f t="shared" si="18"/>
        <v/>
      </c>
      <c r="R218" s="1" t="str">
        <f t="shared" si="19"/>
        <v/>
      </c>
      <c r="T218" s="1" t="str">
        <f t="shared" si="20"/>
        <v/>
      </c>
      <c r="U218" s="1" t="e">
        <f t="shared" si="21"/>
        <v>#N/A</v>
      </c>
      <c r="V218" s="6">
        <f t="shared" si="22"/>
        <v>0</v>
      </c>
      <c r="W218" s="19" t="e">
        <f t="shared" ref="W218:W281" si="24">IF(OR(ISNA(B218),B218=0),NA(),I218/B218)</f>
        <v>#N/A</v>
      </c>
    </row>
    <row r="219" spans="2:23" x14ac:dyDescent="0.3">
      <c r="B219" s="1" t="e">
        <f t="shared" si="23"/>
        <v>#N/A</v>
      </c>
      <c r="Q219" s="1" t="str">
        <f t="shared" ref="Q219:Q282" si="25">IF(C219="","",E219-E218)</f>
        <v/>
      </c>
      <c r="R219" s="1" t="str">
        <f t="shared" ref="R219:R282" si="26">IF(C219="","",G219-G218)</f>
        <v/>
      </c>
      <c r="T219" s="1" t="str">
        <f t="shared" ref="T219:T282" si="27">IF(C219="","",I219-I218)</f>
        <v/>
      </c>
      <c r="U219" s="1" t="e">
        <f t="shared" ref="U219:U282" si="28">IF(OR(C219="",ISNA(C219)),NA(),Q219+R219+S219+T219)</f>
        <v>#N/A</v>
      </c>
      <c r="V219" s="6">
        <f t="shared" ref="V219:V282" si="29">$B$2*K219*$B$1</f>
        <v>0</v>
      </c>
      <c r="W219" s="19" t="e">
        <f t="shared" si="24"/>
        <v>#N/A</v>
      </c>
    </row>
    <row r="220" spans="2:23" x14ac:dyDescent="0.3">
      <c r="B220" s="1" t="e">
        <f t="shared" si="23"/>
        <v>#N/A</v>
      </c>
      <c r="Q220" s="1" t="str">
        <f t="shared" si="25"/>
        <v/>
      </c>
      <c r="R220" s="1" t="str">
        <f t="shared" si="26"/>
        <v/>
      </c>
      <c r="T220" s="1" t="str">
        <f t="shared" si="27"/>
        <v/>
      </c>
      <c r="U220" s="1" t="e">
        <f t="shared" si="28"/>
        <v>#N/A</v>
      </c>
      <c r="V220" s="6">
        <f t="shared" si="29"/>
        <v>0</v>
      </c>
      <c r="W220" s="19" t="e">
        <f t="shared" si="24"/>
        <v>#N/A</v>
      </c>
    </row>
    <row r="221" spans="2:23" x14ac:dyDescent="0.3">
      <c r="B221" s="1" t="e">
        <f t="shared" si="23"/>
        <v>#N/A</v>
      </c>
      <c r="Q221" s="1" t="str">
        <f t="shared" si="25"/>
        <v/>
      </c>
      <c r="R221" s="1" t="str">
        <f t="shared" si="26"/>
        <v/>
      </c>
      <c r="T221" s="1" t="str">
        <f t="shared" si="27"/>
        <v/>
      </c>
      <c r="U221" s="1" t="e">
        <f t="shared" si="28"/>
        <v>#N/A</v>
      </c>
      <c r="V221" s="6">
        <f t="shared" si="29"/>
        <v>0</v>
      </c>
      <c r="W221" s="19" t="e">
        <f t="shared" si="24"/>
        <v>#N/A</v>
      </c>
    </row>
    <row r="222" spans="2:23" x14ac:dyDescent="0.3">
      <c r="B222" s="1" t="e">
        <f t="shared" si="23"/>
        <v>#N/A</v>
      </c>
      <c r="Q222" s="1" t="str">
        <f t="shared" si="25"/>
        <v/>
      </c>
      <c r="R222" s="1" t="str">
        <f t="shared" si="26"/>
        <v/>
      </c>
      <c r="T222" s="1" t="str">
        <f t="shared" si="27"/>
        <v/>
      </c>
      <c r="U222" s="1" t="e">
        <f t="shared" si="28"/>
        <v>#N/A</v>
      </c>
      <c r="V222" s="6">
        <f t="shared" si="29"/>
        <v>0</v>
      </c>
      <c r="W222" s="19" t="e">
        <f t="shared" si="24"/>
        <v>#N/A</v>
      </c>
    </row>
    <row r="223" spans="2:23" x14ac:dyDescent="0.3">
      <c r="B223" s="1" t="e">
        <f t="shared" si="23"/>
        <v>#N/A</v>
      </c>
      <c r="Q223" s="1" t="str">
        <f t="shared" si="25"/>
        <v/>
      </c>
      <c r="R223" s="1" t="str">
        <f t="shared" si="26"/>
        <v/>
      </c>
      <c r="T223" s="1" t="str">
        <f t="shared" si="27"/>
        <v/>
      </c>
      <c r="U223" s="1" t="e">
        <f t="shared" si="28"/>
        <v>#N/A</v>
      </c>
      <c r="V223" s="6">
        <f t="shared" si="29"/>
        <v>0</v>
      </c>
      <c r="W223" s="19" t="e">
        <f t="shared" si="24"/>
        <v>#N/A</v>
      </c>
    </row>
    <row r="224" spans="2:23" x14ac:dyDescent="0.3">
      <c r="B224" s="1" t="e">
        <f t="shared" si="23"/>
        <v>#N/A</v>
      </c>
      <c r="Q224" s="1" t="str">
        <f t="shared" si="25"/>
        <v/>
      </c>
      <c r="R224" s="1" t="str">
        <f t="shared" si="26"/>
        <v/>
      </c>
      <c r="T224" s="1" t="str">
        <f t="shared" si="27"/>
        <v/>
      </c>
      <c r="U224" s="1" t="e">
        <f t="shared" si="28"/>
        <v>#N/A</v>
      </c>
      <c r="V224" s="6">
        <f t="shared" si="29"/>
        <v>0</v>
      </c>
      <c r="W224" s="19" t="e">
        <f t="shared" si="24"/>
        <v>#N/A</v>
      </c>
    </row>
    <row r="225" spans="2:23" x14ac:dyDescent="0.3">
      <c r="B225" s="1" t="e">
        <f t="shared" si="23"/>
        <v>#N/A</v>
      </c>
      <c r="Q225" s="1" t="str">
        <f t="shared" si="25"/>
        <v/>
      </c>
      <c r="R225" s="1" t="str">
        <f t="shared" si="26"/>
        <v/>
      </c>
      <c r="T225" s="1" t="str">
        <f t="shared" si="27"/>
        <v/>
      </c>
      <c r="U225" s="1" t="e">
        <f t="shared" si="28"/>
        <v>#N/A</v>
      </c>
      <c r="V225" s="6">
        <f t="shared" si="29"/>
        <v>0</v>
      </c>
      <c r="W225" s="19" t="e">
        <f t="shared" si="24"/>
        <v>#N/A</v>
      </c>
    </row>
    <row r="226" spans="2:23" x14ac:dyDescent="0.3">
      <c r="B226" s="1" t="e">
        <f t="shared" si="23"/>
        <v>#N/A</v>
      </c>
      <c r="Q226" s="1" t="str">
        <f t="shared" si="25"/>
        <v/>
      </c>
      <c r="R226" s="1" t="str">
        <f t="shared" si="26"/>
        <v/>
      </c>
      <c r="T226" s="1" t="str">
        <f t="shared" si="27"/>
        <v/>
      </c>
      <c r="U226" s="1" t="e">
        <f t="shared" si="28"/>
        <v>#N/A</v>
      </c>
      <c r="V226" s="6">
        <f t="shared" si="29"/>
        <v>0</v>
      </c>
      <c r="W226" s="19" t="e">
        <f t="shared" si="24"/>
        <v>#N/A</v>
      </c>
    </row>
    <row r="227" spans="2:23" x14ac:dyDescent="0.3">
      <c r="B227" s="1" t="e">
        <f t="shared" si="23"/>
        <v>#N/A</v>
      </c>
      <c r="Q227" s="1" t="str">
        <f t="shared" si="25"/>
        <v/>
      </c>
      <c r="R227" s="1" t="str">
        <f t="shared" si="26"/>
        <v/>
      </c>
      <c r="T227" s="1" t="str">
        <f t="shared" si="27"/>
        <v/>
      </c>
      <c r="U227" s="1" t="e">
        <f t="shared" si="28"/>
        <v>#N/A</v>
      </c>
      <c r="V227" s="6">
        <f t="shared" si="29"/>
        <v>0</v>
      </c>
      <c r="W227" s="19" t="e">
        <f t="shared" si="24"/>
        <v>#N/A</v>
      </c>
    </row>
    <row r="228" spans="2:23" x14ac:dyDescent="0.3">
      <c r="B228" s="1" t="e">
        <f t="shared" si="23"/>
        <v>#N/A</v>
      </c>
      <c r="Q228" s="1" t="str">
        <f t="shared" si="25"/>
        <v/>
      </c>
      <c r="R228" s="1" t="str">
        <f t="shared" si="26"/>
        <v/>
      </c>
      <c r="T228" s="1" t="str">
        <f t="shared" si="27"/>
        <v/>
      </c>
      <c r="U228" s="1" t="e">
        <f t="shared" si="28"/>
        <v>#N/A</v>
      </c>
      <c r="V228" s="6">
        <f t="shared" si="29"/>
        <v>0</v>
      </c>
      <c r="W228" s="19" t="e">
        <f t="shared" si="24"/>
        <v>#N/A</v>
      </c>
    </row>
    <row r="229" spans="2:23" x14ac:dyDescent="0.3">
      <c r="B229" s="1" t="e">
        <f t="shared" si="23"/>
        <v>#N/A</v>
      </c>
      <c r="Q229" s="1" t="str">
        <f t="shared" si="25"/>
        <v/>
      </c>
      <c r="R229" s="1" t="str">
        <f t="shared" si="26"/>
        <v/>
      </c>
      <c r="T229" s="1" t="str">
        <f t="shared" si="27"/>
        <v/>
      </c>
      <c r="U229" s="1" t="e">
        <f t="shared" si="28"/>
        <v>#N/A</v>
      </c>
      <c r="V229" s="6">
        <f t="shared" si="29"/>
        <v>0</v>
      </c>
      <c r="W229" s="19" t="e">
        <f t="shared" si="24"/>
        <v>#N/A</v>
      </c>
    </row>
    <row r="230" spans="2:23" x14ac:dyDescent="0.3">
      <c r="B230" s="1" t="e">
        <f t="shared" si="23"/>
        <v>#N/A</v>
      </c>
      <c r="Q230" s="1" t="str">
        <f t="shared" si="25"/>
        <v/>
      </c>
      <c r="R230" s="1" t="str">
        <f t="shared" si="26"/>
        <v/>
      </c>
      <c r="T230" s="1" t="str">
        <f t="shared" si="27"/>
        <v/>
      </c>
      <c r="U230" s="1" t="e">
        <f t="shared" si="28"/>
        <v>#N/A</v>
      </c>
      <c r="V230" s="6">
        <f t="shared" si="29"/>
        <v>0</v>
      </c>
      <c r="W230" s="19" t="e">
        <f t="shared" si="24"/>
        <v>#N/A</v>
      </c>
    </row>
    <row r="231" spans="2:23" x14ac:dyDescent="0.3">
      <c r="B231" s="1" t="e">
        <f t="shared" si="23"/>
        <v>#N/A</v>
      </c>
      <c r="Q231" s="1" t="str">
        <f t="shared" si="25"/>
        <v/>
      </c>
      <c r="R231" s="1" t="str">
        <f t="shared" si="26"/>
        <v/>
      </c>
      <c r="T231" s="1" t="str">
        <f t="shared" si="27"/>
        <v/>
      </c>
      <c r="U231" s="1" t="e">
        <f t="shared" si="28"/>
        <v>#N/A</v>
      </c>
      <c r="V231" s="6">
        <f t="shared" si="29"/>
        <v>0</v>
      </c>
      <c r="W231" s="19" t="e">
        <f t="shared" si="24"/>
        <v>#N/A</v>
      </c>
    </row>
    <row r="232" spans="2:23" x14ac:dyDescent="0.3">
      <c r="B232" s="1" t="e">
        <f t="shared" si="23"/>
        <v>#N/A</v>
      </c>
      <c r="Q232" s="1" t="str">
        <f t="shared" si="25"/>
        <v/>
      </c>
      <c r="R232" s="1" t="str">
        <f t="shared" si="26"/>
        <v/>
      </c>
      <c r="T232" s="1" t="str">
        <f t="shared" si="27"/>
        <v/>
      </c>
      <c r="U232" s="1" t="e">
        <f t="shared" si="28"/>
        <v>#N/A</v>
      </c>
      <c r="V232" s="6">
        <f t="shared" si="29"/>
        <v>0</v>
      </c>
      <c r="W232" s="19" t="e">
        <f t="shared" si="24"/>
        <v>#N/A</v>
      </c>
    </row>
    <row r="233" spans="2:23" x14ac:dyDescent="0.3">
      <c r="B233" s="1" t="e">
        <f t="shared" si="23"/>
        <v>#N/A</v>
      </c>
      <c r="Q233" s="1" t="str">
        <f t="shared" si="25"/>
        <v/>
      </c>
      <c r="R233" s="1" t="str">
        <f t="shared" si="26"/>
        <v/>
      </c>
      <c r="T233" s="1" t="str">
        <f t="shared" si="27"/>
        <v/>
      </c>
      <c r="U233" s="1" t="e">
        <f t="shared" si="28"/>
        <v>#N/A</v>
      </c>
      <c r="V233" s="6">
        <f t="shared" si="29"/>
        <v>0</v>
      </c>
      <c r="W233" s="19" t="e">
        <f t="shared" si="24"/>
        <v>#N/A</v>
      </c>
    </row>
    <row r="234" spans="2:23" x14ac:dyDescent="0.3">
      <c r="B234" s="1" t="e">
        <f t="shared" si="23"/>
        <v>#N/A</v>
      </c>
      <c r="Q234" s="1" t="str">
        <f t="shared" si="25"/>
        <v/>
      </c>
      <c r="R234" s="1" t="str">
        <f t="shared" si="26"/>
        <v/>
      </c>
      <c r="T234" s="1" t="str">
        <f t="shared" si="27"/>
        <v/>
      </c>
      <c r="U234" s="1" t="e">
        <f t="shared" si="28"/>
        <v>#N/A</v>
      </c>
      <c r="V234" s="6">
        <f t="shared" si="29"/>
        <v>0</v>
      </c>
      <c r="W234" s="19" t="e">
        <f t="shared" si="24"/>
        <v>#N/A</v>
      </c>
    </row>
    <row r="235" spans="2:23" x14ac:dyDescent="0.3">
      <c r="B235" s="1" t="e">
        <f t="shared" si="23"/>
        <v>#N/A</v>
      </c>
      <c r="Q235" s="1" t="str">
        <f t="shared" si="25"/>
        <v/>
      </c>
      <c r="R235" s="1" t="str">
        <f t="shared" si="26"/>
        <v/>
      </c>
      <c r="T235" s="1" t="str">
        <f t="shared" si="27"/>
        <v/>
      </c>
      <c r="U235" s="1" t="e">
        <f t="shared" si="28"/>
        <v>#N/A</v>
      </c>
      <c r="V235" s="6">
        <f t="shared" si="29"/>
        <v>0</v>
      </c>
      <c r="W235" s="19" t="e">
        <f t="shared" si="24"/>
        <v>#N/A</v>
      </c>
    </row>
    <row r="236" spans="2:23" x14ac:dyDescent="0.3">
      <c r="B236" s="1" t="e">
        <f t="shared" si="23"/>
        <v>#N/A</v>
      </c>
      <c r="Q236" s="1" t="str">
        <f t="shared" si="25"/>
        <v/>
      </c>
      <c r="R236" s="1" t="str">
        <f t="shared" si="26"/>
        <v/>
      </c>
      <c r="T236" s="1" t="str">
        <f t="shared" si="27"/>
        <v/>
      </c>
      <c r="U236" s="1" t="e">
        <f t="shared" si="28"/>
        <v>#N/A</v>
      </c>
      <c r="V236" s="6">
        <f t="shared" si="29"/>
        <v>0</v>
      </c>
      <c r="W236" s="19" t="e">
        <f t="shared" si="24"/>
        <v>#N/A</v>
      </c>
    </row>
    <row r="237" spans="2:23" x14ac:dyDescent="0.3">
      <c r="B237" s="1" t="e">
        <f t="shared" si="23"/>
        <v>#N/A</v>
      </c>
      <c r="Q237" s="1" t="str">
        <f t="shared" si="25"/>
        <v/>
      </c>
      <c r="R237" s="1" t="str">
        <f t="shared" si="26"/>
        <v/>
      </c>
      <c r="T237" s="1" t="str">
        <f t="shared" si="27"/>
        <v/>
      </c>
      <c r="U237" s="1" t="e">
        <f t="shared" si="28"/>
        <v>#N/A</v>
      </c>
      <c r="V237" s="6">
        <f t="shared" si="29"/>
        <v>0</v>
      </c>
      <c r="W237" s="19" t="e">
        <f t="shared" si="24"/>
        <v>#N/A</v>
      </c>
    </row>
    <row r="238" spans="2:23" x14ac:dyDescent="0.3">
      <c r="B238" s="1" t="e">
        <f t="shared" si="23"/>
        <v>#N/A</v>
      </c>
      <c r="Q238" s="1" t="str">
        <f t="shared" si="25"/>
        <v/>
      </c>
      <c r="R238" s="1" t="str">
        <f t="shared" si="26"/>
        <v/>
      </c>
      <c r="T238" s="1" t="str">
        <f t="shared" si="27"/>
        <v/>
      </c>
      <c r="U238" s="1" t="e">
        <f t="shared" si="28"/>
        <v>#N/A</v>
      </c>
      <c r="V238" s="6">
        <f t="shared" si="29"/>
        <v>0</v>
      </c>
      <c r="W238" s="19" t="e">
        <f t="shared" si="24"/>
        <v>#N/A</v>
      </c>
    </row>
    <row r="239" spans="2:23" x14ac:dyDescent="0.3">
      <c r="B239" s="1" t="e">
        <f t="shared" si="23"/>
        <v>#N/A</v>
      </c>
      <c r="Q239" s="1" t="str">
        <f t="shared" si="25"/>
        <v/>
      </c>
      <c r="R239" s="1" t="str">
        <f t="shared" si="26"/>
        <v/>
      </c>
      <c r="T239" s="1" t="str">
        <f t="shared" si="27"/>
        <v/>
      </c>
      <c r="U239" s="1" t="e">
        <f t="shared" si="28"/>
        <v>#N/A</v>
      </c>
      <c r="V239" s="6">
        <f t="shared" si="29"/>
        <v>0</v>
      </c>
      <c r="W239" s="19" t="e">
        <f t="shared" si="24"/>
        <v>#N/A</v>
      </c>
    </row>
    <row r="240" spans="2:23" x14ac:dyDescent="0.3">
      <c r="B240" s="1" t="e">
        <f t="shared" si="23"/>
        <v>#N/A</v>
      </c>
      <c r="Q240" s="1" t="str">
        <f t="shared" si="25"/>
        <v/>
      </c>
      <c r="R240" s="1" t="str">
        <f t="shared" si="26"/>
        <v/>
      </c>
      <c r="T240" s="1" t="str">
        <f t="shared" si="27"/>
        <v/>
      </c>
      <c r="U240" s="1" t="e">
        <f t="shared" si="28"/>
        <v>#N/A</v>
      </c>
      <c r="V240" s="6">
        <f t="shared" si="29"/>
        <v>0</v>
      </c>
      <c r="W240" s="19" t="e">
        <f t="shared" si="24"/>
        <v>#N/A</v>
      </c>
    </row>
    <row r="241" spans="2:23" x14ac:dyDescent="0.3">
      <c r="B241" s="1" t="e">
        <f t="shared" si="23"/>
        <v>#N/A</v>
      </c>
      <c r="Q241" s="1" t="str">
        <f t="shared" si="25"/>
        <v/>
      </c>
      <c r="R241" s="1" t="str">
        <f t="shared" si="26"/>
        <v/>
      </c>
      <c r="T241" s="1" t="str">
        <f t="shared" si="27"/>
        <v/>
      </c>
      <c r="U241" s="1" t="e">
        <f t="shared" si="28"/>
        <v>#N/A</v>
      </c>
      <c r="V241" s="6">
        <f t="shared" si="29"/>
        <v>0</v>
      </c>
      <c r="W241" s="19" t="e">
        <f t="shared" si="24"/>
        <v>#N/A</v>
      </c>
    </row>
    <row r="242" spans="2:23" x14ac:dyDescent="0.3">
      <c r="B242" s="1" t="e">
        <f t="shared" si="23"/>
        <v>#N/A</v>
      </c>
      <c r="Q242" s="1" t="str">
        <f t="shared" si="25"/>
        <v/>
      </c>
      <c r="R242" s="1" t="str">
        <f t="shared" si="26"/>
        <v/>
      </c>
      <c r="T242" s="1" t="str">
        <f t="shared" si="27"/>
        <v/>
      </c>
      <c r="U242" s="1" t="e">
        <f t="shared" si="28"/>
        <v>#N/A</v>
      </c>
      <c r="V242" s="6">
        <f t="shared" si="29"/>
        <v>0</v>
      </c>
      <c r="W242" s="19" t="e">
        <f t="shared" si="24"/>
        <v>#N/A</v>
      </c>
    </row>
    <row r="243" spans="2:23" x14ac:dyDescent="0.3">
      <c r="B243" s="1" t="e">
        <f t="shared" si="23"/>
        <v>#N/A</v>
      </c>
      <c r="Q243" s="1" t="str">
        <f t="shared" si="25"/>
        <v/>
      </c>
      <c r="R243" s="1" t="str">
        <f t="shared" si="26"/>
        <v/>
      </c>
      <c r="T243" s="1" t="str">
        <f t="shared" si="27"/>
        <v/>
      </c>
      <c r="U243" s="1" t="e">
        <f t="shared" si="28"/>
        <v>#N/A</v>
      </c>
      <c r="V243" s="6">
        <f t="shared" si="29"/>
        <v>0</v>
      </c>
      <c r="W243" s="19" t="e">
        <f t="shared" si="24"/>
        <v>#N/A</v>
      </c>
    </row>
    <row r="244" spans="2:23" x14ac:dyDescent="0.3">
      <c r="B244" s="1" t="e">
        <f t="shared" si="23"/>
        <v>#N/A</v>
      </c>
      <c r="Q244" s="1" t="str">
        <f t="shared" si="25"/>
        <v/>
      </c>
      <c r="R244" s="1" t="str">
        <f t="shared" si="26"/>
        <v/>
      </c>
      <c r="T244" s="1" t="str">
        <f t="shared" si="27"/>
        <v/>
      </c>
      <c r="U244" s="1" t="e">
        <f t="shared" si="28"/>
        <v>#N/A</v>
      </c>
      <c r="V244" s="6">
        <f t="shared" si="29"/>
        <v>0</v>
      </c>
      <c r="W244" s="19" t="e">
        <f t="shared" si="24"/>
        <v>#N/A</v>
      </c>
    </row>
    <row r="245" spans="2:23" x14ac:dyDescent="0.3">
      <c r="B245" s="1" t="e">
        <f t="shared" si="23"/>
        <v>#N/A</v>
      </c>
      <c r="Q245" s="1" t="str">
        <f t="shared" si="25"/>
        <v/>
      </c>
      <c r="R245" s="1" t="str">
        <f t="shared" si="26"/>
        <v/>
      </c>
      <c r="T245" s="1" t="str">
        <f t="shared" si="27"/>
        <v/>
      </c>
      <c r="U245" s="1" t="e">
        <f t="shared" si="28"/>
        <v>#N/A</v>
      </c>
      <c r="V245" s="6">
        <f t="shared" si="29"/>
        <v>0</v>
      </c>
      <c r="W245" s="19" t="e">
        <f t="shared" si="24"/>
        <v>#N/A</v>
      </c>
    </row>
    <row r="246" spans="2:23" x14ac:dyDescent="0.3">
      <c r="B246" s="1" t="e">
        <f t="shared" si="23"/>
        <v>#N/A</v>
      </c>
      <c r="Q246" s="1" t="str">
        <f t="shared" si="25"/>
        <v/>
      </c>
      <c r="R246" s="1" t="str">
        <f t="shared" si="26"/>
        <v/>
      </c>
      <c r="T246" s="1" t="str">
        <f t="shared" si="27"/>
        <v/>
      </c>
      <c r="U246" s="1" t="e">
        <f t="shared" si="28"/>
        <v>#N/A</v>
      </c>
      <c r="V246" s="6">
        <f t="shared" si="29"/>
        <v>0</v>
      </c>
      <c r="W246" s="19" t="e">
        <f t="shared" si="24"/>
        <v>#N/A</v>
      </c>
    </row>
    <row r="247" spans="2:23" x14ac:dyDescent="0.3">
      <c r="B247" s="1" t="e">
        <f t="shared" si="23"/>
        <v>#N/A</v>
      </c>
      <c r="Q247" s="1" t="str">
        <f t="shared" si="25"/>
        <v/>
      </c>
      <c r="R247" s="1" t="str">
        <f t="shared" si="26"/>
        <v/>
      </c>
      <c r="T247" s="1" t="str">
        <f t="shared" si="27"/>
        <v/>
      </c>
      <c r="U247" s="1" t="e">
        <f t="shared" si="28"/>
        <v>#N/A</v>
      </c>
      <c r="V247" s="6">
        <f t="shared" si="29"/>
        <v>0</v>
      </c>
      <c r="W247" s="19" t="e">
        <f t="shared" si="24"/>
        <v>#N/A</v>
      </c>
    </row>
    <row r="248" spans="2:23" x14ac:dyDescent="0.3">
      <c r="B248" s="1" t="e">
        <f t="shared" si="23"/>
        <v>#N/A</v>
      </c>
      <c r="Q248" s="1" t="str">
        <f t="shared" si="25"/>
        <v/>
      </c>
      <c r="R248" s="1" t="str">
        <f t="shared" si="26"/>
        <v/>
      </c>
      <c r="T248" s="1" t="str">
        <f t="shared" si="27"/>
        <v/>
      </c>
      <c r="U248" s="1" t="e">
        <f t="shared" si="28"/>
        <v>#N/A</v>
      </c>
      <c r="V248" s="6">
        <f t="shared" si="29"/>
        <v>0</v>
      </c>
      <c r="W248" s="19" t="e">
        <f t="shared" si="24"/>
        <v>#N/A</v>
      </c>
    </row>
    <row r="249" spans="2:23" x14ac:dyDescent="0.3">
      <c r="B249" s="1" t="e">
        <f t="shared" si="23"/>
        <v>#N/A</v>
      </c>
      <c r="Q249" s="1" t="str">
        <f t="shared" si="25"/>
        <v/>
      </c>
      <c r="R249" s="1" t="str">
        <f t="shared" si="26"/>
        <v/>
      </c>
      <c r="T249" s="1" t="str">
        <f t="shared" si="27"/>
        <v/>
      </c>
      <c r="U249" s="1" t="e">
        <f t="shared" si="28"/>
        <v>#N/A</v>
      </c>
      <c r="V249" s="6">
        <f t="shared" si="29"/>
        <v>0</v>
      </c>
      <c r="W249" s="19" t="e">
        <f t="shared" si="24"/>
        <v>#N/A</v>
      </c>
    </row>
    <row r="250" spans="2:23" x14ac:dyDescent="0.3">
      <c r="B250" s="1" t="e">
        <f t="shared" si="23"/>
        <v>#N/A</v>
      </c>
      <c r="Q250" s="1" t="str">
        <f t="shared" si="25"/>
        <v/>
      </c>
      <c r="R250" s="1" t="str">
        <f t="shared" si="26"/>
        <v/>
      </c>
      <c r="T250" s="1" t="str">
        <f t="shared" si="27"/>
        <v/>
      </c>
      <c r="U250" s="1" t="e">
        <f t="shared" si="28"/>
        <v>#N/A</v>
      </c>
      <c r="V250" s="6">
        <f t="shared" si="29"/>
        <v>0</v>
      </c>
      <c r="W250" s="19" t="e">
        <f t="shared" si="24"/>
        <v>#N/A</v>
      </c>
    </row>
    <row r="251" spans="2:23" x14ac:dyDescent="0.3">
      <c r="B251" s="1" t="e">
        <f t="shared" si="23"/>
        <v>#N/A</v>
      </c>
      <c r="Q251" s="1" t="str">
        <f t="shared" si="25"/>
        <v/>
      </c>
      <c r="R251" s="1" t="str">
        <f t="shared" si="26"/>
        <v/>
      </c>
      <c r="T251" s="1" t="str">
        <f t="shared" si="27"/>
        <v/>
      </c>
      <c r="U251" s="1" t="e">
        <f t="shared" si="28"/>
        <v>#N/A</v>
      </c>
      <c r="V251" s="6">
        <f t="shared" si="29"/>
        <v>0</v>
      </c>
      <c r="W251" s="19" t="e">
        <f t="shared" si="24"/>
        <v>#N/A</v>
      </c>
    </row>
    <row r="252" spans="2:23" x14ac:dyDescent="0.3">
      <c r="B252" s="1" t="e">
        <f t="shared" si="23"/>
        <v>#N/A</v>
      </c>
      <c r="Q252" s="1" t="str">
        <f t="shared" si="25"/>
        <v/>
      </c>
      <c r="R252" s="1" t="str">
        <f t="shared" si="26"/>
        <v/>
      </c>
      <c r="T252" s="1" t="str">
        <f t="shared" si="27"/>
        <v/>
      </c>
      <c r="U252" s="1" t="e">
        <f t="shared" si="28"/>
        <v>#N/A</v>
      </c>
      <c r="V252" s="6">
        <f t="shared" si="29"/>
        <v>0</v>
      </c>
      <c r="W252" s="19" t="e">
        <f t="shared" si="24"/>
        <v>#N/A</v>
      </c>
    </row>
    <row r="253" spans="2:23" x14ac:dyDescent="0.3">
      <c r="B253" s="1" t="e">
        <f t="shared" si="23"/>
        <v>#N/A</v>
      </c>
      <c r="Q253" s="1" t="str">
        <f t="shared" si="25"/>
        <v/>
      </c>
      <c r="R253" s="1" t="str">
        <f t="shared" si="26"/>
        <v/>
      </c>
      <c r="T253" s="1" t="str">
        <f t="shared" si="27"/>
        <v/>
      </c>
      <c r="U253" s="1" t="e">
        <f t="shared" si="28"/>
        <v>#N/A</v>
      </c>
      <c r="V253" s="6">
        <f t="shared" si="29"/>
        <v>0</v>
      </c>
      <c r="W253" s="19" t="e">
        <f t="shared" si="24"/>
        <v>#N/A</v>
      </c>
    </row>
    <row r="254" spans="2:23" x14ac:dyDescent="0.3">
      <c r="B254" s="1" t="e">
        <f t="shared" si="23"/>
        <v>#N/A</v>
      </c>
      <c r="Q254" s="1" t="str">
        <f t="shared" si="25"/>
        <v/>
      </c>
      <c r="R254" s="1" t="str">
        <f t="shared" si="26"/>
        <v/>
      </c>
      <c r="T254" s="1" t="str">
        <f t="shared" si="27"/>
        <v/>
      </c>
      <c r="U254" s="1" t="e">
        <f t="shared" si="28"/>
        <v>#N/A</v>
      </c>
      <c r="V254" s="6">
        <f t="shared" si="29"/>
        <v>0</v>
      </c>
      <c r="W254" s="19" t="e">
        <f t="shared" si="24"/>
        <v>#N/A</v>
      </c>
    </row>
    <row r="255" spans="2:23" x14ac:dyDescent="0.3">
      <c r="B255" s="1" t="e">
        <f t="shared" si="23"/>
        <v>#N/A</v>
      </c>
      <c r="Q255" s="1" t="str">
        <f t="shared" si="25"/>
        <v/>
      </c>
      <c r="R255" s="1" t="str">
        <f t="shared" si="26"/>
        <v/>
      </c>
      <c r="T255" s="1" t="str">
        <f t="shared" si="27"/>
        <v/>
      </c>
      <c r="U255" s="1" t="e">
        <f t="shared" si="28"/>
        <v>#N/A</v>
      </c>
      <c r="V255" s="6">
        <f t="shared" si="29"/>
        <v>0</v>
      </c>
      <c r="W255" s="19" t="e">
        <f t="shared" si="24"/>
        <v>#N/A</v>
      </c>
    </row>
    <row r="256" spans="2:23" x14ac:dyDescent="0.3">
      <c r="B256" s="1" t="e">
        <f t="shared" si="23"/>
        <v>#N/A</v>
      </c>
      <c r="Q256" s="1" t="str">
        <f t="shared" si="25"/>
        <v/>
      </c>
      <c r="R256" s="1" t="str">
        <f t="shared" si="26"/>
        <v/>
      </c>
      <c r="T256" s="1" t="str">
        <f t="shared" si="27"/>
        <v/>
      </c>
      <c r="U256" s="1" t="e">
        <f t="shared" si="28"/>
        <v>#N/A</v>
      </c>
      <c r="V256" s="6">
        <f t="shared" si="29"/>
        <v>0</v>
      </c>
      <c r="W256" s="19" t="e">
        <f t="shared" si="24"/>
        <v>#N/A</v>
      </c>
    </row>
    <row r="257" spans="2:23" x14ac:dyDescent="0.3">
      <c r="B257" s="1" t="e">
        <f t="shared" si="23"/>
        <v>#N/A</v>
      </c>
      <c r="Q257" s="1" t="str">
        <f t="shared" si="25"/>
        <v/>
      </c>
      <c r="R257" s="1" t="str">
        <f t="shared" si="26"/>
        <v/>
      </c>
      <c r="T257" s="1" t="str">
        <f t="shared" si="27"/>
        <v/>
      </c>
      <c r="U257" s="1" t="e">
        <f t="shared" si="28"/>
        <v>#N/A</v>
      </c>
      <c r="V257" s="6">
        <f t="shared" si="29"/>
        <v>0</v>
      </c>
      <c r="W257" s="19" t="e">
        <f t="shared" si="24"/>
        <v>#N/A</v>
      </c>
    </row>
    <row r="258" spans="2:23" x14ac:dyDescent="0.3">
      <c r="B258" s="1" t="e">
        <f t="shared" si="23"/>
        <v>#N/A</v>
      </c>
      <c r="Q258" s="1" t="str">
        <f t="shared" si="25"/>
        <v/>
      </c>
      <c r="R258" s="1" t="str">
        <f t="shared" si="26"/>
        <v/>
      </c>
      <c r="T258" s="1" t="str">
        <f t="shared" si="27"/>
        <v/>
      </c>
      <c r="U258" s="1" t="e">
        <f t="shared" si="28"/>
        <v>#N/A</v>
      </c>
      <c r="V258" s="6">
        <f t="shared" si="29"/>
        <v>0</v>
      </c>
      <c r="W258" s="19" t="e">
        <f t="shared" si="24"/>
        <v>#N/A</v>
      </c>
    </row>
    <row r="259" spans="2:23" x14ac:dyDescent="0.3">
      <c r="B259" s="1" t="e">
        <f t="shared" si="23"/>
        <v>#N/A</v>
      </c>
      <c r="Q259" s="1" t="str">
        <f t="shared" si="25"/>
        <v/>
      </c>
      <c r="R259" s="1" t="str">
        <f t="shared" si="26"/>
        <v/>
      </c>
      <c r="T259" s="1" t="str">
        <f t="shared" si="27"/>
        <v/>
      </c>
      <c r="U259" s="1" t="e">
        <f t="shared" si="28"/>
        <v>#N/A</v>
      </c>
      <c r="V259" s="6">
        <f t="shared" si="29"/>
        <v>0</v>
      </c>
      <c r="W259" s="19" t="e">
        <f t="shared" si="24"/>
        <v>#N/A</v>
      </c>
    </row>
    <row r="260" spans="2:23" x14ac:dyDescent="0.3">
      <c r="B260" s="1" t="e">
        <f t="shared" si="23"/>
        <v>#N/A</v>
      </c>
      <c r="Q260" s="1" t="str">
        <f t="shared" si="25"/>
        <v/>
      </c>
      <c r="R260" s="1" t="str">
        <f t="shared" si="26"/>
        <v/>
      </c>
      <c r="T260" s="1" t="str">
        <f t="shared" si="27"/>
        <v/>
      </c>
      <c r="U260" s="1" t="e">
        <f t="shared" si="28"/>
        <v>#N/A</v>
      </c>
      <c r="V260" s="6">
        <f t="shared" si="29"/>
        <v>0</v>
      </c>
      <c r="W260" s="19" t="e">
        <f t="shared" si="24"/>
        <v>#N/A</v>
      </c>
    </row>
    <row r="261" spans="2:23" x14ac:dyDescent="0.3">
      <c r="B261" s="1" t="e">
        <f t="shared" si="23"/>
        <v>#N/A</v>
      </c>
      <c r="Q261" s="1" t="str">
        <f t="shared" si="25"/>
        <v/>
      </c>
      <c r="R261" s="1" t="str">
        <f t="shared" si="26"/>
        <v/>
      </c>
      <c r="T261" s="1" t="str">
        <f t="shared" si="27"/>
        <v/>
      </c>
      <c r="U261" s="1" t="e">
        <f t="shared" si="28"/>
        <v>#N/A</v>
      </c>
      <c r="V261" s="6">
        <f t="shared" si="29"/>
        <v>0</v>
      </c>
      <c r="W261" s="19" t="e">
        <f t="shared" si="24"/>
        <v>#N/A</v>
      </c>
    </row>
    <row r="262" spans="2:23" x14ac:dyDescent="0.3">
      <c r="B262" s="1" t="e">
        <f t="shared" si="23"/>
        <v>#N/A</v>
      </c>
      <c r="Q262" s="1" t="str">
        <f t="shared" si="25"/>
        <v/>
      </c>
      <c r="R262" s="1" t="str">
        <f t="shared" si="26"/>
        <v/>
      </c>
      <c r="T262" s="1" t="str">
        <f t="shared" si="27"/>
        <v/>
      </c>
      <c r="U262" s="1" t="e">
        <f t="shared" si="28"/>
        <v>#N/A</v>
      </c>
      <c r="V262" s="6">
        <f t="shared" si="29"/>
        <v>0</v>
      </c>
      <c r="W262" s="19" t="e">
        <f t="shared" si="24"/>
        <v>#N/A</v>
      </c>
    </row>
    <row r="263" spans="2:23" x14ac:dyDescent="0.3">
      <c r="B263" s="1" t="e">
        <f t="shared" si="23"/>
        <v>#N/A</v>
      </c>
      <c r="Q263" s="1" t="str">
        <f t="shared" si="25"/>
        <v/>
      </c>
      <c r="R263" s="1" t="str">
        <f t="shared" si="26"/>
        <v/>
      </c>
      <c r="T263" s="1" t="str">
        <f t="shared" si="27"/>
        <v/>
      </c>
      <c r="U263" s="1" t="e">
        <f t="shared" si="28"/>
        <v>#N/A</v>
      </c>
      <c r="V263" s="6">
        <f t="shared" si="29"/>
        <v>0</v>
      </c>
      <c r="W263" s="19" t="e">
        <f t="shared" si="24"/>
        <v>#N/A</v>
      </c>
    </row>
    <row r="264" spans="2:23" x14ac:dyDescent="0.3">
      <c r="B264" s="1" t="e">
        <f t="shared" si="23"/>
        <v>#N/A</v>
      </c>
      <c r="Q264" s="1" t="str">
        <f t="shared" si="25"/>
        <v/>
      </c>
      <c r="R264" s="1" t="str">
        <f t="shared" si="26"/>
        <v/>
      </c>
      <c r="T264" s="1" t="str">
        <f t="shared" si="27"/>
        <v/>
      </c>
      <c r="U264" s="1" t="e">
        <f t="shared" si="28"/>
        <v>#N/A</v>
      </c>
      <c r="V264" s="6">
        <f t="shared" si="29"/>
        <v>0</v>
      </c>
      <c r="W264" s="19" t="e">
        <f t="shared" si="24"/>
        <v>#N/A</v>
      </c>
    </row>
    <row r="265" spans="2:23" x14ac:dyDescent="0.3">
      <c r="B265" s="1" t="e">
        <f t="shared" si="23"/>
        <v>#N/A</v>
      </c>
      <c r="Q265" s="1" t="str">
        <f t="shared" si="25"/>
        <v/>
      </c>
      <c r="R265" s="1" t="str">
        <f t="shared" si="26"/>
        <v/>
      </c>
      <c r="T265" s="1" t="str">
        <f t="shared" si="27"/>
        <v/>
      </c>
      <c r="U265" s="1" t="e">
        <f t="shared" si="28"/>
        <v>#N/A</v>
      </c>
      <c r="V265" s="6">
        <f t="shared" si="29"/>
        <v>0</v>
      </c>
      <c r="W265" s="19" t="e">
        <f t="shared" si="24"/>
        <v>#N/A</v>
      </c>
    </row>
    <row r="266" spans="2:23" x14ac:dyDescent="0.3">
      <c r="B266" s="1" t="e">
        <f t="shared" si="23"/>
        <v>#N/A</v>
      </c>
      <c r="Q266" s="1" t="str">
        <f t="shared" si="25"/>
        <v/>
      </c>
      <c r="R266" s="1" t="str">
        <f t="shared" si="26"/>
        <v/>
      </c>
      <c r="T266" s="1" t="str">
        <f t="shared" si="27"/>
        <v/>
      </c>
      <c r="U266" s="1" t="e">
        <f t="shared" si="28"/>
        <v>#N/A</v>
      </c>
      <c r="V266" s="6">
        <f t="shared" si="29"/>
        <v>0</v>
      </c>
      <c r="W266" s="19" t="e">
        <f t="shared" si="24"/>
        <v>#N/A</v>
      </c>
    </row>
    <row r="267" spans="2:23" x14ac:dyDescent="0.3">
      <c r="B267" s="1" t="e">
        <f t="shared" si="23"/>
        <v>#N/A</v>
      </c>
      <c r="Q267" s="1" t="str">
        <f t="shared" si="25"/>
        <v/>
      </c>
      <c r="R267" s="1" t="str">
        <f t="shared" si="26"/>
        <v/>
      </c>
      <c r="T267" s="1" t="str">
        <f t="shared" si="27"/>
        <v/>
      </c>
      <c r="U267" s="1" t="e">
        <f t="shared" si="28"/>
        <v>#N/A</v>
      </c>
      <c r="V267" s="6">
        <f t="shared" si="29"/>
        <v>0</v>
      </c>
      <c r="W267" s="19" t="e">
        <f t="shared" si="24"/>
        <v>#N/A</v>
      </c>
    </row>
    <row r="268" spans="2:23" x14ac:dyDescent="0.3">
      <c r="B268" s="1" t="e">
        <f t="shared" si="23"/>
        <v>#N/A</v>
      </c>
      <c r="Q268" s="1" t="str">
        <f t="shared" si="25"/>
        <v/>
      </c>
      <c r="R268" s="1" t="str">
        <f t="shared" si="26"/>
        <v/>
      </c>
      <c r="T268" s="1" t="str">
        <f t="shared" si="27"/>
        <v/>
      </c>
      <c r="U268" s="1" t="e">
        <f t="shared" si="28"/>
        <v>#N/A</v>
      </c>
      <c r="V268" s="6">
        <f t="shared" si="29"/>
        <v>0</v>
      </c>
      <c r="W268" s="19" t="e">
        <f t="shared" si="24"/>
        <v>#N/A</v>
      </c>
    </row>
    <row r="269" spans="2:23" x14ac:dyDescent="0.3">
      <c r="B269" s="1" t="e">
        <f t="shared" si="23"/>
        <v>#N/A</v>
      </c>
      <c r="Q269" s="1" t="str">
        <f t="shared" si="25"/>
        <v/>
      </c>
      <c r="R269" s="1" t="str">
        <f t="shared" si="26"/>
        <v/>
      </c>
      <c r="T269" s="1" t="str">
        <f t="shared" si="27"/>
        <v/>
      </c>
      <c r="U269" s="1" t="e">
        <f t="shared" si="28"/>
        <v>#N/A</v>
      </c>
      <c r="V269" s="6">
        <f t="shared" si="29"/>
        <v>0</v>
      </c>
      <c r="W269" s="19" t="e">
        <f t="shared" si="24"/>
        <v>#N/A</v>
      </c>
    </row>
    <row r="270" spans="2:23" x14ac:dyDescent="0.3">
      <c r="B270" s="1" t="e">
        <f t="shared" si="23"/>
        <v>#N/A</v>
      </c>
      <c r="Q270" s="1" t="str">
        <f t="shared" si="25"/>
        <v/>
      </c>
      <c r="R270" s="1" t="str">
        <f t="shared" si="26"/>
        <v/>
      </c>
      <c r="T270" s="1" t="str">
        <f t="shared" si="27"/>
        <v/>
      </c>
      <c r="U270" s="1" t="e">
        <f t="shared" si="28"/>
        <v>#N/A</v>
      </c>
      <c r="V270" s="6">
        <f t="shared" si="29"/>
        <v>0</v>
      </c>
      <c r="W270" s="19" t="e">
        <f t="shared" si="24"/>
        <v>#N/A</v>
      </c>
    </row>
    <row r="271" spans="2:23" x14ac:dyDescent="0.3">
      <c r="B271" s="1" t="e">
        <f t="shared" si="23"/>
        <v>#N/A</v>
      </c>
      <c r="Q271" s="1" t="str">
        <f t="shared" si="25"/>
        <v/>
      </c>
      <c r="R271" s="1" t="str">
        <f t="shared" si="26"/>
        <v/>
      </c>
      <c r="T271" s="1" t="str">
        <f t="shared" si="27"/>
        <v/>
      </c>
      <c r="U271" s="1" t="e">
        <f t="shared" si="28"/>
        <v>#N/A</v>
      </c>
      <c r="V271" s="6">
        <f t="shared" si="29"/>
        <v>0</v>
      </c>
      <c r="W271" s="19" t="e">
        <f t="shared" si="24"/>
        <v>#N/A</v>
      </c>
    </row>
    <row r="272" spans="2:23" x14ac:dyDescent="0.3">
      <c r="B272" s="1" t="e">
        <f t="shared" si="23"/>
        <v>#N/A</v>
      </c>
      <c r="Q272" s="1" t="str">
        <f t="shared" si="25"/>
        <v/>
      </c>
      <c r="R272" s="1" t="str">
        <f t="shared" si="26"/>
        <v/>
      </c>
      <c r="T272" s="1" t="str">
        <f t="shared" si="27"/>
        <v/>
      </c>
      <c r="U272" s="1" t="e">
        <f t="shared" si="28"/>
        <v>#N/A</v>
      </c>
      <c r="V272" s="6">
        <f t="shared" si="29"/>
        <v>0</v>
      </c>
      <c r="W272" s="19" t="e">
        <f t="shared" si="24"/>
        <v>#N/A</v>
      </c>
    </row>
    <row r="273" spans="2:23" x14ac:dyDescent="0.3">
      <c r="B273" s="1" t="e">
        <f t="shared" si="23"/>
        <v>#N/A</v>
      </c>
      <c r="Q273" s="1" t="str">
        <f t="shared" si="25"/>
        <v/>
      </c>
      <c r="R273" s="1" t="str">
        <f t="shared" si="26"/>
        <v/>
      </c>
      <c r="T273" s="1" t="str">
        <f t="shared" si="27"/>
        <v/>
      </c>
      <c r="U273" s="1" t="e">
        <f t="shared" si="28"/>
        <v>#N/A</v>
      </c>
      <c r="V273" s="6">
        <f t="shared" si="29"/>
        <v>0</v>
      </c>
      <c r="W273" s="19" t="e">
        <f t="shared" si="24"/>
        <v>#N/A</v>
      </c>
    </row>
    <row r="274" spans="2:23" x14ac:dyDescent="0.3">
      <c r="B274" s="1" t="e">
        <f t="shared" si="23"/>
        <v>#N/A</v>
      </c>
      <c r="Q274" s="1" t="str">
        <f t="shared" si="25"/>
        <v/>
      </c>
      <c r="R274" s="1" t="str">
        <f t="shared" si="26"/>
        <v/>
      </c>
      <c r="T274" s="1" t="str">
        <f t="shared" si="27"/>
        <v/>
      </c>
      <c r="U274" s="1" t="e">
        <f t="shared" si="28"/>
        <v>#N/A</v>
      </c>
      <c r="V274" s="6">
        <f t="shared" si="29"/>
        <v>0</v>
      </c>
      <c r="W274" s="19" t="e">
        <f t="shared" si="24"/>
        <v>#N/A</v>
      </c>
    </row>
    <row r="275" spans="2:23" x14ac:dyDescent="0.3">
      <c r="B275" s="1" t="e">
        <f t="shared" si="23"/>
        <v>#N/A</v>
      </c>
      <c r="Q275" s="1" t="str">
        <f t="shared" si="25"/>
        <v/>
      </c>
      <c r="R275" s="1" t="str">
        <f t="shared" si="26"/>
        <v/>
      </c>
      <c r="T275" s="1" t="str">
        <f t="shared" si="27"/>
        <v/>
      </c>
      <c r="U275" s="1" t="e">
        <f t="shared" si="28"/>
        <v>#N/A</v>
      </c>
      <c r="V275" s="6">
        <f t="shared" si="29"/>
        <v>0</v>
      </c>
      <c r="W275" s="19" t="e">
        <f t="shared" si="24"/>
        <v>#N/A</v>
      </c>
    </row>
    <row r="276" spans="2:23" x14ac:dyDescent="0.3">
      <c r="B276" s="1" t="e">
        <f t="shared" si="23"/>
        <v>#N/A</v>
      </c>
      <c r="Q276" s="1" t="str">
        <f t="shared" si="25"/>
        <v/>
      </c>
      <c r="R276" s="1" t="str">
        <f t="shared" si="26"/>
        <v/>
      </c>
      <c r="T276" s="1" t="str">
        <f t="shared" si="27"/>
        <v/>
      </c>
      <c r="U276" s="1" t="e">
        <f t="shared" si="28"/>
        <v>#N/A</v>
      </c>
      <c r="V276" s="6">
        <f t="shared" si="29"/>
        <v>0</v>
      </c>
      <c r="W276" s="19" t="e">
        <f t="shared" si="24"/>
        <v>#N/A</v>
      </c>
    </row>
    <row r="277" spans="2:23" x14ac:dyDescent="0.3">
      <c r="B277" s="1" t="e">
        <f t="shared" si="23"/>
        <v>#N/A</v>
      </c>
      <c r="Q277" s="1" t="str">
        <f t="shared" si="25"/>
        <v/>
      </c>
      <c r="R277" s="1" t="str">
        <f t="shared" si="26"/>
        <v/>
      </c>
      <c r="T277" s="1" t="str">
        <f t="shared" si="27"/>
        <v/>
      </c>
      <c r="U277" s="1" t="e">
        <f t="shared" si="28"/>
        <v>#N/A</v>
      </c>
      <c r="V277" s="6">
        <f t="shared" si="29"/>
        <v>0</v>
      </c>
      <c r="W277" s="19" t="e">
        <f t="shared" si="24"/>
        <v>#N/A</v>
      </c>
    </row>
    <row r="278" spans="2:23" x14ac:dyDescent="0.3">
      <c r="B278" s="1" t="e">
        <f t="shared" si="23"/>
        <v>#N/A</v>
      </c>
      <c r="Q278" s="1" t="str">
        <f t="shared" si="25"/>
        <v/>
      </c>
      <c r="R278" s="1" t="str">
        <f t="shared" si="26"/>
        <v/>
      </c>
      <c r="T278" s="1" t="str">
        <f t="shared" si="27"/>
        <v/>
      </c>
      <c r="U278" s="1" t="e">
        <f t="shared" si="28"/>
        <v>#N/A</v>
      </c>
      <c r="V278" s="6">
        <f t="shared" si="29"/>
        <v>0</v>
      </c>
      <c r="W278" s="19" t="e">
        <f t="shared" si="24"/>
        <v>#N/A</v>
      </c>
    </row>
    <row r="279" spans="2:23" x14ac:dyDescent="0.3">
      <c r="B279" s="1" t="e">
        <f t="shared" si="23"/>
        <v>#N/A</v>
      </c>
      <c r="Q279" s="1" t="str">
        <f t="shared" si="25"/>
        <v/>
      </c>
      <c r="R279" s="1" t="str">
        <f t="shared" si="26"/>
        <v/>
      </c>
      <c r="T279" s="1" t="str">
        <f t="shared" si="27"/>
        <v/>
      </c>
      <c r="U279" s="1" t="e">
        <f t="shared" si="28"/>
        <v>#N/A</v>
      </c>
      <c r="V279" s="6">
        <f t="shared" si="29"/>
        <v>0</v>
      </c>
      <c r="W279" s="19" t="e">
        <f t="shared" si="24"/>
        <v>#N/A</v>
      </c>
    </row>
    <row r="280" spans="2:23" x14ac:dyDescent="0.3">
      <c r="B280" s="1" t="e">
        <f t="shared" si="23"/>
        <v>#N/A</v>
      </c>
      <c r="Q280" s="1" t="str">
        <f t="shared" si="25"/>
        <v/>
      </c>
      <c r="R280" s="1" t="str">
        <f t="shared" si="26"/>
        <v/>
      </c>
      <c r="T280" s="1" t="str">
        <f t="shared" si="27"/>
        <v/>
      </c>
      <c r="U280" s="1" t="e">
        <f t="shared" si="28"/>
        <v>#N/A</v>
      </c>
      <c r="V280" s="6">
        <f t="shared" si="29"/>
        <v>0</v>
      </c>
      <c r="W280" s="19" t="e">
        <f t="shared" si="24"/>
        <v>#N/A</v>
      </c>
    </row>
    <row r="281" spans="2:23" x14ac:dyDescent="0.3">
      <c r="B281" s="1" t="e">
        <f t="shared" si="23"/>
        <v>#N/A</v>
      </c>
      <c r="Q281" s="1" t="str">
        <f t="shared" si="25"/>
        <v/>
      </c>
      <c r="R281" s="1" t="str">
        <f t="shared" si="26"/>
        <v/>
      </c>
      <c r="T281" s="1" t="str">
        <f t="shared" si="27"/>
        <v/>
      </c>
      <c r="U281" s="1" t="e">
        <f t="shared" si="28"/>
        <v>#N/A</v>
      </c>
      <c r="V281" s="6">
        <f t="shared" si="29"/>
        <v>0</v>
      </c>
      <c r="W281" s="19" t="e">
        <f t="shared" si="24"/>
        <v>#N/A</v>
      </c>
    </row>
    <row r="282" spans="2:23" x14ac:dyDescent="0.3">
      <c r="B282" s="1" t="e">
        <f t="shared" ref="B282:B345" si="30">IF(C282="",NA(),E282+G282+H282+I282)</f>
        <v>#N/A</v>
      </c>
      <c r="Q282" s="1" t="str">
        <f t="shared" si="25"/>
        <v/>
      </c>
      <c r="R282" s="1" t="str">
        <f t="shared" si="26"/>
        <v/>
      </c>
      <c r="T282" s="1" t="str">
        <f t="shared" si="27"/>
        <v/>
      </c>
      <c r="U282" s="1" t="e">
        <f t="shared" si="28"/>
        <v>#N/A</v>
      </c>
      <c r="V282" s="6">
        <f t="shared" si="29"/>
        <v>0</v>
      </c>
      <c r="W282" s="19" t="e">
        <f t="shared" ref="W282:W345" si="31">IF(OR(ISNA(B282),B282=0),NA(),I282/B282)</f>
        <v>#N/A</v>
      </c>
    </row>
    <row r="283" spans="2:23" x14ac:dyDescent="0.3">
      <c r="B283" s="1" t="e">
        <f t="shared" si="30"/>
        <v>#N/A</v>
      </c>
      <c r="Q283" s="1" t="str">
        <f t="shared" ref="Q283:Q346" si="32">IF(C283="","",E283-E282)</f>
        <v/>
      </c>
      <c r="R283" s="1" t="str">
        <f t="shared" ref="R283:R346" si="33">IF(C283="","",G283-G282)</f>
        <v/>
      </c>
      <c r="T283" s="1" t="str">
        <f t="shared" ref="T283:T346" si="34">IF(C283="","",I283-I282)</f>
        <v/>
      </c>
      <c r="U283" s="1" t="e">
        <f t="shared" ref="U283:U346" si="35">IF(OR(C283="",ISNA(C283)),NA(),Q283+R283+S283+T283)</f>
        <v>#N/A</v>
      </c>
      <c r="V283" s="6">
        <f t="shared" ref="V283:V346" si="36">$B$2*K283*$B$1</f>
        <v>0</v>
      </c>
      <c r="W283" s="19" t="e">
        <f t="shared" si="31"/>
        <v>#N/A</v>
      </c>
    </row>
    <row r="284" spans="2:23" x14ac:dyDescent="0.3">
      <c r="B284" s="1" t="e">
        <f t="shared" si="30"/>
        <v>#N/A</v>
      </c>
      <c r="Q284" s="1" t="str">
        <f t="shared" si="32"/>
        <v/>
      </c>
      <c r="R284" s="1" t="str">
        <f t="shared" si="33"/>
        <v/>
      </c>
      <c r="T284" s="1" t="str">
        <f t="shared" si="34"/>
        <v/>
      </c>
      <c r="U284" s="1" t="e">
        <f t="shared" si="35"/>
        <v>#N/A</v>
      </c>
      <c r="V284" s="6">
        <f t="shared" si="36"/>
        <v>0</v>
      </c>
      <c r="W284" s="19" t="e">
        <f t="shared" si="31"/>
        <v>#N/A</v>
      </c>
    </row>
    <row r="285" spans="2:23" x14ac:dyDescent="0.3">
      <c r="B285" s="1" t="e">
        <f t="shared" si="30"/>
        <v>#N/A</v>
      </c>
      <c r="Q285" s="1" t="str">
        <f t="shared" si="32"/>
        <v/>
      </c>
      <c r="R285" s="1" t="str">
        <f t="shared" si="33"/>
        <v/>
      </c>
      <c r="T285" s="1" t="str">
        <f t="shared" si="34"/>
        <v/>
      </c>
      <c r="U285" s="1" t="e">
        <f t="shared" si="35"/>
        <v>#N/A</v>
      </c>
      <c r="V285" s="6">
        <f t="shared" si="36"/>
        <v>0</v>
      </c>
      <c r="W285" s="19" t="e">
        <f t="shared" si="31"/>
        <v>#N/A</v>
      </c>
    </row>
    <row r="286" spans="2:23" x14ac:dyDescent="0.3">
      <c r="B286" s="1" t="e">
        <f t="shared" si="30"/>
        <v>#N/A</v>
      </c>
      <c r="Q286" s="1" t="str">
        <f t="shared" si="32"/>
        <v/>
      </c>
      <c r="R286" s="1" t="str">
        <f t="shared" si="33"/>
        <v/>
      </c>
      <c r="T286" s="1" t="str">
        <f t="shared" si="34"/>
        <v/>
      </c>
      <c r="U286" s="1" t="e">
        <f t="shared" si="35"/>
        <v>#N/A</v>
      </c>
      <c r="V286" s="6">
        <f t="shared" si="36"/>
        <v>0</v>
      </c>
      <c r="W286" s="19" t="e">
        <f t="shared" si="31"/>
        <v>#N/A</v>
      </c>
    </row>
    <row r="287" spans="2:23" x14ac:dyDescent="0.3">
      <c r="B287" s="1" t="e">
        <f t="shared" si="30"/>
        <v>#N/A</v>
      </c>
      <c r="Q287" s="1" t="str">
        <f t="shared" si="32"/>
        <v/>
      </c>
      <c r="R287" s="1" t="str">
        <f t="shared" si="33"/>
        <v/>
      </c>
      <c r="T287" s="1" t="str">
        <f t="shared" si="34"/>
        <v/>
      </c>
      <c r="U287" s="1" t="e">
        <f t="shared" si="35"/>
        <v>#N/A</v>
      </c>
      <c r="V287" s="6">
        <f t="shared" si="36"/>
        <v>0</v>
      </c>
      <c r="W287" s="19" t="e">
        <f t="shared" si="31"/>
        <v>#N/A</v>
      </c>
    </row>
    <row r="288" spans="2:23" x14ac:dyDescent="0.3">
      <c r="B288" s="1" t="e">
        <f t="shared" si="30"/>
        <v>#N/A</v>
      </c>
      <c r="Q288" s="1" t="str">
        <f t="shared" si="32"/>
        <v/>
      </c>
      <c r="R288" s="1" t="str">
        <f t="shared" si="33"/>
        <v/>
      </c>
      <c r="T288" s="1" t="str">
        <f t="shared" si="34"/>
        <v/>
      </c>
      <c r="U288" s="1" t="e">
        <f t="shared" si="35"/>
        <v>#N/A</v>
      </c>
      <c r="V288" s="6">
        <f t="shared" si="36"/>
        <v>0</v>
      </c>
      <c r="W288" s="19" t="e">
        <f t="shared" si="31"/>
        <v>#N/A</v>
      </c>
    </row>
    <row r="289" spans="2:23" x14ac:dyDescent="0.3">
      <c r="B289" s="1" t="e">
        <f t="shared" si="30"/>
        <v>#N/A</v>
      </c>
      <c r="Q289" s="1" t="str">
        <f t="shared" si="32"/>
        <v/>
      </c>
      <c r="R289" s="1" t="str">
        <f t="shared" si="33"/>
        <v/>
      </c>
      <c r="T289" s="1" t="str">
        <f t="shared" si="34"/>
        <v/>
      </c>
      <c r="U289" s="1" t="e">
        <f t="shared" si="35"/>
        <v>#N/A</v>
      </c>
      <c r="V289" s="6">
        <f t="shared" si="36"/>
        <v>0</v>
      </c>
      <c r="W289" s="19" t="e">
        <f t="shared" si="31"/>
        <v>#N/A</v>
      </c>
    </row>
    <row r="290" spans="2:23" x14ac:dyDescent="0.3">
      <c r="B290" s="1" t="e">
        <f t="shared" si="30"/>
        <v>#N/A</v>
      </c>
      <c r="Q290" s="1" t="str">
        <f t="shared" si="32"/>
        <v/>
      </c>
      <c r="R290" s="1" t="str">
        <f t="shared" si="33"/>
        <v/>
      </c>
      <c r="T290" s="1" t="str">
        <f t="shared" si="34"/>
        <v/>
      </c>
      <c r="U290" s="1" t="e">
        <f t="shared" si="35"/>
        <v>#N/A</v>
      </c>
      <c r="V290" s="6">
        <f t="shared" si="36"/>
        <v>0</v>
      </c>
      <c r="W290" s="19" t="e">
        <f t="shared" si="31"/>
        <v>#N/A</v>
      </c>
    </row>
    <row r="291" spans="2:23" x14ac:dyDescent="0.3">
      <c r="B291" s="1" t="e">
        <f t="shared" si="30"/>
        <v>#N/A</v>
      </c>
      <c r="Q291" s="1" t="str">
        <f t="shared" si="32"/>
        <v/>
      </c>
      <c r="R291" s="1" t="str">
        <f t="shared" si="33"/>
        <v/>
      </c>
      <c r="T291" s="1" t="str">
        <f t="shared" si="34"/>
        <v/>
      </c>
      <c r="U291" s="1" t="e">
        <f t="shared" si="35"/>
        <v>#N/A</v>
      </c>
      <c r="V291" s="6">
        <f t="shared" si="36"/>
        <v>0</v>
      </c>
      <c r="W291" s="19" t="e">
        <f t="shared" si="31"/>
        <v>#N/A</v>
      </c>
    </row>
    <row r="292" spans="2:23" x14ac:dyDescent="0.3">
      <c r="B292" s="1" t="e">
        <f t="shared" si="30"/>
        <v>#N/A</v>
      </c>
      <c r="Q292" s="1" t="str">
        <f t="shared" si="32"/>
        <v/>
      </c>
      <c r="R292" s="1" t="str">
        <f t="shared" si="33"/>
        <v/>
      </c>
      <c r="T292" s="1" t="str">
        <f t="shared" si="34"/>
        <v/>
      </c>
      <c r="U292" s="1" t="e">
        <f t="shared" si="35"/>
        <v>#N/A</v>
      </c>
      <c r="V292" s="6">
        <f t="shared" si="36"/>
        <v>0</v>
      </c>
      <c r="W292" s="19" t="e">
        <f t="shared" si="31"/>
        <v>#N/A</v>
      </c>
    </row>
    <row r="293" spans="2:23" x14ac:dyDescent="0.3">
      <c r="B293" s="1" t="e">
        <f t="shared" si="30"/>
        <v>#N/A</v>
      </c>
      <c r="Q293" s="1" t="str">
        <f t="shared" si="32"/>
        <v/>
      </c>
      <c r="R293" s="1" t="str">
        <f t="shared" si="33"/>
        <v/>
      </c>
      <c r="T293" s="1" t="str">
        <f t="shared" si="34"/>
        <v/>
      </c>
      <c r="U293" s="1" t="e">
        <f t="shared" si="35"/>
        <v>#N/A</v>
      </c>
      <c r="V293" s="6">
        <f t="shared" si="36"/>
        <v>0</v>
      </c>
      <c r="W293" s="19" t="e">
        <f t="shared" si="31"/>
        <v>#N/A</v>
      </c>
    </row>
    <row r="294" spans="2:23" x14ac:dyDescent="0.3">
      <c r="B294" s="1" t="e">
        <f t="shared" si="30"/>
        <v>#N/A</v>
      </c>
      <c r="Q294" s="1" t="str">
        <f t="shared" si="32"/>
        <v/>
      </c>
      <c r="R294" s="1" t="str">
        <f t="shared" si="33"/>
        <v/>
      </c>
      <c r="T294" s="1" t="str">
        <f t="shared" si="34"/>
        <v/>
      </c>
      <c r="U294" s="1" t="e">
        <f t="shared" si="35"/>
        <v>#N/A</v>
      </c>
      <c r="V294" s="6">
        <f t="shared" si="36"/>
        <v>0</v>
      </c>
      <c r="W294" s="19" t="e">
        <f t="shared" si="31"/>
        <v>#N/A</v>
      </c>
    </row>
    <row r="295" spans="2:23" x14ac:dyDescent="0.3">
      <c r="B295" s="1" t="e">
        <f t="shared" si="30"/>
        <v>#N/A</v>
      </c>
      <c r="Q295" s="1" t="str">
        <f t="shared" si="32"/>
        <v/>
      </c>
      <c r="R295" s="1" t="str">
        <f t="shared" si="33"/>
        <v/>
      </c>
      <c r="T295" s="1" t="str">
        <f t="shared" si="34"/>
        <v/>
      </c>
      <c r="U295" s="1" t="e">
        <f t="shared" si="35"/>
        <v>#N/A</v>
      </c>
      <c r="V295" s="6">
        <f t="shared" si="36"/>
        <v>0</v>
      </c>
      <c r="W295" s="19" t="e">
        <f t="shared" si="31"/>
        <v>#N/A</v>
      </c>
    </row>
    <row r="296" spans="2:23" x14ac:dyDescent="0.3">
      <c r="B296" s="1" t="e">
        <f t="shared" si="30"/>
        <v>#N/A</v>
      </c>
      <c r="Q296" s="1" t="str">
        <f t="shared" si="32"/>
        <v/>
      </c>
      <c r="R296" s="1" t="str">
        <f t="shared" si="33"/>
        <v/>
      </c>
      <c r="T296" s="1" t="str">
        <f t="shared" si="34"/>
        <v/>
      </c>
      <c r="U296" s="1" t="e">
        <f t="shared" si="35"/>
        <v>#N/A</v>
      </c>
      <c r="V296" s="6">
        <f t="shared" si="36"/>
        <v>0</v>
      </c>
      <c r="W296" s="19" t="e">
        <f t="shared" si="31"/>
        <v>#N/A</v>
      </c>
    </row>
    <row r="297" spans="2:23" x14ac:dyDescent="0.3">
      <c r="B297" s="1" t="e">
        <f t="shared" si="30"/>
        <v>#N/A</v>
      </c>
      <c r="Q297" s="1" t="str">
        <f t="shared" si="32"/>
        <v/>
      </c>
      <c r="R297" s="1" t="str">
        <f t="shared" si="33"/>
        <v/>
      </c>
      <c r="T297" s="1" t="str">
        <f t="shared" si="34"/>
        <v/>
      </c>
      <c r="U297" s="1" t="e">
        <f t="shared" si="35"/>
        <v>#N/A</v>
      </c>
      <c r="V297" s="6">
        <f t="shared" si="36"/>
        <v>0</v>
      </c>
      <c r="W297" s="19" t="e">
        <f t="shared" si="31"/>
        <v>#N/A</v>
      </c>
    </row>
    <row r="298" spans="2:23" x14ac:dyDescent="0.3">
      <c r="B298" s="1" t="e">
        <f t="shared" si="30"/>
        <v>#N/A</v>
      </c>
      <c r="Q298" s="1" t="str">
        <f t="shared" si="32"/>
        <v/>
      </c>
      <c r="R298" s="1" t="str">
        <f t="shared" si="33"/>
        <v/>
      </c>
      <c r="T298" s="1" t="str">
        <f t="shared" si="34"/>
        <v/>
      </c>
      <c r="U298" s="1" t="e">
        <f t="shared" si="35"/>
        <v>#N/A</v>
      </c>
      <c r="V298" s="6">
        <f t="shared" si="36"/>
        <v>0</v>
      </c>
      <c r="W298" s="19" t="e">
        <f t="shared" si="31"/>
        <v>#N/A</v>
      </c>
    </row>
    <row r="299" spans="2:23" x14ac:dyDescent="0.3">
      <c r="B299" s="1" t="e">
        <f t="shared" si="30"/>
        <v>#N/A</v>
      </c>
      <c r="Q299" s="1" t="str">
        <f t="shared" si="32"/>
        <v/>
      </c>
      <c r="R299" s="1" t="str">
        <f t="shared" si="33"/>
        <v/>
      </c>
      <c r="T299" s="1" t="str">
        <f t="shared" si="34"/>
        <v/>
      </c>
      <c r="U299" s="1" t="e">
        <f t="shared" si="35"/>
        <v>#N/A</v>
      </c>
      <c r="V299" s="6">
        <f t="shared" si="36"/>
        <v>0</v>
      </c>
      <c r="W299" s="19" t="e">
        <f t="shared" si="31"/>
        <v>#N/A</v>
      </c>
    </row>
    <row r="300" spans="2:23" x14ac:dyDescent="0.3">
      <c r="B300" s="1" t="e">
        <f t="shared" si="30"/>
        <v>#N/A</v>
      </c>
      <c r="Q300" s="1" t="str">
        <f t="shared" si="32"/>
        <v/>
      </c>
      <c r="R300" s="1" t="str">
        <f t="shared" si="33"/>
        <v/>
      </c>
      <c r="T300" s="1" t="str">
        <f t="shared" si="34"/>
        <v/>
      </c>
      <c r="U300" s="1" t="e">
        <f t="shared" si="35"/>
        <v>#N/A</v>
      </c>
      <c r="V300" s="6">
        <f t="shared" si="36"/>
        <v>0</v>
      </c>
      <c r="W300" s="19" t="e">
        <f t="shared" si="31"/>
        <v>#N/A</v>
      </c>
    </row>
    <row r="301" spans="2:23" x14ac:dyDescent="0.3">
      <c r="B301" s="1" t="e">
        <f t="shared" si="30"/>
        <v>#N/A</v>
      </c>
      <c r="Q301" s="1" t="str">
        <f t="shared" si="32"/>
        <v/>
      </c>
      <c r="R301" s="1" t="str">
        <f t="shared" si="33"/>
        <v/>
      </c>
      <c r="T301" s="1" t="str">
        <f t="shared" si="34"/>
        <v/>
      </c>
      <c r="U301" s="1" t="e">
        <f t="shared" si="35"/>
        <v>#N/A</v>
      </c>
      <c r="V301" s="6">
        <f t="shared" si="36"/>
        <v>0</v>
      </c>
      <c r="W301" s="19" t="e">
        <f t="shared" si="31"/>
        <v>#N/A</v>
      </c>
    </row>
    <row r="302" spans="2:23" x14ac:dyDescent="0.3">
      <c r="B302" s="1" t="e">
        <f t="shared" si="30"/>
        <v>#N/A</v>
      </c>
      <c r="Q302" s="1" t="str">
        <f t="shared" si="32"/>
        <v/>
      </c>
      <c r="R302" s="1" t="str">
        <f t="shared" si="33"/>
        <v/>
      </c>
      <c r="T302" s="1" t="str">
        <f t="shared" si="34"/>
        <v/>
      </c>
      <c r="U302" s="1" t="e">
        <f t="shared" si="35"/>
        <v>#N/A</v>
      </c>
      <c r="V302" s="6">
        <f t="shared" si="36"/>
        <v>0</v>
      </c>
      <c r="W302" s="19" t="e">
        <f t="shared" si="31"/>
        <v>#N/A</v>
      </c>
    </row>
    <row r="303" spans="2:23" x14ac:dyDescent="0.3">
      <c r="B303" s="1" t="e">
        <f t="shared" si="30"/>
        <v>#N/A</v>
      </c>
      <c r="Q303" s="1" t="str">
        <f t="shared" si="32"/>
        <v/>
      </c>
      <c r="R303" s="1" t="str">
        <f t="shared" si="33"/>
        <v/>
      </c>
      <c r="T303" s="1" t="str">
        <f t="shared" si="34"/>
        <v/>
      </c>
      <c r="U303" s="1" t="e">
        <f t="shared" si="35"/>
        <v>#N/A</v>
      </c>
      <c r="V303" s="6">
        <f t="shared" si="36"/>
        <v>0</v>
      </c>
      <c r="W303" s="19" t="e">
        <f t="shared" si="31"/>
        <v>#N/A</v>
      </c>
    </row>
    <row r="304" spans="2:23" x14ac:dyDescent="0.3">
      <c r="B304" s="1" t="e">
        <f t="shared" si="30"/>
        <v>#N/A</v>
      </c>
      <c r="Q304" s="1" t="str">
        <f t="shared" si="32"/>
        <v/>
      </c>
      <c r="R304" s="1" t="str">
        <f t="shared" si="33"/>
        <v/>
      </c>
      <c r="T304" s="1" t="str">
        <f t="shared" si="34"/>
        <v/>
      </c>
      <c r="U304" s="1" t="e">
        <f t="shared" si="35"/>
        <v>#N/A</v>
      </c>
      <c r="V304" s="6">
        <f t="shared" si="36"/>
        <v>0</v>
      </c>
      <c r="W304" s="19" t="e">
        <f t="shared" si="31"/>
        <v>#N/A</v>
      </c>
    </row>
    <row r="305" spans="2:23" x14ac:dyDescent="0.3">
      <c r="B305" s="1" t="e">
        <f t="shared" si="30"/>
        <v>#N/A</v>
      </c>
      <c r="Q305" s="1" t="str">
        <f t="shared" si="32"/>
        <v/>
      </c>
      <c r="R305" s="1" t="str">
        <f t="shared" si="33"/>
        <v/>
      </c>
      <c r="T305" s="1" t="str">
        <f t="shared" si="34"/>
        <v/>
      </c>
      <c r="U305" s="1" t="e">
        <f t="shared" si="35"/>
        <v>#N/A</v>
      </c>
      <c r="V305" s="6">
        <f t="shared" si="36"/>
        <v>0</v>
      </c>
      <c r="W305" s="19" t="e">
        <f t="shared" si="31"/>
        <v>#N/A</v>
      </c>
    </row>
    <row r="306" spans="2:23" x14ac:dyDescent="0.3">
      <c r="B306" s="1" t="e">
        <f t="shared" si="30"/>
        <v>#N/A</v>
      </c>
      <c r="Q306" s="1" t="str">
        <f t="shared" si="32"/>
        <v/>
      </c>
      <c r="R306" s="1" t="str">
        <f t="shared" si="33"/>
        <v/>
      </c>
      <c r="T306" s="1" t="str">
        <f t="shared" si="34"/>
        <v/>
      </c>
      <c r="U306" s="1" t="e">
        <f t="shared" si="35"/>
        <v>#N/A</v>
      </c>
      <c r="V306" s="6">
        <f t="shared" si="36"/>
        <v>0</v>
      </c>
      <c r="W306" s="19" t="e">
        <f t="shared" si="31"/>
        <v>#N/A</v>
      </c>
    </row>
    <row r="307" spans="2:23" x14ac:dyDescent="0.3">
      <c r="B307" s="1" t="e">
        <f t="shared" si="30"/>
        <v>#N/A</v>
      </c>
      <c r="Q307" s="1" t="str">
        <f t="shared" si="32"/>
        <v/>
      </c>
      <c r="R307" s="1" t="str">
        <f t="shared" si="33"/>
        <v/>
      </c>
      <c r="T307" s="1" t="str">
        <f t="shared" si="34"/>
        <v/>
      </c>
      <c r="U307" s="1" t="e">
        <f t="shared" si="35"/>
        <v>#N/A</v>
      </c>
      <c r="V307" s="6">
        <f t="shared" si="36"/>
        <v>0</v>
      </c>
      <c r="W307" s="19" t="e">
        <f t="shared" si="31"/>
        <v>#N/A</v>
      </c>
    </row>
    <row r="308" spans="2:23" x14ac:dyDescent="0.3">
      <c r="B308" s="1" t="e">
        <f t="shared" si="30"/>
        <v>#N/A</v>
      </c>
      <c r="Q308" s="1" t="str">
        <f t="shared" si="32"/>
        <v/>
      </c>
      <c r="R308" s="1" t="str">
        <f t="shared" si="33"/>
        <v/>
      </c>
      <c r="T308" s="1" t="str">
        <f t="shared" si="34"/>
        <v/>
      </c>
      <c r="U308" s="1" t="e">
        <f t="shared" si="35"/>
        <v>#N/A</v>
      </c>
      <c r="V308" s="6">
        <f t="shared" si="36"/>
        <v>0</v>
      </c>
      <c r="W308" s="19" t="e">
        <f t="shared" si="31"/>
        <v>#N/A</v>
      </c>
    </row>
    <row r="309" spans="2:23" x14ac:dyDescent="0.3">
      <c r="B309" s="1" t="e">
        <f t="shared" si="30"/>
        <v>#N/A</v>
      </c>
      <c r="Q309" s="1" t="str">
        <f t="shared" si="32"/>
        <v/>
      </c>
      <c r="R309" s="1" t="str">
        <f t="shared" si="33"/>
        <v/>
      </c>
      <c r="T309" s="1" t="str">
        <f t="shared" si="34"/>
        <v/>
      </c>
      <c r="U309" s="1" t="e">
        <f t="shared" si="35"/>
        <v>#N/A</v>
      </c>
      <c r="V309" s="6">
        <f t="shared" si="36"/>
        <v>0</v>
      </c>
      <c r="W309" s="19" t="e">
        <f t="shared" si="31"/>
        <v>#N/A</v>
      </c>
    </row>
    <row r="310" spans="2:23" x14ac:dyDescent="0.3">
      <c r="B310" s="1" t="e">
        <f t="shared" si="30"/>
        <v>#N/A</v>
      </c>
      <c r="Q310" s="1" t="str">
        <f t="shared" si="32"/>
        <v/>
      </c>
      <c r="R310" s="1" t="str">
        <f t="shared" si="33"/>
        <v/>
      </c>
      <c r="T310" s="1" t="str">
        <f t="shared" si="34"/>
        <v/>
      </c>
      <c r="U310" s="1" t="e">
        <f t="shared" si="35"/>
        <v>#N/A</v>
      </c>
      <c r="V310" s="6">
        <f t="shared" si="36"/>
        <v>0</v>
      </c>
      <c r="W310" s="19" t="e">
        <f t="shared" si="31"/>
        <v>#N/A</v>
      </c>
    </row>
    <row r="311" spans="2:23" x14ac:dyDescent="0.3">
      <c r="B311" s="1" t="e">
        <f t="shared" si="30"/>
        <v>#N/A</v>
      </c>
      <c r="Q311" s="1" t="str">
        <f t="shared" si="32"/>
        <v/>
      </c>
      <c r="R311" s="1" t="str">
        <f t="shared" si="33"/>
        <v/>
      </c>
      <c r="T311" s="1" t="str">
        <f t="shared" si="34"/>
        <v/>
      </c>
      <c r="U311" s="1" t="e">
        <f t="shared" si="35"/>
        <v>#N/A</v>
      </c>
      <c r="V311" s="6">
        <f t="shared" si="36"/>
        <v>0</v>
      </c>
      <c r="W311" s="19" t="e">
        <f t="shared" si="31"/>
        <v>#N/A</v>
      </c>
    </row>
    <row r="312" spans="2:23" x14ac:dyDescent="0.3">
      <c r="B312" s="1" t="e">
        <f t="shared" si="30"/>
        <v>#N/A</v>
      </c>
      <c r="Q312" s="1" t="str">
        <f t="shared" si="32"/>
        <v/>
      </c>
      <c r="R312" s="1" t="str">
        <f t="shared" si="33"/>
        <v/>
      </c>
      <c r="T312" s="1" t="str">
        <f t="shared" si="34"/>
        <v/>
      </c>
      <c r="U312" s="1" t="e">
        <f t="shared" si="35"/>
        <v>#N/A</v>
      </c>
      <c r="V312" s="6">
        <f t="shared" si="36"/>
        <v>0</v>
      </c>
      <c r="W312" s="19" t="e">
        <f t="shared" si="31"/>
        <v>#N/A</v>
      </c>
    </row>
    <row r="313" spans="2:23" x14ac:dyDescent="0.3">
      <c r="B313" s="1" t="e">
        <f t="shared" si="30"/>
        <v>#N/A</v>
      </c>
      <c r="Q313" s="1" t="str">
        <f t="shared" si="32"/>
        <v/>
      </c>
      <c r="R313" s="1" t="str">
        <f t="shared" si="33"/>
        <v/>
      </c>
      <c r="T313" s="1" t="str">
        <f t="shared" si="34"/>
        <v/>
      </c>
      <c r="U313" s="1" t="e">
        <f t="shared" si="35"/>
        <v>#N/A</v>
      </c>
      <c r="V313" s="6">
        <f t="shared" si="36"/>
        <v>0</v>
      </c>
      <c r="W313" s="19" t="e">
        <f t="shared" si="31"/>
        <v>#N/A</v>
      </c>
    </row>
    <row r="314" spans="2:23" x14ac:dyDescent="0.3">
      <c r="B314" s="1" t="e">
        <f t="shared" si="30"/>
        <v>#N/A</v>
      </c>
      <c r="Q314" s="1" t="str">
        <f t="shared" si="32"/>
        <v/>
      </c>
      <c r="R314" s="1" t="str">
        <f t="shared" si="33"/>
        <v/>
      </c>
      <c r="T314" s="1" t="str">
        <f t="shared" si="34"/>
        <v/>
      </c>
      <c r="U314" s="1" t="e">
        <f t="shared" si="35"/>
        <v>#N/A</v>
      </c>
      <c r="V314" s="6">
        <f t="shared" si="36"/>
        <v>0</v>
      </c>
      <c r="W314" s="19" t="e">
        <f t="shared" si="31"/>
        <v>#N/A</v>
      </c>
    </row>
    <row r="315" spans="2:23" x14ac:dyDescent="0.3">
      <c r="B315" s="1" t="e">
        <f t="shared" si="30"/>
        <v>#N/A</v>
      </c>
      <c r="Q315" s="1" t="str">
        <f t="shared" si="32"/>
        <v/>
      </c>
      <c r="R315" s="1" t="str">
        <f t="shared" si="33"/>
        <v/>
      </c>
      <c r="T315" s="1" t="str">
        <f t="shared" si="34"/>
        <v/>
      </c>
      <c r="U315" s="1" t="e">
        <f t="shared" si="35"/>
        <v>#N/A</v>
      </c>
      <c r="V315" s="6">
        <f t="shared" si="36"/>
        <v>0</v>
      </c>
      <c r="W315" s="19" t="e">
        <f t="shared" si="31"/>
        <v>#N/A</v>
      </c>
    </row>
    <row r="316" spans="2:23" x14ac:dyDescent="0.3">
      <c r="B316" s="1" t="e">
        <f t="shared" si="30"/>
        <v>#N/A</v>
      </c>
      <c r="Q316" s="1" t="str">
        <f t="shared" si="32"/>
        <v/>
      </c>
      <c r="R316" s="1" t="str">
        <f t="shared" si="33"/>
        <v/>
      </c>
      <c r="T316" s="1" t="str">
        <f t="shared" si="34"/>
        <v/>
      </c>
      <c r="U316" s="1" t="e">
        <f t="shared" si="35"/>
        <v>#N/A</v>
      </c>
      <c r="V316" s="6">
        <f t="shared" si="36"/>
        <v>0</v>
      </c>
      <c r="W316" s="19" t="e">
        <f t="shared" si="31"/>
        <v>#N/A</v>
      </c>
    </row>
    <row r="317" spans="2:23" x14ac:dyDescent="0.3">
      <c r="B317" s="1" t="e">
        <f t="shared" si="30"/>
        <v>#N/A</v>
      </c>
      <c r="Q317" s="1" t="str">
        <f t="shared" si="32"/>
        <v/>
      </c>
      <c r="R317" s="1" t="str">
        <f t="shared" si="33"/>
        <v/>
      </c>
      <c r="T317" s="1" t="str">
        <f t="shared" si="34"/>
        <v/>
      </c>
      <c r="U317" s="1" t="e">
        <f t="shared" si="35"/>
        <v>#N/A</v>
      </c>
      <c r="V317" s="6">
        <f t="shared" si="36"/>
        <v>0</v>
      </c>
      <c r="W317" s="19" t="e">
        <f t="shared" si="31"/>
        <v>#N/A</v>
      </c>
    </row>
    <row r="318" spans="2:23" x14ac:dyDescent="0.3">
      <c r="B318" s="1" t="e">
        <f t="shared" si="30"/>
        <v>#N/A</v>
      </c>
      <c r="Q318" s="1" t="str">
        <f t="shared" si="32"/>
        <v/>
      </c>
      <c r="R318" s="1" t="str">
        <f t="shared" si="33"/>
        <v/>
      </c>
      <c r="T318" s="1" t="str">
        <f t="shared" si="34"/>
        <v/>
      </c>
      <c r="U318" s="1" t="e">
        <f t="shared" si="35"/>
        <v>#N/A</v>
      </c>
      <c r="V318" s="6">
        <f t="shared" si="36"/>
        <v>0</v>
      </c>
      <c r="W318" s="19" t="e">
        <f t="shared" si="31"/>
        <v>#N/A</v>
      </c>
    </row>
    <row r="319" spans="2:23" x14ac:dyDescent="0.3">
      <c r="B319" s="1" t="e">
        <f t="shared" si="30"/>
        <v>#N/A</v>
      </c>
      <c r="Q319" s="1" t="str">
        <f t="shared" si="32"/>
        <v/>
      </c>
      <c r="R319" s="1" t="str">
        <f t="shared" si="33"/>
        <v/>
      </c>
      <c r="T319" s="1" t="str">
        <f t="shared" si="34"/>
        <v/>
      </c>
      <c r="U319" s="1" t="e">
        <f t="shared" si="35"/>
        <v>#N/A</v>
      </c>
      <c r="V319" s="6">
        <f t="shared" si="36"/>
        <v>0</v>
      </c>
      <c r="W319" s="19" t="e">
        <f t="shared" si="31"/>
        <v>#N/A</v>
      </c>
    </row>
    <row r="320" spans="2:23" x14ac:dyDescent="0.3">
      <c r="B320" s="1" t="e">
        <f t="shared" si="30"/>
        <v>#N/A</v>
      </c>
      <c r="Q320" s="1" t="str">
        <f t="shared" si="32"/>
        <v/>
      </c>
      <c r="R320" s="1" t="str">
        <f t="shared" si="33"/>
        <v/>
      </c>
      <c r="T320" s="1" t="str">
        <f t="shared" si="34"/>
        <v/>
      </c>
      <c r="U320" s="1" t="e">
        <f t="shared" si="35"/>
        <v>#N/A</v>
      </c>
      <c r="V320" s="6">
        <f t="shared" si="36"/>
        <v>0</v>
      </c>
      <c r="W320" s="19" t="e">
        <f t="shared" si="31"/>
        <v>#N/A</v>
      </c>
    </row>
    <row r="321" spans="2:23" x14ac:dyDescent="0.3">
      <c r="B321" s="1" t="e">
        <f t="shared" si="30"/>
        <v>#N/A</v>
      </c>
      <c r="Q321" s="1" t="str">
        <f t="shared" si="32"/>
        <v/>
      </c>
      <c r="R321" s="1" t="str">
        <f t="shared" si="33"/>
        <v/>
      </c>
      <c r="T321" s="1" t="str">
        <f t="shared" si="34"/>
        <v/>
      </c>
      <c r="U321" s="1" t="e">
        <f t="shared" si="35"/>
        <v>#N/A</v>
      </c>
      <c r="V321" s="6">
        <f t="shared" si="36"/>
        <v>0</v>
      </c>
      <c r="W321" s="19" t="e">
        <f t="shared" si="31"/>
        <v>#N/A</v>
      </c>
    </row>
    <row r="322" spans="2:23" x14ac:dyDescent="0.3">
      <c r="B322" s="1" t="e">
        <f t="shared" si="30"/>
        <v>#N/A</v>
      </c>
      <c r="Q322" s="1" t="str">
        <f t="shared" si="32"/>
        <v/>
      </c>
      <c r="R322" s="1" t="str">
        <f t="shared" si="33"/>
        <v/>
      </c>
      <c r="T322" s="1" t="str">
        <f t="shared" si="34"/>
        <v/>
      </c>
      <c r="U322" s="1" t="e">
        <f t="shared" si="35"/>
        <v>#N/A</v>
      </c>
      <c r="V322" s="6">
        <f t="shared" si="36"/>
        <v>0</v>
      </c>
      <c r="W322" s="19" t="e">
        <f t="shared" si="31"/>
        <v>#N/A</v>
      </c>
    </row>
    <row r="323" spans="2:23" x14ac:dyDescent="0.3">
      <c r="B323" s="1" t="e">
        <f t="shared" si="30"/>
        <v>#N/A</v>
      </c>
      <c r="Q323" s="1" t="str">
        <f t="shared" si="32"/>
        <v/>
      </c>
      <c r="R323" s="1" t="str">
        <f t="shared" si="33"/>
        <v/>
      </c>
      <c r="T323" s="1" t="str">
        <f t="shared" si="34"/>
        <v/>
      </c>
      <c r="U323" s="1" t="e">
        <f t="shared" si="35"/>
        <v>#N/A</v>
      </c>
      <c r="V323" s="6">
        <f t="shared" si="36"/>
        <v>0</v>
      </c>
      <c r="W323" s="19" t="e">
        <f t="shared" si="31"/>
        <v>#N/A</v>
      </c>
    </row>
    <row r="324" spans="2:23" x14ac:dyDescent="0.3">
      <c r="B324" s="1" t="e">
        <f t="shared" si="30"/>
        <v>#N/A</v>
      </c>
      <c r="Q324" s="1" t="str">
        <f t="shared" si="32"/>
        <v/>
      </c>
      <c r="R324" s="1" t="str">
        <f t="shared" si="33"/>
        <v/>
      </c>
      <c r="T324" s="1" t="str">
        <f t="shared" si="34"/>
        <v/>
      </c>
      <c r="U324" s="1" t="e">
        <f t="shared" si="35"/>
        <v>#N/A</v>
      </c>
      <c r="V324" s="6">
        <f t="shared" si="36"/>
        <v>0</v>
      </c>
      <c r="W324" s="19" t="e">
        <f t="shared" si="31"/>
        <v>#N/A</v>
      </c>
    </row>
    <row r="325" spans="2:23" x14ac:dyDescent="0.3">
      <c r="B325" s="1" t="e">
        <f t="shared" si="30"/>
        <v>#N/A</v>
      </c>
      <c r="Q325" s="1" t="str">
        <f t="shared" si="32"/>
        <v/>
      </c>
      <c r="R325" s="1" t="str">
        <f t="shared" si="33"/>
        <v/>
      </c>
      <c r="T325" s="1" t="str">
        <f t="shared" si="34"/>
        <v/>
      </c>
      <c r="U325" s="1" t="e">
        <f t="shared" si="35"/>
        <v>#N/A</v>
      </c>
      <c r="V325" s="6">
        <f t="shared" si="36"/>
        <v>0</v>
      </c>
      <c r="W325" s="19" t="e">
        <f t="shared" si="31"/>
        <v>#N/A</v>
      </c>
    </row>
    <row r="326" spans="2:23" x14ac:dyDescent="0.3">
      <c r="B326" s="1" t="e">
        <f t="shared" si="30"/>
        <v>#N/A</v>
      </c>
      <c r="Q326" s="1" t="str">
        <f t="shared" si="32"/>
        <v/>
      </c>
      <c r="R326" s="1" t="str">
        <f t="shared" si="33"/>
        <v/>
      </c>
      <c r="T326" s="1" t="str">
        <f t="shared" si="34"/>
        <v/>
      </c>
      <c r="U326" s="1" t="e">
        <f t="shared" si="35"/>
        <v>#N/A</v>
      </c>
      <c r="V326" s="6">
        <f t="shared" si="36"/>
        <v>0</v>
      </c>
      <c r="W326" s="19" t="e">
        <f t="shared" si="31"/>
        <v>#N/A</v>
      </c>
    </row>
    <row r="327" spans="2:23" x14ac:dyDescent="0.3">
      <c r="B327" s="1" t="e">
        <f t="shared" si="30"/>
        <v>#N/A</v>
      </c>
      <c r="Q327" s="1" t="str">
        <f t="shared" si="32"/>
        <v/>
      </c>
      <c r="R327" s="1" t="str">
        <f t="shared" si="33"/>
        <v/>
      </c>
      <c r="T327" s="1" t="str">
        <f t="shared" si="34"/>
        <v/>
      </c>
      <c r="U327" s="1" t="e">
        <f t="shared" si="35"/>
        <v>#N/A</v>
      </c>
      <c r="V327" s="6">
        <f t="shared" si="36"/>
        <v>0</v>
      </c>
      <c r="W327" s="19" t="e">
        <f t="shared" si="31"/>
        <v>#N/A</v>
      </c>
    </row>
    <row r="328" spans="2:23" x14ac:dyDescent="0.3">
      <c r="B328" s="1" t="e">
        <f t="shared" si="30"/>
        <v>#N/A</v>
      </c>
      <c r="Q328" s="1" t="str">
        <f t="shared" si="32"/>
        <v/>
      </c>
      <c r="R328" s="1" t="str">
        <f t="shared" si="33"/>
        <v/>
      </c>
      <c r="T328" s="1" t="str">
        <f t="shared" si="34"/>
        <v/>
      </c>
      <c r="U328" s="1" t="e">
        <f t="shared" si="35"/>
        <v>#N/A</v>
      </c>
      <c r="V328" s="6">
        <f t="shared" si="36"/>
        <v>0</v>
      </c>
      <c r="W328" s="19" t="e">
        <f t="shared" si="31"/>
        <v>#N/A</v>
      </c>
    </row>
    <row r="329" spans="2:23" x14ac:dyDescent="0.3">
      <c r="B329" s="1" t="e">
        <f t="shared" si="30"/>
        <v>#N/A</v>
      </c>
      <c r="Q329" s="1" t="str">
        <f t="shared" si="32"/>
        <v/>
      </c>
      <c r="R329" s="1" t="str">
        <f t="shared" si="33"/>
        <v/>
      </c>
      <c r="T329" s="1" t="str">
        <f t="shared" si="34"/>
        <v/>
      </c>
      <c r="U329" s="1" t="e">
        <f t="shared" si="35"/>
        <v>#N/A</v>
      </c>
      <c r="V329" s="6">
        <f t="shared" si="36"/>
        <v>0</v>
      </c>
      <c r="W329" s="19" t="e">
        <f t="shared" si="31"/>
        <v>#N/A</v>
      </c>
    </row>
    <row r="330" spans="2:23" x14ac:dyDescent="0.3">
      <c r="B330" s="1" t="e">
        <f t="shared" si="30"/>
        <v>#N/A</v>
      </c>
      <c r="Q330" s="1" t="str">
        <f t="shared" si="32"/>
        <v/>
      </c>
      <c r="R330" s="1" t="str">
        <f t="shared" si="33"/>
        <v/>
      </c>
      <c r="T330" s="1" t="str">
        <f t="shared" si="34"/>
        <v/>
      </c>
      <c r="U330" s="1" t="e">
        <f t="shared" si="35"/>
        <v>#N/A</v>
      </c>
      <c r="V330" s="6">
        <f t="shared" si="36"/>
        <v>0</v>
      </c>
      <c r="W330" s="19" t="e">
        <f t="shared" si="31"/>
        <v>#N/A</v>
      </c>
    </row>
    <row r="331" spans="2:23" x14ac:dyDescent="0.3">
      <c r="B331" s="1" t="e">
        <f t="shared" si="30"/>
        <v>#N/A</v>
      </c>
      <c r="Q331" s="1" t="str">
        <f t="shared" si="32"/>
        <v/>
      </c>
      <c r="R331" s="1" t="str">
        <f t="shared" si="33"/>
        <v/>
      </c>
      <c r="T331" s="1" t="str">
        <f t="shared" si="34"/>
        <v/>
      </c>
      <c r="U331" s="1" t="e">
        <f t="shared" si="35"/>
        <v>#N/A</v>
      </c>
      <c r="V331" s="6">
        <f t="shared" si="36"/>
        <v>0</v>
      </c>
      <c r="W331" s="19" t="e">
        <f t="shared" si="31"/>
        <v>#N/A</v>
      </c>
    </row>
    <row r="332" spans="2:23" x14ac:dyDescent="0.3">
      <c r="B332" s="1" t="e">
        <f t="shared" si="30"/>
        <v>#N/A</v>
      </c>
      <c r="Q332" s="1" t="str">
        <f t="shared" si="32"/>
        <v/>
      </c>
      <c r="R332" s="1" t="str">
        <f t="shared" si="33"/>
        <v/>
      </c>
      <c r="T332" s="1" t="str">
        <f t="shared" si="34"/>
        <v/>
      </c>
      <c r="U332" s="1" t="e">
        <f t="shared" si="35"/>
        <v>#N/A</v>
      </c>
      <c r="V332" s="6">
        <f t="shared" si="36"/>
        <v>0</v>
      </c>
      <c r="W332" s="19" t="e">
        <f t="shared" si="31"/>
        <v>#N/A</v>
      </c>
    </row>
    <row r="333" spans="2:23" x14ac:dyDescent="0.3">
      <c r="B333" s="1" t="e">
        <f t="shared" si="30"/>
        <v>#N/A</v>
      </c>
      <c r="Q333" s="1" t="str">
        <f t="shared" si="32"/>
        <v/>
      </c>
      <c r="R333" s="1" t="str">
        <f t="shared" si="33"/>
        <v/>
      </c>
      <c r="T333" s="1" t="str">
        <f t="shared" si="34"/>
        <v/>
      </c>
      <c r="U333" s="1" t="e">
        <f t="shared" si="35"/>
        <v>#N/A</v>
      </c>
      <c r="V333" s="6">
        <f t="shared" si="36"/>
        <v>0</v>
      </c>
      <c r="W333" s="19" t="e">
        <f t="shared" si="31"/>
        <v>#N/A</v>
      </c>
    </row>
    <row r="334" spans="2:23" x14ac:dyDescent="0.3">
      <c r="B334" s="1" t="e">
        <f t="shared" si="30"/>
        <v>#N/A</v>
      </c>
      <c r="Q334" s="1" t="str">
        <f t="shared" si="32"/>
        <v/>
      </c>
      <c r="R334" s="1" t="str">
        <f t="shared" si="33"/>
        <v/>
      </c>
      <c r="T334" s="1" t="str">
        <f t="shared" si="34"/>
        <v/>
      </c>
      <c r="U334" s="1" t="e">
        <f t="shared" si="35"/>
        <v>#N/A</v>
      </c>
      <c r="V334" s="6">
        <f t="shared" si="36"/>
        <v>0</v>
      </c>
      <c r="W334" s="19" t="e">
        <f t="shared" si="31"/>
        <v>#N/A</v>
      </c>
    </row>
    <row r="335" spans="2:23" x14ac:dyDescent="0.3">
      <c r="B335" s="1" t="e">
        <f t="shared" si="30"/>
        <v>#N/A</v>
      </c>
      <c r="Q335" s="1" t="str">
        <f t="shared" si="32"/>
        <v/>
      </c>
      <c r="R335" s="1" t="str">
        <f t="shared" si="33"/>
        <v/>
      </c>
      <c r="T335" s="1" t="str">
        <f t="shared" si="34"/>
        <v/>
      </c>
      <c r="U335" s="1" t="e">
        <f t="shared" si="35"/>
        <v>#N/A</v>
      </c>
      <c r="V335" s="6">
        <f t="shared" si="36"/>
        <v>0</v>
      </c>
      <c r="W335" s="19" t="e">
        <f t="shared" si="31"/>
        <v>#N/A</v>
      </c>
    </row>
    <row r="336" spans="2:23" x14ac:dyDescent="0.3">
      <c r="B336" s="1" t="e">
        <f t="shared" si="30"/>
        <v>#N/A</v>
      </c>
      <c r="Q336" s="1" t="str">
        <f t="shared" si="32"/>
        <v/>
      </c>
      <c r="R336" s="1" t="str">
        <f t="shared" si="33"/>
        <v/>
      </c>
      <c r="T336" s="1" t="str">
        <f t="shared" si="34"/>
        <v/>
      </c>
      <c r="U336" s="1" t="e">
        <f t="shared" si="35"/>
        <v>#N/A</v>
      </c>
      <c r="V336" s="6">
        <f t="shared" si="36"/>
        <v>0</v>
      </c>
      <c r="W336" s="19" t="e">
        <f t="shared" si="31"/>
        <v>#N/A</v>
      </c>
    </row>
    <row r="337" spans="2:23" x14ac:dyDescent="0.3">
      <c r="B337" s="1" t="e">
        <f t="shared" si="30"/>
        <v>#N/A</v>
      </c>
      <c r="Q337" s="1" t="str">
        <f t="shared" si="32"/>
        <v/>
      </c>
      <c r="R337" s="1" t="str">
        <f t="shared" si="33"/>
        <v/>
      </c>
      <c r="T337" s="1" t="str">
        <f t="shared" si="34"/>
        <v/>
      </c>
      <c r="U337" s="1" t="e">
        <f t="shared" si="35"/>
        <v>#N/A</v>
      </c>
      <c r="V337" s="6">
        <f t="shared" si="36"/>
        <v>0</v>
      </c>
      <c r="W337" s="19" t="e">
        <f t="shared" si="31"/>
        <v>#N/A</v>
      </c>
    </row>
    <row r="338" spans="2:23" x14ac:dyDescent="0.3">
      <c r="B338" s="1" t="e">
        <f t="shared" si="30"/>
        <v>#N/A</v>
      </c>
      <c r="Q338" s="1" t="str">
        <f t="shared" si="32"/>
        <v/>
      </c>
      <c r="R338" s="1" t="str">
        <f t="shared" si="33"/>
        <v/>
      </c>
      <c r="T338" s="1" t="str">
        <f t="shared" si="34"/>
        <v/>
      </c>
      <c r="U338" s="1" t="e">
        <f t="shared" si="35"/>
        <v>#N/A</v>
      </c>
      <c r="V338" s="6">
        <f t="shared" si="36"/>
        <v>0</v>
      </c>
      <c r="W338" s="19" t="e">
        <f t="shared" si="31"/>
        <v>#N/A</v>
      </c>
    </row>
    <row r="339" spans="2:23" x14ac:dyDescent="0.3">
      <c r="B339" s="1" t="e">
        <f t="shared" si="30"/>
        <v>#N/A</v>
      </c>
      <c r="Q339" s="1" t="str">
        <f t="shared" si="32"/>
        <v/>
      </c>
      <c r="R339" s="1" t="str">
        <f t="shared" si="33"/>
        <v/>
      </c>
      <c r="T339" s="1" t="str">
        <f t="shared" si="34"/>
        <v/>
      </c>
      <c r="U339" s="1" t="e">
        <f t="shared" si="35"/>
        <v>#N/A</v>
      </c>
      <c r="V339" s="6">
        <f t="shared" si="36"/>
        <v>0</v>
      </c>
      <c r="W339" s="19" t="e">
        <f t="shared" si="31"/>
        <v>#N/A</v>
      </c>
    </row>
    <row r="340" spans="2:23" x14ac:dyDescent="0.3">
      <c r="B340" s="1" t="e">
        <f t="shared" si="30"/>
        <v>#N/A</v>
      </c>
      <c r="Q340" s="1" t="str">
        <f t="shared" si="32"/>
        <v/>
      </c>
      <c r="R340" s="1" t="str">
        <f t="shared" si="33"/>
        <v/>
      </c>
      <c r="T340" s="1" t="str">
        <f t="shared" si="34"/>
        <v/>
      </c>
      <c r="U340" s="1" t="e">
        <f t="shared" si="35"/>
        <v>#N/A</v>
      </c>
      <c r="V340" s="6">
        <f t="shared" si="36"/>
        <v>0</v>
      </c>
      <c r="W340" s="19" t="e">
        <f t="shared" si="31"/>
        <v>#N/A</v>
      </c>
    </row>
    <row r="341" spans="2:23" x14ac:dyDescent="0.3">
      <c r="B341" s="1" t="e">
        <f t="shared" si="30"/>
        <v>#N/A</v>
      </c>
      <c r="Q341" s="1" t="str">
        <f t="shared" si="32"/>
        <v/>
      </c>
      <c r="R341" s="1" t="str">
        <f t="shared" si="33"/>
        <v/>
      </c>
      <c r="T341" s="1" t="str">
        <f t="shared" si="34"/>
        <v/>
      </c>
      <c r="U341" s="1" t="e">
        <f t="shared" si="35"/>
        <v>#N/A</v>
      </c>
      <c r="V341" s="6">
        <f t="shared" si="36"/>
        <v>0</v>
      </c>
      <c r="W341" s="19" t="e">
        <f t="shared" si="31"/>
        <v>#N/A</v>
      </c>
    </row>
    <row r="342" spans="2:23" x14ac:dyDescent="0.3">
      <c r="B342" s="1" t="e">
        <f t="shared" si="30"/>
        <v>#N/A</v>
      </c>
      <c r="Q342" s="1" t="str">
        <f t="shared" si="32"/>
        <v/>
      </c>
      <c r="R342" s="1" t="str">
        <f t="shared" si="33"/>
        <v/>
      </c>
      <c r="T342" s="1" t="str">
        <f t="shared" si="34"/>
        <v/>
      </c>
      <c r="U342" s="1" t="e">
        <f t="shared" si="35"/>
        <v>#N/A</v>
      </c>
      <c r="V342" s="6">
        <f t="shared" si="36"/>
        <v>0</v>
      </c>
      <c r="W342" s="19" t="e">
        <f t="shared" si="31"/>
        <v>#N/A</v>
      </c>
    </row>
    <row r="343" spans="2:23" x14ac:dyDescent="0.3">
      <c r="B343" s="1" t="e">
        <f t="shared" si="30"/>
        <v>#N/A</v>
      </c>
      <c r="Q343" s="1" t="str">
        <f t="shared" si="32"/>
        <v/>
      </c>
      <c r="R343" s="1" t="str">
        <f t="shared" si="33"/>
        <v/>
      </c>
      <c r="T343" s="1" t="str">
        <f t="shared" si="34"/>
        <v/>
      </c>
      <c r="U343" s="1" t="e">
        <f t="shared" si="35"/>
        <v>#N/A</v>
      </c>
      <c r="V343" s="6">
        <f t="shared" si="36"/>
        <v>0</v>
      </c>
      <c r="W343" s="19" t="e">
        <f t="shared" si="31"/>
        <v>#N/A</v>
      </c>
    </row>
    <row r="344" spans="2:23" x14ac:dyDescent="0.3">
      <c r="B344" s="1" t="e">
        <f t="shared" si="30"/>
        <v>#N/A</v>
      </c>
      <c r="Q344" s="1" t="str">
        <f t="shared" si="32"/>
        <v/>
      </c>
      <c r="R344" s="1" t="str">
        <f t="shared" si="33"/>
        <v/>
      </c>
      <c r="T344" s="1" t="str">
        <f t="shared" si="34"/>
        <v/>
      </c>
      <c r="U344" s="1" t="e">
        <f t="shared" si="35"/>
        <v>#N/A</v>
      </c>
      <c r="V344" s="6">
        <f t="shared" si="36"/>
        <v>0</v>
      </c>
      <c r="W344" s="19" t="e">
        <f t="shared" si="31"/>
        <v>#N/A</v>
      </c>
    </row>
    <row r="345" spans="2:23" x14ac:dyDescent="0.3">
      <c r="B345" s="1" t="e">
        <f t="shared" si="30"/>
        <v>#N/A</v>
      </c>
      <c r="Q345" s="1" t="str">
        <f t="shared" si="32"/>
        <v/>
      </c>
      <c r="R345" s="1" t="str">
        <f t="shared" si="33"/>
        <v/>
      </c>
      <c r="T345" s="1" t="str">
        <f t="shared" si="34"/>
        <v/>
      </c>
      <c r="U345" s="1" t="e">
        <f t="shared" si="35"/>
        <v>#N/A</v>
      </c>
      <c r="V345" s="6">
        <f t="shared" si="36"/>
        <v>0</v>
      </c>
      <c r="W345" s="19" t="e">
        <f t="shared" si="31"/>
        <v>#N/A</v>
      </c>
    </row>
    <row r="346" spans="2:23" x14ac:dyDescent="0.3">
      <c r="B346" s="1" t="e">
        <f t="shared" ref="B346:B385" si="37">IF(C346="",NA(),E346+G346+H346+I346)</f>
        <v>#N/A</v>
      </c>
      <c r="Q346" s="1" t="str">
        <f t="shared" si="32"/>
        <v/>
      </c>
      <c r="R346" s="1" t="str">
        <f t="shared" si="33"/>
        <v/>
      </c>
      <c r="T346" s="1" t="str">
        <f t="shared" si="34"/>
        <v/>
      </c>
      <c r="U346" s="1" t="e">
        <f t="shared" si="35"/>
        <v>#N/A</v>
      </c>
      <c r="V346" s="6">
        <f t="shared" si="36"/>
        <v>0</v>
      </c>
      <c r="W346" s="19" t="e">
        <f t="shared" ref="W346:W385" si="38">IF(OR(ISNA(B346),B346=0),NA(),I346/B346)</f>
        <v>#N/A</v>
      </c>
    </row>
    <row r="347" spans="2:23" x14ac:dyDescent="0.3">
      <c r="B347" s="1" t="e">
        <f t="shared" si="37"/>
        <v>#N/A</v>
      </c>
      <c r="Q347" s="1" t="str">
        <f t="shared" ref="Q347:Q385" si="39">IF(C347="","",E347-E346)</f>
        <v/>
      </c>
      <c r="R347" s="1" t="str">
        <f t="shared" ref="R347:R385" si="40">IF(C347="","",G347-G346)</f>
        <v/>
      </c>
      <c r="T347" s="1" t="str">
        <f t="shared" ref="T347:T385" si="41">IF(C347="","",I347-I346)</f>
        <v/>
      </c>
      <c r="U347" s="1" t="e">
        <f t="shared" ref="U347:U385" si="42">IF(OR(C347="",ISNA(C347)),NA(),Q347+R347+S347+T347)</f>
        <v>#N/A</v>
      </c>
      <c r="V347" s="6">
        <f t="shared" ref="V347:V385" si="43">$B$2*K347*$B$1</f>
        <v>0</v>
      </c>
      <c r="W347" s="19" t="e">
        <f t="shared" si="38"/>
        <v>#N/A</v>
      </c>
    </row>
    <row r="348" spans="2:23" x14ac:dyDescent="0.3">
      <c r="B348" s="1" t="e">
        <f t="shared" si="37"/>
        <v>#N/A</v>
      </c>
      <c r="Q348" s="1" t="str">
        <f t="shared" si="39"/>
        <v/>
      </c>
      <c r="R348" s="1" t="str">
        <f t="shared" si="40"/>
        <v/>
      </c>
      <c r="T348" s="1" t="str">
        <f t="shared" si="41"/>
        <v/>
      </c>
      <c r="U348" s="1" t="e">
        <f t="shared" si="42"/>
        <v>#N/A</v>
      </c>
      <c r="V348" s="6">
        <f t="shared" si="43"/>
        <v>0</v>
      </c>
      <c r="W348" s="19" t="e">
        <f t="shared" si="38"/>
        <v>#N/A</v>
      </c>
    </row>
    <row r="349" spans="2:23" x14ac:dyDescent="0.3">
      <c r="B349" s="1" t="e">
        <f t="shared" si="37"/>
        <v>#N/A</v>
      </c>
      <c r="Q349" s="1" t="str">
        <f t="shared" si="39"/>
        <v/>
      </c>
      <c r="R349" s="1" t="str">
        <f t="shared" si="40"/>
        <v/>
      </c>
      <c r="T349" s="1" t="str">
        <f t="shared" si="41"/>
        <v/>
      </c>
      <c r="U349" s="1" t="e">
        <f t="shared" si="42"/>
        <v>#N/A</v>
      </c>
      <c r="V349" s="6">
        <f t="shared" si="43"/>
        <v>0</v>
      </c>
      <c r="W349" s="19" t="e">
        <f t="shared" si="38"/>
        <v>#N/A</v>
      </c>
    </row>
    <row r="350" spans="2:23" x14ac:dyDescent="0.3">
      <c r="B350" s="1" t="e">
        <f t="shared" si="37"/>
        <v>#N/A</v>
      </c>
      <c r="Q350" s="1" t="str">
        <f t="shared" si="39"/>
        <v/>
      </c>
      <c r="R350" s="1" t="str">
        <f t="shared" si="40"/>
        <v/>
      </c>
      <c r="T350" s="1" t="str">
        <f t="shared" si="41"/>
        <v/>
      </c>
      <c r="U350" s="1" t="e">
        <f t="shared" si="42"/>
        <v>#N/A</v>
      </c>
      <c r="V350" s="6">
        <f t="shared" si="43"/>
        <v>0</v>
      </c>
      <c r="W350" s="19" t="e">
        <f t="shared" si="38"/>
        <v>#N/A</v>
      </c>
    </row>
    <row r="351" spans="2:23" x14ac:dyDescent="0.3">
      <c r="B351" s="1" t="e">
        <f t="shared" si="37"/>
        <v>#N/A</v>
      </c>
      <c r="Q351" s="1" t="str">
        <f t="shared" si="39"/>
        <v/>
      </c>
      <c r="R351" s="1" t="str">
        <f t="shared" si="40"/>
        <v/>
      </c>
      <c r="T351" s="1" t="str">
        <f t="shared" si="41"/>
        <v/>
      </c>
      <c r="U351" s="1" t="e">
        <f t="shared" si="42"/>
        <v>#N/A</v>
      </c>
      <c r="V351" s="6">
        <f t="shared" si="43"/>
        <v>0</v>
      </c>
      <c r="W351" s="19" t="e">
        <f t="shared" si="38"/>
        <v>#N/A</v>
      </c>
    </row>
    <row r="352" spans="2:23" x14ac:dyDescent="0.3">
      <c r="B352" s="1" t="e">
        <f t="shared" si="37"/>
        <v>#N/A</v>
      </c>
      <c r="Q352" s="1" t="str">
        <f t="shared" si="39"/>
        <v/>
      </c>
      <c r="R352" s="1" t="str">
        <f t="shared" si="40"/>
        <v/>
      </c>
      <c r="T352" s="1" t="str">
        <f t="shared" si="41"/>
        <v/>
      </c>
      <c r="U352" s="1" t="e">
        <f t="shared" si="42"/>
        <v>#N/A</v>
      </c>
      <c r="V352" s="6">
        <f t="shared" si="43"/>
        <v>0</v>
      </c>
      <c r="W352" s="19" t="e">
        <f t="shared" si="38"/>
        <v>#N/A</v>
      </c>
    </row>
    <row r="353" spans="2:23" x14ac:dyDescent="0.3">
      <c r="B353" s="1" t="e">
        <f t="shared" si="37"/>
        <v>#N/A</v>
      </c>
      <c r="Q353" s="1" t="str">
        <f t="shared" si="39"/>
        <v/>
      </c>
      <c r="R353" s="1" t="str">
        <f t="shared" si="40"/>
        <v/>
      </c>
      <c r="T353" s="1" t="str">
        <f t="shared" si="41"/>
        <v/>
      </c>
      <c r="U353" s="1" t="e">
        <f t="shared" si="42"/>
        <v>#N/A</v>
      </c>
      <c r="V353" s="6">
        <f t="shared" si="43"/>
        <v>0</v>
      </c>
      <c r="W353" s="19" t="e">
        <f t="shared" si="38"/>
        <v>#N/A</v>
      </c>
    </row>
    <row r="354" spans="2:23" x14ac:dyDescent="0.3">
      <c r="B354" s="1" t="e">
        <f t="shared" si="37"/>
        <v>#N/A</v>
      </c>
      <c r="Q354" s="1" t="str">
        <f t="shared" si="39"/>
        <v/>
      </c>
      <c r="R354" s="1" t="str">
        <f t="shared" si="40"/>
        <v/>
      </c>
      <c r="T354" s="1" t="str">
        <f t="shared" si="41"/>
        <v/>
      </c>
      <c r="U354" s="1" t="e">
        <f t="shared" si="42"/>
        <v>#N/A</v>
      </c>
      <c r="V354" s="6">
        <f t="shared" si="43"/>
        <v>0</v>
      </c>
      <c r="W354" s="19" t="e">
        <f t="shared" si="38"/>
        <v>#N/A</v>
      </c>
    </row>
    <row r="355" spans="2:23" x14ac:dyDescent="0.3">
      <c r="B355" s="1" t="e">
        <f t="shared" si="37"/>
        <v>#N/A</v>
      </c>
      <c r="Q355" s="1" t="str">
        <f t="shared" si="39"/>
        <v/>
      </c>
      <c r="R355" s="1" t="str">
        <f t="shared" si="40"/>
        <v/>
      </c>
      <c r="T355" s="1" t="str">
        <f t="shared" si="41"/>
        <v/>
      </c>
      <c r="U355" s="1" t="e">
        <f t="shared" si="42"/>
        <v>#N/A</v>
      </c>
      <c r="V355" s="6">
        <f t="shared" si="43"/>
        <v>0</v>
      </c>
      <c r="W355" s="19" t="e">
        <f t="shared" si="38"/>
        <v>#N/A</v>
      </c>
    </row>
    <row r="356" spans="2:23" x14ac:dyDescent="0.3">
      <c r="B356" s="1" t="e">
        <f t="shared" si="37"/>
        <v>#N/A</v>
      </c>
      <c r="Q356" s="1" t="str">
        <f t="shared" si="39"/>
        <v/>
      </c>
      <c r="R356" s="1" t="str">
        <f t="shared" si="40"/>
        <v/>
      </c>
      <c r="T356" s="1" t="str">
        <f t="shared" si="41"/>
        <v/>
      </c>
      <c r="U356" s="1" t="e">
        <f t="shared" si="42"/>
        <v>#N/A</v>
      </c>
      <c r="V356" s="6">
        <f t="shared" si="43"/>
        <v>0</v>
      </c>
      <c r="W356" s="19" t="e">
        <f t="shared" si="38"/>
        <v>#N/A</v>
      </c>
    </row>
    <row r="357" spans="2:23" x14ac:dyDescent="0.3">
      <c r="B357" s="1" t="e">
        <f t="shared" si="37"/>
        <v>#N/A</v>
      </c>
      <c r="Q357" s="1" t="str">
        <f t="shared" si="39"/>
        <v/>
      </c>
      <c r="R357" s="1" t="str">
        <f t="shared" si="40"/>
        <v/>
      </c>
      <c r="T357" s="1" t="str">
        <f t="shared" si="41"/>
        <v/>
      </c>
      <c r="U357" s="1" t="e">
        <f t="shared" si="42"/>
        <v>#N/A</v>
      </c>
      <c r="V357" s="6">
        <f t="shared" si="43"/>
        <v>0</v>
      </c>
      <c r="W357" s="19" t="e">
        <f t="shared" si="38"/>
        <v>#N/A</v>
      </c>
    </row>
    <row r="358" spans="2:23" x14ac:dyDescent="0.3">
      <c r="B358" s="1" t="e">
        <f t="shared" si="37"/>
        <v>#N/A</v>
      </c>
      <c r="Q358" s="1" t="str">
        <f t="shared" si="39"/>
        <v/>
      </c>
      <c r="R358" s="1" t="str">
        <f t="shared" si="40"/>
        <v/>
      </c>
      <c r="T358" s="1" t="str">
        <f t="shared" si="41"/>
        <v/>
      </c>
      <c r="U358" s="1" t="e">
        <f t="shared" si="42"/>
        <v>#N/A</v>
      </c>
      <c r="V358" s="6">
        <f t="shared" si="43"/>
        <v>0</v>
      </c>
      <c r="W358" s="19" t="e">
        <f t="shared" si="38"/>
        <v>#N/A</v>
      </c>
    </row>
    <row r="359" spans="2:23" x14ac:dyDescent="0.3">
      <c r="B359" s="1" t="e">
        <f t="shared" si="37"/>
        <v>#N/A</v>
      </c>
      <c r="Q359" s="1" t="str">
        <f t="shared" si="39"/>
        <v/>
      </c>
      <c r="R359" s="1" t="str">
        <f t="shared" si="40"/>
        <v/>
      </c>
      <c r="T359" s="1" t="str">
        <f t="shared" si="41"/>
        <v/>
      </c>
      <c r="U359" s="1" t="e">
        <f t="shared" si="42"/>
        <v>#N/A</v>
      </c>
      <c r="V359" s="6">
        <f t="shared" si="43"/>
        <v>0</v>
      </c>
      <c r="W359" s="19" t="e">
        <f t="shared" si="38"/>
        <v>#N/A</v>
      </c>
    </row>
    <row r="360" spans="2:23" x14ac:dyDescent="0.3">
      <c r="B360" s="1" t="e">
        <f t="shared" si="37"/>
        <v>#N/A</v>
      </c>
      <c r="Q360" s="1" t="str">
        <f t="shared" si="39"/>
        <v/>
      </c>
      <c r="R360" s="1" t="str">
        <f t="shared" si="40"/>
        <v/>
      </c>
      <c r="T360" s="1" t="str">
        <f t="shared" si="41"/>
        <v/>
      </c>
      <c r="U360" s="1" t="e">
        <f t="shared" si="42"/>
        <v>#N/A</v>
      </c>
      <c r="V360" s="6">
        <f t="shared" si="43"/>
        <v>0</v>
      </c>
      <c r="W360" s="19" t="e">
        <f t="shared" si="38"/>
        <v>#N/A</v>
      </c>
    </row>
    <row r="361" spans="2:23" x14ac:dyDescent="0.3">
      <c r="B361" s="1" t="e">
        <f t="shared" si="37"/>
        <v>#N/A</v>
      </c>
      <c r="Q361" s="1" t="str">
        <f t="shared" si="39"/>
        <v/>
      </c>
      <c r="R361" s="1" t="str">
        <f t="shared" si="40"/>
        <v/>
      </c>
      <c r="T361" s="1" t="str">
        <f t="shared" si="41"/>
        <v/>
      </c>
      <c r="U361" s="1" t="e">
        <f t="shared" si="42"/>
        <v>#N/A</v>
      </c>
      <c r="V361" s="6">
        <f t="shared" si="43"/>
        <v>0</v>
      </c>
      <c r="W361" s="19" t="e">
        <f t="shared" si="38"/>
        <v>#N/A</v>
      </c>
    </row>
    <row r="362" spans="2:23" x14ac:dyDescent="0.3">
      <c r="B362" s="1" t="e">
        <f t="shared" si="37"/>
        <v>#N/A</v>
      </c>
      <c r="Q362" s="1" t="str">
        <f t="shared" si="39"/>
        <v/>
      </c>
      <c r="R362" s="1" t="str">
        <f t="shared" si="40"/>
        <v/>
      </c>
      <c r="T362" s="1" t="str">
        <f t="shared" si="41"/>
        <v/>
      </c>
      <c r="U362" s="1" t="e">
        <f t="shared" si="42"/>
        <v>#N/A</v>
      </c>
      <c r="V362" s="6">
        <f t="shared" si="43"/>
        <v>0</v>
      </c>
      <c r="W362" s="19" t="e">
        <f t="shared" si="38"/>
        <v>#N/A</v>
      </c>
    </row>
    <row r="363" spans="2:23" x14ac:dyDescent="0.3">
      <c r="B363" s="1" t="e">
        <f t="shared" si="37"/>
        <v>#N/A</v>
      </c>
      <c r="Q363" s="1" t="str">
        <f t="shared" si="39"/>
        <v/>
      </c>
      <c r="R363" s="1" t="str">
        <f t="shared" si="40"/>
        <v/>
      </c>
      <c r="T363" s="1" t="str">
        <f t="shared" si="41"/>
        <v/>
      </c>
      <c r="U363" s="1" t="e">
        <f t="shared" si="42"/>
        <v>#N/A</v>
      </c>
      <c r="V363" s="6">
        <f t="shared" si="43"/>
        <v>0</v>
      </c>
      <c r="W363" s="19" t="e">
        <f t="shared" si="38"/>
        <v>#N/A</v>
      </c>
    </row>
    <row r="364" spans="2:23" x14ac:dyDescent="0.3">
      <c r="B364" s="1" t="e">
        <f t="shared" si="37"/>
        <v>#N/A</v>
      </c>
      <c r="Q364" s="1" t="str">
        <f t="shared" si="39"/>
        <v/>
      </c>
      <c r="R364" s="1" t="str">
        <f t="shared" si="40"/>
        <v/>
      </c>
      <c r="T364" s="1" t="str">
        <f t="shared" si="41"/>
        <v/>
      </c>
      <c r="U364" s="1" t="e">
        <f t="shared" si="42"/>
        <v>#N/A</v>
      </c>
      <c r="V364" s="6">
        <f t="shared" si="43"/>
        <v>0</v>
      </c>
      <c r="W364" s="19" t="e">
        <f t="shared" si="38"/>
        <v>#N/A</v>
      </c>
    </row>
    <row r="365" spans="2:23" x14ac:dyDescent="0.3">
      <c r="B365" s="1" t="e">
        <f t="shared" si="37"/>
        <v>#N/A</v>
      </c>
      <c r="Q365" s="1" t="str">
        <f t="shared" si="39"/>
        <v/>
      </c>
      <c r="R365" s="1" t="str">
        <f t="shared" si="40"/>
        <v/>
      </c>
      <c r="T365" s="1" t="str">
        <f t="shared" si="41"/>
        <v/>
      </c>
      <c r="U365" s="1" t="e">
        <f t="shared" si="42"/>
        <v>#N/A</v>
      </c>
      <c r="V365" s="6">
        <f t="shared" si="43"/>
        <v>0</v>
      </c>
      <c r="W365" s="19" t="e">
        <f t="shared" si="38"/>
        <v>#N/A</v>
      </c>
    </row>
    <row r="366" spans="2:23" x14ac:dyDescent="0.3">
      <c r="B366" s="1" t="e">
        <f t="shared" si="37"/>
        <v>#N/A</v>
      </c>
      <c r="Q366" s="1" t="str">
        <f t="shared" si="39"/>
        <v/>
      </c>
      <c r="R366" s="1" t="str">
        <f t="shared" si="40"/>
        <v/>
      </c>
      <c r="T366" s="1" t="str">
        <f t="shared" si="41"/>
        <v/>
      </c>
      <c r="U366" s="1" t="e">
        <f t="shared" si="42"/>
        <v>#N/A</v>
      </c>
      <c r="V366" s="6">
        <f t="shared" si="43"/>
        <v>0</v>
      </c>
      <c r="W366" s="19" t="e">
        <f t="shared" si="38"/>
        <v>#N/A</v>
      </c>
    </row>
    <row r="367" spans="2:23" x14ac:dyDescent="0.3">
      <c r="B367" s="1" t="e">
        <f t="shared" si="37"/>
        <v>#N/A</v>
      </c>
      <c r="Q367" s="1" t="str">
        <f t="shared" si="39"/>
        <v/>
      </c>
      <c r="R367" s="1" t="str">
        <f t="shared" si="40"/>
        <v/>
      </c>
      <c r="T367" s="1" t="str">
        <f t="shared" si="41"/>
        <v/>
      </c>
      <c r="U367" s="1" t="e">
        <f t="shared" si="42"/>
        <v>#N/A</v>
      </c>
      <c r="V367" s="6">
        <f t="shared" si="43"/>
        <v>0</v>
      </c>
      <c r="W367" s="19" t="e">
        <f t="shared" si="38"/>
        <v>#N/A</v>
      </c>
    </row>
    <row r="368" spans="2:23" x14ac:dyDescent="0.3">
      <c r="B368" s="1" t="e">
        <f t="shared" si="37"/>
        <v>#N/A</v>
      </c>
      <c r="Q368" s="1" t="str">
        <f t="shared" si="39"/>
        <v/>
      </c>
      <c r="R368" s="1" t="str">
        <f t="shared" si="40"/>
        <v/>
      </c>
      <c r="T368" s="1" t="str">
        <f t="shared" si="41"/>
        <v/>
      </c>
      <c r="U368" s="1" t="e">
        <f t="shared" si="42"/>
        <v>#N/A</v>
      </c>
      <c r="V368" s="6">
        <f t="shared" si="43"/>
        <v>0</v>
      </c>
      <c r="W368" s="19" t="e">
        <f t="shared" si="38"/>
        <v>#N/A</v>
      </c>
    </row>
    <row r="369" spans="2:23" x14ac:dyDescent="0.3">
      <c r="B369" s="1" t="e">
        <f t="shared" si="37"/>
        <v>#N/A</v>
      </c>
      <c r="Q369" s="1" t="str">
        <f t="shared" si="39"/>
        <v/>
      </c>
      <c r="R369" s="1" t="str">
        <f t="shared" si="40"/>
        <v/>
      </c>
      <c r="T369" s="1" t="str">
        <f t="shared" si="41"/>
        <v/>
      </c>
      <c r="U369" s="1" t="e">
        <f t="shared" si="42"/>
        <v>#N/A</v>
      </c>
      <c r="V369" s="6">
        <f t="shared" si="43"/>
        <v>0</v>
      </c>
      <c r="W369" s="19" t="e">
        <f t="shared" si="38"/>
        <v>#N/A</v>
      </c>
    </row>
    <row r="370" spans="2:23" x14ac:dyDescent="0.3">
      <c r="B370" s="1" t="e">
        <f t="shared" si="37"/>
        <v>#N/A</v>
      </c>
      <c r="Q370" s="1" t="str">
        <f t="shared" si="39"/>
        <v/>
      </c>
      <c r="R370" s="1" t="str">
        <f t="shared" si="40"/>
        <v/>
      </c>
      <c r="T370" s="1" t="str">
        <f t="shared" si="41"/>
        <v/>
      </c>
      <c r="U370" s="1" t="e">
        <f t="shared" si="42"/>
        <v>#N/A</v>
      </c>
      <c r="V370" s="6">
        <f t="shared" si="43"/>
        <v>0</v>
      </c>
      <c r="W370" s="19" t="e">
        <f t="shared" si="38"/>
        <v>#N/A</v>
      </c>
    </row>
    <row r="371" spans="2:23" x14ac:dyDescent="0.3">
      <c r="B371" s="1" t="e">
        <f t="shared" si="37"/>
        <v>#N/A</v>
      </c>
      <c r="Q371" s="1" t="str">
        <f t="shared" si="39"/>
        <v/>
      </c>
      <c r="R371" s="1" t="str">
        <f t="shared" si="40"/>
        <v/>
      </c>
      <c r="T371" s="1" t="str">
        <f t="shared" si="41"/>
        <v/>
      </c>
      <c r="U371" s="1" t="e">
        <f t="shared" si="42"/>
        <v>#N/A</v>
      </c>
      <c r="V371" s="6">
        <f t="shared" si="43"/>
        <v>0</v>
      </c>
      <c r="W371" s="19" t="e">
        <f t="shared" si="38"/>
        <v>#N/A</v>
      </c>
    </row>
    <row r="372" spans="2:23" x14ac:dyDescent="0.3">
      <c r="B372" s="1" t="e">
        <f t="shared" si="37"/>
        <v>#N/A</v>
      </c>
      <c r="Q372" s="1" t="str">
        <f t="shared" si="39"/>
        <v/>
      </c>
      <c r="R372" s="1" t="str">
        <f t="shared" si="40"/>
        <v/>
      </c>
      <c r="T372" s="1" t="str">
        <f t="shared" si="41"/>
        <v/>
      </c>
      <c r="U372" s="1" t="e">
        <f t="shared" si="42"/>
        <v>#N/A</v>
      </c>
      <c r="V372" s="6">
        <f t="shared" si="43"/>
        <v>0</v>
      </c>
      <c r="W372" s="19" t="e">
        <f t="shared" si="38"/>
        <v>#N/A</v>
      </c>
    </row>
    <row r="373" spans="2:23" x14ac:dyDescent="0.3">
      <c r="B373" s="1" t="e">
        <f t="shared" si="37"/>
        <v>#N/A</v>
      </c>
      <c r="Q373" s="1" t="str">
        <f t="shared" si="39"/>
        <v/>
      </c>
      <c r="R373" s="1" t="str">
        <f t="shared" si="40"/>
        <v/>
      </c>
      <c r="T373" s="1" t="str">
        <f t="shared" si="41"/>
        <v/>
      </c>
      <c r="U373" s="1" t="e">
        <f t="shared" si="42"/>
        <v>#N/A</v>
      </c>
      <c r="V373" s="6">
        <f t="shared" si="43"/>
        <v>0</v>
      </c>
      <c r="W373" s="19" t="e">
        <f t="shared" si="38"/>
        <v>#N/A</v>
      </c>
    </row>
    <row r="374" spans="2:23" x14ac:dyDescent="0.3">
      <c r="B374" s="1" t="e">
        <f t="shared" si="37"/>
        <v>#N/A</v>
      </c>
      <c r="Q374" s="1" t="str">
        <f t="shared" si="39"/>
        <v/>
      </c>
      <c r="R374" s="1" t="str">
        <f t="shared" si="40"/>
        <v/>
      </c>
      <c r="T374" s="1" t="str">
        <f t="shared" si="41"/>
        <v/>
      </c>
      <c r="U374" s="1" t="e">
        <f t="shared" si="42"/>
        <v>#N/A</v>
      </c>
      <c r="V374" s="6">
        <f t="shared" si="43"/>
        <v>0</v>
      </c>
      <c r="W374" s="19" t="e">
        <f t="shared" si="38"/>
        <v>#N/A</v>
      </c>
    </row>
    <row r="375" spans="2:23" x14ac:dyDescent="0.3">
      <c r="B375" s="1" t="e">
        <f t="shared" si="37"/>
        <v>#N/A</v>
      </c>
      <c r="Q375" s="1" t="str">
        <f t="shared" si="39"/>
        <v/>
      </c>
      <c r="R375" s="1" t="str">
        <f t="shared" si="40"/>
        <v/>
      </c>
      <c r="T375" s="1" t="str">
        <f t="shared" si="41"/>
        <v/>
      </c>
      <c r="U375" s="1" t="e">
        <f t="shared" si="42"/>
        <v>#N/A</v>
      </c>
      <c r="V375" s="6">
        <f t="shared" si="43"/>
        <v>0</v>
      </c>
      <c r="W375" s="19" t="e">
        <f t="shared" si="38"/>
        <v>#N/A</v>
      </c>
    </row>
    <row r="376" spans="2:23" x14ac:dyDescent="0.3">
      <c r="B376" s="1" t="e">
        <f t="shared" si="37"/>
        <v>#N/A</v>
      </c>
      <c r="Q376" s="1" t="str">
        <f t="shared" si="39"/>
        <v/>
      </c>
      <c r="R376" s="1" t="str">
        <f t="shared" si="40"/>
        <v/>
      </c>
      <c r="T376" s="1" t="str">
        <f t="shared" si="41"/>
        <v/>
      </c>
      <c r="U376" s="1" t="e">
        <f t="shared" si="42"/>
        <v>#N/A</v>
      </c>
      <c r="V376" s="6">
        <f t="shared" si="43"/>
        <v>0</v>
      </c>
      <c r="W376" s="19" t="e">
        <f t="shared" si="38"/>
        <v>#N/A</v>
      </c>
    </row>
    <row r="377" spans="2:23" x14ac:dyDescent="0.3">
      <c r="B377" s="1" t="e">
        <f t="shared" si="37"/>
        <v>#N/A</v>
      </c>
      <c r="Q377" s="1" t="str">
        <f t="shared" si="39"/>
        <v/>
      </c>
      <c r="R377" s="1" t="str">
        <f t="shared" si="40"/>
        <v/>
      </c>
      <c r="T377" s="1" t="str">
        <f t="shared" si="41"/>
        <v/>
      </c>
      <c r="U377" s="1" t="e">
        <f t="shared" si="42"/>
        <v>#N/A</v>
      </c>
      <c r="V377" s="6">
        <f t="shared" si="43"/>
        <v>0</v>
      </c>
      <c r="W377" s="19" t="e">
        <f t="shared" si="38"/>
        <v>#N/A</v>
      </c>
    </row>
    <row r="378" spans="2:23" x14ac:dyDescent="0.3">
      <c r="B378" s="1" t="e">
        <f t="shared" si="37"/>
        <v>#N/A</v>
      </c>
      <c r="Q378" s="1" t="str">
        <f t="shared" si="39"/>
        <v/>
      </c>
      <c r="R378" s="1" t="str">
        <f t="shared" si="40"/>
        <v/>
      </c>
      <c r="T378" s="1" t="str">
        <f t="shared" si="41"/>
        <v/>
      </c>
      <c r="U378" s="1" t="e">
        <f t="shared" si="42"/>
        <v>#N/A</v>
      </c>
      <c r="V378" s="6">
        <f t="shared" si="43"/>
        <v>0</v>
      </c>
      <c r="W378" s="19" t="e">
        <f t="shared" si="38"/>
        <v>#N/A</v>
      </c>
    </row>
    <row r="379" spans="2:23" x14ac:dyDescent="0.3">
      <c r="B379" s="1" t="e">
        <f t="shared" si="37"/>
        <v>#N/A</v>
      </c>
      <c r="Q379" s="1" t="str">
        <f t="shared" si="39"/>
        <v/>
      </c>
      <c r="R379" s="1" t="str">
        <f t="shared" si="40"/>
        <v/>
      </c>
      <c r="T379" s="1" t="str">
        <f t="shared" si="41"/>
        <v/>
      </c>
      <c r="U379" s="1" t="e">
        <f t="shared" si="42"/>
        <v>#N/A</v>
      </c>
      <c r="V379" s="6">
        <f t="shared" si="43"/>
        <v>0</v>
      </c>
      <c r="W379" s="19" t="e">
        <f t="shared" si="38"/>
        <v>#N/A</v>
      </c>
    </row>
    <row r="380" spans="2:23" x14ac:dyDescent="0.3">
      <c r="B380" s="1" t="e">
        <f t="shared" si="37"/>
        <v>#N/A</v>
      </c>
      <c r="Q380" s="1" t="str">
        <f t="shared" si="39"/>
        <v/>
      </c>
      <c r="R380" s="1" t="str">
        <f t="shared" si="40"/>
        <v/>
      </c>
      <c r="T380" s="1" t="str">
        <f t="shared" si="41"/>
        <v/>
      </c>
      <c r="U380" s="1" t="e">
        <f t="shared" si="42"/>
        <v>#N/A</v>
      </c>
      <c r="V380" s="6">
        <f t="shared" si="43"/>
        <v>0</v>
      </c>
      <c r="W380" s="19" t="e">
        <f t="shared" si="38"/>
        <v>#N/A</v>
      </c>
    </row>
    <row r="381" spans="2:23" x14ac:dyDescent="0.3">
      <c r="B381" s="1" t="e">
        <f t="shared" si="37"/>
        <v>#N/A</v>
      </c>
      <c r="Q381" s="1" t="str">
        <f t="shared" si="39"/>
        <v/>
      </c>
      <c r="R381" s="1" t="str">
        <f t="shared" si="40"/>
        <v/>
      </c>
      <c r="T381" s="1" t="str">
        <f t="shared" si="41"/>
        <v/>
      </c>
      <c r="U381" s="1" t="e">
        <f t="shared" si="42"/>
        <v>#N/A</v>
      </c>
      <c r="V381" s="6">
        <f t="shared" si="43"/>
        <v>0</v>
      </c>
      <c r="W381" s="19" t="e">
        <f t="shared" si="38"/>
        <v>#N/A</v>
      </c>
    </row>
    <row r="382" spans="2:23" x14ac:dyDescent="0.3">
      <c r="B382" s="1" t="e">
        <f t="shared" si="37"/>
        <v>#N/A</v>
      </c>
      <c r="Q382" s="1" t="str">
        <f t="shared" si="39"/>
        <v/>
      </c>
      <c r="R382" s="1" t="str">
        <f t="shared" si="40"/>
        <v/>
      </c>
      <c r="T382" s="1" t="str">
        <f t="shared" si="41"/>
        <v/>
      </c>
      <c r="U382" s="1" t="e">
        <f t="shared" si="42"/>
        <v>#N/A</v>
      </c>
      <c r="V382" s="6">
        <f t="shared" si="43"/>
        <v>0</v>
      </c>
      <c r="W382" s="19" t="e">
        <f t="shared" si="38"/>
        <v>#N/A</v>
      </c>
    </row>
    <row r="383" spans="2:23" x14ac:dyDescent="0.3">
      <c r="B383" s="1" t="e">
        <f t="shared" si="37"/>
        <v>#N/A</v>
      </c>
      <c r="Q383" s="1" t="str">
        <f t="shared" si="39"/>
        <v/>
      </c>
      <c r="R383" s="1" t="str">
        <f t="shared" si="40"/>
        <v/>
      </c>
      <c r="T383" s="1" t="str">
        <f t="shared" si="41"/>
        <v/>
      </c>
      <c r="U383" s="1" t="e">
        <f t="shared" si="42"/>
        <v>#N/A</v>
      </c>
      <c r="V383" s="6">
        <f t="shared" si="43"/>
        <v>0</v>
      </c>
      <c r="W383" s="19" t="e">
        <f t="shared" si="38"/>
        <v>#N/A</v>
      </c>
    </row>
    <row r="384" spans="2:23" x14ac:dyDescent="0.3">
      <c r="B384" s="1" t="e">
        <f t="shared" si="37"/>
        <v>#N/A</v>
      </c>
      <c r="Q384" s="1" t="str">
        <f t="shared" si="39"/>
        <v/>
      </c>
      <c r="R384" s="1" t="str">
        <f t="shared" si="40"/>
        <v/>
      </c>
      <c r="T384" s="1" t="str">
        <f t="shared" si="41"/>
        <v/>
      </c>
      <c r="U384" s="1" t="e">
        <f t="shared" si="42"/>
        <v>#N/A</v>
      </c>
      <c r="V384" s="6">
        <f t="shared" si="43"/>
        <v>0</v>
      </c>
      <c r="W384" s="19" t="e">
        <f t="shared" si="38"/>
        <v>#N/A</v>
      </c>
    </row>
    <row r="385" spans="2:23" x14ac:dyDescent="0.3">
      <c r="B385" s="1" t="e">
        <f t="shared" si="37"/>
        <v>#N/A</v>
      </c>
      <c r="Q385" s="1" t="str">
        <f t="shared" si="39"/>
        <v/>
      </c>
      <c r="R385" s="1" t="str">
        <f t="shared" si="40"/>
        <v/>
      </c>
      <c r="T385" s="1" t="str">
        <f t="shared" si="41"/>
        <v/>
      </c>
      <c r="U385" s="1" t="e">
        <f t="shared" si="42"/>
        <v>#N/A</v>
      </c>
      <c r="V385" s="6">
        <f t="shared" si="43"/>
        <v>0</v>
      </c>
      <c r="W385" s="19" t="e">
        <f t="shared" si="38"/>
        <v>#N/A</v>
      </c>
    </row>
  </sheetData>
  <mergeCells count="1">
    <mergeCell ref="N24:P2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7120-C38E-4AAA-8FFD-0C5B235F41F9}">
  <dimension ref="A1:W385"/>
  <sheetViews>
    <sheetView topLeftCell="A30" workbookViewId="0">
      <selection activeCell="E55" sqref="E55"/>
    </sheetView>
  </sheetViews>
  <sheetFormatPr baseColWidth="10" defaultRowHeight="14.4" x14ac:dyDescent="0.3"/>
  <cols>
    <col min="1" max="1" width="33.21875" style="17" bestFit="1" customWidth="1"/>
    <col min="2" max="2" width="9.44140625" style="1" bestFit="1" customWidth="1"/>
    <col min="3" max="3" width="4.44140625" style="15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6" bestFit="1" customWidth="1"/>
    <col min="11" max="11" width="10.44140625" style="6" bestFit="1" customWidth="1"/>
    <col min="12" max="12" width="8.6640625" style="9" bestFit="1" customWidth="1"/>
    <col min="13" max="13" width="4.44140625" style="6" bestFit="1" customWidth="1"/>
    <col min="14" max="14" width="9.88671875" style="1" bestFit="1" customWidth="1"/>
    <col min="15" max="15" width="7.88671875" style="1" bestFit="1" customWidth="1"/>
    <col min="16" max="16" width="8.109375" style="1" bestFit="1" customWidth="1"/>
    <col min="17" max="17" width="10.44140625" style="1" bestFit="1" customWidth="1"/>
    <col min="18" max="18" width="3.88671875" style="1" bestFit="1" customWidth="1"/>
    <col min="19" max="19" width="4" style="1" bestFit="1" customWidth="1"/>
    <col min="20" max="20" width="5.33203125" style="1" bestFit="1" customWidth="1"/>
    <col min="21" max="21" width="11" style="1" bestFit="1" customWidth="1"/>
    <col min="22" max="22" width="9.21875" style="6" bestFit="1" customWidth="1"/>
    <col min="23" max="23" width="10.5546875" style="19" bestFit="1" customWidth="1"/>
    <col min="24" max="16384" width="11.5546875" style="17"/>
  </cols>
  <sheetData>
    <row r="1" spans="1:23" x14ac:dyDescent="0.3">
      <c r="A1" s="17" t="s">
        <v>81</v>
      </c>
      <c r="B1" s="53">
        <v>0.01</v>
      </c>
    </row>
    <row r="2" spans="1:23" x14ac:dyDescent="0.3">
      <c r="A2" s="17" t="s">
        <v>82</v>
      </c>
      <c r="B2" s="9">
        <v>35</v>
      </c>
    </row>
    <row r="4" spans="1:23" s="1" customFormat="1" x14ac:dyDescent="0.3">
      <c r="A4" s="17"/>
      <c r="C4" s="15"/>
      <c r="J4" s="6"/>
      <c r="K4" s="6"/>
      <c r="L4" s="9"/>
      <c r="M4" s="6"/>
      <c r="V4" s="6"/>
      <c r="W4" s="19"/>
    </row>
    <row r="5" spans="1:23" s="1" customFormat="1" x14ac:dyDescent="0.3">
      <c r="A5" s="17"/>
      <c r="C5" s="15"/>
      <c r="J5" s="6"/>
      <c r="K5" s="6"/>
      <c r="L5" s="9"/>
      <c r="M5" s="6"/>
      <c r="V5" s="6"/>
      <c r="W5" s="19"/>
    </row>
    <row r="6" spans="1:23" s="1" customFormat="1" x14ac:dyDescent="0.3">
      <c r="A6" s="17"/>
      <c r="C6" s="15"/>
      <c r="J6" s="6"/>
      <c r="K6" s="6"/>
      <c r="L6" s="9"/>
      <c r="M6" s="6"/>
      <c r="V6" s="6"/>
      <c r="W6" s="19"/>
    </row>
    <row r="7" spans="1:23" s="1" customFormat="1" x14ac:dyDescent="0.3">
      <c r="A7" s="17"/>
      <c r="C7" s="15"/>
      <c r="J7" s="6"/>
      <c r="K7" s="6"/>
      <c r="L7" s="9"/>
      <c r="M7" s="6"/>
      <c r="V7" s="6"/>
      <c r="W7" s="19"/>
    </row>
    <row r="8" spans="1:23" s="1" customFormat="1" x14ac:dyDescent="0.3">
      <c r="A8" s="17"/>
      <c r="C8" s="15"/>
      <c r="J8" s="6"/>
      <c r="K8" s="6"/>
      <c r="L8" s="9"/>
      <c r="M8" s="6"/>
      <c r="V8" s="6"/>
      <c r="W8" s="19"/>
    </row>
    <row r="9" spans="1:23" s="1" customFormat="1" x14ac:dyDescent="0.3">
      <c r="A9" s="17"/>
      <c r="C9" s="15"/>
      <c r="D9" s="12"/>
      <c r="J9" s="6"/>
      <c r="K9" s="6"/>
      <c r="L9" s="9"/>
      <c r="M9" s="6"/>
      <c r="V9" s="6"/>
      <c r="W9" s="19"/>
    </row>
    <row r="10" spans="1:23" x14ac:dyDescent="0.3">
      <c r="C10" s="9"/>
      <c r="D10" s="12"/>
    </row>
    <row r="11" spans="1:23" s="1" customFormat="1" x14ac:dyDescent="0.3">
      <c r="A11" s="17"/>
      <c r="C11" s="9"/>
      <c r="D11" s="12"/>
      <c r="J11" s="6"/>
      <c r="K11" s="6"/>
      <c r="L11" s="9"/>
      <c r="M11" s="6"/>
      <c r="V11" s="6"/>
      <c r="W11" s="19"/>
    </row>
    <row r="12" spans="1:23" s="1" customFormat="1" x14ac:dyDescent="0.3">
      <c r="A12" s="17"/>
      <c r="D12" s="11"/>
      <c r="J12" s="6"/>
      <c r="K12" s="6"/>
      <c r="L12" s="9"/>
      <c r="M12" s="6"/>
      <c r="V12" s="6"/>
      <c r="W12" s="19"/>
    </row>
    <row r="13" spans="1:23" s="1" customFormat="1" x14ac:dyDescent="0.3">
      <c r="A13" s="17"/>
      <c r="C13" s="15"/>
      <c r="J13" s="6"/>
      <c r="K13" s="6"/>
      <c r="L13" s="9"/>
      <c r="M13" s="6"/>
      <c r="V13" s="6"/>
      <c r="W13" s="19"/>
    </row>
    <row r="14" spans="1:23" s="1" customFormat="1" x14ac:dyDescent="0.3">
      <c r="A14" s="17"/>
      <c r="C14" s="15"/>
      <c r="D14" s="11"/>
      <c r="J14" s="6"/>
      <c r="K14" s="6"/>
      <c r="L14" s="9"/>
      <c r="M14" s="6"/>
      <c r="V14" s="6"/>
      <c r="W14" s="19"/>
    </row>
    <row r="15" spans="1:23" s="1" customFormat="1" x14ac:dyDescent="0.3">
      <c r="A15" s="17"/>
      <c r="C15" s="15"/>
      <c r="D15" s="11"/>
      <c r="J15" s="6"/>
      <c r="K15" s="6"/>
      <c r="L15" s="9"/>
      <c r="M15" s="6"/>
      <c r="V15" s="6"/>
      <c r="W15" s="19"/>
    </row>
    <row r="16" spans="1:23" s="1" customFormat="1" x14ac:dyDescent="0.3">
      <c r="A16" s="17"/>
      <c r="C16" s="15"/>
      <c r="D16" s="11"/>
      <c r="J16" s="6"/>
      <c r="K16" s="6"/>
      <c r="L16" s="9"/>
      <c r="M16" s="6"/>
      <c r="V16" s="6"/>
      <c r="W16" s="19"/>
    </row>
    <row r="17" spans="1:23" s="1" customFormat="1" x14ac:dyDescent="0.3">
      <c r="A17" s="17"/>
      <c r="C17" s="15"/>
      <c r="J17" s="6"/>
      <c r="K17" s="6"/>
      <c r="L17" s="9"/>
      <c r="M17" s="6"/>
      <c r="V17" s="6"/>
      <c r="W17" s="19"/>
    </row>
    <row r="18" spans="1:23" s="1" customFormat="1" x14ac:dyDescent="0.3">
      <c r="A18" s="17"/>
      <c r="C18" s="15"/>
      <c r="J18" s="6"/>
      <c r="K18" s="6"/>
      <c r="L18" s="9"/>
      <c r="M18" s="6"/>
      <c r="V18" s="6"/>
      <c r="W18" s="19"/>
    </row>
    <row r="19" spans="1:23" s="1" customFormat="1" x14ac:dyDescent="0.3">
      <c r="A19" s="17"/>
      <c r="C19" s="15"/>
      <c r="J19" s="6"/>
      <c r="K19" s="6"/>
      <c r="L19" s="9"/>
      <c r="M19" s="6"/>
      <c r="V19" s="6"/>
      <c r="W19" s="19"/>
    </row>
    <row r="22" spans="1:23" x14ac:dyDescent="0.3">
      <c r="B22" s="12"/>
    </row>
    <row r="23" spans="1:23" x14ac:dyDescent="0.3">
      <c r="A23" s="5"/>
      <c r="B23" s="8"/>
      <c r="D23" s="8"/>
      <c r="E23" s="8"/>
      <c r="F23" s="8"/>
      <c r="G23" s="22">
        <f>MAX(G26:G385)</f>
        <v>18960</v>
      </c>
      <c r="H23" s="8"/>
      <c r="I23" s="22">
        <f>MAX(I26:I385)</f>
        <v>726</v>
      </c>
      <c r="J23" s="46">
        <f>+I23/20000</f>
        <v>3.6299999999999999E-2</v>
      </c>
      <c r="Q23" s="8"/>
      <c r="R23" s="8"/>
      <c r="S23" s="8"/>
      <c r="T23" s="8"/>
      <c r="U23" s="8"/>
    </row>
    <row r="24" spans="1:23" x14ac:dyDescent="0.3">
      <c r="N24" s="62" t="s">
        <v>58</v>
      </c>
      <c r="O24" s="62"/>
      <c r="P24" s="62"/>
      <c r="Q24" s="1" t="s">
        <v>36</v>
      </c>
      <c r="V24" s="14" t="s">
        <v>35</v>
      </c>
      <c r="W24" s="21"/>
    </row>
    <row r="25" spans="1:23" x14ac:dyDescent="0.3">
      <c r="B25" s="7" t="s">
        <v>41</v>
      </c>
      <c r="C25" s="16" t="s">
        <v>21</v>
      </c>
      <c r="D25" s="7" t="s">
        <v>22</v>
      </c>
      <c r="E25" s="7" t="s">
        <v>59</v>
      </c>
      <c r="F25" s="7" t="s">
        <v>40</v>
      </c>
      <c r="G25" s="7" t="s">
        <v>23</v>
      </c>
      <c r="H25" s="7" t="s">
        <v>39</v>
      </c>
      <c r="I25" s="7" t="s">
        <v>24</v>
      </c>
      <c r="J25" s="7" t="s">
        <v>25</v>
      </c>
      <c r="K25" s="7" t="s">
        <v>26</v>
      </c>
      <c r="L25" s="10" t="s">
        <v>34</v>
      </c>
      <c r="M25" s="7" t="s">
        <v>35</v>
      </c>
      <c r="N25" s="7" t="s">
        <v>59</v>
      </c>
      <c r="O25" s="7" t="s">
        <v>23</v>
      </c>
      <c r="P25" s="7" t="s">
        <v>24</v>
      </c>
      <c r="Q25" s="7" t="s">
        <v>80</v>
      </c>
      <c r="R25" s="7" t="s">
        <v>37</v>
      </c>
      <c r="S25" s="7" t="s">
        <v>79</v>
      </c>
      <c r="T25" s="7" t="s">
        <v>38</v>
      </c>
      <c r="U25" s="7" t="s">
        <v>27</v>
      </c>
      <c r="V25" s="49" t="s">
        <v>42</v>
      </c>
      <c r="W25" s="20" t="s">
        <v>50</v>
      </c>
    </row>
    <row r="26" spans="1:23" x14ac:dyDescent="0.3">
      <c r="B26" s="1">
        <f t="shared" ref="B26:B89" si="0">IF(C26="",NA(),E26+G26+H26+I26)</f>
        <v>4</v>
      </c>
      <c r="C26" s="15">
        <v>1</v>
      </c>
      <c r="D26" s="1">
        <v>19996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6">
        <v>29.32</v>
      </c>
      <c r="K26" s="6">
        <v>0</v>
      </c>
      <c r="L26" s="9">
        <v>0</v>
      </c>
      <c r="M26" s="6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IF(OR(C26="",ISNA(C26)),NA(),Q26+R26+S26+T26)</f>
        <v>0</v>
      </c>
      <c r="V26" s="6">
        <f>$B$2*K26*$B$1</f>
        <v>0</v>
      </c>
      <c r="W26" s="19">
        <f t="shared" ref="W26:W89" si="1">IF(OR(ISNA(B26),B26=0),NA(),I26/B26)</f>
        <v>0</v>
      </c>
    </row>
    <row r="27" spans="1:23" x14ac:dyDescent="0.3">
      <c r="B27" s="1">
        <f t="shared" si="0"/>
        <v>4</v>
      </c>
      <c r="C27" s="15">
        <v>2</v>
      </c>
      <c r="D27" s="1">
        <v>19996</v>
      </c>
      <c r="E27" s="1">
        <v>4</v>
      </c>
      <c r="F27" s="1">
        <v>0</v>
      </c>
      <c r="G27" s="1">
        <v>0</v>
      </c>
      <c r="H27" s="1">
        <v>0</v>
      </c>
      <c r="I27" s="1">
        <v>0</v>
      </c>
      <c r="J27" s="6">
        <v>29.31</v>
      </c>
      <c r="K27" s="6">
        <v>0</v>
      </c>
      <c r="L27" s="9">
        <v>0</v>
      </c>
      <c r="M27" s="6">
        <v>0</v>
      </c>
      <c r="N27" s="1">
        <v>0</v>
      </c>
      <c r="O27" s="1">
        <v>0</v>
      </c>
      <c r="P27" s="1">
        <v>0</v>
      </c>
      <c r="Q27" s="1">
        <f t="shared" ref="Q27:Q90" si="2">IF(C27="","",E27-E26)</f>
        <v>0</v>
      </c>
      <c r="R27" s="1">
        <f t="shared" ref="R27:R90" si="3">IF(C27="","",G27-G26)</f>
        <v>0</v>
      </c>
      <c r="S27" s="1">
        <f t="shared" ref="S27:S90" si="4">IF(C27="","",H27-H26)</f>
        <v>0</v>
      </c>
      <c r="T27" s="1">
        <f t="shared" ref="T27:T90" si="5">IF(C27="","",I27-I26)</f>
        <v>0</v>
      </c>
      <c r="U27" s="1">
        <f t="shared" ref="U27:U90" si="6">IF(OR(C27="",ISNA(C27)),NA(),Q27+R27+S27+T27)</f>
        <v>0</v>
      </c>
      <c r="V27" s="6">
        <f t="shared" ref="V27:V90" si="7">$B$2*K27*$B$1</f>
        <v>0</v>
      </c>
      <c r="W27" s="19">
        <f t="shared" si="1"/>
        <v>0</v>
      </c>
    </row>
    <row r="28" spans="1:23" x14ac:dyDescent="0.3">
      <c r="B28" s="1">
        <f t="shared" si="0"/>
        <v>9</v>
      </c>
      <c r="C28" s="15">
        <v>3</v>
      </c>
      <c r="D28" s="1">
        <v>19991</v>
      </c>
      <c r="E28" s="1">
        <v>9</v>
      </c>
      <c r="F28" s="1">
        <v>0</v>
      </c>
      <c r="G28" s="1">
        <v>0</v>
      </c>
      <c r="H28" s="1">
        <v>0</v>
      </c>
      <c r="I28" s="1">
        <v>0</v>
      </c>
      <c r="J28" s="6">
        <v>29.27</v>
      </c>
      <c r="K28" s="6">
        <v>4.71</v>
      </c>
      <c r="L28" s="9">
        <v>0</v>
      </c>
      <c r="M28" s="6">
        <v>0</v>
      </c>
      <c r="N28" s="1">
        <v>0</v>
      </c>
      <c r="O28" s="1">
        <v>0</v>
      </c>
      <c r="P28" s="1">
        <v>0</v>
      </c>
      <c r="Q28" s="1">
        <f t="shared" si="2"/>
        <v>5</v>
      </c>
      <c r="R28" s="1">
        <f t="shared" si="3"/>
        <v>0</v>
      </c>
      <c r="S28" s="1">
        <f t="shared" si="4"/>
        <v>0</v>
      </c>
      <c r="T28" s="1">
        <f t="shared" si="5"/>
        <v>0</v>
      </c>
      <c r="U28" s="1">
        <f t="shared" si="6"/>
        <v>5</v>
      </c>
      <c r="V28" s="6">
        <f t="shared" si="7"/>
        <v>1.6485000000000001</v>
      </c>
      <c r="W28" s="19">
        <f t="shared" si="1"/>
        <v>0</v>
      </c>
    </row>
    <row r="29" spans="1:23" x14ac:dyDescent="0.3">
      <c r="B29" s="1">
        <f t="shared" si="0"/>
        <v>9</v>
      </c>
      <c r="C29" s="15">
        <v>4</v>
      </c>
      <c r="D29" s="1">
        <v>19991</v>
      </c>
      <c r="E29" s="1">
        <v>9</v>
      </c>
      <c r="F29" s="1">
        <v>0</v>
      </c>
      <c r="G29" s="1">
        <v>0</v>
      </c>
      <c r="H29" s="1">
        <v>0</v>
      </c>
      <c r="I29" s="1">
        <v>0</v>
      </c>
      <c r="J29" s="6">
        <v>29.26</v>
      </c>
      <c r="K29" s="6">
        <v>3.08</v>
      </c>
      <c r="L29" s="9">
        <v>0</v>
      </c>
      <c r="M29" s="6">
        <v>0</v>
      </c>
      <c r="N29" s="1">
        <v>0</v>
      </c>
      <c r="O29" s="1">
        <v>0</v>
      </c>
      <c r="P29" s="1">
        <v>0</v>
      </c>
      <c r="Q29" s="1">
        <f t="shared" si="2"/>
        <v>0</v>
      </c>
      <c r="R29" s="1">
        <f t="shared" si="3"/>
        <v>0</v>
      </c>
      <c r="S29" s="1">
        <f t="shared" si="4"/>
        <v>0</v>
      </c>
      <c r="T29" s="1">
        <f t="shared" si="5"/>
        <v>0</v>
      </c>
      <c r="U29" s="1">
        <f t="shared" si="6"/>
        <v>0</v>
      </c>
      <c r="V29" s="6">
        <f t="shared" si="7"/>
        <v>1.0780000000000001</v>
      </c>
      <c r="W29" s="19">
        <f t="shared" si="1"/>
        <v>0</v>
      </c>
    </row>
    <row r="30" spans="1:23" x14ac:dyDescent="0.3">
      <c r="B30" s="1">
        <f t="shared" si="0"/>
        <v>16</v>
      </c>
      <c r="C30" s="15">
        <v>5</v>
      </c>
      <c r="D30" s="1">
        <v>19984</v>
      </c>
      <c r="E30" s="1">
        <v>16</v>
      </c>
      <c r="F30" s="1">
        <v>0</v>
      </c>
      <c r="G30" s="1">
        <v>0</v>
      </c>
      <c r="H30" s="1">
        <v>0</v>
      </c>
      <c r="I30" s="1">
        <v>0</v>
      </c>
      <c r="J30" s="6">
        <v>29.24</v>
      </c>
      <c r="K30" s="6">
        <v>3.45</v>
      </c>
      <c r="L30" s="9">
        <v>0</v>
      </c>
      <c r="M30" s="6">
        <v>0</v>
      </c>
      <c r="N30" s="1">
        <v>5</v>
      </c>
      <c r="O30" s="1">
        <v>0</v>
      </c>
      <c r="P30" s="1">
        <v>0</v>
      </c>
      <c r="Q30" s="1">
        <f t="shared" si="2"/>
        <v>7</v>
      </c>
      <c r="R30" s="1">
        <f t="shared" si="3"/>
        <v>0</v>
      </c>
      <c r="S30" s="1">
        <f t="shared" si="4"/>
        <v>0</v>
      </c>
      <c r="T30" s="1">
        <f t="shared" si="5"/>
        <v>0</v>
      </c>
      <c r="U30" s="1">
        <f t="shared" si="6"/>
        <v>7</v>
      </c>
      <c r="V30" s="6">
        <f t="shared" si="7"/>
        <v>1.2075</v>
      </c>
      <c r="W30" s="19">
        <f t="shared" si="1"/>
        <v>0</v>
      </c>
    </row>
    <row r="31" spans="1:23" x14ac:dyDescent="0.3">
      <c r="B31" s="1">
        <f t="shared" si="0"/>
        <v>27</v>
      </c>
      <c r="C31" s="15">
        <v>6</v>
      </c>
      <c r="D31" s="1">
        <v>19973</v>
      </c>
      <c r="E31" s="1">
        <v>27</v>
      </c>
      <c r="F31" s="1">
        <v>0</v>
      </c>
      <c r="G31" s="1">
        <v>0</v>
      </c>
      <c r="H31" s="1">
        <v>0</v>
      </c>
      <c r="I31" s="1">
        <v>0</v>
      </c>
      <c r="J31" s="6">
        <v>29.23</v>
      </c>
      <c r="K31" s="6">
        <v>3.46</v>
      </c>
      <c r="L31" s="9">
        <v>0</v>
      </c>
      <c r="M31" s="6">
        <v>0</v>
      </c>
      <c r="N31" s="1">
        <v>13</v>
      </c>
      <c r="O31" s="1">
        <v>0</v>
      </c>
      <c r="P31" s="1">
        <v>0</v>
      </c>
      <c r="Q31" s="1">
        <f t="shared" si="2"/>
        <v>11</v>
      </c>
      <c r="R31" s="1">
        <f t="shared" si="3"/>
        <v>0</v>
      </c>
      <c r="S31" s="1">
        <f t="shared" si="4"/>
        <v>0</v>
      </c>
      <c r="T31" s="1">
        <f t="shared" si="5"/>
        <v>0</v>
      </c>
      <c r="U31" s="1">
        <f t="shared" si="6"/>
        <v>11</v>
      </c>
      <c r="V31" s="6">
        <f t="shared" si="7"/>
        <v>1.2110000000000001</v>
      </c>
      <c r="W31" s="19">
        <f t="shared" si="1"/>
        <v>0</v>
      </c>
    </row>
    <row r="32" spans="1:23" x14ac:dyDescent="0.3">
      <c r="B32" s="1">
        <f t="shared" si="0"/>
        <v>68</v>
      </c>
      <c r="C32" s="15">
        <v>7</v>
      </c>
      <c r="D32" s="1">
        <v>19932</v>
      </c>
      <c r="E32" s="1">
        <v>68</v>
      </c>
      <c r="F32" s="1">
        <v>0</v>
      </c>
      <c r="G32" s="1">
        <v>0</v>
      </c>
      <c r="H32" s="1">
        <v>0</v>
      </c>
      <c r="I32" s="1">
        <v>0</v>
      </c>
      <c r="J32" s="6">
        <v>29.21</v>
      </c>
      <c r="K32" s="6">
        <v>2.64</v>
      </c>
      <c r="L32" s="9">
        <v>0</v>
      </c>
      <c r="M32" s="6">
        <v>0</v>
      </c>
      <c r="N32" s="1">
        <v>48</v>
      </c>
      <c r="O32" s="1">
        <v>0</v>
      </c>
      <c r="P32" s="1">
        <v>0</v>
      </c>
      <c r="Q32" s="1">
        <f t="shared" si="2"/>
        <v>41</v>
      </c>
      <c r="R32" s="1">
        <f t="shared" si="3"/>
        <v>0</v>
      </c>
      <c r="S32" s="1">
        <f t="shared" si="4"/>
        <v>0</v>
      </c>
      <c r="T32" s="1">
        <f t="shared" si="5"/>
        <v>0</v>
      </c>
      <c r="U32" s="1">
        <f t="shared" si="6"/>
        <v>41</v>
      </c>
      <c r="V32" s="6">
        <f t="shared" si="7"/>
        <v>0.92400000000000004</v>
      </c>
      <c r="W32" s="19">
        <f t="shared" si="1"/>
        <v>0</v>
      </c>
    </row>
    <row r="33" spans="2:23" x14ac:dyDescent="0.3">
      <c r="B33" s="1">
        <f t="shared" si="0"/>
        <v>108</v>
      </c>
      <c r="C33" s="15">
        <v>8</v>
      </c>
      <c r="D33" s="1">
        <v>19892</v>
      </c>
      <c r="E33" s="1">
        <v>108</v>
      </c>
      <c r="F33" s="1">
        <v>0</v>
      </c>
      <c r="G33" s="1">
        <v>0</v>
      </c>
      <c r="H33" s="1">
        <v>0</v>
      </c>
      <c r="I33" s="1">
        <v>0</v>
      </c>
      <c r="J33" s="6">
        <v>29.21</v>
      </c>
      <c r="K33" s="6">
        <v>2.06</v>
      </c>
      <c r="L33" s="9">
        <v>0</v>
      </c>
      <c r="M33" s="6">
        <v>0</v>
      </c>
      <c r="N33" s="1">
        <v>78</v>
      </c>
      <c r="O33" s="1">
        <v>0</v>
      </c>
      <c r="P33" s="1">
        <v>0</v>
      </c>
      <c r="Q33" s="1">
        <f t="shared" si="2"/>
        <v>40</v>
      </c>
      <c r="R33" s="1">
        <f t="shared" si="3"/>
        <v>0</v>
      </c>
      <c r="S33" s="1">
        <f t="shared" si="4"/>
        <v>0</v>
      </c>
      <c r="T33" s="1">
        <f t="shared" si="5"/>
        <v>0</v>
      </c>
      <c r="U33" s="1">
        <f t="shared" si="6"/>
        <v>40</v>
      </c>
      <c r="V33" s="6">
        <f t="shared" si="7"/>
        <v>0.72100000000000009</v>
      </c>
      <c r="W33" s="19">
        <f t="shared" si="1"/>
        <v>0</v>
      </c>
    </row>
    <row r="34" spans="2:23" x14ac:dyDescent="0.3">
      <c r="B34" s="1">
        <f t="shared" si="0"/>
        <v>153</v>
      </c>
      <c r="C34" s="15">
        <v>9</v>
      </c>
      <c r="D34" s="1">
        <v>19847</v>
      </c>
      <c r="E34" s="1">
        <v>153</v>
      </c>
      <c r="F34" s="1">
        <v>0</v>
      </c>
      <c r="G34" s="1">
        <v>0</v>
      </c>
      <c r="H34" s="1">
        <v>0</v>
      </c>
      <c r="I34" s="1">
        <v>0</v>
      </c>
      <c r="J34" s="6">
        <v>29.22</v>
      </c>
      <c r="K34" s="6">
        <v>2.5099999999999998</v>
      </c>
      <c r="L34" s="9">
        <v>0</v>
      </c>
      <c r="M34" s="6">
        <v>0</v>
      </c>
      <c r="N34" s="1">
        <v>98</v>
      </c>
      <c r="O34" s="1">
        <v>0</v>
      </c>
      <c r="P34" s="1">
        <v>0</v>
      </c>
      <c r="Q34" s="1">
        <f t="shared" si="2"/>
        <v>45</v>
      </c>
      <c r="R34" s="1">
        <f t="shared" si="3"/>
        <v>0</v>
      </c>
      <c r="S34" s="1">
        <f t="shared" si="4"/>
        <v>0</v>
      </c>
      <c r="T34" s="1">
        <f t="shared" si="5"/>
        <v>0</v>
      </c>
      <c r="U34" s="1">
        <f t="shared" si="6"/>
        <v>45</v>
      </c>
      <c r="V34" s="6">
        <f t="shared" si="7"/>
        <v>0.87849999999999995</v>
      </c>
      <c r="W34" s="19">
        <f t="shared" si="1"/>
        <v>0</v>
      </c>
    </row>
    <row r="35" spans="2:23" x14ac:dyDescent="0.3">
      <c r="B35" s="1">
        <f t="shared" si="0"/>
        <v>190</v>
      </c>
      <c r="C35" s="15">
        <v>10</v>
      </c>
      <c r="D35" s="1">
        <v>19810</v>
      </c>
      <c r="E35" s="1">
        <v>190</v>
      </c>
      <c r="F35" s="1">
        <v>0</v>
      </c>
      <c r="G35" s="1">
        <v>0</v>
      </c>
      <c r="H35" s="1">
        <v>0</v>
      </c>
      <c r="I35" s="1">
        <v>0</v>
      </c>
      <c r="J35" s="6">
        <v>29.21</v>
      </c>
      <c r="K35" s="6">
        <v>2.66</v>
      </c>
      <c r="L35" s="9">
        <v>0</v>
      </c>
      <c r="M35" s="6">
        <v>0</v>
      </c>
      <c r="N35" s="1">
        <v>99</v>
      </c>
      <c r="O35" s="1">
        <v>0</v>
      </c>
      <c r="P35" s="1">
        <v>0</v>
      </c>
      <c r="Q35" s="1">
        <f t="shared" si="2"/>
        <v>37</v>
      </c>
      <c r="R35" s="1">
        <f t="shared" si="3"/>
        <v>0</v>
      </c>
      <c r="S35" s="1">
        <f t="shared" si="4"/>
        <v>0</v>
      </c>
      <c r="T35" s="1">
        <f t="shared" si="5"/>
        <v>0</v>
      </c>
      <c r="U35" s="1">
        <f t="shared" si="6"/>
        <v>37</v>
      </c>
      <c r="V35" s="6">
        <f t="shared" si="7"/>
        <v>0.93100000000000005</v>
      </c>
      <c r="W35" s="19">
        <f t="shared" si="1"/>
        <v>0</v>
      </c>
    </row>
    <row r="36" spans="2:23" x14ac:dyDescent="0.3">
      <c r="B36" s="1">
        <f t="shared" si="0"/>
        <v>248</v>
      </c>
      <c r="C36" s="15">
        <v>11</v>
      </c>
      <c r="D36" s="1">
        <v>19752</v>
      </c>
      <c r="E36" s="1">
        <v>248</v>
      </c>
      <c r="F36" s="1">
        <v>0</v>
      </c>
      <c r="G36" s="1">
        <v>0</v>
      </c>
      <c r="H36" s="1">
        <v>0</v>
      </c>
      <c r="I36" s="1">
        <v>0</v>
      </c>
      <c r="J36" s="6">
        <v>29.21</v>
      </c>
      <c r="K36" s="6">
        <v>2.95</v>
      </c>
      <c r="L36" s="9">
        <v>0</v>
      </c>
      <c r="M36" s="6">
        <v>0</v>
      </c>
      <c r="N36" s="1">
        <v>119</v>
      </c>
      <c r="O36" s="1">
        <v>0</v>
      </c>
      <c r="P36" s="1">
        <v>0</v>
      </c>
      <c r="Q36" s="1">
        <f t="shared" si="2"/>
        <v>58</v>
      </c>
      <c r="R36" s="1">
        <f t="shared" si="3"/>
        <v>0</v>
      </c>
      <c r="S36" s="1">
        <f t="shared" si="4"/>
        <v>0</v>
      </c>
      <c r="T36" s="1">
        <f t="shared" si="5"/>
        <v>0</v>
      </c>
      <c r="U36" s="1">
        <f t="shared" si="6"/>
        <v>58</v>
      </c>
      <c r="V36" s="6">
        <f t="shared" si="7"/>
        <v>1.0325</v>
      </c>
      <c r="W36" s="19">
        <f t="shared" si="1"/>
        <v>0</v>
      </c>
    </row>
    <row r="37" spans="2:23" x14ac:dyDescent="0.3">
      <c r="B37" s="1">
        <f t="shared" si="0"/>
        <v>318</v>
      </c>
      <c r="C37" s="15">
        <v>12</v>
      </c>
      <c r="D37" s="1">
        <v>19682</v>
      </c>
      <c r="E37" s="1">
        <v>318</v>
      </c>
      <c r="F37" s="1">
        <v>0</v>
      </c>
      <c r="G37" s="1">
        <v>0</v>
      </c>
      <c r="H37" s="1">
        <v>0</v>
      </c>
      <c r="I37" s="1">
        <v>0</v>
      </c>
      <c r="J37" s="6">
        <v>29.22</v>
      </c>
      <c r="K37" s="6">
        <v>2.93</v>
      </c>
      <c r="L37" s="9">
        <v>0</v>
      </c>
      <c r="M37" s="6">
        <v>0</v>
      </c>
      <c r="N37" s="1">
        <v>137</v>
      </c>
      <c r="O37" s="1">
        <v>0</v>
      </c>
      <c r="P37" s="1">
        <v>0</v>
      </c>
      <c r="Q37" s="1">
        <f t="shared" si="2"/>
        <v>70</v>
      </c>
      <c r="R37" s="1">
        <f t="shared" si="3"/>
        <v>0</v>
      </c>
      <c r="S37" s="1">
        <f t="shared" si="4"/>
        <v>0</v>
      </c>
      <c r="T37" s="1">
        <f t="shared" si="5"/>
        <v>0</v>
      </c>
      <c r="U37" s="1">
        <f t="shared" si="6"/>
        <v>70</v>
      </c>
      <c r="V37" s="6">
        <f t="shared" si="7"/>
        <v>1.0255000000000001</v>
      </c>
      <c r="W37" s="19">
        <f t="shared" si="1"/>
        <v>0</v>
      </c>
    </row>
    <row r="38" spans="2:23" x14ac:dyDescent="0.3">
      <c r="B38" s="1">
        <f t="shared" si="0"/>
        <v>490</v>
      </c>
      <c r="C38" s="15">
        <v>13</v>
      </c>
      <c r="D38" s="1">
        <v>19510</v>
      </c>
      <c r="E38" s="1">
        <v>490</v>
      </c>
      <c r="F38" s="1">
        <v>0</v>
      </c>
      <c r="G38" s="1">
        <v>0</v>
      </c>
      <c r="H38" s="1">
        <v>0</v>
      </c>
      <c r="I38" s="1">
        <v>0</v>
      </c>
      <c r="J38" s="6">
        <v>29.22</v>
      </c>
      <c r="K38" s="6">
        <v>2.86</v>
      </c>
      <c r="L38" s="9">
        <v>0</v>
      </c>
      <c r="M38" s="6">
        <v>0</v>
      </c>
      <c r="N38" s="1">
        <v>248</v>
      </c>
      <c r="O38" s="1">
        <v>0</v>
      </c>
      <c r="P38" s="1">
        <v>0</v>
      </c>
      <c r="Q38" s="1">
        <f t="shared" si="2"/>
        <v>172</v>
      </c>
      <c r="R38" s="1">
        <f t="shared" si="3"/>
        <v>0</v>
      </c>
      <c r="S38" s="1">
        <f t="shared" si="4"/>
        <v>0</v>
      </c>
      <c r="T38" s="1">
        <f t="shared" si="5"/>
        <v>0</v>
      </c>
      <c r="U38" s="1">
        <f t="shared" si="6"/>
        <v>172</v>
      </c>
      <c r="V38" s="6">
        <f t="shared" si="7"/>
        <v>1.0009999999999999</v>
      </c>
      <c r="W38" s="19">
        <f t="shared" si="1"/>
        <v>0</v>
      </c>
    </row>
    <row r="39" spans="2:23" x14ac:dyDescent="0.3">
      <c r="B39" s="1">
        <f t="shared" si="0"/>
        <v>672</v>
      </c>
      <c r="C39" s="15">
        <v>14</v>
      </c>
      <c r="D39" s="1">
        <v>19328</v>
      </c>
      <c r="E39" s="1">
        <v>672</v>
      </c>
      <c r="F39" s="1">
        <v>0</v>
      </c>
      <c r="G39" s="1">
        <v>0</v>
      </c>
      <c r="H39" s="1">
        <v>0</v>
      </c>
      <c r="I39" s="1">
        <v>0</v>
      </c>
      <c r="J39" s="6">
        <v>29.23</v>
      </c>
      <c r="K39" s="6">
        <v>2.81</v>
      </c>
      <c r="L39" s="9">
        <v>0</v>
      </c>
      <c r="M39" s="6">
        <v>0</v>
      </c>
      <c r="N39" s="1">
        <v>364</v>
      </c>
      <c r="O39" s="1">
        <v>0</v>
      </c>
      <c r="P39" s="1">
        <v>0</v>
      </c>
      <c r="Q39" s="1">
        <f t="shared" si="2"/>
        <v>182</v>
      </c>
      <c r="R39" s="1">
        <f t="shared" si="3"/>
        <v>0</v>
      </c>
      <c r="S39" s="1">
        <f t="shared" si="4"/>
        <v>0</v>
      </c>
      <c r="T39" s="1">
        <f t="shared" si="5"/>
        <v>0</v>
      </c>
      <c r="U39" s="1">
        <f t="shared" si="6"/>
        <v>182</v>
      </c>
      <c r="V39" s="6">
        <f t="shared" si="7"/>
        <v>0.98350000000000015</v>
      </c>
      <c r="W39" s="19">
        <f t="shared" si="1"/>
        <v>0</v>
      </c>
    </row>
    <row r="40" spans="2:23" x14ac:dyDescent="0.3">
      <c r="B40" s="1">
        <f t="shared" si="0"/>
        <v>899</v>
      </c>
      <c r="C40" s="15">
        <v>15</v>
      </c>
      <c r="D40" s="1">
        <v>19101</v>
      </c>
      <c r="E40" s="1">
        <v>899</v>
      </c>
      <c r="F40" s="1">
        <v>0</v>
      </c>
      <c r="G40" s="1">
        <v>0</v>
      </c>
      <c r="H40" s="1">
        <v>0</v>
      </c>
      <c r="I40" s="1">
        <v>0</v>
      </c>
      <c r="J40" s="6">
        <v>29.22</v>
      </c>
      <c r="K40" s="6">
        <v>2.89</v>
      </c>
      <c r="L40" s="9">
        <v>0</v>
      </c>
      <c r="M40" s="6">
        <v>0</v>
      </c>
      <c r="N40" s="1">
        <v>465</v>
      </c>
      <c r="O40" s="1">
        <v>0</v>
      </c>
      <c r="P40" s="1">
        <v>0</v>
      </c>
      <c r="Q40" s="1">
        <f t="shared" si="2"/>
        <v>227</v>
      </c>
      <c r="R40" s="1">
        <f t="shared" si="3"/>
        <v>0</v>
      </c>
      <c r="S40" s="1">
        <f t="shared" si="4"/>
        <v>0</v>
      </c>
      <c r="T40" s="1">
        <f t="shared" si="5"/>
        <v>0</v>
      </c>
      <c r="U40" s="1">
        <f t="shared" si="6"/>
        <v>227</v>
      </c>
      <c r="V40" s="6">
        <f t="shared" si="7"/>
        <v>1.0115000000000001</v>
      </c>
      <c r="W40" s="19">
        <f t="shared" si="1"/>
        <v>0</v>
      </c>
    </row>
    <row r="41" spans="2:23" x14ac:dyDescent="0.3">
      <c r="B41" s="1">
        <f t="shared" si="0"/>
        <v>1177</v>
      </c>
      <c r="C41" s="15">
        <v>16</v>
      </c>
      <c r="D41" s="1">
        <v>18823</v>
      </c>
      <c r="E41" s="1">
        <v>1175</v>
      </c>
      <c r="F41" s="1">
        <v>0</v>
      </c>
      <c r="G41" s="1">
        <v>2</v>
      </c>
      <c r="H41" s="1">
        <v>0</v>
      </c>
      <c r="I41" s="1">
        <v>0</v>
      </c>
      <c r="J41" s="6">
        <v>29.22</v>
      </c>
      <c r="K41" s="6">
        <v>2.94</v>
      </c>
      <c r="L41" s="9">
        <v>12</v>
      </c>
      <c r="M41" s="6">
        <v>0</v>
      </c>
      <c r="N41" s="1">
        <v>562</v>
      </c>
      <c r="O41" s="1">
        <v>1</v>
      </c>
      <c r="P41" s="1">
        <v>0</v>
      </c>
      <c r="Q41" s="1">
        <f t="shared" si="2"/>
        <v>276</v>
      </c>
      <c r="R41" s="1">
        <f t="shared" si="3"/>
        <v>2</v>
      </c>
      <c r="S41" s="1">
        <f t="shared" si="4"/>
        <v>0</v>
      </c>
      <c r="T41" s="1">
        <f t="shared" si="5"/>
        <v>0</v>
      </c>
      <c r="U41" s="1">
        <f t="shared" si="6"/>
        <v>278</v>
      </c>
      <c r="V41" s="6">
        <f t="shared" si="7"/>
        <v>1.0289999999999999</v>
      </c>
      <c r="W41" s="19">
        <f t="shared" si="1"/>
        <v>0</v>
      </c>
    </row>
    <row r="42" spans="2:23" x14ac:dyDescent="0.3">
      <c r="B42" s="1">
        <f t="shared" si="0"/>
        <v>1462</v>
      </c>
      <c r="C42" s="15">
        <v>17</v>
      </c>
      <c r="D42" s="1">
        <v>18538</v>
      </c>
      <c r="E42" s="1">
        <v>1459</v>
      </c>
      <c r="F42" s="1">
        <v>0</v>
      </c>
      <c r="G42" s="1">
        <v>3</v>
      </c>
      <c r="H42" s="1">
        <v>0</v>
      </c>
      <c r="I42" s="1">
        <v>0</v>
      </c>
      <c r="J42" s="6">
        <v>29.21</v>
      </c>
      <c r="K42" s="6">
        <v>2.96</v>
      </c>
      <c r="L42" s="9">
        <v>11.3</v>
      </c>
      <c r="M42" s="6">
        <v>0</v>
      </c>
      <c r="N42" s="1">
        <v>620</v>
      </c>
      <c r="O42" s="1">
        <v>2</v>
      </c>
      <c r="P42" s="1">
        <v>0</v>
      </c>
      <c r="Q42" s="1">
        <f t="shared" si="2"/>
        <v>284</v>
      </c>
      <c r="R42" s="1">
        <f t="shared" si="3"/>
        <v>1</v>
      </c>
      <c r="S42" s="1">
        <f t="shared" si="4"/>
        <v>0</v>
      </c>
      <c r="T42" s="1">
        <f t="shared" si="5"/>
        <v>0</v>
      </c>
      <c r="U42" s="1">
        <f t="shared" si="6"/>
        <v>285</v>
      </c>
      <c r="V42" s="6">
        <f t="shared" si="7"/>
        <v>1.036</v>
      </c>
      <c r="W42" s="19">
        <f t="shared" si="1"/>
        <v>0</v>
      </c>
    </row>
    <row r="43" spans="2:23" x14ac:dyDescent="0.3">
      <c r="B43" s="1">
        <f t="shared" si="0"/>
        <v>1753</v>
      </c>
      <c r="C43" s="15">
        <v>18</v>
      </c>
      <c r="D43" s="1">
        <v>18247</v>
      </c>
      <c r="E43" s="1">
        <v>1749</v>
      </c>
      <c r="F43" s="1">
        <v>0</v>
      </c>
      <c r="G43" s="1">
        <v>4</v>
      </c>
      <c r="H43" s="1">
        <v>0</v>
      </c>
      <c r="I43" s="1">
        <v>0</v>
      </c>
      <c r="J43" s="6">
        <v>29.22</v>
      </c>
      <c r="K43" s="6">
        <v>2.97</v>
      </c>
      <c r="L43" s="9">
        <v>9.8000000000000007</v>
      </c>
      <c r="M43" s="6">
        <v>0</v>
      </c>
      <c r="N43" s="1">
        <v>643</v>
      </c>
      <c r="O43" s="1">
        <v>2</v>
      </c>
      <c r="P43" s="1">
        <v>0</v>
      </c>
      <c r="Q43" s="1">
        <f t="shared" si="2"/>
        <v>290</v>
      </c>
      <c r="R43" s="1">
        <f t="shared" si="3"/>
        <v>1</v>
      </c>
      <c r="S43" s="1">
        <f t="shared" si="4"/>
        <v>0</v>
      </c>
      <c r="T43" s="1">
        <f t="shared" si="5"/>
        <v>0</v>
      </c>
      <c r="U43" s="1">
        <f t="shared" si="6"/>
        <v>291</v>
      </c>
      <c r="V43" s="6">
        <f t="shared" si="7"/>
        <v>1.0395000000000001</v>
      </c>
      <c r="W43" s="19">
        <f t="shared" si="1"/>
        <v>0</v>
      </c>
    </row>
    <row r="44" spans="2:23" x14ac:dyDescent="0.3">
      <c r="B44" s="1">
        <f t="shared" si="0"/>
        <v>2045</v>
      </c>
      <c r="C44" s="15">
        <v>19</v>
      </c>
      <c r="D44" s="1">
        <v>17955</v>
      </c>
      <c r="E44" s="1">
        <v>2041</v>
      </c>
      <c r="F44" s="1">
        <v>0</v>
      </c>
      <c r="G44" s="1">
        <v>4</v>
      </c>
      <c r="H44" s="1">
        <v>0</v>
      </c>
      <c r="I44" s="1">
        <v>0</v>
      </c>
      <c r="J44" s="6">
        <v>29.21</v>
      </c>
      <c r="K44" s="6">
        <v>3.03</v>
      </c>
      <c r="L44" s="9">
        <v>9.8000000000000007</v>
      </c>
      <c r="M44" s="6">
        <v>0</v>
      </c>
      <c r="N44" s="1">
        <v>646</v>
      </c>
      <c r="O44" s="1">
        <v>2</v>
      </c>
      <c r="P44" s="1">
        <v>0</v>
      </c>
      <c r="Q44" s="1">
        <f t="shared" si="2"/>
        <v>292</v>
      </c>
      <c r="R44" s="1">
        <f t="shared" si="3"/>
        <v>0</v>
      </c>
      <c r="S44" s="1">
        <f t="shared" si="4"/>
        <v>0</v>
      </c>
      <c r="T44" s="1">
        <f t="shared" si="5"/>
        <v>0</v>
      </c>
      <c r="U44" s="1">
        <f t="shared" si="6"/>
        <v>292</v>
      </c>
      <c r="V44" s="6">
        <f t="shared" si="7"/>
        <v>1.0605</v>
      </c>
      <c r="W44" s="19">
        <f t="shared" si="1"/>
        <v>0</v>
      </c>
    </row>
    <row r="45" spans="2:23" x14ac:dyDescent="0.3">
      <c r="B45" s="1">
        <f t="shared" si="0"/>
        <v>2432</v>
      </c>
      <c r="C45" s="15">
        <v>20</v>
      </c>
      <c r="D45" s="1">
        <v>17568</v>
      </c>
      <c r="E45" s="1">
        <v>2426</v>
      </c>
      <c r="F45" s="1">
        <v>0</v>
      </c>
      <c r="G45" s="1">
        <v>6</v>
      </c>
      <c r="H45" s="1">
        <v>0</v>
      </c>
      <c r="I45" s="1">
        <v>0</v>
      </c>
      <c r="J45" s="6">
        <v>29.22</v>
      </c>
      <c r="K45" s="6">
        <v>3.04</v>
      </c>
      <c r="L45" s="9">
        <v>11</v>
      </c>
      <c r="M45" s="6">
        <v>0</v>
      </c>
      <c r="N45" s="1">
        <v>646</v>
      </c>
      <c r="O45" s="1">
        <v>4</v>
      </c>
      <c r="P45" s="1">
        <v>0</v>
      </c>
      <c r="Q45" s="1">
        <f t="shared" si="2"/>
        <v>385</v>
      </c>
      <c r="R45" s="1">
        <f t="shared" si="3"/>
        <v>2</v>
      </c>
      <c r="S45" s="1">
        <f t="shared" si="4"/>
        <v>0</v>
      </c>
      <c r="T45" s="1">
        <f t="shared" si="5"/>
        <v>0</v>
      </c>
      <c r="U45" s="1">
        <f t="shared" si="6"/>
        <v>387</v>
      </c>
      <c r="V45" s="6">
        <f t="shared" si="7"/>
        <v>1.0640000000000001</v>
      </c>
      <c r="W45" s="19">
        <f t="shared" si="1"/>
        <v>0</v>
      </c>
    </row>
    <row r="46" spans="2:23" x14ac:dyDescent="0.3">
      <c r="B46" s="1">
        <f t="shared" si="0"/>
        <v>2828</v>
      </c>
      <c r="C46" s="15">
        <v>21</v>
      </c>
      <c r="D46" s="1">
        <v>17172</v>
      </c>
      <c r="E46" s="1">
        <v>2818</v>
      </c>
      <c r="F46" s="1">
        <v>0</v>
      </c>
      <c r="G46" s="1">
        <v>10</v>
      </c>
      <c r="H46" s="1">
        <v>0</v>
      </c>
      <c r="I46" s="1">
        <v>0</v>
      </c>
      <c r="J46" s="6">
        <v>29.21</v>
      </c>
      <c r="K46" s="6">
        <v>2.98</v>
      </c>
      <c r="L46" s="9">
        <v>10.5</v>
      </c>
      <c r="M46" s="6">
        <v>0</v>
      </c>
      <c r="N46" s="1">
        <v>655</v>
      </c>
      <c r="O46" s="1">
        <v>5</v>
      </c>
      <c r="P46" s="1">
        <v>0</v>
      </c>
      <c r="Q46" s="1">
        <f t="shared" si="2"/>
        <v>392</v>
      </c>
      <c r="R46" s="1">
        <f t="shared" si="3"/>
        <v>4</v>
      </c>
      <c r="S46" s="1">
        <f t="shared" si="4"/>
        <v>0</v>
      </c>
      <c r="T46" s="1">
        <f t="shared" si="5"/>
        <v>0</v>
      </c>
      <c r="U46" s="1">
        <f t="shared" si="6"/>
        <v>396</v>
      </c>
      <c r="V46" s="6">
        <f t="shared" si="7"/>
        <v>1.0429999999999999</v>
      </c>
      <c r="W46" s="19">
        <f t="shared" si="1"/>
        <v>0</v>
      </c>
    </row>
    <row r="47" spans="2:23" x14ac:dyDescent="0.3">
      <c r="B47" s="1">
        <f t="shared" si="0"/>
        <v>3286</v>
      </c>
      <c r="C47" s="15">
        <v>22</v>
      </c>
      <c r="D47" s="1">
        <v>16714</v>
      </c>
      <c r="E47" s="1">
        <v>3269</v>
      </c>
      <c r="F47" s="1">
        <v>0</v>
      </c>
      <c r="G47" s="1">
        <v>17</v>
      </c>
      <c r="H47" s="1">
        <v>0</v>
      </c>
      <c r="I47" s="1">
        <v>0</v>
      </c>
      <c r="J47" s="6">
        <v>29.21</v>
      </c>
      <c r="K47" s="6">
        <v>2.93</v>
      </c>
      <c r="L47" s="9">
        <v>9.3000000000000007</v>
      </c>
      <c r="M47" s="6">
        <v>0</v>
      </c>
      <c r="N47" s="1">
        <v>663</v>
      </c>
      <c r="O47" s="1">
        <v>7</v>
      </c>
      <c r="P47" s="1">
        <v>0</v>
      </c>
      <c r="Q47" s="1">
        <f t="shared" si="2"/>
        <v>451</v>
      </c>
      <c r="R47" s="1">
        <f t="shared" si="3"/>
        <v>7</v>
      </c>
      <c r="S47" s="1">
        <f t="shared" si="4"/>
        <v>0</v>
      </c>
      <c r="T47" s="1">
        <f t="shared" si="5"/>
        <v>0</v>
      </c>
      <c r="U47" s="1">
        <f t="shared" si="6"/>
        <v>458</v>
      </c>
      <c r="V47" s="6">
        <f t="shared" si="7"/>
        <v>1.0255000000000001</v>
      </c>
      <c r="W47" s="19">
        <f t="shared" si="1"/>
        <v>0</v>
      </c>
    </row>
    <row r="48" spans="2:23" x14ac:dyDescent="0.3">
      <c r="B48" s="1">
        <f t="shared" si="0"/>
        <v>3755</v>
      </c>
      <c r="C48" s="15">
        <v>23</v>
      </c>
      <c r="D48" s="1">
        <v>16245</v>
      </c>
      <c r="E48" s="1">
        <v>3733</v>
      </c>
      <c r="F48" s="1">
        <v>0</v>
      </c>
      <c r="G48" s="1">
        <v>21</v>
      </c>
      <c r="H48" s="1">
        <v>0</v>
      </c>
      <c r="I48" s="1">
        <v>1</v>
      </c>
      <c r="J48" s="6">
        <v>29.21</v>
      </c>
      <c r="K48" s="6">
        <v>2.84</v>
      </c>
      <c r="L48" s="9">
        <v>9.6</v>
      </c>
      <c r="M48" s="6">
        <v>0</v>
      </c>
      <c r="N48" s="1">
        <v>670</v>
      </c>
      <c r="O48" s="1">
        <v>10</v>
      </c>
      <c r="P48" s="1">
        <v>0</v>
      </c>
      <c r="Q48" s="1">
        <f t="shared" si="2"/>
        <v>464</v>
      </c>
      <c r="R48" s="1">
        <f t="shared" si="3"/>
        <v>4</v>
      </c>
      <c r="S48" s="1">
        <f t="shared" si="4"/>
        <v>0</v>
      </c>
      <c r="T48" s="1">
        <f t="shared" si="5"/>
        <v>1</v>
      </c>
      <c r="U48" s="1">
        <f t="shared" si="6"/>
        <v>469</v>
      </c>
      <c r="V48" s="6">
        <f t="shared" si="7"/>
        <v>0.99399999999999988</v>
      </c>
      <c r="W48" s="19">
        <f t="shared" si="1"/>
        <v>2.6631158455392808E-4</v>
      </c>
    </row>
    <row r="49" spans="2:23" x14ac:dyDescent="0.3">
      <c r="B49" s="1">
        <f t="shared" si="0"/>
        <v>4214</v>
      </c>
      <c r="C49" s="15">
        <v>24</v>
      </c>
      <c r="D49" s="1">
        <v>15786</v>
      </c>
      <c r="E49" s="1">
        <v>4183</v>
      </c>
      <c r="F49" s="1">
        <v>0</v>
      </c>
      <c r="G49" s="1">
        <v>30</v>
      </c>
      <c r="H49" s="1">
        <v>0</v>
      </c>
      <c r="I49" s="1">
        <v>1</v>
      </c>
      <c r="J49" s="6">
        <v>29.21</v>
      </c>
      <c r="K49" s="6">
        <v>2.79</v>
      </c>
      <c r="L49" s="9">
        <v>11</v>
      </c>
      <c r="M49" s="6">
        <v>1</v>
      </c>
      <c r="N49" s="1">
        <v>665</v>
      </c>
      <c r="O49" s="1">
        <v>16</v>
      </c>
      <c r="P49" s="1">
        <v>0</v>
      </c>
      <c r="Q49" s="1">
        <f t="shared" si="2"/>
        <v>450</v>
      </c>
      <c r="R49" s="1">
        <f t="shared" si="3"/>
        <v>9</v>
      </c>
      <c r="S49" s="1">
        <f t="shared" si="4"/>
        <v>0</v>
      </c>
      <c r="T49" s="1">
        <f t="shared" si="5"/>
        <v>0</v>
      </c>
      <c r="U49" s="1">
        <f t="shared" si="6"/>
        <v>459</v>
      </c>
      <c r="V49" s="6">
        <f t="shared" si="7"/>
        <v>0.97650000000000003</v>
      </c>
      <c r="W49" s="19">
        <f t="shared" si="1"/>
        <v>2.3730422401518748E-4</v>
      </c>
    </row>
    <row r="50" spans="2:23" x14ac:dyDescent="0.3">
      <c r="B50" s="1">
        <f t="shared" si="0"/>
        <v>4688</v>
      </c>
      <c r="C50" s="15">
        <v>25</v>
      </c>
      <c r="D50" s="1">
        <v>15312</v>
      </c>
      <c r="E50" s="1">
        <v>4642</v>
      </c>
      <c r="F50" s="1">
        <v>0</v>
      </c>
      <c r="G50" s="1">
        <v>45</v>
      </c>
      <c r="H50" s="1">
        <v>0</v>
      </c>
      <c r="I50" s="1">
        <v>1</v>
      </c>
      <c r="J50" s="6">
        <v>29.21</v>
      </c>
      <c r="K50" s="6">
        <v>2.73</v>
      </c>
      <c r="L50" s="9">
        <v>12</v>
      </c>
      <c r="M50" s="6">
        <v>1</v>
      </c>
      <c r="N50" s="1">
        <v>656</v>
      </c>
      <c r="O50" s="1">
        <v>25</v>
      </c>
      <c r="P50" s="1">
        <v>0</v>
      </c>
      <c r="Q50" s="1">
        <f t="shared" si="2"/>
        <v>459</v>
      </c>
      <c r="R50" s="1">
        <f t="shared" si="3"/>
        <v>15</v>
      </c>
      <c r="S50" s="1">
        <f t="shared" si="4"/>
        <v>0</v>
      </c>
      <c r="T50" s="1">
        <f t="shared" si="5"/>
        <v>0</v>
      </c>
      <c r="U50" s="1">
        <f t="shared" si="6"/>
        <v>474</v>
      </c>
      <c r="V50" s="6">
        <f t="shared" si="7"/>
        <v>0.95550000000000002</v>
      </c>
      <c r="W50" s="19">
        <f t="shared" si="1"/>
        <v>2.1331058020477816E-4</v>
      </c>
    </row>
    <row r="51" spans="2:23" x14ac:dyDescent="0.3">
      <c r="B51" s="1">
        <f t="shared" si="0"/>
        <v>5220</v>
      </c>
      <c r="C51" s="15">
        <v>26</v>
      </c>
      <c r="D51" s="1">
        <v>14780</v>
      </c>
      <c r="E51" s="1">
        <v>5152</v>
      </c>
      <c r="F51" s="1">
        <v>0</v>
      </c>
      <c r="G51" s="1">
        <v>67</v>
      </c>
      <c r="H51" s="1">
        <v>0</v>
      </c>
      <c r="I51" s="1">
        <v>1</v>
      </c>
      <c r="J51" s="6">
        <v>29.21</v>
      </c>
      <c r="K51" s="6">
        <v>2.66</v>
      </c>
      <c r="L51" s="9">
        <v>12.9</v>
      </c>
      <c r="M51" s="6">
        <v>1</v>
      </c>
      <c r="N51" s="1">
        <v>645</v>
      </c>
      <c r="O51" s="1">
        <v>36</v>
      </c>
      <c r="P51" s="1">
        <v>0</v>
      </c>
      <c r="Q51" s="1">
        <f t="shared" si="2"/>
        <v>510</v>
      </c>
      <c r="R51" s="1">
        <f t="shared" si="3"/>
        <v>22</v>
      </c>
      <c r="S51" s="1">
        <f t="shared" si="4"/>
        <v>0</v>
      </c>
      <c r="T51" s="1">
        <f t="shared" si="5"/>
        <v>0</v>
      </c>
      <c r="U51" s="1">
        <f t="shared" si="6"/>
        <v>532</v>
      </c>
      <c r="V51" s="6">
        <f t="shared" si="7"/>
        <v>0.93100000000000005</v>
      </c>
      <c r="W51" s="19">
        <f t="shared" si="1"/>
        <v>1.9157088122605365E-4</v>
      </c>
    </row>
    <row r="52" spans="2:23" x14ac:dyDescent="0.3">
      <c r="B52" s="1">
        <f t="shared" si="0"/>
        <v>5739</v>
      </c>
      <c r="C52" s="15">
        <v>27</v>
      </c>
      <c r="D52" s="1">
        <v>14261</v>
      </c>
      <c r="E52" s="1">
        <v>5649</v>
      </c>
      <c r="F52" s="1">
        <v>0</v>
      </c>
      <c r="G52" s="1">
        <v>88</v>
      </c>
      <c r="H52" s="1">
        <v>0</v>
      </c>
      <c r="I52" s="1">
        <v>2</v>
      </c>
      <c r="J52" s="6">
        <v>29.22</v>
      </c>
      <c r="K52" s="6">
        <v>2.57</v>
      </c>
      <c r="L52" s="9">
        <v>13.1</v>
      </c>
      <c r="M52" s="6">
        <v>1</v>
      </c>
      <c r="N52" s="1">
        <v>638</v>
      </c>
      <c r="O52" s="1">
        <v>43</v>
      </c>
      <c r="P52" s="1">
        <v>0</v>
      </c>
      <c r="Q52" s="1">
        <f t="shared" si="2"/>
        <v>497</v>
      </c>
      <c r="R52" s="1">
        <f t="shared" si="3"/>
        <v>21</v>
      </c>
      <c r="S52" s="1">
        <f t="shared" si="4"/>
        <v>0</v>
      </c>
      <c r="T52" s="1">
        <f t="shared" si="5"/>
        <v>1</v>
      </c>
      <c r="U52" s="1">
        <f t="shared" si="6"/>
        <v>519</v>
      </c>
      <c r="V52" s="6">
        <f t="shared" si="7"/>
        <v>0.89949999999999986</v>
      </c>
      <c r="W52" s="19">
        <f t="shared" si="1"/>
        <v>3.484927687750479E-4</v>
      </c>
    </row>
    <row r="53" spans="2:23" x14ac:dyDescent="0.3">
      <c r="B53" s="1">
        <f t="shared" si="0"/>
        <v>6288</v>
      </c>
      <c r="C53" s="15">
        <v>28</v>
      </c>
      <c r="D53" s="1">
        <v>13712</v>
      </c>
      <c r="E53" s="1">
        <v>6183</v>
      </c>
      <c r="F53" s="1">
        <v>0</v>
      </c>
      <c r="G53" s="1">
        <v>103</v>
      </c>
      <c r="H53" s="1">
        <v>0</v>
      </c>
      <c r="I53" s="1">
        <v>2</v>
      </c>
      <c r="J53" s="6">
        <v>29.22</v>
      </c>
      <c r="K53" s="6">
        <v>2.4900000000000002</v>
      </c>
      <c r="L53" s="9">
        <v>13.4</v>
      </c>
      <c r="M53" s="6">
        <v>0.5</v>
      </c>
      <c r="N53" s="1">
        <v>630</v>
      </c>
      <c r="O53" s="1">
        <v>51</v>
      </c>
      <c r="P53" s="1">
        <v>0</v>
      </c>
      <c r="Q53" s="1">
        <f t="shared" si="2"/>
        <v>534</v>
      </c>
      <c r="R53" s="1">
        <f t="shared" si="3"/>
        <v>15</v>
      </c>
      <c r="S53" s="1">
        <f t="shared" si="4"/>
        <v>0</v>
      </c>
      <c r="T53" s="1">
        <f t="shared" si="5"/>
        <v>0</v>
      </c>
      <c r="U53" s="1">
        <f t="shared" si="6"/>
        <v>549</v>
      </c>
      <c r="V53" s="6">
        <f t="shared" si="7"/>
        <v>0.87150000000000005</v>
      </c>
      <c r="W53" s="19">
        <f t="shared" si="1"/>
        <v>3.1806615776081427E-4</v>
      </c>
    </row>
    <row r="54" spans="2:23" x14ac:dyDescent="0.3">
      <c r="B54" s="1">
        <f t="shared" si="0"/>
        <v>6790</v>
      </c>
      <c r="C54" s="15">
        <v>29</v>
      </c>
      <c r="D54" s="1">
        <v>13210</v>
      </c>
      <c r="E54" s="1">
        <v>6653</v>
      </c>
      <c r="F54" s="1">
        <v>0</v>
      </c>
      <c r="G54" s="1">
        <v>133</v>
      </c>
      <c r="H54" s="1">
        <v>0</v>
      </c>
      <c r="I54" s="1">
        <v>4</v>
      </c>
      <c r="J54" s="6">
        <v>29.22</v>
      </c>
      <c r="K54" s="6">
        <v>2.4</v>
      </c>
      <c r="L54" s="9">
        <v>13.4</v>
      </c>
      <c r="M54" s="6">
        <v>0.5</v>
      </c>
      <c r="N54" s="1">
        <v>619</v>
      </c>
      <c r="O54" s="1">
        <v>62</v>
      </c>
      <c r="P54" s="1">
        <v>0</v>
      </c>
      <c r="Q54" s="1">
        <f t="shared" si="2"/>
        <v>470</v>
      </c>
      <c r="R54" s="1">
        <f t="shared" si="3"/>
        <v>30</v>
      </c>
      <c r="S54" s="1">
        <f t="shared" si="4"/>
        <v>0</v>
      </c>
      <c r="T54" s="1">
        <f t="shared" si="5"/>
        <v>2</v>
      </c>
      <c r="U54" s="1">
        <f t="shared" si="6"/>
        <v>502</v>
      </c>
      <c r="V54" s="6">
        <f t="shared" si="7"/>
        <v>0.84</v>
      </c>
      <c r="W54" s="19">
        <f t="shared" si="1"/>
        <v>5.8910162002945505E-4</v>
      </c>
    </row>
    <row r="55" spans="2:23" x14ac:dyDescent="0.3">
      <c r="B55" s="1">
        <f t="shared" si="0"/>
        <v>7363</v>
      </c>
      <c r="C55" s="15">
        <v>30</v>
      </c>
      <c r="D55" s="1">
        <v>12637</v>
      </c>
      <c r="E55" s="1">
        <v>7193</v>
      </c>
      <c r="F55" s="1">
        <v>0</v>
      </c>
      <c r="G55" s="1">
        <v>166</v>
      </c>
      <c r="H55" s="1">
        <v>0</v>
      </c>
      <c r="I55" s="1">
        <v>4</v>
      </c>
      <c r="J55" s="6">
        <v>29.22</v>
      </c>
      <c r="K55" s="6">
        <v>2.34</v>
      </c>
      <c r="L55" s="9">
        <v>14</v>
      </c>
      <c r="M55" s="6">
        <v>0.25</v>
      </c>
      <c r="N55" s="1">
        <v>604</v>
      </c>
      <c r="O55" s="1">
        <v>77</v>
      </c>
      <c r="P55" s="1">
        <v>0</v>
      </c>
      <c r="Q55" s="1">
        <f t="shared" si="2"/>
        <v>540</v>
      </c>
      <c r="R55" s="1">
        <f t="shared" si="3"/>
        <v>33</v>
      </c>
      <c r="S55" s="1">
        <f t="shared" si="4"/>
        <v>0</v>
      </c>
      <c r="T55" s="1">
        <f t="shared" si="5"/>
        <v>0</v>
      </c>
      <c r="U55" s="1">
        <f t="shared" si="6"/>
        <v>573</v>
      </c>
      <c r="V55" s="6">
        <f t="shared" si="7"/>
        <v>0.81899999999999995</v>
      </c>
      <c r="W55" s="19">
        <f t="shared" si="1"/>
        <v>5.4325682466385987E-4</v>
      </c>
    </row>
    <row r="56" spans="2:23" x14ac:dyDescent="0.3">
      <c r="B56" s="1">
        <f t="shared" si="0"/>
        <v>7866</v>
      </c>
      <c r="C56" s="15">
        <v>31</v>
      </c>
      <c r="D56" s="1">
        <v>12134</v>
      </c>
      <c r="E56" s="1">
        <v>7642</v>
      </c>
      <c r="F56" s="1">
        <v>0</v>
      </c>
      <c r="G56" s="1">
        <v>219</v>
      </c>
      <c r="H56" s="1">
        <v>0</v>
      </c>
      <c r="I56" s="1">
        <v>5</v>
      </c>
      <c r="J56" s="6">
        <v>29.22</v>
      </c>
      <c r="K56" s="6">
        <v>2.2599999999999998</v>
      </c>
      <c r="L56" s="9">
        <v>14.6</v>
      </c>
      <c r="M56" s="6">
        <v>0.25</v>
      </c>
      <c r="N56" s="1">
        <v>588</v>
      </c>
      <c r="O56" s="1">
        <v>93</v>
      </c>
      <c r="P56" s="1">
        <v>0</v>
      </c>
      <c r="Q56" s="1">
        <f t="shared" si="2"/>
        <v>449</v>
      </c>
      <c r="R56" s="1">
        <f t="shared" si="3"/>
        <v>53</v>
      </c>
      <c r="S56" s="1">
        <f t="shared" si="4"/>
        <v>0</v>
      </c>
      <c r="T56" s="1">
        <f t="shared" si="5"/>
        <v>1</v>
      </c>
      <c r="U56" s="1">
        <f t="shared" si="6"/>
        <v>503</v>
      </c>
      <c r="V56" s="6">
        <f t="shared" si="7"/>
        <v>0.79099999999999993</v>
      </c>
      <c r="W56" s="19">
        <f t="shared" si="1"/>
        <v>6.3564708873633364E-4</v>
      </c>
    </row>
    <row r="57" spans="2:23" x14ac:dyDescent="0.3">
      <c r="B57" s="1">
        <f t="shared" si="0"/>
        <v>8402</v>
      </c>
      <c r="C57" s="15">
        <v>32</v>
      </c>
      <c r="D57" s="1">
        <v>11598</v>
      </c>
      <c r="E57" s="1">
        <v>8131</v>
      </c>
      <c r="F57" s="1">
        <v>0</v>
      </c>
      <c r="G57" s="1">
        <v>261</v>
      </c>
      <c r="H57" s="1">
        <v>0</v>
      </c>
      <c r="I57" s="1">
        <v>10</v>
      </c>
      <c r="J57" s="6">
        <v>29.21</v>
      </c>
      <c r="K57" s="6">
        <v>2.1800000000000002</v>
      </c>
      <c r="L57" s="9">
        <v>14.9</v>
      </c>
      <c r="M57" s="6">
        <v>1</v>
      </c>
      <c r="N57" s="1">
        <v>574</v>
      </c>
      <c r="O57" s="1">
        <v>106</v>
      </c>
      <c r="P57" s="1">
        <v>1</v>
      </c>
      <c r="Q57" s="1">
        <f t="shared" si="2"/>
        <v>489</v>
      </c>
      <c r="R57" s="1">
        <f t="shared" si="3"/>
        <v>42</v>
      </c>
      <c r="S57" s="1">
        <f t="shared" si="4"/>
        <v>0</v>
      </c>
      <c r="T57" s="1">
        <f t="shared" si="5"/>
        <v>5</v>
      </c>
      <c r="U57" s="1">
        <f t="shared" si="6"/>
        <v>536</v>
      </c>
      <c r="V57" s="6">
        <f t="shared" si="7"/>
        <v>0.76300000000000012</v>
      </c>
      <c r="W57" s="19">
        <f t="shared" si="1"/>
        <v>1.1901928112354201E-3</v>
      </c>
    </row>
    <row r="58" spans="2:23" x14ac:dyDescent="0.3">
      <c r="B58" s="1">
        <f t="shared" si="0"/>
        <v>8927</v>
      </c>
      <c r="C58" s="15">
        <v>33</v>
      </c>
      <c r="D58" s="1">
        <v>11073</v>
      </c>
      <c r="E58" s="1">
        <v>8594</v>
      </c>
      <c r="F58" s="1">
        <v>0</v>
      </c>
      <c r="G58" s="1">
        <v>319</v>
      </c>
      <c r="H58" s="1">
        <v>0</v>
      </c>
      <c r="I58" s="1">
        <v>14</v>
      </c>
      <c r="J58" s="6">
        <v>29.21</v>
      </c>
      <c r="K58" s="6">
        <v>2.11</v>
      </c>
      <c r="L58" s="9">
        <v>15.2</v>
      </c>
      <c r="M58" s="6">
        <v>2.7</v>
      </c>
      <c r="N58" s="1">
        <v>559</v>
      </c>
      <c r="O58" s="1">
        <v>121</v>
      </c>
      <c r="P58" s="1">
        <v>1</v>
      </c>
      <c r="Q58" s="1">
        <f t="shared" si="2"/>
        <v>463</v>
      </c>
      <c r="R58" s="1">
        <f t="shared" si="3"/>
        <v>58</v>
      </c>
      <c r="S58" s="1">
        <f t="shared" si="4"/>
        <v>0</v>
      </c>
      <c r="T58" s="1">
        <f t="shared" si="5"/>
        <v>4</v>
      </c>
      <c r="U58" s="1">
        <f t="shared" si="6"/>
        <v>525</v>
      </c>
      <c r="V58" s="6">
        <f t="shared" si="7"/>
        <v>0.73849999999999993</v>
      </c>
      <c r="W58" s="19">
        <f t="shared" si="1"/>
        <v>1.5682760165789179E-3</v>
      </c>
    </row>
    <row r="59" spans="2:23" x14ac:dyDescent="0.3">
      <c r="B59" s="1">
        <f t="shared" si="0"/>
        <v>9443</v>
      </c>
      <c r="C59" s="15">
        <v>34</v>
      </c>
      <c r="D59" s="1">
        <v>10557</v>
      </c>
      <c r="E59" s="1">
        <v>9032</v>
      </c>
      <c r="F59" s="1">
        <v>0</v>
      </c>
      <c r="G59" s="1">
        <v>394</v>
      </c>
      <c r="H59" s="1">
        <v>0</v>
      </c>
      <c r="I59" s="1">
        <v>17</v>
      </c>
      <c r="J59" s="6">
        <v>29.22</v>
      </c>
      <c r="K59" s="6">
        <v>2.04</v>
      </c>
      <c r="L59" s="9">
        <v>15.8</v>
      </c>
      <c r="M59" s="6">
        <v>2.4300000000000002</v>
      </c>
      <c r="N59" s="1">
        <v>529</v>
      </c>
      <c r="O59" s="1">
        <v>151</v>
      </c>
      <c r="P59" s="1">
        <v>1</v>
      </c>
      <c r="Q59" s="1">
        <f t="shared" si="2"/>
        <v>438</v>
      </c>
      <c r="R59" s="1">
        <f t="shared" si="3"/>
        <v>75</v>
      </c>
      <c r="S59" s="1">
        <f t="shared" si="4"/>
        <v>0</v>
      </c>
      <c r="T59" s="1">
        <f t="shared" si="5"/>
        <v>3</v>
      </c>
      <c r="U59" s="1">
        <f t="shared" si="6"/>
        <v>516</v>
      </c>
      <c r="V59" s="6">
        <f t="shared" si="7"/>
        <v>0.71400000000000008</v>
      </c>
      <c r="W59" s="19">
        <f t="shared" si="1"/>
        <v>1.8002753362278937E-3</v>
      </c>
    </row>
    <row r="60" spans="2:23" x14ac:dyDescent="0.3">
      <c r="B60" s="1">
        <f t="shared" si="0"/>
        <v>9948</v>
      </c>
      <c r="C60" s="15">
        <v>35</v>
      </c>
      <c r="D60" s="1">
        <v>10052</v>
      </c>
      <c r="E60" s="1">
        <v>9442</v>
      </c>
      <c r="F60" s="1">
        <v>0</v>
      </c>
      <c r="G60" s="1">
        <v>483</v>
      </c>
      <c r="H60" s="1">
        <v>0</v>
      </c>
      <c r="I60" s="1">
        <v>23</v>
      </c>
      <c r="J60" s="6">
        <v>29.23</v>
      </c>
      <c r="K60" s="6">
        <v>1.97</v>
      </c>
      <c r="L60" s="9">
        <v>16.2</v>
      </c>
      <c r="M60" s="6">
        <v>2.2400000000000002</v>
      </c>
      <c r="N60" s="1">
        <v>502</v>
      </c>
      <c r="O60" s="1">
        <v>177</v>
      </c>
      <c r="P60" s="1">
        <v>2</v>
      </c>
      <c r="Q60" s="1">
        <f t="shared" si="2"/>
        <v>410</v>
      </c>
      <c r="R60" s="1">
        <f t="shared" si="3"/>
        <v>89</v>
      </c>
      <c r="S60" s="1">
        <f t="shared" si="4"/>
        <v>0</v>
      </c>
      <c r="T60" s="1">
        <f t="shared" si="5"/>
        <v>6</v>
      </c>
      <c r="U60" s="1">
        <f t="shared" si="6"/>
        <v>505</v>
      </c>
      <c r="V60" s="6">
        <f t="shared" si="7"/>
        <v>0.6895</v>
      </c>
      <c r="W60" s="19">
        <f t="shared" si="1"/>
        <v>2.3120225170888621E-3</v>
      </c>
    </row>
    <row r="61" spans="2:23" x14ac:dyDescent="0.3">
      <c r="B61" s="1">
        <f t="shared" si="0"/>
        <v>10463</v>
      </c>
      <c r="C61" s="15">
        <v>36</v>
      </c>
      <c r="D61" s="1">
        <v>9537</v>
      </c>
      <c r="E61" s="1">
        <v>9862</v>
      </c>
      <c r="F61" s="1">
        <v>0</v>
      </c>
      <c r="G61" s="1">
        <v>571</v>
      </c>
      <c r="H61" s="1">
        <v>0</v>
      </c>
      <c r="I61" s="1">
        <v>30</v>
      </c>
      <c r="J61" s="6">
        <v>29.22</v>
      </c>
      <c r="K61" s="6">
        <v>1.91</v>
      </c>
      <c r="L61" s="9">
        <v>16.7</v>
      </c>
      <c r="M61" s="6">
        <v>2.2999999999999998</v>
      </c>
      <c r="N61" s="1">
        <v>476</v>
      </c>
      <c r="O61" s="1">
        <v>202</v>
      </c>
      <c r="P61" s="1">
        <v>3</v>
      </c>
      <c r="Q61" s="1">
        <f t="shared" si="2"/>
        <v>420</v>
      </c>
      <c r="R61" s="1">
        <f t="shared" si="3"/>
        <v>88</v>
      </c>
      <c r="S61" s="1">
        <f t="shared" si="4"/>
        <v>0</v>
      </c>
      <c r="T61" s="1">
        <f t="shared" si="5"/>
        <v>7</v>
      </c>
      <c r="U61" s="1">
        <f t="shared" si="6"/>
        <v>515</v>
      </c>
      <c r="V61" s="6">
        <f t="shared" si="7"/>
        <v>0.66849999999999998</v>
      </c>
      <c r="W61" s="19">
        <f t="shared" si="1"/>
        <v>2.8672464876230526E-3</v>
      </c>
    </row>
    <row r="62" spans="2:23" x14ac:dyDescent="0.3">
      <c r="B62" s="1">
        <f t="shared" si="0"/>
        <v>10912</v>
      </c>
      <c r="C62" s="15">
        <v>37</v>
      </c>
      <c r="D62" s="1">
        <v>9088</v>
      </c>
      <c r="E62" s="1">
        <v>10195</v>
      </c>
      <c r="F62" s="1">
        <v>0</v>
      </c>
      <c r="G62" s="1">
        <v>681</v>
      </c>
      <c r="H62" s="1">
        <v>0</v>
      </c>
      <c r="I62" s="1">
        <v>36</v>
      </c>
      <c r="J62" s="6">
        <v>29.22</v>
      </c>
      <c r="K62" s="6">
        <v>1.84</v>
      </c>
      <c r="L62" s="9">
        <v>17.100000000000001</v>
      </c>
      <c r="M62" s="6">
        <v>2.2000000000000002</v>
      </c>
      <c r="N62" s="1">
        <v>449</v>
      </c>
      <c r="O62" s="1">
        <v>227</v>
      </c>
      <c r="P62" s="1">
        <v>5</v>
      </c>
      <c r="Q62" s="1">
        <f t="shared" si="2"/>
        <v>333</v>
      </c>
      <c r="R62" s="1">
        <f t="shared" si="3"/>
        <v>110</v>
      </c>
      <c r="S62" s="1">
        <f t="shared" si="4"/>
        <v>0</v>
      </c>
      <c r="T62" s="1">
        <f t="shared" si="5"/>
        <v>6</v>
      </c>
      <c r="U62" s="1">
        <f t="shared" si="6"/>
        <v>449</v>
      </c>
      <c r="V62" s="6">
        <f t="shared" si="7"/>
        <v>0.64400000000000002</v>
      </c>
      <c r="W62" s="19">
        <f t="shared" si="1"/>
        <v>3.2991202346041057E-3</v>
      </c>
    </row>
    <row r="63" spans="2:23" x14ac:dyDescent="0.3">
      <c r="B63" s="1">
        <f t="shared" si="0"/>
        <v>11400</v>
      </c>
      <c r="C63" s="15">
        <v>38</v>
      </c>
      <c r="D63" s="1">
        <v>8600</v>
      </c>
      <c r="E63" s="1">
        <v>10546</v>
      </c>
      <c r="F63" s="1">
        <v>0</v>
      </c>
      <c r="G63" s="1">
        <v>816</v>
      </c>
      <c r="H63" s="1">
        <v>0</v>
      </c>
      <c r="I63" s="1">
        <v>38</v>
      </c>
      <c r="J63" s="6">
        <v>29.23</v>
      </c>
      <c r="K63" s="6">
        <v>1.78</v>
      </c>
      <c r="L63" s="9">
        <v>17.5</v>
      </c>
      <c r="M63" s="6">
        <v>2.31</v>
      </c>
      <c r="N63" s="1">
        <v>418</v>
      </c>
      <c r="O63" s="1">
        <v>257</v>
      </c>
      <c r="P63" s="1">
        <v>6</v>
      </c>
      <c r="Q63" s="1">
        <f t="shared" si="2"/>
        <v>351</v>
      </c>
      <c r="R63" s="1">
        <f t="shared" si="3"/>
        <v>135</v>
      </c>
      <c r="S63" s="1">
        <f t="shared" si="4"/>
        <v>0</v>
      </c>
      <c r="T63" s="1">
        <f t="shared" si="5"/>
        <v>2</v>
      </c>
      <c r="U63" s="1">
        <f t="shared" si="6"/>
        <v>488</v>
      </c>
      <c r="V63" s="6">
        <f t="shared" si="7"/>
        <v>0.62300000000000011</v>
      </c>
      <c r="W63" s="19">
        <f t="shared" si="1"/>
        <v>3.3333333333333335E-3</v>
      </c>
    </row>
    <row r="64" spans="2:23" x14ac:dyDescent="0.3">
      <c r="B64" s="1">
        <f t="shared" si="0"/>
        <v>11881</v>
      </c>
      <c r="C64" s="15">
        <v>39</v>
      </c>
      <c r="D64" s="1">
        <v>8119</v>
      </c>
      <c r="E64" s="1">
        <v>10831</v>
      </c>
      <c r="F64" s="1">
        <v>0</v>
      </c>
      <c r="G64" s="1">
        <v>1002</v>
      </c>
      <c r="H64" s="1">
        <v>0</v>
      </c>
      <c r="I64" s="1">
        <v>48</v>
      </c>
      <c r="J64" s="6">
        <v>29.23</v>
      </c>
      <c r="K64" s="6">
        <v>1.73</v>
      </c>
      <c r="L64" s="9">
        <v>18</v>
      </c>
      <c r="M64" s="6">
        <v>2.21</v>
      </c>
      <c r="N64" s="1">
        <v>379</v>
      </c>
      <c r="O64" s="1">
        <v>295</v>
      </c>
      <c r="P64" s="1">
        <v>7</v>
      </c>
      <c r="Q64" s="1">
        <f t="shared" si="2"/>
        <v>285</v>
      </c>
      <c r="R64" s="1">
        <f t="shared" si="3"/>
        <v>186</v>
      </c>
      <c r="S64" s="1">
        <f t="shared" si="4"/>
        <v>0</v>
      </c>
      <c r="T64" s="1">
        <f t="shared" si="5"/>
        <v>10</v>
      </c>
      <c r="U64" s="1">
        <f t="shared" si="6"/>
        <v>481</v>
      </c>
      <c r="V64" s="6">
        <f t="shared" si="7"/>
        <v>0.60550000000000004</v>
      </c>
      <c r="W64" s="19">
        <f t="shared" si="1"/>
        <v>4.0400639676794886E-3</v>
      </c>
    </row>
    <row r="65" spans="2:23" x14ac:dyDescent="0.3">
      <c r="B65" s="1">
        <f t="shared" si="0"/>
        <v>12331</v>
      </c>
      <c r="C65" s="15">
        <v>40</v>
      </c>
      <c r="D65" s="1">
        <v>7669</v>
      </c>
      <c r="E65" s="1">
        <v>11082</v>
      </c>
      <c r="F65" s="1">
        <v>0</v>
      </c>
      <c r="G65" s="1">
        <v>1191</v>
      </c>
      <c r="H65" s="1">
        <v>0</v>
      </c>
      <c r="I65" s="1">
        <v>58</v>
      </c>
      <c r="J65" s="6">
        <v>29.23</v>
      </c>
      <c r="K65" s="6">
        <v>1.68</v>
      </c>
      <c r="L65" s="9">
        <v>18.5</v>
      </c>
      <c r="M65" s="6">
        <v>1.94</v>
      </c>
      <c r="N65" s="1">
        <v>343</v>
      </c>
      <c r="O65" s="1">
        <v>330</v>
      </c>
      <c r="P65" s="1">
        <v>8</v>
      </c>
      <c r="Q65" s="1">
        <f t="shared" si="2"/>
        <v>251</v>
      </c>
      <c r="R65" s="1">
        <f t="shared" si="3"/>
        <v>189</v>
      </c>
      <c r="S65" s="1">
        <f t="shared" si="4"/>
        <v>0</v>
      </c>
      <c r="T65" s="1">
        <f t="shared" si="5"/>
        <v>10</v>
      </c>
      <c r="U65" s="1">
        <f t="shared" si="6"/>
        <v>450</v>
      </c>
      <c r="V65" s="6">
        <f t="shared" si="7"/>
        <v>0.58799999999999997</v>
      </c>
      <c r="W65" s="19">
        <f t="shared" si="1"/>
        <v>4.703592571567594E-3</v>
      </c>
    </row>
    <row r="66" spans="2:23" x14ac:dyDescent="0.3">
      <c r="B66" s="1">
        <f t="shared" si="0"/>
        <v>12764</v>
      </c>
      <c r="C66" s="15">
        <v>41</v>
      </c>
      <c r="D66" s="1">
        <v>7236</v>
      </c>
      <c r="E66" s="1">
        <v>11315</v>
      </c>
      <c r="F66" s="1">
        <v>0</v>
      </c>
      <c r="G66" s="1">
        <v>1384</v>
      </c>
      <c r="H66" s="1">
        <v>0</v>
      </c>
      <c r="I66" s="1">
        <v>65</v>
      </c>
      <c r="J66" s="6">
        <v>29.23</v>
      </c>
      <c r="K66" s="6">
        <v>1.64</v>
      </c>
      <c r="L66" s="9">
        <v>18.899999999999999</v>
      </c>
      <c r="M66" s="6">
        <v>1.9</v>
      </c>
      <c r="N66" s="1">
        <v>317</v>
      </c>
      <c r="O66" s="1">
        <v>356</v>
      </c>
      <c r="P66" s="1">
        <v>8</v>
      </c>
      <c r="Q66" s="1">
        <f t="shared" si="2"/>
        <v>233</v>
      </c>
      <c r="R66" s="1">
        <f t="shared" si="3"/>
        <v>193</v>
      </c>
      <c r="S66" s="1">
        <f t="shared" si="4"/>
        <v>0</v>
      </c>
      <c r="T66" s="1">
        <f t="shared" si="5"/>
        <v>7</v>
      </c>
      <c r="U66" s="1">
        <f t="shared" si="6"/>
        <v>433</v>
      </c>
      <c r="V66" s="6">
        <f t="shared" si="7"/>
        <v>0.57399999999999995</v>
      </c>
      <c r="W66" s="19">
        <f t="shared" si="1"/>
        <v>5.092447508617988E-3</v>
      </c>
    </row>
    <row r="67" spans="2:23" x14ac:dyDescent="0.3">
      <c r="B67" s="1">
        <f t="shared" si="0"/>
        <v>13194</v>
      </c>
      <c r="C67" s="15">
        <v>42</v>
      </c>
      <c r="D67" s="1">
        <v>6806</v>
      </c>
      <c r="E67" s="1">
        <v>11514</v>
      </c>
      <c r="F67" s="1">
        <v>0</v>
      </c>
      <c r="G67" s="1">
        <v>1609</v>
      </c>
      <c r="H67" s="1">
        <v>0</v>
      </c>
      <c r="I67" s="1">
        <v>71</v>
      </c>
      <c r="J67" s="6">
        <v>29.23</v>
      </c>
      <c r="K67" s="6">
        <v>1.6</v>
      </c>
      <c r="L67" s="9">
        <v>19.2</v>
      </c>
      <c r="M67" s="6">
        <v>1.8</v>
      </c>
      <c r="N67" s="1">
        <v>281</v>
      </c>
      <c r="O67" s="1">
        <v>392</v>
      </c>
      <c r="P67" s="1">
        <v>8</v>
      </c>
      <c r="Q67" s="1">
        <f t="shared" si="2"/>
        <v>199</v>
      </c>
      <c r="R67" s="1">
        <f t="shared" si="3"/>
        <v>225</v>
      </c>
      <c r="S67" s="1">
        <f t="shared" si="4"/>
        <v>0</v>
      </c>
      <c r="T67" s="1">
        <f t="shared" si="5"/>
        <v>6</v>
      </c>
      <c r="U67" s="1">
        <f t="shared" si="6"/>
        <v>430</v>
      </c>
      <c r="V67" s="6">
        <f t="shared" si="7"/>
        <v>0.56000000000000005</v>
      </c>
      <c r="W67" s="19">
        <f t="shared" si="1"/>
        <v>5.3812338941943306E-3</v>
      </c>
    </row>
    <row r="68" spans="2:23" x14ac:dyDescent="0.3">
      <c r="B68" s="1">
        <f t="shared" si="0"/>
        <v>13617</v>
      </c>
      <c r="C68" s="15">
        <v>43</v>
      </c>
      <c r="D68" s="1">
        <v>6383</v>
      </c>
      <c r="E68" s="1">
        <v>11707</v>
      </c>
      <c r="F68" s="1">
        <v>0</v>
      </c>
      <c r="G68" s="1">
        <v>1830</v>
      </c>
      <c r="H68" s="1">
        <v>0</v>
      </c>
      <c r="I68" s="1">
        <v>80</v>
      </c>
      <c r="J68" s="6">
        <v>29.23</v>
      </c>
      <c r="K68" s="6">
        <v>1.55</v>
      </c>
      <c r="L68" s="9">
        <v>19.600000000000001</v>
      </c>
      <c r="M68" s="6">
        <v>1.72</v>
      </c>
      <c r="N68" s="1">
        <v>253</v>
      </c>
      <c r="O68" s="1">
        <v>420</v>
      </c>
      <c r="P68" s="1">
        <v>8</v>
      </c>
      <c r="Q68" s="1">
        <f t="shared" si="2"/>
        <v>193</v>
      </c>
      <c r="R68" s="1">
        <f t="shared" si="3"/>
        <v>221</v>
      </c>
      <c r="S68" s="1">
        <f t="shared" si="4"/>
        <v>0</v>
      </c>
      <c r="T68" s="1">
        <f t="shared" si="5"/>
        <v>9</v>
      </c>
      <c r="U68" s="1">
        <f t="shared" si="6"/>
        <v>423</v>
      </c>
      <c r="V68" s="6">
        <f t="shared" si="7"/>
        <v>0.54249999999999998</v>
      </c>
      <c r="W68" s="19">
        <f t="shared" si="1"/>
        <v>5.8750091797018433E-3</v>
      </c>
    </row>
    <row r="69" spans="2:23" x14ac:dyDescent="0.3">
      <c r="B69" s="1">
        <f t="shared" si="0"/>
        <v>13999</v>
      </c>
      <c r="C69" s="15">
        <v>44</v>
      </c>
      <c r="D69" s="1">
        <v>6001</v>
      </c>
      <c r="E69" s="1">
        <v>11797</v>
      </c>
      <c r="F69" s="1">
        <v>0</v>
      </c>
      <c r="G69" s="1">
        <v>2112</v>
      </c>
      <c r="H69" s="1">
        <v>0</v>
      </c>
      <c r="I69" s="1">
        <v>90</v>
      </c>
      <c r="J69" s="6">
        <v>29.23</v>
      </c>
      <c r="K69" s="6">
        <v>1.51</v>
      </c>
      <c r="L69" s="9">
        <v>20.100000000000001</v>
      </c>
      <c r="M69" s="6">
        <v>1.73</v>
      </c>
      <c r="N69" s="1">
        <v>196</v>
      </c>
      <c r="O69" s="1">
        <v>476</v>
      </c>
      <c r="P69" s="1">
        <v>9</v>
      </c>
      <c r="Q69" s="1">
        <f t="shared" si="2"/>
        <v>90</v>
      </c>
      <c r="R69" s="1">
        <f t="shared" si="3"/>
        <v>282</v>
      </c>
      <c r="S69" s="1">
        <f t="shared" si="4"/>
        <v>0</v>
      </c>
      <c r="T69" s="1">
        <f t="shared" si="5"/>
        <v>10</v>
      </c>
      <c r="U69" s="1">
        <f t="shared" si="6"/>
        <v>382</v>
      </c>
      <c r="V69" s="6">
        <f t="shared" si="7"/>
        <v>0.52849999999999997</v>
      </c>
      <c r="W69" s="19">
        <f t="shared" si="1"/>
        <v>6.4290306450460744E-3</v>
      </c>
    </row>
    <row r="70" spans="2:23" x14ac:dyDescent="0.3">
      <c r="B70" s="1">
        <f t="shared" si="0"/>
        <v>14377</v>
      </c>
      <c r="C70" s="15">
        <v>45</v>
      </c>
      <c r="D70" s="1">
        <v>5623</v>
      </c>
      <c r="E70" s="1">
        <v>11849</v>
      </c>
      <c r="F70" s="1">
        <v>0</v>
      </c>
      <c r="G70" s="1">
        <v>2419</v>
      </c>
      <c r="H70" s="1">
        <v>0</v>
      </c>
      <c r="I70" s="1">
        <v>109</v>
      </c>
      <c r="J70" s="6">
        <v>29.23</v>
      </c>
      <c r="K70" s="6">
        <v>1.47</v>
      </c>
      <c r="L70" s="9">
        <v>20.6</v>
      </c>
      <c r="M70" s="6">
        <v>1.73</v>
      </c>
      <c r="N70" s="1">
        <v>141</v>
      </c>
      <c r="O70" s="1">
        <v>529</v>
      </c>
      <c r="P70" s="1">
        <v>11</v>
      </c>
      <c r="Q70" s="1">
        <f t="shared" si="2"/>
        <v>52</v>
      </c>
      <c r="R70" s="1">
        <f t="shared" si="3"/>
        <v>307</v>
      </c>
      <c r="S70" s="1">
        <f t="shared" si="4"/>
        <v>0</v>
      </c>
      <c r="T70" s="1">
        <f t="shared" si="5"/>
        <v>19</v>
      </c>
      <c r="U70" s="1">
        <f t="shared" si="6"/>
        <v>378</v>
      </c>
      <c r="V70" s="6">
        <f t="shared" si="7"/>
        <v>0.51449999999999996</v>
      </c>
      <c r="W70" s="19">
        <f t="shared" si="1"/>
        <v>7.5815538707658062E-3</v>
      </c>
    </row>
    <row r="71" spans="2:23" x14ac:dyDescent="0.3">
      <c r="B71" s="1">
        <f t="shared" si="0"/>
        <v>14721</v>
      </c>
      <c r="C71" s="15">
        <v>46</v>
      </c>
      <c r="D71" s="1">
        <v>5279</v>
      </c>
      <c r="E71" s="1">
        <v>11856</v>
      </c>
      <c r="F71" s="1">
        <v>0</v>
      </c>
      <c r="G71" s="1">
        <v>2743</v>
      </c>
      <c r="H71" s="1">
        <v>0</v>
      </c>
      <c r="I71" s="1">
        <v>122</v>
      </c>
      <c r="J71" s="6">
        <v>29.23</v>
      </c>
      <c r="K71" s="6">
        <v>1.44</v>
      </c>
      <c r="L71" s="9">
        <v>21.1</v>
      </c>
      <c r="M71" s="6">
        <v>1.8</v>
      </c>
      <c r="N71" s="1">
        <v>92</v>
      </c>
      <c r="O71" s="1">
        <v>578</v>
      </c>
      <c r="P71" s="1">
        <v>11</v>
      </c>
      <c r="Q71" s="1">
        <f t="shared" si="2"/>
        <v>7</v>
      </c>
      <c r="R71" s="1">
        <f t="shared" si="3"/>
        <v>324</v>
      </c>
      <c r="S71" s="1">
        <f t="shared" si="4"/>
        <v>0</v>
      </c>
      <c r="T71" s="1">
        <f t="shared" si="5"/>
        <v>13</v>
      </c>
      <c r="U71" s="1">
        <f t="shared" si="6"/>
        <v>344</v>
      </c>
      <c r="V71" s="6">
        <f t="shared" si="7"/>
        <v>0.504</v>
      </c>
      <c r="W71" s="19">
        <f t="shared" si="1"/>
        <v>8.2874804700767603E-3</v>
      </c>
    </row>
    <row r="72" spans="2:23" x14ac:dyDescent="0.3">
      <c r="B72" s="1">
        <f t="shared" si="0"/>
        <v>15061</v>
      </c>
      <c r="C72" s="15">
        <v>47</v>
      </c>
      <c r="D72" s="1">
        <v>4939</v>
      </c>
      <c r="E72" s="1">
        <v>11860</v>
      </c>
      <c r="F72" s="1">
        <v>0</v>
      </c>
      <c r="G72" s="1">
        <v>3064</v>
      </c>
      <c r="H72" s="1">
        <v>0</v>
      </c>
      <c r="I72" s="1">
        <v>137</v>
      </c>
      <c r="J72" s="6">
        <v>29.23</v>
      </c>
      <c r="K72" s="6">
        <v>1.4</v>
      </c>
      <c r="L72" s="9">
        <v>21.4</v>
      </c>
      <c r="M72" s="6">
        <v>1.75</v>
      </c>
      <c r="N72" s="1">
        <v>49</v>
      </c>
      <c r="O72" s="1">
        <v>620</v>
      </c>
      <c r="P72" s="1">
        <v>12</v>
      </c>
      <c r="Q72" s="1">
        <f t="shared" si="2"/>
        <v>4</v>
      </c>
      <c r="R72" s="1">
        <f t="shared" si="3"/>
        <v>321</v>
      </c>
      <c r="S72" s="1">
        <f t="shared" si="4"/>
        <v>0</v>
      </c>
      <c r="T72" s="1">
        <f t="shared" si="5"/>
        <v>15</v>
      </c>
      <c r="U72" s="1">
        <f t="shared" si="6"/>
        <v>340</v>
      </c>
      <c r="V72" s="6">
        <f t="shared" si="7"/>
        <v>0.49</v>
      </c>
      <c r="W72" s="19">
        <f t="shared" si="1"/>
        <v>9.0963415443861637E-3</v>
      </c>
    </row>
    <row r="73" spans="2:23" x14ac:dyDescent="0.3">
      <c r="B73" s="1">
        <f t="shared" si="0"/>
        <v>15349</v>
      </c>
      <c r="C73" s="15">
        <v>48</v>
      </c>
      <c r="D73" s="1">
        <v>4651</v>
      </c>
      <c r="E73" s="1">
        <v>11767</v>
      </c>
      <c r="F73" s="1">
        <v>0</v>
      </c>
      <c r="G73" s="1">
        <v>3428</v>
      </c>
      <c r="H73" s="1">
        <v>0</v>
      </c>
      <c r="I73" s="1">
        <v>154</v>
      </c>
      <c r="J73" s="6">
        <v>29.24</v>
      </c>
      <c r="K73" s="6">
        <v>1.37</v>
      </c>
      <c r="L73" s="9">
        <v>21.7</v>
      </c>
      <c r="M73" s="6">
        <v>1.77</v>
      </c>
      <c r="N73" s="1">
        <v>25</v>
      </c>
      <c r="O73" s="1">
        <v>644</v>
      </c>
      <c r="P73" s="1">
        <v>12</v>
      </c>
      <c r="Q73" s="1">
        <f t="shared" si="2"/>
        <v>-93</v>
      </c>
      <c r="R73" s="1">
        <f t="shared" si="3"/>
        <v>364</v>
      </c>
      <c r="S73" s="1">
        <f t="shared" si="4"/>
        <v>0</v>
      </c>
      <c r="T73" s="1">
        <f t="shared" si="5"/>
        <v>17</v>
      </c>
      <c r="U73" s="1">
        <f t="shared" si="6"/>
        <v>288</v>
      </c>
      <c r="V73" s="6">
        <f t="shared" si="7"/>
        <v>0.47950000000000004</v>
      </c>
      <c r="W73" s="19">
        <f t="shared" si="1"/>
        <v>1.0033226920320541E-2</v>
      </c>
    </row>
    <row r="74" spans="2:23" x14ac:dyDescent="0.3">
      <c r="B74" s="1">
        <f t="shared" si="0"/>
        <v>15657</v>
      </c>
      <c r="C74" s="15">
        <v>49</v>
      </c>
      <c r="D74" s="1">
        <v>4343</v>
      </c>
      <c r="E74" s="1">
        <v>11679</v>
      </c>
      <c r="F74" s="1">
        <v>0</v>
      </c>
      <c r="G74" s="1">
        <v>3805</v>
      </c>
      <c r="H74" s="1">
        <v>0</v>
      </c>
      <c r="I74" s="1">
        <v>173</v>
      </c>
      <c r="J74" s="6">
        <v>29.24</v>
      </c>
      <c r="K74" s="6">
        <v>1.33</v>
      </c>
      <c r="L74" s="9">
        <v>22</v>
      </c>
      <c r="M74" s="6">
        <v>1.73</v>
      </c>
      <c r="N74" s="1">
        <v>17</v>
      </c>
      <c r="O74" s="1">
        <v>652</v>
      </c>
      <c r="P74" s="1">
        <v>12</v>
      </c>
      <c r="Q74" s="1">
        <f t="shared" si="2"/>
        <v>-88</v>
      </c>
      <c r="R74" s="1">
        <f t="shared" si="3"/>
        <v>377</v>
      </c>
      <c r="S74" s="1">
        <f t="shared" si="4"/>
        <v>0</v>
      </c>
      <c r="T74" s="1">
        <f t="shared" si="5"/>
        <v>19</v>
      </c>
      <c r="U74" s="1">
        <f t="shared" si="6"/>
        <v>308</v>
      </c>
      <c r="V74" s="6">
        <f t="shared" si="7"/>
        <v>0.46550000000000002</v>
      </c>
      <c r="W74" s="19">
        <f t="shared" si="1"/>
        <v>1.1049370888420515E-2</v>
      </c>
    </row>
    <row r="75" spans="2:23" x14ac:dyDescent="0.3">
      <c r="B75" s="1">
        <f t="shared" si="0"/>
        <v>15930</v>
      </c>
      <c r="C75" s="15">
        <v>50</v>
      </c>
      <c r="D75" s="1">
        <v>4070</v>
      </c>
      <c r="E75" s="1">
        <v>11518</v>
      </c>
      <c r="F75" s="1">
        <v>0</v>
      </c>
      <c r="G75" s="1">
        <v>4218</v>
      </c>
      <c r="H75" s="1">
        <v>0</v>
      </c>
      <c r="I75" s="1">
        <v>194</v>
      </c>
      <c r="J75" s="6">
        <v>29.24</v>
      </c>
      <c r="K75" s="6">
        <v>1.3</v>
      </c>
      <c r="L75" s="9">
        <v>22.3</v>
      </c>
      <c r="M75" s="6">
        <v>1.65</v>
      </c>
      <c r="N75" s="1">
        <v>14</v>
      </c>
      <c r="O75" s="1">
        <v>654</v>
      </c>
      <c r="P75" s="1">
        <v>13</v>
      </c>
      <c r="Q75" s="1">
        <f t="shared" si="2"/>
        <v>-161</v>
      </c>
      <c r="R75" s="1">
        <f t="shared" si="3"/>
        <v>413</v>
      </c>
      <c r="S75" s="1">
        <f t="shared" si="4"/>
        <v>0</v>
      </c>
      <c r="T75" s="1">
        <f t="shared" si="5"/>
        <v>21</v>
      </c>
      <c r="U75" s="1">
        <f t="shared" si="6"/>
        <v>273</v>
      </c>
      <c r="V75" s="6">
        <f t="shared" si="7"/>
        <v>0.45500000000000002</v>
      </c>
      <c r="W75" s="19">
        <f t="shared" si="1"/>
        <v>1.2178279974890144E-2</v>
      </c>
    </row>
    <row r="76" spans="2:23" x14ac:dyDescent="0.3">
      <c r="B76" s="1">
        <f t="shared" si="0"/>
        <v>16192</v>
      </c>
      <c r="C76" s="15">
        <v>51</v>
      </c>
      <c r="D76" s="1">
        <v>3808</v>
      </c>
      <c r="E76" s="1">
        <v>11302</v>
      </c>
      <c r="F76" s="1">
        <v>0</v>
      </c>
      <c r="G76" s="1">
        <v>4669</v>
      </c>
      <c r="H76" s="1">
        <v>0</v>
      </c>
      <c r="I76" s="1">
        <v>221</v>
      </c>
      <c r="J76" s="6">
        <v>29.24</v>
      </c>
      <c r="K76" s="6">
        <v>1.28</v>
      </c>
      <c r="L76" s="9">
        <v>22.6</v>
      </c>
      <c r="M76" s="6">
        <v>1.63</v>
      </c>
      <c r="N76" s="1">
        <v>13</v>
      </c>
      <c r="O76" s="1">
        <v>655</v>
      </c>
      <c r="P76" s="1">
        <v>13</v>
      </c>
      <c r="Q76" s="1">
        <f t="shared" si="2"/>
        <v>-216</v>
      </c>
      <c r="R76" s="1">
        <f t="shared" si="3"/>
        <v>451</v>
      </c>
      <c r="S76" s="1">
        <f t="shared" si="4"/>
        <v>0</v>
      </c>
      <c r="T76" s="1">
        <f t="shared" si="5"/>
        <v>27</v>
      </c>
      <c r="U76" s="1">
        <f t="shared" si="6"/>
        <v>262</v>
      </c>
      <c r="V76" s="6">
        <f t="shared" si="7"/>
        <v>0.44800000000000006</v>
      </c>
      <c r="W76" s="19">
        <f t="shared" si="1"/>
        <v>1.3648715415019762E-2</v>
      </c>
    </row>
    <row r="77" spans="2:23" x14ac:dyDescent="0.3">
      <c r="B77" s="1">
        <f t="shared" si="0"/>
        <v>16436</v>
      </c>
      <c r="C77" s="15">
        <v>52</v>
      </c>
      <c r="D77" s="1">
        <v>3564</v>
      </c>
      <c r="E77" s="1">
        <v>11095</v>
      </c>
      <c r="F77" s="1">
        <v>0</v>
      </c>
      <c r="G77" s="1">
        <v>5096</v>
      </c>
      <c r="H77" s="1">
        <v>0</v>
      </c>
      <c r="I77" s="1">
        <v>245</v>
      </c>
      <c r="J77" s="6">
        <v>29.25</v>
      </c>
      <c r="K77" s="6">
        <v>1.25</v>
      </c>
      <c r="L77" s="9">
        <v>22.8</v>
      </c>
      <c r="M77" s="6">
        <v>1.65</v>
      </c>
      <c r="N77" s="1">
        <v>10</v>
      </c>
      <c r="O77" s="1">
        <v>658</v>
      </c>
      <c r="P77" s="1">
        <v>13</v>
      </c>
      <c r="Q77" s="1">
        <f t="shared" si="2"/>
        <v>-207</v>
      </c>
      <c r="R77" s="1">
        <f t="shared" si="3"/>
        <v>427</v>
      </c>
      <c r="S77" s="1">
        <f t="shared" si="4"/>
        <v>0</v>
      </c>
      <c r="T77" s="1">
        <f t="shared" si="5"/>
        <v>24</v>
      </c>
      <c r="U77" s="1">
        <f t="shared" si="6"/>
        <v>244</v>
      </c>
      <c r="V77" s="6">
        <f t="shared" si="7"/>
        <v>0.4375</v>
      </c>
      <c r="W77" s="19">
        <f t="shared" si="1"/>
        <v>1.4906303236797274E-2</v>
      </c>
    </row>
    <row r="78" spans="2:23" x14ac:dyDescent="0.3">
      <c r="B78" s="1">
        <f t="shared" si="0"/>
        <v>16635</v>
      </c>
      <c r="C78" s="15">
        <v>53</v>
      </c>
      <c r="D78" s="1">
        <v>3365</v>
      </c>
      <c r="E78" s="1">
        <v>10792</v>
      </c>
      <c r="F78" s="1">
        <v>0</v>
      </c>
      <c r="G78" s="1">
        <v>5576</v>
      </c>
      <c r="H78" s="1">
        <v>0</v>
      </c>
      <c r="I78" s="1">
        <v>267</v>
      </c>
      <c r="J78" s="6">
        <v>29.25</v>
      </c>
      <c r="K78" s="6">
        <v>1.22</v>
      </c>
      <c r="L78" s="9">
        <v>23.1</v>
      </c>
      <c r="M78" s="6">
        <v>1.62</v>
      </c>
      <c r="N78" s="1">
        <v>7</v>
      </c>
      <c r="O78" s="1">
        <v>660</v>
      </c>
      <c r="P78" s="1">
        <v>14</v>
      </c>
      <c r="Q78" s="1">
        <f t="shared" si="2"/>
        <v>-303</v>
      </c>
      <c r="R78" s="1">
        <f t="shared" si="3"/>
        <v>480</v>
      </c>
      <c r="S78" s="1">
        <f t="shared" si="4"/>
        <v>0</v>
      </c>
      <c r="T78" s="1">
        <f t="shared" si="5"/>
        <v>22</v>
      </c>
      <c r="U78" s="1">
        <f t="shared" si="6"/>
        <v>199</v>
      </c>
      <c r="V78" s="6">
        <f t="shared" si="7"/>
        <v>0.42699999999999999</v>
      </c>
      <c r="W78" s="19">
        <f t="shared" si="1"/>
        <v>1.6050495942290351E-2</v>
      </c>
    </row>
    <row r="79" spans="2:23" x14ac:dyDescent="0.3">
      <c r="B79" s="1">
        <f t="shared" si="0"/>
        <v>16843</v>
      </c>
      <c r="C79" s="15">
        <v>54</v>
      </c>
      <c r="D79" s="1">
        <v>3157</v>
      </c>
      <c r="E79" s="1">
        <v>10470</v>
      </c>
      <c r="F79" s="1">
        <v>0</v>
      </c>
      <c r="G79" s="1">
        <v>6089</v>
      </c>
      <c r="H79" s="1">
        <v>0</v>
      </c>
      <c r="I79" s="1">
        <v>284</v>
      </c>
      <c r="J79" s="6">
        <v>29.25</v>
      </c>
      <c r="K79" s="6">
        <v>1.2</v>
      </c>
      <c r="L79" s="9">
        <v>23.3</v>
      </c>
      <c r="M79" s="6">
        <v>1.55</v>
      </c>
      <c r="N79" s="1">
        <v>0</v>
      </c>
      <c r="O79" s="1">
        <v>665</v>
      </c>
      <c r="P79" s="1">
        <v>16</v>
      </c>
      <c r="Q79" s="1">
        <f t="shared" si="2"/>
        <v>-322</v>
      </c>
      <c r="R79" s="1">
        <f t="shared" si="3"/>
        <v>513</v>
      </c>
      <c r="S79" s="1">
        <f t="shared" si="4"/>
        <v>0</v>
      </c>
      <c r="T79" s="1">
        <f t="shared" si="5"/>
        <v>17</v>
      </c>
      <c r="U79" s="1">
        <f t="shared" si="6"/>
        <v>208</v>
      </c>
      <c r="V79" s="6">
        <f t="shared" si="7"/>
        <v>0.42</v>
      </c>
      <c r="W79" s="19">
        <f t="shared" si="1"/>
        <v>1.6861604227275426E-2</v>
      </c>
    </row>
    <row r="80" spans="2:23" x14ac:dyDescent="0.3">
      <c r="B80" s="1">
        <f t="shared" si="0"/>
        <v>17052</v>
      </c>
      <c r="C80" s="15">
        <v>55</v>
      </c>
      <c r="D80" s="1">
        <v>2948</v>
      </c>
      <c r="E80" s="1">
        <v>10181</v>
      </c>
      <c r="F80" s="1">
        <v>0</v>
      </c>
      <c r="G80" s="1">
        <v>6568</v>
      </c>
      <c r="H80" s="1">
        <v>0</v>
      </c>
      <c r="I80" s="1">
        <v>303</v>
      </c>
      <c r="J80" s="6">
        <v>29.25</v>
      </c>
      <c r="K80" s="6">
        <v>1.18</v>
      </c>
      <c r="L80" s="9">
        <v>23.5</v>
      </c>
      <c r="M80" s="6">
        <v>1.54</v>
      </c>
      <c r="N80" s="1">
        <v>0</v>
      </c>
      <c r="O80" s="1">
        <v>665</v>
      </c>
      <c r="P80" s="1">
        <v>16</v>
      </c>
      <c r="Q80" s="1">
        <f t="shared" si="2"/>
        <v>-289</v>
      </c>
      <c r="R80" s="1">
        <f t="shared" si="3"/>
        <v>479</v>
      </c>
      <c r="S80" s="1">
        <f t="shared" si="4"/>
        <v>0</v>
      </c>
      <c r="T80" s="1">
        <f t="shared" si="5"/>
        <v>19</v>
      </c>
      <c r="U80" s="1">
        <f t="shared" si="6"/>
        <v>209</v>
      </c>
      <c r="V80" s="6">
        <f t="shared" si="7"/>
        <v>0.41299999999999998</v>
      </c>
      <c r="W80" s="19">
        <f t="shared" si="1"/>
        <v>1.776917663617171E-2</v>
      </c>
    </row>
    <row r="81" spans="2:23" x14ac:dyDescent="0.3">
      <c r="B81" s="1">
        <f t="shared" si="0"/>
        <v>17222</v>
      </c>
      <c r="C81" s="15">
        <v>56</v>
      </c>
      <c r="D81" s="1">
        <v>2778</v>
      </c>
      <c r="E81" s="1">
        <v>9853</v>
      </c>
      <c r="F81" s="1">
        <v>0</v>
      </c>
      <c r="G81" s="1">
        <v>7041</v>
      </c>
      <c r="H81" s="1">
        <v>0</v>
      </c>
      <c r="I81" s="1">
        <v>328</v>
      </c>
      <c r="J81" s="6">
        <v>29.25</v>
      </c>
      <c r="K81" s="6">
        <v>1.1599999999999999</v>
      </c>
      <c r="L81" s="9">
        <v>23.6</v>
      </c>
      <c r="M81" s="6">
        <v>1.49</v>
      </c>
      <c r="N81" s="1">
        <v>0</v>
      </c>
      <c r="O81" s="1">
        <v>665</v>
      </c>
      <c r="P81" s="1">
        <v>16</v>
      </c>
      <c r="Q81" s="1">
        <f t="shared" si="2"/>
        <v>-328</v>
      </c>
      <c r="R81" s="1">
        <f t="shared" si="3"/>
        <v>473</v>
      </c>
      <c r="S81" s="1">
        <f t="shared" si="4"/>
        <v>0</v>
      </c>
      <c r="T81" s="1">
        <f t="shared" si="5"/>
        <v>25</v>
      </c>
      <c r="U81" s="1">
        <f t="shared" si="6"/>
        <v>170</v>
      </c>
      <c r="V81" s="6">
        <f t="shared" si="7"/>
        <v>0.40599999999999997</v>
      </c>
      <c r="W81" s="19">
        <f t="shared" si="1"/>
        <v>1.9045407037510162E-2</v>
      </c>
    </row>
    <row r="82" spans="2:23" x14ac:dyDescent="0.3">
      <c r="B82" s="1">
        <f t="shared" si="0"/>
        <v>17408</v>
      </c>
      <c r="C82" s="15">
        <v>57</v>
      </c>
      <c r="D82" s="1">
        <v>2592</v>
      </c>
      <c r="E82" s="1">
        <v>9535</v>
      </c>
      <c r="F82" s="1">
        <v>0</v>
      </c>
      <c r="G82" s="1">
        <v>7533</v>
      </c>
      <c r="H82" s="1">
        <v>0</v>
      </c>
      <c r="I82" s="1">
        <v>340</v>
      </c>
      <c r="J82" s="6">
        <v>29.25</v>
      </c>
      <c r="K82" s="6">
        <v>1.1499999999999999</v>
      </c>
      <c r="L82" s="9">
        <v>23.8</v>
      </c>
      <c r="M82" s="6">
        <v>1.46</v>
      </c>
      <c r="N82" s="1">
        <v>0</v>
      </c>
      <c r="O82" s="1">
        <v>665</v>
      </c>
      <c r="P82" s="1">
        <v>16</v>
      </c>
      <c r="Q82" s="1">
        <f t="shared" si="2"/>
        <v>-318</v>
      </c>
      <c r="R82" s="1">
        <f t="shared" si="3"/>
        <v>492</v>
      </c>
      <c r="S82" s="1">
        <f t="shared" si="4"/>
        <v>0</v>
      </c>
      <c r="T82" s="1">
        <f t="shared" si="5"/>
        <v>12</v>
      </c>
      <c r="U82" s="1">
        <f t="shared" si="6"/>
        <v>186</v>
      </c>
      <c r="V82" s="6">
        <f t="shared" si="7"/>
        <v>0.40250000000000002</v>
      </c>
      <c r="W82" s="19">
        <f t="shared" si="1"/>
        <v>1.953125E-2</v>
      </c>
    </row>
    <row r="83" spans="2:23" x14ac:dyDescent="0.3">
      <c r="B83" s="1">
        <f t="shared" si="0"/>
        <v>17562</v>
      </c>
      <c r="C83" s="15">
        <v>58</v>
      </c>
      <c r="D83" s="1">
        <v>2438</v>
      </c>
      <c r="E83" s="1">
        <v>9151</v>
      </c>
      <c r="F83" s="1">
        <v>0</v>
      </c>
      <c r="G83" s="1">
        <v>8050</v>
      </c>
      <c r="H83" s="1">
        <v>0</v>
      </c>
      <c r="I83" s="1">
        <v>361</v>
      </c>
      <c r="J83" s="6">
        <v>29.26</v>
      </c>
      <c r="K83" s="6">
        <v>1.1299999999999999</v>
      </c>
      <c r="L83" s="9">
        <v>24</v>
      </c>
      <c r="M83" s="6">
        <v>1.44</v>
      </c>
      <c r="N83" s="1">
        <v>0</v>
      </c>
      <c r="O83" s="1">
        <v>665</v>
      </c>
      <c r="P83" s="1">
        <v>16</v>
      </c>
      <c r="Q83" s="1">
        <f t="shared" si="2"/>
        <v>-384</v>
      </c>
      <c r="R83" s="1">
        <f t="shared" si="3"/>
        <v>517</v>
      </c>
      <c r="S83" s="1">
        <f t="shared" si="4"/>
        <v>0</v>
      </c>
      <c r="T83" s="1">
        <f t="shared" si="5"/>
        <v>21</v>
      </c>
      <c r="U83" s="1">
        <f t="shared" si="6"/>
        <v>154</v>
      </c>
      <c r="V83" s="6">
        <f t="shared" si="7"/>
        <v>0.39549999999999996</v>
      </c>
      <c r="W83" s="19">
        <f t="shared" si="1"/>
        <v>2.0555745359298487E-2</v>
      </c>
    </row>
    <row r="84" spans="2:23" x14ac:dyDescent="0.3">
      <c r="B84" s="1">
        <f t="shared" si="0"/>
        <v>17712</v>
      </c>
      <c r="C84" s="15">
        <v>59</v>
      </c>
      <c r="D84" s="1">
        <v>2288</v>
      </c>
      <c r="E84" s="1">
        <v>8789</v>
      </c>
      <c r="F84" s="1">
        <v>0</v>
      </c>
      <c r="G84" s="1">
        <v>8540</v>
      </c>
      <c r="H84" s="1">
        <v>0</v>
      </c>
      <c r="I84" s="1">
        <v>383</v>
      </c>
      <c r="J84" s="6">
        <v>29.26</v>
      </c>
      <c r="K84" s="6">
        <v>1.1100000000000001</v>
      </c>
      <c r="L84" s="9">
        <v>24.1</v>
      </c>
      <c r="M84" s="6">
        <v>1.43</v>
      </c>
      <c r="N84" s="1">
        <v>0</v>
      </c>
      <c r="O84" s="1">
        <v>665</v>
      </c>
      <c r="P84" s="1">
        <v>16</v>
      </c>
      <c r="Q84" s="1">
        <f t="shared" si="2"/>
        <v>-362</v>
      </c>
      <c r="R84" s="1">
        <f t="shared" si="3"/>
        <v>490</v>
      </c>
      <c r="S84" s="1">
        <f t="shared" si="4"/>
        <v>0</v>
      </c>
      <c r="T84" s="1">
        <f t="shared" si="5"/>
        <v>22</v>
      </c>
      <c r="U84" s="1">
        <f t="shared" si="6"/>
        <v>150</v>
      </c>
      <c r="V84" s="6">
        <f t="shared" si="7"/>
        <v>0.38850000000000001</v>
      </c>
      <c r="W84" s="19">
        <f t="shared" si="1"/>
        <v>2.162375790424571E-2</v>
      </c>
    </row>
    <row r="85" spans="2:23" x14ac:dyDescent="0.3">
      <c r="B85" s="1">
        <f t="shared" si="0"/>
        <v>17837</v>
      </c>
      <c r="C85" s="15">
        <v>60</v>
      </c>
      <c r="D85" s="1">
        <v>2163</v>
      </c>
      <c r="E85" s="1">
        <v>8406</v>
      </c>
      <c r="F85" s="1">
        <v>0</v>
      </c>
      <c r="G85" s="1">
        <v>9036</v>
      </c>
      <c r="H85" s="1">
        <v>0</v>
      </c>
      <c r="I85" s="1">
        <v>395</v>
      </c>
      <c r="J85" s="6">
        <v>29.26</v>
      </c>
      <c r="K85" s="6">
        <v>1.1000000000000001</v>
      </c>
      <c r="L85" s="9">
        <v>24.2</v>
      </c>
      <c r="M85" s="6">
        <v>1.39</v>
      </c>
      <c r="N85" s="1">
        <v>0</v>
      </c>
      <c r="O85" s="1">
        <v>665</v>
      </c>
      <c r="P85" s="1">
        <v>16</v>
      </c>
      <c r="Q85" s="1">
        <f t="shared" si="2"/>
        <v>-383</v>
      </c>
      <c r="R85" s="1">
        <f t="shared" si="3"/>
        <v>496</v>
      </c>
      <c r="S85" s="1">
        <f t="shared" si="4"/>
        <v>0</v>
      </c>
      <c r="T85" s="1">
        <f t="shared" si="5"/>
        <v>12</v>
      </c>
      <c r="U85" s="1">
        <f t="shared" si="6"/>
        <v>125</v>
      </c>
      <c r="V85" s="6">
        <f t="shared" si="7"/>
        <v>0.38500000000000001</v>
      </c>
      <c r="W85" s="19">
        <f t="shared" si="1"/>
        <v>2.2144979536917644E-2</v>
      </c>
    </row>
    <row r="86" spans="2:23" x14ac:dyDescent="0.3">
      <c r="B86" s="1">
        <f t="shared" si="0"/>
        <v>17961</v>
      </c>
      <c r="C86" s="15">
        <v>61</v>
      </c>
      <c r="D86" s="1">
        <v>2039</v>
      </c>
      <c r="E86" s="1">
        <v>8049</v>
      </c>
      <c r="F86" s="1">
        <v>0</v>
      </c>
      <c r="G86" s="1">
        <v>9504</v>
      </c>
      <c r="H86" s="1">
        <v>0</v>
      </c>
      <c r="I86" s="1">
        <v>408</v>
      </c>
      <c r="J86" s="6">
        <v>29.26</v>
      </c>
      <c r="K86" s="6">
        <v>1.08</v>
      </c>
      <c r="L86" s="9">
        <v>24.4</v>
      </c>
      <c r="M86" s="6">
        <v>1.37</v>
      </c>
      <c r="N86" s="1">
        <v>0</v>
      </c>
      <c r="O86" s="1">
        <v>665</v>
      </c>
      <c r="P86" s="1">
        <v>16</v>
      </c>
      <c r="Q86" s="1">
        <f t="shared" si="2"/>
        <v>-357</v>
      </c>
      <c r="R86" s="1">
        <f t="shared" si="3"/>
        <v>468</v>
      </c>
      <c r="S86" s="1">
        <f t="shared" si="4"/>
        <v>0</v>
      </c>
      <c r="T86" s="1">
        <f t="shared" si="5"/>
        <v>13</v>
      </c>
      <c r="U86" s="1">
        <f t="shared" si="6"/>
        <v>124</v>
      </c>
      <c r="V86" s="6">
        <f t="shared" si="7"/>
        <v>0.37800000000000006</v>
      </c>
      <c r="W86" s="19">
        <f t="shared" si="1"/>
        <v>2.2715884416235177E-2</v>
      </c>
    </row>
    <row r="87" spans="2:23" x14ac:dyDescent="0.3">
      <c r="B87" s="1">
        <f t="shared" si="0"/>
        <v>18068</v>
      </c>
      <c r="C87" s="15">
        <v>62</v>
      </c>
      <c r="D87" s="1">
        <v>1932</v>
      </c>
      <c r="E87" s="1">
        <v>7706</v>
      </c>
      <c r="F87" s="1">
        <v>0</v>
      </c>
      <c r="G87" s="1">
        <v>9943</v>
      </c>
      <c r="H87" s="1">
        <v>0</v>
      </c>
      <c r="I87" s="1">
        <v>419</v>
      </c>
      <c r="J87" s="6">
        <v>29.26</v>
      </c>
      <c r="K87" s="6">
        <v>1.07</v>
      </c>
      <c r="L87" s="9">
        <v>24.4</v>
      </c>
      <c r="M87" s="6">
        <v>1.36</v>
      </c>
      <c r="N87" s="1">
        <v>0</v>
      </c>
      <c r="O87" s="1">
        <v>665</v>
      </c>
      <c r="P87" s="1">
        <v>16</v>
      </c>
      <c r="Q87" s="1">
        <f t="shared" si="2"/>
        <v>-343</v>
      </c>
      <c r="R87" s="1">
        <f t="shared" si="3"/>
        <v>439</v>
      </c>
      <c r="S87" s="1">
        <f t="shared" si="4"/>
        <v>0</v>
      </c>
      <c r="T87" s="1">
        <f t="shared" si="5"/>
        <v>11</v>
      </c>
      <c r="U87" s="1">
        <f t="shared" si="6"/>
        <v>107</v>
      </c>
      <c r="V87" s="6">
        <f t="shared" si="7"/>
        <v>0.37450000000000006</v>
      </c>
      <c r="W87" s="19">
        <f t="shared" si="1"/>
        <v>2.3190170467124196E-2</v>
      </c>
    </row>
    <row r="88" spans="2:23" x14ac:dyDescent="0.3">
      <c r="B88" s="1">
        <f t="shared" si="0"/>
        <v>18196</v>
      </c>
      <c r="C88" s="15">
        <v>63</v>
      </c>
      <c r="D88" s="1">
        <v>1804</v>
      </c>
      <c r="E88" s="1">
        <v>7374</v>
      </c>
      <c r="F88" s="1">
        <v>0</v>
      </c>
      <c r="G88" s="1">
        <v>10386</v>
      </c>
      <c r="H88" s="1">
        <v>0</v>
      </c>
      <c r="I88" s="1">
        <v>436</v>
      </c>
      <c r="J88" s="6">
        <v>29.26</v>
      </c>
      <c r="K88" s="6">
        <v>1.06</v>
      </c>
      <c r="L88" s="9">
        <v>24.5</v>
      </c>
      <c r="M88" s="6">
        <v>1.35</v>
      </c>
      <c r="N88" s="1">
        <v>0</v>
      </c>
      <c r="O88" s="1">
        <v>665</v>
      </c>
      <c r="P88" s="1">
        <v>16</v>
      </c>
      <c r="Q88" s="1">
        <f t="shared" si="2"/>
        <v>-332</v>
      </c>
      <c r="R88" s="1">
        <f t="shared" si="3"/>
        <v>443</v>
      </c>
      <c r="S88" s="1">
        <f t="shared" si="4"/>
        <v>0</v>
      </c>
      <c r="T88" s="1">
        <f t="shared" si="5"/>
        <v>17</v>
      </c>
      <c r="U88" s="1">
        <f t="shared" si="6"/>
        <v>128</v>
      </c>
      <c r="V88" s="6">
        <f t="shared" si="7"/>
        <v>0.371</v>
      </c>
      <c r="W88" s="19">
        <f t="shared" si="1"/>
        <v>2.3961310178061114E-2</v>
      </c>
    </row>
    <row r="89" spans="2:23" x14ac:dyDescent="0.3">
      <c r="B89" s="1">
        <f t="shared" si="0"/>
        <v>18284</v>
      </c>
      <c r="C89" s="15">
        <v>64</v>
      </c>
      <c r="D89" s="1">
        <v>1716</v>
      </c>
      <c r="E89" s="1">
        <v>7021</v>
      </c>
      <c r="F89" s="1">
        <v>0</v>
      </c>
      <c r="G89" s="1">
        <v>10811</v>
      </c>
      <c r="H89" s="1">
        <v>0</v>
      </c>
      <c r="I89" s="1">
        <v>452</v>
      </c>
      <c r="J89" s="6">
        <v>29.27</v>
      </c>
      <c r="K89" s="6">
        <v>1.05</v>
      </c>
      <c r="L89" s="9">
        <v>24.6</v>
      </c>
      <c r="M89" s="6">
        <v>1.34</v>
      </c>
      <c r="N89" s="1">
        <v>0</v>
      </c>
      <c r="O89" s="1">
        <v>665</v>
      </c>
      <c r="P89" s="1">
        <v>16</v>
      </c>
      <c r="Q89" s="1">
        <f t="shared" si="2"/>
        <v>-353</v>
      </c>
      <c r="R89" s="1">
        <f t="shared" si="3"/>
        <v>425</v>
      </c>
      <c r="S89" s="1">
        <f t="shared" si="4"/>
        <v>0</v>
      </c>
      <c r="T89" s="1">
        <f t="shared" si="5"/>
        <v>16</v>
      </c>
      <c r="U89" s="1">
        <f t="shared" si="6"/>
        <v>88</v>
      </c>
      <c r="V89" s="6">
        <f t="shared" si="7"/>
        <v>0.36749999999999999</v>
      </c>
      <c r="W89" s="19">
        <f t="shared" si="1"/>
        <v>2.4721067600087507E-2</v>
      </c>
    </row>
    <row r="90" spans="2:23" x14ac:dyDescent="0.3">
      <c r="B90" s="1">
        <f t="shared" ref="B90:B153" si="8">IF(C90="",NA(),E90+G90+H90+I90)</f>
        <v>18391</v>
      </c>
      <c r="C90" s="15">
        <v>65</v>
      </c>
      <c r="D90" s="1">
        <v>1609</v>
      </c>
      <c r="E90" s="1">
        <v>6714</v>
      </c>
      <c r="F90" s="1">
        <v>0</v>
      </c>
      <c r="G90" s="1">
        <v>11208</v>
      </c>
      <c r="H90" s="1">
        <v>0</v>
      </c>
      <c r="I90" s="1">
        <v>469</v>
      </c>
      <c r="J90" s="6">
        <v>29.27</v>
      </c>
      <c r="K90" s="6">
        <v>1.04</v>
      </c>
      <c r="L90" s="9">
        <v>24.7</v>
      </c>
      <c r="M90" s="6">
        <v>1.31</v>
      </c>
      <c r="N90" s="1">
        <v>0</v>
      </c>
      <c r="O90" s="1">
        <v>665</v>
      </c>
      <c r="P90" s="1">
        <v>16</v>
      </c>
      <c r="Q90" s="1">
        <f t="shared" si="2"/>
        <v>-307</v>
      </c>
      <c r="R90" s="1">
        <f t="shared" si="3"/>
        <v>397</v>
      </c>
      <c r="S90" s="1">
        <f t="shared" si="4"/>
        <v>0</v>
      </c>
      <c r="T90" s="1">
        <f t="shared" si="5"/>
        <v>17</v>
      </c>
      <c r="U90" s="1">
        <f t="shared" si="6"/>
        <v>107</v>
      </c>
      <c r="V90" s="6">
        <f t="shared" si="7"/>
        <v>0.36399999999999999</v>
      </c>
      <c r="W90" s="19">
        <f t="shared" ref="W90:W153" si="9">IF(OR(ISNA(B90),B90=0),NA(),I90/B90)</f>
        <v>2.5501604045457017E-2</v>
      </c>
    </row>
    <row r="91" spans="2:23" x14ac:dyDescent="0.3">
      <c r="B91" s="1">
        <f t="shared" si="8"/>
        <v>18471</v>
      </c>
      <c r="C91" s="15">
        <v>66</v>
      </c>
      <c r="D91" s="1">
        <v>1529</v>
      </c>
      <c r="E91" s="1">
        <v>6349</v>
      </c>
      <c r="F91" s="1">
        <v>0</v>
      </c>
      <c r="G91" s="1">
        <v>11631</v>
      </c>
      <c r="H91" s="1">
        <v>0</v>
      </c>
      <c r="I91" s="1">
        <v>491</v>
      </c>
      <c r="J91" s="6">
        <v>29.27</v>
      </c>
      <c r="K91" s="6">
        <v>1.03</v>
      </c>
      <c r="L91" s="9">
        <v>24.8</v>
      </c>
      <c r="M91" s="6">
        <v>1.3</v>
      </c>
      <c r="N91" s="1">
        <v>0</v>
      </c>
      <c r="O91" s="1">
        <v>665</v>
      </c>
      <c r="P91" s="1">
        <v>16</v>
      </c>
      <c r="Q91" s="1">
        <f t="shared" ref="Q91:Q154" si="10">IF(C91="","",E91-E90)</f>
        <v>-365</v>
      </c>
      <c r="R91" s="1">
        <f t="shared" ref="R91:R154" si="11">IF(C91="","",G91-G90)</f>
        <v>423</v>
      </c>
      <c r="S91" s="1">
        <f t="shared" ref="S91:S126" si="12">IF(C91="","",H91-H90)</f>
        <v>0</v>
      </c>
      <c r="T91" s="1">
        <f t="shared" ref="T91:T154" si="13">IF(C91="","",I91-I90)</f>
        <v>22</v>
      </c>
      <c r="U91" s="1">
        <f t="shared" ref="U91:U154" si="14">IF(OR(C91="",ISNA(C91)),NA(),Q91+R91+S91+T91)</f>
        <v>80</v>
      </c>
      <c r="V91" s="6">
        <f t="shared" ref="V91:V154" si="15">$B$2*K91*$B$1</f>
        <v>0.36050000000000004</v>
      </c>
      <c r="W91" s="19">
        <f t="shared" si="9"/>
        <v>2.6582209950733581E-2</v>
      </c>
    </row>
    <row r="92" spans="2:23" x14ac:dyDescent="0.3">
      <c r="B92" s="1">
        <f t="shared" si="8"/>
        <v>18574</v>
      </c>
      <c r="C92" s="15">
        <v>67</v>
      </c>
      <c r="D92" s="1">
        <v>1426</v>
      </c>
      <c r="E92" s="1">
        <v>6022</v>
      </c>
      <c r="F92" s="1">
        <v>0</v>
      </c>
      <c r="G92" s="1">
        <v>12052</v>
      </c>
      <c r="H92" s="1">
        <v>0</v>
      </c>
      <c r="I92" s="1">
        <v>500</v>
      </c>
      <c r="J92" s="6">
        <v>29.28</v>
      </c>
      <c r="K92" s="6">
        <v>1.02</v>
      </c>
      <c r="L92" s="9">
        <v>24.9</v>
      </c>
      <c r="M92" s="6">
        <v>1.27</v>
      </c>
      <c r="N92" s="1">
        <v>0</v>
      </c>
      <c r="O92" s="1">
        <v>665</v>
      </c>
      <c r="P92" s="1">
        <v>16</v>
      </c>
      <c r="Q92" s="1">
        <f t="shared" si="10"/>
        <v>-327</v>
      </c>
      <c r="R92" s="1">
        <f t="shared" si="11"/>
        <v>421</v>
      </c>
      <c r="S92" s="1">
        <f t="shared" si="12"/>
        <v>0</v>
      </c>
      <c r="T92" s="1">
        <f t="shared" si="13"/>
        <v>9</v>
      </c>
      <c r="U92" s="1">
        <f t="shared" si="14"/>
        <v>103</v>
      </c>
      <c r="V92" s="6">
        <f t="shared" si="15"/>
        <v>0.35700000000000004</v>
      </c>
      <c r="W92" s="19">
        <f t="shared" si="9"/>
        <v>2.6919349628512976E-2</v>
      </c>
    </row>
    <row r="93" spans="2:23" x14ac:dyDescent="0.3">
      <c r="B93" s="1">
        <f t="shared" si="8"/>
        <v>18670</v>
      </c>
      <c r="C93" s="15">
        <v>68</v>
      </c>
      <c r="D93" s="1">
        <v>1330</v>
      </c>
      <c r="E93" s="1">
        <v>5710</v>
      </c>
      <c r="F93" s="1">
        <v>0</v>
      </c>
      <c r="G93" s="1">
        <v>12444</v>
      </c>
      <c r="H93" s="1">
        <v>0</v>
      </c>
      <c r="I93" s="1">
        <v>516</v>
      </c>
      <c r="J93" s="6">
        <v>29.28</v>
      </c>
      <c r="K93" s="6">
        <v>1.01</v>
      </c>
      <c r="L93" s="9">
        <v>25</v>
      </c>
      <c r="M93" s="6">
        <v>1.27</v>
      </c>
      <c r="N93" s="1">
        <v>0</v>
      </c>
      <c r="O93" s="1">
        <v>665</v>
      </c>
      <c r="P93" s="1">
        <v>16</v>
      </c>
      <c r="Q93" s="1">
        <f t="shared" si="10"/>
        <v>-312</v>
      </c>
      <c r="R93" s="1">
        <f t="shared" si="11"/>
        <v>392</v>
      </c>
      <c r="S93" s="1">
        <f t="shared" si="12"/>
        <v>0</v>
      </c>
      <c r="T93" s="1">
        <f t="shared" si="13"/>
        <v>16</v>
      </c>
      <c r="U93" s="1">
        <f t="shared" si="14"/>
        <v>96</v>
      </c>
      <c r="V93" s="6">
        <f t="shared" si="15"/>
        <v>0.35350000000000004</v>
      </c>
      <c r="W93" s="19">
        <f t="shared" si="9"/>
        <v>2.7637921799678628E-2</v>
      </c>
    </row>
    <row r="94" spans="2:23" x14ac:dyDescent="0.3">
      <c r="B94" s="1">
        <f t="shared" si="8"/>
        <v>18743</v>
      </c>
      <c r="C94" s="15">
        <v>69</v>
      </c>
      <c r="D94" s="1">
        <v>1257</v>
      </c>
      <c r="E94" s="1">
        <v>5418</v>
      </c>
      <c r="F94" s="1">
        <v>0</v>
      </c>
      <c r="G94" s="1">
        <v>12789</v>
      </c>
      <c r="H94" s="1">
        <v>0</v>
      </c>
      <c r="I94" s="1">
        <v>536</v>
      </c>
      <c r="J94" s="6">
        <v>29.28</v>
      </c>
      <c r="K94" s="6">
        <v>1</v>
      </c>
      <c r="L94" s="9">
        <v>25</v>
      </c>
      <c r="M94" s="6">
        <v>1.25</v>
      </c>
      <c r="N94" s="1">
        <v>0</v>
      </c>
      <c r="O94" s="1">
        <v>665</v>
      </c>
      <c r="P94" s="1">
        <v>16</v>
      </c>
      <c r="Q94" s="1">
        <f t="shared" si="10"/>
        <v>-292</v>
      </c>
      <c r="R94" s="1">
        <f t="shared" si="11"/>
        <v>345</v>
      </c>
      <c r="S94" s="1">
        <f t="shared" si="12"/>
        <v>0</v>
      </c>
      <c r="T94" s="1">
        <f t="shared" si="13"/>
        <v>20</v>
      </c>
      <c r="U94" s="1">
        <f t="shared" si="14"/>
        <v>73</v>
      </c>
      <c r="V94" s="6">
        <f t="shared" si="15"/>
        <v>0.35000000000000003</v>
      </c>
      <c r="W94" s="19">
        <f t="shared" si="9"/>
        <v>2.8597343008056341E-2</v>
      </c>
    </row>
    <row r="95" spans="2:23" x14ac:dyDescent="0.3">
      <c r="B95" s="1">
        <f t="shared" si="8"/>
        <v>18823</v>
      </c>
      <c r="C95" s="15">
        <v>70</v>
      </c>
      <c r="D95" s="1">
        <v>1177</v>
      </c>
      <c r="E95" s="1">
        <v>5105</v>
      </c>
      <c r="F95" s="1">
        <v>0</v>
      </c>
      <c r="G95" s="1">
        <v>13171</v>
      </c>
      <c r="H95" s="1">
        <v>0</v>
      </c>
      <c r="I95" s="1">
        <v>547</v>
      </c>
      <c r="J95" s="6">
        <v>29.29</v>
      </c>
      <c r="K95" s="6">
        <v>1</v>
      </c>
      <c r="L95" s="9">
        <v>25.1</v>
      </c>
      <c r="M95" s="6">
        <v>1.23</v>
      </c>
      <c r="N95" s="1">
        <v>0</v>
      </c>
      <c r="O95" s="1">
        <v>665</v>
      </c>
      <c r="P95" s="1">
        <v>16</v>
      </c>
      <c r="Q95" s="1">
        <f t="shared" si="10"/>
        <v>-313</v>
      </c>
      <c r="R95" s="1">
        <f t="shared" si="11"/>
        <v>382</v>
      </c>
      <c r="S95" s="1">
        <f t="shared" si="12"/>
        <v>0</v>
      </c>
      <c r="T95" s="1">
        <f t="shared" si="13"/>
        <v>11</v>
      </c>
      <c r="U95" s="1">
        <f t="shared" si="14"/>
        <v>80</v>
      </c>
      <c r="V95" s="6">
        <f t="shared" si="15"/>
        <v>0.35000000000000003</v>
      </c>
      <c r="W95" s="19">
        <f t="shared" si="9"/>
        <v>2.9060192317908941E-2</v>
      </c>
    </row>
    <row r="96" spans="2:23" x14ac:dyDescent="0.3">
      <c r="B96" s="1">
        <f t="shared" si="8"/>
        <v>18887</v>
      </c>
      <c r="C96" s="15">
        <v>71</v>
      </c>
      <c r="D96" s="1">
        <v>1113</v>
      </c>
      <c r="E96" s="1">
        <v>4793</v>
      </c>
      <c r="F96" s="1">
        <v>0</v>
      </c>
      <c r="G96" s="1">
        <v>13538</v>
      </c>
      <c r="H96" s="1">
        <v>0</v>
      </c>
      <c r="I96" s="1">
        <v>556</v>
      </c>
      <c r="J96" s="6">
        <v>29.29</v>
      </c>
      <c r="K96" s="6">
        <v>0.99</v>
      </c>
      <c r="L96" s="9">
        <v>25.2</v>
      </c>
      <c r="M96" s="6">
        <v>1.21</v>
      </c>
      <c r="N96" s="1">
        <v>0</v>
      </c>
      <c r="O96" s="1">
        <v>665</v>
      </c>
      <c r="P96" s="1">
        <v>16</v>
      </c>
      <c r="Q96" s="1">
        <f t="shared" si="10"/>
        <v>-312</v>
      </c>
      <c r="R96" s="1">
        <f t="shared" si="11"/>
        <v>367</v>
      </c>
      <c r="S96" s="1">
        <f t="shared" si="12"/>
        <v>0</v>
      </c>
      <c r="T96" s="1">
        <f t="shared" si="13"/>
        <v>9</v>
      </c>
      <c r="U96" s="1">
        <f t="shared" si="14"/>
        <v>64</v>
      </c>
      <c r="V96" s="6">
        <f t="shared" si="15"/>
        <v>0.34649999999999997</v>
      </c>
      <c r="W96" s="19">
        <f t="shared" si="9"/>
        <v>2.9438237941441202E-2</v>
      </c>
    </row>
    <row r="97" spans="2:23" x14ac:dyDescent="0.3">
      <c r="B97" s="1">
        <f t="shared" si="8"/>
        <v>18949</v>
      </c>
      <c r="C97" s="15">
        <v>72</v>
      </c>
      <c r="D97" s="1">
        <v>1051</v>
      </c>
      <c r="E97" s="1">
        <v>4497</v>
      </c>
      <c r="F97" s="1">
        <v>0</v>
      </c>
      <c r="G97" s="1">
        <v>13886</v>
      </c>
      <c r="H97" s="1">
        <v>0</v>
      </c>
      <c r="I97" s="1">
        <v>566</v>
      </c>
      <c r="J97" s="6">
        <v>29.29</v>
      </c>
      <c r="K97" s="6">
        <v>0.99</v>
      </c>
      <c r="L97" s="9">
        <v>25.2</v>
      </c>
      <c r="M97" s="6">
        <v>1.2</v>
      </c>
      <c r="N97" s="1">
        <v>0</v>
      </c>
      <c r="O97" s="1">
        <v>665</v>
      </c>
      <c r="P97" s="1">
        <v>16</v>
      </c>
      <c r="Q97" s="1">
        <f t="shared" si="10"/>
        <v>-296</v>
      </c>
      <c r="R97" s="1">
        <f t="shared" si="11"/>
        <v>348</v>
      </c>
      <c r="S97" s="1">
        <f t="shared" si="12"/>
        <v>0</v>
      </c>
      <c r="T97" s="1">
        <f t="shared" si="13"/>
        <v>10</v>
      </c>
      <c r="U97" s="1">
        <f t="shared" si="14"/>
        <v>62</v>
      </c>
      <c r="V97" s="6">
        <f t="shared" si="15"/>
        <v>0.34649999999999997</v>
      </c>
      <c r="W97" s="19">
        <f t="shared" si="9"/>
        <v>2.9869650113462452E-2</v>
      </c>
    </row>
    <row r="98" spans="2:23" x14ac:dyDescent="0.3">
      <c r="B98" s="1">
        <f t="shared" si="8"/>
        <v>19005</v>
      </c>
      <c r="C98" s="15">
        <v>73</v>
      </c>
      <c r="D98" s="1">
        <v>995</v>
      </c>
      <c r="E98" s="1">
        <v>4217</v>
      </c>
      <c r="F98" s="1">
        <v>0</v>
      </c>
      <c r="G98" s="1">
        <v>14212</v>
      </c>
      <c r="H98" s="1">
        <v>0</v>
      </c>
      <c r="I98" s="1">
        <v>576</v>
      </c>
      <c r="J98" s="6">
        <v>29.29</v>
      </c>
      <c r="K98" s="6">
        <v>0.98</v>
      </c>
      <c r="L98" s="9">
        <v>25.3</v>
      </c>
      <c r="M98" s="6">
        <v>1.19</v>
      </c>
      <c r="N98" s="1">
        <v>0</v>
      </c>
      <c r="O98" s="1">
        <v>665</v>
      </c>
      <c r="P98" s="1">
        <v>16</v>
      </c>
      <c r="Q98" s="1">
        <f t="shared" si="10"/>
        <v>-280</v>
      </c>
      <c r="R98" s="1">
        <f t="shared" si="11"/>
        <v>326</v>
      </c>
      <c r="S98" s="1">
        <f t="shared" si="12"/>
        <v>0</v>
      </c>
      <c r="T98" s="1">
        <f t="shared" si="13"/>
        <v>10</v>
      </c>
      <c r="U98" s="1">
        <f t="shared" si="14"/>
        <v>56</v>
      </c>
      <c r="V98" s="6">
        <f t="shared" si="15"/>
        <v>0.34299999999999997</v>
      </c>
      <c r="W98" s="19">
        <f t="shared" si="9"/>
        <v>3.0307813733228099E-2</v>
      </c>
    </row>
    <row r="99" spans="2:23" x14ac:dyDescent="0.3">
      <c r="B99" s="1">
        <f t="shared" si="8"/>
        <v>19056</v>
      </c>
      <c r="C99" s="15">
        <v>74</v>
      </c>
      <c r="D99" s="1">
        <v>944</v>
      </c>
      <c r="E99" s="1">
        <v>3954</v>
      </c>
      <c r="F99" s="1">
        <v>0</v>
      </c>
      <c r="G99" s="1">
        <v>14516</v>
      </c>
      <c r="H99" s="1">
        <v>0</v>
      </c>
      <c r="I99" s="1">
        <v>586</v>
      </c>
      <c r="J99" s="6">
        <v>29.29</v>
      </c>
      <c r="K99" s="6">
        <v>0.98</v>
      </c>
      <c r="L99" s="9">
        <v>25.3</v>
      </c>
      <c r="M99" s="6">
        <v>1.19</v>
      </c>
      <c r="N99" s="1">
        <v>0</v>
      </c>
      <c r="O99" s="1">
        <v>665</v>
      </c>
      <c r="P99" s="1">
        <v>16</v>
      </c>
      <c r="Q99" s="1">
        <f t="shared" si="10"/>
        <v>-263</v>
      </c>
      <c r="R99" s="1">
        <f t="shared" si="11"/>
        <v>304</v>
      </c>
      <c r="S99" s="1">
        <f t="shared" si="12"/>
        <v>0</v>
      </c>
      <c r="T99" s="1">
        <f t="shared" si="13"/>
        <v>10</v>
      </c>
      <c r="U99" s="1">
        <f t="shared" si="14"/>
        <v>51</v>
      </c>
      <c r="V99" s="6">
        <f t="shared" si="15"/>
        <v>0.34299999999999997</v>
      </c>
      <c r="W99" s="19">
        <f t="shared" si="9"/>
        <v>3.0751469353484467E-2</v>
      </c>
    </row>
    <row r="100" spans="2:23" x14ac:dyDescent="0.3">
      <c r="B100" s="1">
        <f t="shared" si="8"/>
        <v>19115</v>
      </c>
      <c r="C100" s="15">
        <v>75</v>
      </c>
      <c r="D100" s="1">
        <v>885</v>
      </c>
      <c r="E100" s="1">
        <v>3719</v>
      </c>
      <c r="F100" s="1">
        <v>0</v>
      </c>
      <c r="G100" s="1">
        <v>14801</v>
      </c>
      <c r="H100" s="1">
        <v>0</v>
      </c>
      <c r="I100" s="1">
        <v>595</v>
      </c>
      <c r="J100" s="6">
        <v>29.29</v>
      </c>
      <c r="K100" s="6">
        <v>0.97</v>
      </c>
      <c r="L100" s="9">
        <v>25.4</v>
      </c>
      <c r="M100" s="6">
        <v>1.18</v>
      </c>
      <c r="N100" s="1">
        <v>0</v>
      </c>
      <c r="O100" s="1">
        <v>665</v>
      </c>
      <c r="P100" s="1">
        <v>16</v>
      </c>
      <c r="Q100" s="1">
        <f t="shared" si="10"/>
        <v>-235</v>
      </c>
      <c r="R100" s="1">
        <f t="shared" si="11"/>
        <v>285</v>
      </c>
      <c r="S100" s="1">
        <f t="shared" si="12"/>
        <v>0</v>
      </c>
      <c r="T100" s="1">
        <f t="shared" si="13"/>
        <v>9</v>
      </c>
      <c r="U100" s="1">
        <f t="shared" si="14"/>
        <v>59</v>
      </c>
      <c r="V100" s="6">
        <f t="shared" si="15"/>
        <v>0.33949999999999997</v>
      </c>
      <c r="W100" s="19">
        <f t="shared" si="9"/>
        <v>3.1127386868951085E-2</v>
      </c>
    </row>
    <row r="101" spans="2:23" x14ac:dyDescent="0.3">
      <c r="B101" s="1">
        <f t="shared" si="8"/>
        <v>19164</v>
      </c>
      <c r="C101" s="15">
        <v>76</v>
      </c>
      <c r="D101" s="1">
        <v>836</v>
      </c>
      <c r="E101" s="1">
        <v>3497</v>
      </c>
      <c r="F101" s="1">
        <v>0</v>
      </c>
      <c r="G101" s="1">
        <v>15067</v>
      </c>
      <c r="H101" s="1">
        <v>0</v>
      </c>
      <c r="I101" s="1">
        <v>600</v>
      </c>
      <c r="J101" s="6">
        <v>29.3</v>
      </c>
      <c r="K101" s="6">
        <v>0.97</v>
      </c>
      <c r="L101" s="9">
        <v>25.4</v>
      </c>
      <c r="M101" s="6">
        <v>1.17</v>
      </c>
      <c r="N101" s="1">
        <v>0</v>
      </c>
      <c r="O101" s="1">
        <v>665</v>
      </c>
      <c r="P101" s="1">
        <v>16</v>
      </c>
      <c r="Q101" s="1">
        <f t="shared" si="10"/>
        <v>-222</v>
      </c>
      <c r="R101" s="1">
        <f t="shared" si="11"/>
        <v>266</v>
      </c>
      <c r="S101" s="1">
        <f t="shared" si="12"/>
        <v>0</v>
      </c>
      <c r="T101" s="1">
        <f t="shared" si="13"/>
        <v>5</v>
      </c>
      <c r="U101" s="1">
        <f t="shared" si="14"/>
        <v>49</v>
      </c>
      <c r="V101" s="6">
        <f t="shared" si="15"/>
        <v>0.33949999999999997</v>
      </c>
      <c r="W101" s="19">
        <f t="shared" si="9"/>
        <v>3.1308703819661866E-2</v>
      </c>
    </row>
    <row r="102" spans="2:23" x14ac:dyDescent="0.3">
      <c r="B102" s="1">
        <f t="shared" si="8"/>
        <v>19204</v>
      </c>
      <c r="C102" s="15">
        <v>77</v>
      </c>
      <c r="D102" s="1">
        <v>796</v>
      </c>
      <c r="E102" s="1">
        <v>3290</v>
      </c>
      <c r="F102" s="1">
        <v>0</v>
      </c>
      <c r="G102" s="1">
        <v>15307</v>
      </c>
      <c r="H102" s="1">
        <v>0</v>
      </c>
      <c r="I102" s="1">
        <v>607</v>
      </c>
      <c r="J102" s="6">
        <v>29.3</v>
      </c>
      <c r="K102" s="6">
        <v>0.96</v>
      </c>
      <c r="L102" s="9">
        <v>25.4</v>
      </c>
      <c r="M102" s="6">
        <v>1.1599999999999999</v>
      </c>
      <c r="N102" s="1">
        <v>0</v>
      </c>
      <c r="O102" s="1">
        <v>665</v>
      </c>
      <c r="P102" s="1">
        <v>16</v>
      </c>
      <c r="Q102" s="1">
        <f t="shared" si="10"/>
        <v>-207</v>
      </c>
      <c r="R102" s="1">
        <f t="shared" si="11"/>
        <v>240</v>
      </c>
      <c r="S102" s="1">
        <f t="shared" si="12"/>
        <v>0</v>
      </c>
      <c r="T102" s="1">
        <f t="shared" si="13"/>
        <v>7</v>
      </c>
      <c r="U102" s="1">
        <f t="shared" si="14"/>
        <v>40</v>
      </c>
      <c r="V102" s="6">
        <f t="shared" si="15"/>
        <v>0.33600000000000002</v>
      </c>
      <c r="W102" s="19">
        <f t="shared" si="9"/>
        <v>3.1607998333680484E-2</v>
      </c>
    </row>
    <row r="103" spans="2:23" x14ac:dyDescent="0.3">
      <c r="B103" s="1">
        <f t="shared" si="8"/>
        <v>19246</v>
      </c>
      <c r="C103" s="15">
        <v>78</v>
      </c>
      <c r="D103" s="1">
        <v>754</v>
      </c>
      <c r="E103" s="1">
        <v>3077</v>
      </c>
      <c r="F103" s="1">
        <v>0</v>
      </c>
      <c r="G103" s="1">
        <v>15552</v>
      </c>
      <c r="H103" s="1">
        <v>0</v>
      </c>
      <c r="I103" s="1">
        <v>617</v>
      </c>
      <c r="J103" s="6">
        <v>29.3</v>
      </c>
      <c r="K103" s="6">
        <v>0.96</v>
      </c>
      <c r="L103" s="9">
        <v>25.5</v>
      </c>
      <c r="M103" s="6">
        <v>1.1599999999999999</v>
      </c>
      <c r="N103" s="1">
        <v>0</v>
      </c>
      <c r="O103" s="1">
        <v>665</v>
      </c>
      <c r="P103" s="1">
        <v>16</v>
      </c>
      <c r="Q103" s="1">
        <f t="shared" si="10"/>
        <v>-213</v>
      </c>
      <c r="R103" s="1">
        <f t="shared" si="11"/>
        <v>245</v>
      </c>
      <c r="S103" s="1">
        <f t="shared" si="12"/>
        <v>0</v>
      </c>
      <c r="T103" s="1">
        <f t="shared" si="13"/>
        <v>10</v>
      </c>
      <c r="U103" s="1">
        <f t="shared" si="14"/>
        <v>42</v>
      </c>
      <c r="V103" s="6">
        <f t="shared" si="15"/>
        <v>0.33600000000000002</v>
      </c>
      <c r="W103" s="19">
        <f t="shared" si="9"/>
        <v>3.2058609581211678E-2</v>
      </c>
    </row>
    <row r="104" spans="2:23" x14ac:dyDescent="0.3">
      <c r="B104" s="1">
        <f t="shared" si="8"/>
        <v>19288</v>
      </c>
      <c r="C104" s="15">
        <v>79</v>
      </c>
      <c r="D104" s="1">
        <v>712</v>
      </c>
      <c r="E104" s="1">
        <v>2876</v>
      </c>
      <c r="F104" s="1">
        <v>0</v>
      </c>
      <c r="G104" s="1">
        <v>15787</v>
      </c>
      <c r="H104" s="1">
        <v>0</v>
      </c>
      <c r="I104" s="1">
        <v>625</v>
      </c>
      <c r="J104" s="6">
        <v>29.3</v>
      </c>
      <c r="K104" s="6">
        <v>0.95</v>
      </c>
      <c r="L104" s="9">
        <v>25.5</v>
      </c>
      <c r="M104" s="6">
        <v>1.17</v>
      </c>
      <c r="N104" s="1">
        <v>0</v>
      </c>
      <c r="O104" s="1">
        <v>665</v>
      </c>
      <c r="P104" s="1">
        <v>16</v>
      </c>
      <c r="Q104" s="1">
        <f t="shared" si="10"/>
        <v>-201</v>
      </c>
      <c r="R104" s="1">
        <f t="shared" si="11"/>
        <v>235</v>
      </c>
      <c r="S104" s="1">
        <f t="shared" si="12"/>
        <v>0</v>
      </c>
      <c r="T104" s="1">
        <f t="shared" si="13"/>
        <v>8</v>
      </c>
      <c r="U104" s="1">
        <f t="shared" si="14"/>
        <v>42</v>
      </c>
      <c r="V104" s="6">
        <f t="shared" si="15"/>
        <v>0.33250000000000002</v>
      </c>
      <c r="W104" s="19">
        <f t="shared" si="9"/>
        <v>3.2403566984653673E-2</v>
      </c>
    </row>
    <row r="105" spans="2:23" x14ac:dyDescent="0.3">
      <c r="B105" s="1">
        <f t="shared" si="8"/>
        <v>19318</v>
      </c>
      <c r="C105" s="15">
        <v>80</v>
      </c>
      <c r="D105" s="1">
        <v>682</v>
      </c>
      <c r="E105" s="1">
        <v>2677</v>
      </c>
      <c r="F105" s="1">
        <v>0</v>
      </c>
      <c r="G105" s="1">
        <v>16010</v>
      </c>
      <c r="H105" s="1">
        <v>0</v>
      </c>
      <c r="I105" s="1">
        <v>631</v>
      </c>
      <c r="J105" s="6">
        <v>29.3</v>
      </c>
      <c r="K105" s="6">
        <v>0.95</v>
      </c>
      <c r="L105" s="9">
        <v>25.5</v>
      </c>
      <c r="M105" s="6">
        <v>1.1599999999999999</v>
      </c>
      <c r="N105" s="1">
        <v>0</v>
      </c>
      <c r="O105" s="1">
        <v>665</v>
      </c>
      <c r="P105" s="1">
        <v>16</v>
      </c>
      <c r="Q105" s="1">
        <f t="shared" si="10"/>
        <v>-199</v>
      </c>
      <c r="R105" s="1">
        <f t="shared" si="11"/>
        <v>223</v>
      </c>
      <c r="S105" s="1">
        <f t="shared" si="12"/>
        <v>0</v>
      </c>
      <c r="T105" s="1">
        <f t="shared" si="13"/>
        <v>6</v>
      </c>
      <c r="U105" s="1">
        <f t="shared" si="14"/>
        <v>30</v>
      </c>
      <c r="V105" s="6">
        <f t="shared" si="15"/>
        <v>0.33250000000000002</v>
      </c>
      <c r="W105" s="19">
        <f t="shared" si="9"/>
        <v>3.2663836836111397E-2</v>
      </c>
    </row>
    <row r="106" spans="2:23" x14ac:dyDescent="0.3">
      <c r="B106" s="1">
        <f t="shared" si="8"/>
        <v>19342</v>
      </c>
      <c r="C106" s="15">
        <v>81</v>
      </c>
      <c r="D106" s="1">
        <v>658</v>
      </c>
      <c r="E106" s="1">
        <v>2475</v>
      </c>
      <c r="F106" s="1">
        <v>0</v>
      </c>
      <c r="G106" s="1">
        <v>16230</v>
      </c>
      <c r="H106" s="1">
        <v>0</v>
      </c>
      <c r="I106" s="1">
        <v>637</v>
      </c>
      <c r="J106" s="6">
        <v>29.3</v>
      </c>
      <c r="K106" s="6">
        <v>0.95</v>
      </c>
      <c r="L106" s="9">
        <v>25.6</v>
      </c>
      <c r="M106" s="6">
        <v>1.1599999999999999</v>
      </c>
      <c r="N106" s="1">
        <v>0</v>
      </c>
      <c r="O106" s="1">
        <v>665</v>
      </c>
      <c r="P106" s="1">
        <v>16</v>
      </c>
      <c r="Q106" s="1">
        <f t="shared" si="10"/>
        <v>-202</v>
      </c>
      <c r="R106" s="1">
        <f t="shared" si="11"/>
        <v>220</v>
      </c>
      <c r="S106" s="1">
        <f t="shared" si="12"/>
        <v>0</v>
      </c>
      <c r="T106" s="1">
        <f t="shared" si="13"/>
        <v>6</v>
      </c>
      <c r="U106" s="1">
        <f t="shared" si="14"/>
        <v>24</v>
      </c>
      <c r="V106" s="6">
        <f t="shared" si="15"/>
        <v>0.33250000000000002</v>
      </c>
      <c r="W106" s="19">
        <f t="shared" si="9"/>
        <v>3.2933512563333676E-2</v>
      </c>
    </row>
    <row r="107" spans="2:23" x14ac:dyDescent="0.3">
      <c r="B107" s="1">
        <f t="shared" si="8"/>
        <v>19366</v>
      </c>
      <c r="C107" s="15">
        <v>82</v>
      </c>
      <c r="D107" s="1">
        <v>634</v>
      </c>
      <c r="E107" s="1">
        <v>2302</v>
      </c>
      <c r="F107" s="1">
        <v>0</v>
      </c>
      <c r="G107" s="1">
        <v>16422</v>
      </c>
      <c r="H107" s="1">
        <v>0</v>
      </c>
      <c r="I107" s="1">
        <v>642</v>
      </c>
      <c r="J107" s="6">
        <v>29.3</v>
      </c>
      <c r="K107" s="6">
        <v>0.94</v>
      </c>
      <c r="L107" s="9">
        <v>25.6</v>
      </c>
      <c r="M107" s="6">
        <v>1.1499999999999999</v>
      </c>
      <c r="N107" s="1">
        <v>0</v>
      </c>
      <c r="O107" s="1">
        <v>665</v>
      </c>
      <c r="P107" s="1">
        <v>16</v>
      </c>
      <c r="Q107" s="1">
        <f t="shared" si="10"/>
        <v>-173</v>
      </c>
      <c r="R107" s="1">
        <f t="shared" si="11"/>
        <v>192</v>
      </c>
      <c r="S107" s="1">
        <f t="shared" si="12"/>
        <v>0</v>
      </c>
      <c r="T107" s="1">
        <f t="shared" si="13"/>
        <v>5</v>
      </c>
      <c r="U107" s="1">
        <f t="shared" si="14"/>
        <v>24</v>
      </c>
      <c r="V107" s="6">
        <f t="shared" si="15"/>
        <v>0.32900000000000001</v>
      </c>
      <c r="W107" s="19">
        <f t="shared" si="9"/>
        <v>3.3150882990808636E-2</v>
      </c>
    </row>
    <row r="108" spans="2:23" x14ac:dyDescent="0.3">
      <c r="B108" s="1">
        <f t="shared" si="8"/>
        <v>19386</v>
      </c>
      <c r="C108" s="15">
        <v>83</v>
      </c>
      <c r="D108" s="1">
        <v>614</v>
      </c>
      <c r="E108" s="1">
        <v>2161</v>
      </c>
      <c r="F108" s="1">
        <v>0</v>
      </c>
      <c r="G108" s="1">
        <v>16581</v>
      </c>
      <c r="H108" s="1">
        <v>0</v>
      </c>
      <c r="I108" s="1">
        <v>644</v>
      </c>
      <c r="J108" s="6">
        <v>29.31</v>
      </c>
      <c r="K108" s="6">
        <v>0.94</v>
      </c>
      <c r="L108" s="9">
        <v>25.6</v>
      </c>
      <c r="M108" s="6">
        <v>1.1499999999999999</v>
      </c>
      <c r="N108" s="1">
        <v>0</v>
      </c>
      <c r="O108" s="1">
        <v>665</v>
      </c>
      <c r="P108" s="1">
        <v>16</v>
      </c>
      <c r="Q108" s="1">
        <f t="shared" si="10"/>
        <v>-141</v>
      </c>
      <c r="R108" s="1">
        <f t="shared" si="11"/>
        <v>159</v>
      </c>
      <c r="S108" s="1">
        <f t="shared" si="12"/>
        <v>0</v>
      </c>
      <c r="T108" s="1">
        <f t="shared" si="13"/>
        <v>2</v>
      </c>
      <c r="U108" s="1">
        <f t="shared" si="14"/>
        <v>20</v>
      </c>
      <c r="V108" s="6">
        <f t="shared" si="15"/>
        <v>0.32900000000000001</v>
      </c>
      <c r="W108" s="19">
        <f t="shared" si="9"/>
        <v>3.3219849375838231E-2</v>
      </c>
    </row>
    <row r="109" spans="2:23" x14ac:dyDescent="0.3">
      <c r="B109" s="1">
        <f t="shared" si="8"/>
        <v>19421</v>
      </c>
      <c r="C109" s="15">
        <v>84</v>
      </c>
      <c r="D109" s="1">
        <v>579</v>
      </c>
      <c r="E109" s="1">
        <v>2018</v>
      </c>
      <c r="F109" s="1">
        <v>0</v>
      </c>
      <c r="G109" s="1">
        <v>16751</v>
      </c>
      <c r="H109" s="1">
        <v>0</v>
      </c>
      <c r="I109" s="1">
        <v>652</v>
      </c>
      <c r="J109" s="6">
        <v>29.31</v>
      </c>
      <c r="K109" s="6">
        <v>0.94</v>
      </c>
      <c r="L109" s="9">
        <v>25.6</v>
      </c>
      <c r="M109" s="6">
        <v>1.1499999999999999</v>
      </c>
      <c r="N109" s="1">
        <v>0</v>
      </c>
      <c r="O109" s="1">
        <v>665</v>
      </c>
      <c r="P109" s="1">
        <v>16</v>
      </c>
      <c r="Q109" s="1">
        <f t="shared" si="10"/>
        <v>-143</v>
      </c>
      <c r="R109" s="1">
        <f t="shared" si="11"/>
        <v>170</v>
      </c>
      <c r="S109" s="1">
        <f t="shared" si="12"/>
        <v>0</v>
      </c>
      <c r="T109" s="1">
        <f t="shared" si="13"/>
        <v>8</v>
      </c>
      <c r="U109" s="1">
        <f t="shared" si="14"/>
        <v>35</v>
      </c>
      <c r="V109" s="6">
        <f t="shared" si="15"/>
        <v>0.32900000000000001</v>
      </c>
      <c r="W109" s="19">
        <f t="shared" si="9"/>
        <v>3.3571906698934145E-2</v>
      </c>
    </row>
    <row r="110" spans="2:23" x14ac:dyDescent="0.3">
      <c r="B110" s="1">
        <f t="shared" si="8"/>
        <v>19445</v>
      </c>
      <c r="C110" s="15">
        <v>85</v>
      </c>
      <c r="D110" s="1">
        <v>555</v>
      </c>
      <c r="E110" s="1">
        <v>1880</v>
      </c>
      <c r="F110" s="1">
        <v>0</v>
      </c>
      <c r="G110" s="1">
        <v>16907</v>
      </c>
      <c r="H110" s="1">
        <v>0</v>
      </c>
      <c r="I110" s="1">
        <v>658</v>
      </c>
      <c r="J110" s="6">
        <v>29.31</v>
      </c>
      <c r="K110" s="6">
        <v>0.94</v>
      </c>
      <c r="L110" s="9">
        <v>25.7</v>
      </c>
      <c r="M110" s="6">
        <v>1.1399999999999999</v>
      </c>
      <c r="N110" s="1">
        <v>0</v>
      </c>
      <c r="O110" s="1">
        <v>665</v>
      </c>
      <c r="P110" s="1">
        <v>16</v>
      </c>
      <c r="Q110" s="1">
        <f t="shared" si="10"/>
        <v>-138</v>
      </c>
      <c r="R110" s="1">
        <f t="shared" si="11"/>
        <v>156</v>
      </c>
      <c r="S110" s="1">
        <f t="shared" si="12"/>
        <v>0</v>
      </c>
      <c r="T110" s="1">
        <f t="shared" si="13"/>
        <v>6</v>
      </c>
      <c r="U110" s="1">
        <f t="shared" si="14"/>
        <v>24</v>
      </c>
      <c r="V110" s="6">
        <f t="shared" si="15"/>
        <v>0.32900000000000001</v>
      </c>
      <c r="W110" s="19">
        <f t="shared" si="9"/>
        <v>3.3839033170480842E-2</v>
      </c>
    </row>
    <row r="111" spans="2:23" x14ac:dyDescent="0.3">
      <c r="B111" s="1">
        <f t="shared" si="8"/>
        <v>19470</v>
      </c>
      <c r="C111" s="15">
        <v>86</v>
      </c>
      <c r="D111" s="1">
        <v>530</v>
      </c>
      <c r="E111" s="1">
        <v>1758</v>
      </c>
      <c r="F111" s="1">
        <v>0</v>
      </c>
      <c r="G111" s="1">
        <v>17050</v>
      </c>
      <c r="H111" s="1">
        <v>0</v>
      </c>
      <c r="I111" s="1">
        <v>662</v>
      </c>
      <c r="J111" s="6">
        <v>29.31</v>
      </c>
      <c r="K111" s="6">
        <v>0.94</v>
      </c>
      <c r="L111" s="9">
        <v>25.7</v>
      </c>
      <c r="M111" s="6">
        <v>1.1399999999999999</v>
      </c>
      <c r="N111" s="1">
        <v>0</v>
      </c>
      <c r="O111" s="1">
        <v>665</v>
      </c>
      <c r="P111" s="1">
        <v>16</v>
      </c>
      <c r="Q111" s="1">
        <f t="shared" si="10"/>
        <v>-122</v>
      </c>
      <c r="R111" s="1">
        <f t="shared" si="11"/>
        <v>143</v>
      </c>
      <c r="S111" s="1">
        <f t="shared" si="12"/>
        <v>0</v>
      </c>
      <c r="T111" s="1">
        <f t="shared" si="13"/>
        <v>4</v>
      </c>
      <c r="U111" s="1">
        <f t="shared" si="14"/>
        <v>25</v>
      </c>
      <c r="V111" s="6">
        <f t="shared" si="15"/>
        <v>0.32900000000000001</v>
      </c>
      <c r="W111" s="19">
        <f t="shared" si="9"/>
        <v>3.4001027221366206E-2</v>
      </c>
    </row>
    <row r="112" spans="2:23" x14ac:dyDescent="0.3">
      <c r="B112" s="1">
        <f t="shared" si="8"/>
        <v>19484</v>
      </c>
      <c r="C112" s="15">
        <v>87</v>
      </c>
      <c r="D112" s="1">
        <v>516</v>
      </c>
      <c r="E112" s="1">
        <v>1642</v>
      </c>
      <c r="F112" s="1">
        <v>0</v>
      </c>
      <c r="G112" s="1">
        <v>17177</v>
      </c>
      <c r="H112" s="1">
        <v>0</v>
      </c>
      <c r="I112" s="1">
        <v>665</v>
      </c>
      <c r="J112" s="6">
        <v>29.31</v>
      </c>
      <c r="K112" s="6">
        <v>0.93</v>
      </c>
      <c r="L112" s="9">
        <v>25.7</v>
      </c>
      <c r="M112" s="6">
        <v>1.1399999999999999</v>
      </c>
      <c r="N112" s="1">
        <v>0</v>
      </c>
      <c r="O112" s="1">
        <v>665</v>
      </c>
      <c r="P112" s="1">
        <v>16</v>
      </c>
      <c r="Q112" s="1">
        <f t="shared" si="10"/>
        <v>-116</v>
      </c>
      <c r="R112" s="1">
        <f t="shared" si="11"/>
        <v>127</v>
      </c>
      <c r="S112" s="1">
        <f t="shared" si="12"/>
        <v>0</v>
      </c>
      <c r="T112" s="1">
        <f t="shared" si="13"/>
        <v>3</v>
      </c>
      <c r="U112" s="1">
        <f t="shared" si="14"/>
        <v>14</v>
      </c>
      <c r="V112" s="6">
        <f t="shared" si="15"/>
        <v>0.32550000000000007</v>
      </c>
      <c r="W112" s="19">
        <f t="shared" si="9"/>
        <v>3.413056867173065E-2</v>
      </c>
    </row>
    <row r="113" spans="2:23" x14ac:dyDescent="0.3">
      <c r="B113" s="1">
        <f t="shared" si="8"/>
        <v>19498</v>
      </c>
      <c r="C113" s="15">
        <v>88</v>
      </c>
      <c r="D113" s="1">
        <v>502</v>
      </c>
      <c r="E113" s="1">
        <v>1516</v>
      </c>
      <c r="F113" s="1">
        <v>0</v>
      </c>
      <c r="G113" s="1">
        <v>17313</v>
      </c>
      <c r="H113" s="1">
        <v>0</v>
      </c>
      <c r="I113" s="1">
        <v>669</v>
      </c>
      <c r="J113" s="6">
        <v>29.31</v>
      </c>
      <c r="K113" s="6">
        <v>0.93</v>
      </c>
      <c r="L113" s="9">
        <v>25.7</v>
      </c>
      <c r="M113" s="6">
        <v>1.1399999999999999</v>
      </c>
      <c r="N113" s="1">
        <v>0</v>
      </c>
      <c r="O113" s="1">
        <v>665</v>
      </c>
      <c r="P113" s="1">
        <v>16</v>
      </c>
      <c r="Q113" s="1">
        <f t="shared" si="10"/>
        <v>-126</v>
      </c>
      <c r="R113" s="1">
        <f t="shared" si="11"/>
        <v>136</v>
      </c>
      <c r="S113" s="1">
        <f t="shared" si="12"/>
        <v>0</v>
      </c>
      <c r="T113" s="1">
        <f t="shared" si="13"/>
        <v>4</v>
      </c>
      <c r="U113" s="1">
        <f t="shared" si="14"/>
        <v>14</v>
      </c>
      <c r="V113" s="6">
        <f t="shared" si="15"/>
        <v>0.32550000000000007</v>
      </c>
      <c r="W113" s="19">
        <f t="shared" si="9"/>
        <v>3.431121140629808E-2</v>
      </c>
    </row>
    <row r="114" spans="2:23" x14ac:dyDescent="0.3">
      <c r="B114" s="1">
        <f t="shared" si="8"/>
        <v>19506</v>
      </c>
      <c r="C114" s="15">
        <v>89</v>
      </c>
      <c r="D114" s="1">
        <v>494</v>
      </c>
      <c r="E114" s="1">
        <v>1417</v>
      </c>
      <c r="F114" s="1">
        <v>0</v>
      </c>
      <c r="G114" s="1">
        <v>17413</v>
      </c>
      <c r="H114" s="1">
        <v>0</v>
      </c>
      <c r="I114" s="1">
        <v>676</v>
      </c>
      <c r="J114" s="6">
        <v>29.31</v>
      </c>
      <c r="K114" s="6">
        <v>0.93</v>
      </c>
      <c r="L114" s="9">
        <v>25.7</v>
      </c>
      <c r="M114" s="6">
        <v>1.1299999999999999</v>
      </c>
      <c r="N114" s="1">
        <v>0</v>
      </c>
      <c r="O114" s="1">
        <v>665</v>
      </c>
      <c r="P114" s="1">
        <v>16</v>
      </c>
      <c r="Q114" s="1">
        <f t="shared" si="10"/>
        <v>-99</v>
      </c>
      <c r="R114" s="1">
        <f t="shared" si="11"/>
        <v>100</v>
      </c>
      <c r="S114" s="1">
        <f t="shared" si="12"/>
        <v>0</v>
      </c>
      <c r="T114" s="1">
        <f t="shared" si="13"/>
        <v>7</v>
      </c>
      <c r="U114" s="1">
        <f t="shared" si="14"/>
        <v>8</v>
      </c>
      <c r="V114" s="6">
        <f t="shared" si="15"/>
        <v>0.32550000000000007</v>
      </c>
      <c r="W114" s="19">
        <f t="shared" si="9"/>
        <v>3.4656003281041729E-2</v>
      </c>
    </row>
    <row r="115" spans="2:23" x14ac:dyDescent="0.3">
      <c r="B115" s="1">
        <f t="shared" si="8"/>
        <v>19521</v>
      </c>
      <c r="C115" s="15">
        <v>90</v>
      </c>
      <c r="D115" s="1">
        <v>479</v>
      </c>
      <c r="E115" s="1">
        <v>1336</v>
      </c>
      <c r="F115" s="1">
        <v>0</v>
      </c>
      <c r="G115" s="1">
        <v>17505</v>
      </c>
      <c r="H115" s="1">
        <v>0</v>
      </c>
      <c r="I115" s="1">
        <v>680</v>
      </c>
      <c r="J115" s="6">
        <v>29.31</v>
      </c>
      <c r="K115" s="6">
        <v>0.93</v>
      </c>
      <c r="L115" s="9">
        <v>25.7</v>
      </c>
      <c r="M115" s="6">
        <v>1.1299999999999999</v>
      </c>
      <c r="N115" s="1">
        <v>0</v>
      </c>
      <c r="O115" s="1">
        <v>665</v>
      </c>
      <c r="P115" s="1">
        <v>16</v>
      </c>
      <c r="Q115" s="1">
        <f t="shared" si="10"/>
        <v>-81</v>
      </c>
      <c r="R115" s="1">
        <f t="shared" si="11"/>
        <v>92</v>
      </c>
      <c r="S115" s="1">
        <f t="shared" si="12"/>
        <v>0</v>
      </c>
      <c r="T115" s="1">
        <f t="shared" si="13"/>
        <v>4</v>
      </c>
      <c r="U115" s="1">
        <f t="shared" si="14"/>
        <v>15</v>
      </c>
      <c r="V115" s="6">
        <f t="shared" si="15"/>
        <v>0.32550000000000007</v>
      </c>
      <c r="W115" s="19">
        <f t="shared" si="9"/>
        <v>3.4834281030684901E-2</v>
      </c>
    </row>
    <row r="116" spans="2:23" x14ac:dyDescent="0.3">
      <c r="B116" s="1">
        <f t="shared" si="8"/>
        <v>19530</v>
      </c>
      <c r="C116" s="15">
        <v>91</v>
      </c>
      <c r="D116" s="1">
        <v>470</v>
      </c>
      <c r="E116" s="1">
        <v>1230</v>
      </c>
      <c r="F116" s="1">
        <v>0</v>
      </c>
      <c r="G116" s="1">
        <v>17616</v>
      </c>
      <c r="H116" s="1">
        <v>0</v>
      </c>
      <c r="I116" s="1">
        <v>684</v>
      </c>
      <c r="J116" s="6">
        <v>29.32</v>
      </c>
      <c r="K116" s="6">
        <v>0.93</v>
      </c>
      <c r="L116" s="9">
        <v>25.7</v>
      </c>
      <c r="M116" s="6">
        <v>1.1299999999999999</v>
      </c>
      <c r="N116" s="1">
        <v>0</v>
      </c>
      <c r="O116" s="1">
        <v>665</v>
      </c>
      <c r="P116" s="1">
        <v>16</v>
      </c>
      <c r="Q116" s="1">
        <f t="shared" si="10"/>
        <v>-106</v>
      </c>
      <c r="R116" s="1">
        <f t="shared" si="11"/>
        <v>111</v>
      </c>
      <c r="S116" s="1">
        <f t="shared" si="12"/>
        <v>0</v>
      </c>
      <c r="T116" s="1">
        <f t="shared" si="13"/>
        <v>4</v>
      </c>
      <c r="U116" s="1">
        <f t="shared" si="14"/>
        <v>9</v>
      </c>
      <c r="V116" s="6">
        <f t="shared" si="15"/>
        <v>0.32550000000000007</v>
      </c>
      <c r="W116" s="19">
        <f t="shared" si="9"/>
        <v>3.5023041474654376E-2</v>
      </c>
    </row>
    <row r="117" spans="2:23" x14ac:dyDescent="0.3">
      <c r="B117" s="1">
        <f t="shared" si="8"/>
        <v>19538</v>
      </c>
      <c r="C117" s="15">
        <v>92</v>
      </c>
      <c r="D117" s="1">
        <v>462</v>
      </c>
      <c r="E117" s="1">
        <v>1135</v>
      </c>
      <c r="F117" s="1">
        <v>0</v>
      </c>
      <c r="G117" s="1">
        <v>17715</v>
      </c>
      <c r="H117" s="1">
        <v>0</v>
      </c>
      <c r="I117" s="1">
        <v>688</v>
      </c>
      <c r="J117" s="6">
        <v>29.32</v>
      </c>
      <c r="K117" s="6">
        <v>0.93</v>
      </c>
      <c r="L117" s="9">
        <v>25.8</v>
      </c>
      <c r="M117" s="6">
        <v>1.1299999999999999</v>
      </c>
      <c r="N117" s="1">
        <v>0</v>
      </c>
      <c r="O117" s="1">
        <v>665</v>
      </c>
      <c r="P117" s="1">
        <v>16</v>
      </c>
      <c r="Q117" s="1">
        <f t="shared" si="10"/>
        <v>-95</v>
      </c>
      <c r="R117" s="1">
        <f t="shared" si="11"/>
        <v>99</v>
      </c>
      <c r="S117" s="1">
        <f t="shared" si="12"/>
        <v>0</v>
      </c>
      <c r="T117" s="1">
        <f t="shared" si="13"/>
        <v>4</v>
      </c>
      <c r="U117" s="1">
        <f t="shared" si="14"/>
        <v>8</v>
      </c>
      <c r="V117" s="6">
        <f t="shared" si="15"/>
        <v>0.32550000000000007</v>
      </c>
      <c r="W117" s="19">
        <f t="shared" si="9"/>
        <v>3.521343023850957E-2</v>
      </c>
    </row>
    <row r="118" spans="2:23" x14ac:dyDescent="0.3">
      <c r="B118" s="1">
        <f t="shared" si="8"/>
        <v>19553</v>
      </c>
      <c r="C118" s="15">
        <v>93</v>
      </c>
      <c r="D118" s="1">
        <v>447</v>
      </c>
      <c r="E118" s="1">
        <v>1076</v>
      </c>
      <c r="F118" s="1">
        <v>0</v>
      </c>
      <c r="G118" s="1">
        <v>17784</v>
      </c>
      <c r="H118" s="1">
        <v>0</v>
      </c>
      <c r="I118" s="1">
        <v>693</v>
      </c>
      <c r="J118" s="6">
        <v>29.32</v>
      </c>
      <c r="K118" s="6">
        <v>0.92</v>
      </c>
      <c r="L118" s="9">
        <v>25.8</v>
      </c>
      <c r="M118" s="6">
        <v>1.1299999999999999</v>
      </c>
      <c r="N118" s="1">
        <v>0</v>
      </c>
      <c r="O118" s="1">
        <v>665</v>
      </c>
      <c r="P118" s="1">
        <v>16</v>
      </c>
      <c r="Q118" s="1">
        <f t="shared" si="10"/>
        <v>-59</v>
      </c>
      <c r="R118" s="1">
        <f t="shared" si="11"/>
        <v>69</v>
      </c>
      <c r="S118" s="1">
        <f t="shared" si="12"/>
        <v>0</v>
      </c>
      <c r="T118" s="1">
        <f t="shared" si="13"/>
        <v>5</v>
      </c>
      <c r="U118" s="1">
        <f t="shared" si="14"/>
        <v>15</v>
      </c>
      <c r="V118" s="6">
        <f t="shared" si="15"/>
        <v>0.32200000000000001</v>
      </c>
      <c r="W118" s="19">
        <f t="shared" si="9"/>
        <v>3.5442131642203244E-2</v>
      </c>
    </row>
    <row r="119" spans="2:23" x14ac:dyDescent="0.3">
      <c r="B119" s="1">
        <f t="shared" si="8"/>
        <v>19564</v>
      </c>
      <c r="C119" s="15">
        <v>94</v>
      </c>
      <c r="D119" s="1">
        <v>436</v>
      </c>
      <c r="E119" s="1">
        <v>997</v>
      </c>
      <c r="F119" s="1">
        <v>0</v>
      </c>
      <c r="G119" s="1">
        <v>17872</v>
      </c>
      <c r="H119" s="1">
        <v>0</v>
      </c>
      <c r="I119" s="1">
        <v>695</v>
      </c>
      <c r="J119" s="6">
        <v>29.32</v>
      </c>
      <c r="K119" s="6">
        <v>0.92</v>
      </c>
      <c r="L119" s="9">
        <v>25.8</v>
      </c>
      <c r="M119" s="6">
        <v>1.1299999999999999</v>
      </c>
      <c r="N119" s="1">
        <v>0</v>
      </c>
      <c r="O119" s="1">
        <v>665</v>
      </c>
      <c r="P119" s="1">
        <v>16</v>
      </c>
      <c r="Q119" s="1">
        <f t="shared" si="10"/>
        <v>-79</v>
      </c>
      <c r="R119" s="1">
        <f t="shared" si="11"/>
        <v>88</v>
      </c>
      <c r="S119" s="1">
        <f t="shared" si="12"/>
        <v>0</v>
      </c>
      <c r="T119" s="1">
        <f t="shared" si="13"/>
        <v>2</v>
      </c>
      <c r="U119" s="1">
        <f t="shared" si="14"/>
        <v>11</v>
      </c>
      <c r="V119" s="6">
        <f t="shared" si="15"/>
        <v>0.32200000000000001</v>
      </c>
      <c r="W119" s="19">
        <f t="shared" si="9"/>
        <v>3.5524432631363727E-2</v>
      </c>
    </row>
    <row r="120" spans="2:23" x14ac:dyDescent="0.3">
      <c r="B120" s="1">
        <f t="shared" si="8"/>
        <v>19579</v>
      </c>
      <c r="C120" s="15">
        <v>95</v>
      </c>
      <c r="D120" s="1">
        <v>421</v>
      </c>
      <c r="E120" s="1">
        <v>922</v>
      </c>
      <c r="F120" s="1">
        <v>0</v>
      </c>
      <c r="G120" s="1">
        <v>17959</v>
      </c>
      <c r="H120" s="1">
        <v>0</v>
      </c>
      <c r="I120" s="1">
        <v>698</v>
      </c>
      <c r="J120" s="6">
        <v>29.32</v>
      </c>
      <c r="K120" s="6">
        <v>0.92</v>
      </c>
      <c r="L120" s="9">
        <v>25.8</v>
      </c>
      <c r="M120" s="6">
        <v>1.1299999999999999</v>
      </c>
      <c r="N120" s="1">
        <v>0</v>
      </c>
      <c r="O120" s="1">
        <v>665</v>
      </c>
      <c r="P120" s="1">
        <v>16</v>
      </c>
      <c r="Q120" s="1">
        <f t="shared" si="10"/>
        <v>-75</v>
      </c>
      <c r="R120" s="1">
        <f t="shared" si="11"/>
        <v>87</v>
      </c>
      <c r="S120" s="1">
        <f t="shared" si="12"/>
        <v>0</v>
      </c>
      <c r="T120" s="1">
        <f t="shared" si="13"/>
        <v>3</v>
      </c>
      <c r="U120" s="1">
        <f t="shared" si="14"/>
        <v>15</v>
      </c>
      <c r="V120" s="6">
        <f t="shared" si="15"/>
        <v>0.32200000000000001</v>
      </c>
      <c r="W120" s="19">
        <f t="shared" si="9"/>
        <v>3.5650441799887633E-2</v>
      </c>
    </row>
    <row r="121" spans="2:23" x14ac:dyDescent="0.3">
      <c r="B121" s="1">
        <f t="shared" si="8"/>
        <v>19585</v>
      </c>
      <c r="C121" s="15">
        <v>96</v>
      </c>
      <c r="D121" s="1">
        <v>415</v>
      </c>
      <c r="E121" s="1">
        <v>850</v>
      </c>
      <c r="F121" s="1">
        <v>0</v>
      </c>
      <c r="G121" s="1">
        <v>18031</v>
      </c>
      <c r="H121" s="1">
        <v>0</v>
      </c>
      <c r="I121" s="1">
        <v>704</v>
      </c>
      <c r="J121" s="6">
        <v>29.32</v>
      </c>
      <c r="K121" s="6">
        <v>0.92</v>
      </c>
      <c r="L121" s="9">
        <v>25.8</v>
      </c>
      <c r="M121" s="6">
        <v>1.1299999999999999</v>
      </c>
      <c r="N121" s="1">
        <v>0</v>
      </c>
      <c r="O121" s="1">
        <v>665</v>
      </c>
      <c r="P121" s="1">
        <v>16</v>
      </c>
      <c r="Q121" s="1">
        <f t="shared" si="10"/>
        <v>-72</v>
      </c>
      <c r="R121" s="1">
        <f t="shared" si="11"/>
        <v>72</v>
      </c>
      <c r="S121" s="1">
        <f t="shared" si="12"/>
        <v>0</v>
      </c>
      <c r="T121" s="1">
        <f t="shared" si="13"/>
        <v>6</v>
      </c>
      <c r="U121" s="1">
        <f t="shared" si="14"/>
        <v>6</v>
      </c>
      <c r="V121" s="6">
        <f t="shared" si="15"/>
        <v>0.32200000000000001</v>
      </c>
      <c r="W121" s="19">
        <f t="shared" si="9"/>
        <v>3.5945876946642842E-2</v>
      </c>
    </row>
    <row r="122" spans="2:23" x14ac:dyDescent="0.3">
      <c r="B122" s="1">
        <f t="shared" si="8"/>
        <v>19594</v>
      </c>
      <c r="C122" s="15">
        <v>97</v>
      </c>
      <c r="D122" s="1">
        <v>406</v>
      </c>
      <c r="E122" s="1">
        <v>788</v>
      </c>
      <c r="F122" s="1">
        <v>0</v>
      </c>
      <c r="G122" s="1">
        <v>18101</v>
      </c>
      <c r="H122" s="1">
        <v>0</v>
      </c>
      <c r="I122" s="1">
        <v>705</v>
      </c>
      <c r="J122" s="6">
        <v>29.32</v>
      </c>
      <c r="K122" s="6">
        <v>0.92</v>
      </c>
      <c r="L122" s="9">
        <v>25.8</v>
      </c>
      <c r="M122" s="6">
        <v>1.1200000000000001</v>
      </c>
      <c r="N122" s="1">
        <v>0</v>
      </c>
      <c r="O122" s="1">
        <v>665</v>
      </c>
      <c r="P122" s="1">
        <v>16</v>
      </c>
      <c r="Q122" s="1">
        <f t="shared" si="10"/>
        <v>-62</v>
      </c>
      <c r="R122" s="1">
        <f t="shared" si="11"/>
        <v>70</v>
      </c>
      <c r="S122" s="1">
        <f t="shared" si="12"/>
        <v>0</v>
      </c>
      <c r="T122" s="1">
        <f t="shared" si="13"/>
        <v>1</v>
      </c>
      <c r="U122" s="1">
        <f t="shared" si="14"/>
        <v>9</v>
      </c>
      <c r="V122" s="6">
        <f t="shared" si="15"/>
        <v>0.32200000000000001</v>
      </c>
      <c r="W122" s="19">
        <f t="shared" si="9"/>
        <v>3.5980402163927734E-2</v>
      </c>
    </row>
    <row r="123" spans="2:23" x14ac:dyDescent="0.3">
      <c r="B123" s="1">
        <f t="shared" si="8"/>
        <v>19602</v>
      </c>
      <c r="C123" s="15">
        <v>98</v>
      </c>
      <c r="D123" s="1">
        <v>398</v>
      </c>
      <c r="E123" s="1">
        <v>724</v>
      </c>
      <c r="F123" s="1">
        <v>0</v>
      </c>
      <c r="G123" s="1">
        <v>18173</v>
      </c>
      <c r="H123" s="1">
        <v>0</v>
      </c>
      <c r="I123" s="1">
        <v>705</v>
      </c>
      <c r="J123" s="6">
        <v>29.32</v>
      </c>
      <c r="K123" s="6">
        <v>0.92</v>
      </c>
      <c r="L123" s="9">
        <v>25.8</v>
      </c>
      <c r="M123" s="6">
        <v>1.1200000000000001</v>
      </c>
      <c r="N123" s="1">
        <v>0</v>
      </c>
      <c r="O123" s="1">
        <v>665</v>
      </c>
      <c r="P123" s="1">
        <v>16</v>
      </c>
      <c r="Q123" s="1">
        <f t="shared" si="10"/>
        <v>-64</v>
      </c>
      <c r="R123" s="1">
        <f t="shared" si="11"/>
        <v>72</v>
      </c>
      <c r="S123" s="1">
        <f t="shared" si="12"/>
        <v>0</v>
      </c>
      <c r="T123" s="1">
        <f t="shared" si="13"/>
        <v>0</v>
      </c>
      <c r="U123" s="1">
        <f t="shared" si="14"/>
        <v>8</v>
      </c>
      <c r="V123" s="6">
        <f t="shared" si="15"/>
        <v>0.32200000000000001</v>
      </c>
      <c r="W123" s="19">
        <f t="shared" si="9"/>
        <v>3.5965717783899599E-2</v>
      </c>
    </row>
    <row r="124" spans="2:23" x14ac:dyDescent="0.3">
      <c r="B124" s="1">
        <f t="shared" si="8"/>
        <v>19607</v>
      </c>
      <c r="C124" s="15">
        <v>99</v>
      </c>
      <c r="D124" s="1">
        <v>393</v>
      </c>
      <c r="E124" s="1">
        <v>670</v>
      </c>
      <c r="F124" s="1">
        <v>0</v>
      </c>
      <c r="G124" s="1">
        <v>18231</v>
      </c>
      <c r="H124" s="1">
        <v>0</v>
      </c>
      <c r="I124" s="1">
        <v>706</v>
      </c>
      <c r="J124" s="6">
        <v>29.32</v>
      </c>
      <c r="K124" s="6">
        <v>0.92</v>
      </c>
      <c r="L124" s="9">
        <v>25.8</v>
      </c>
      <c r="M124" s="6">
        <v>1.1200000000000001</v>
      </c>
      <c r="N124" s="1">
        <v>0</v>
      </c>
      <c r="O124" s="1">
        <v>665</v>
      </c>
      <c r="P124" s="1">
        <v>16</v>
      </c>
      <c r="Q124" s="1">
        <f t="shared" si="10"/>
        <v>-54</v>
      </c>
      <c r="R124" s="1">
        <f t="shared" si="11"/>
        <v>58</v>
      </c>
      <c r="S124" s="1">
        <f t="shared" si="12"/>
        <v>0</v>
      </c>
      <c r="T124" s="1">
        <f t="shared" si="13"/>
        <v>1</v>
      </c>
      <c r="U124" s="1">
        <f t="shared" si="14"/>
        <v>5</v>
      </c>
      <c r="V124" s="6">
        <f t="shared" si="15"/>
        <v>0.32200000000000001</v>
      </c>
      <c r="W124" s="19">
        <f t="shared" si="9"/>
        <v>3.6007548324577955E-2</v>
      </c>
    </row>
    <row r="125" spans="2:23" x14ac:dyDescent="0.3">
      <c r="B125" s="1">
        <f t="shared" si="8"/>
        <v>19612</v>
      </c>
      <c r="C125" s="15">
        <v>100</v>
      </c>
      <c r="D125" s="1">
        <v>388</v>
      </c>
      <c r="E125" s="1">
        <v>624</v>
      </c>
      <c r="F125" s="1">
        <v>0</v>
      </c>
      <c r="G125" s="1">
        <v>18281</v>
      </c>
      <c r="H125" s="1">
        <v>0</v>
      </c>
      <c r="I125" s="1">
        <v>707</v>
      </c>
      <c r="J125" s="6">
        <v>29.32</v>
      </c>
      <c r="K125" s="6">
        <v>0.92</v>
      </c>
      <c r="L125" s="9">
        <v>25.8</v>
      </c>
      <c r="M125" s="6">
        <v>1.1200000000000001</v>
      </c>
      <c r="N125" s="1">
        <v>0</v>
      </c>
      <c r="O125" s="1">
        <v>665</v>
      </c>
      <c r="P125" s="1">
        <v>16</v>
      </c>
      <c r="Q125" s="1">
        <f t="shared" si="10"/>
        <v>-46</v>
      </c>
      <c r="R125" s="1">
        <f t="shared" si="11"/>
        <v>50</v>
      </c>
      <c r="S125" s="1">
        <f t="shared" si="12"/>
        <v>0</v>
      </c>
      <c r="T125" s="1">
        <f t="shared" si="13"/>
        <v>1</v>
      </c>
      <c r="U125" s="1">
        <f t="shared" si="14"/>
        <v>5</v>
      </c>
      <c r="V125" s="6">
        <f t="shared" si="15"/>
        <v>0.32200000000000001</v>
      </c>
      <c r="W125" s="19">
        <f t="shared" si="9"/>
        <v>3.6049357536202323E-2</v>
      </c>
    </row>
    <row r="126" spans="2:23" x14ac:dyDescent="0.3">
      <c r="B126" s="1">
        <f t="shared" si="8"/>
        <v>19623</v>
      </c>
      <c r="C126" s="15">
        <v>101</v>
      </c>
      <c r="D126" s="1">
        <v>377</v>
      </c>
      <c r="E126" s="1">
        <v>580</v>
      </c>
      <c r="F126" s="1">
        <v>0</v>
      </c>
      <c r="G126" s="1">
        <v>18336</v>
      </c>
      <c r="H126" s="1">
        <v>0</v>
      </c>
      <c r="I126" s="1">
        <v>707</v>
      </c>
      <c r="J126" s="6">
        <v>29.32</v>
      </c>
      <c r="K126" s="6">
        <v>0.92</v>
      </c>
      <c r="L126" s="9">
        <v>25.8</v>
      </c>
      <c r="M126" s="6">
        <v>1.1200000000000001</v>
      </c>
      <c r="N126" s="1">
        <v>0</v>
      </c>
      <c r="O126" s="1">
        <v>665</v>
      </c>
      <c r="P126" s="1">
        <v>16</v>
      </c>
      <c r="Q126" s="1">
        <f t="shared" si="10"/>
        <v>-44</v>
      </c>
      <c r="R126" s="1">
        <f t="shared" si="11"/>
        <v>55</v>
      </c>
      <c r="S126" s="1">
        <f t="shared" si="12"/>
        <v>0</v>
      </c>
      <c r="T126" s="1">
        <f t="shared" si="13"/>
        <v>0</v>
      </c>
      <c r="U126" s="1">
        <f t="shared" si="14"/>
        <v>11</v>
      </c>
      <c r="V126" s="6">
        <f t="shared" si="15"/>
        <v>0.32200000000000001</v>
      </c>
      <c r="W126" s="19">
        <f t="shared" si="9"/>
        <v>3.6029149467461649E-2</v>
      </c>
    </row>
    <row r="127" spans="2:23" x14ac:dyDescent="0.3">
      <c r="B127" s="1">
        <f t="shared" si="8"/>
        <v>19629</v>
      </c>
      <c r="C127" s="15">
        <v>102</v>
      </c>
      <c r="D127" s="1">
        <v>371</v>
      </c>
      <c r="E127" s="1">
        <v>531</v>
      </c>
      <c r="F127" s="1">
        <v>0</v>
      </c>
      <c r="G127" s="1">
        <v>18389</v>
      </c>
      <c r="H127" s="1">
        <v>0</v>
      </c>
      <c r="I127" s="1">
        <v>709</v>
      </c>
      <c r="J127" s="6">
        <v>29.32</v>
      </c>
      <c r="K127" s="6">
        <v>0.92</v>
      </c>
      <c r="L127" s="9">
        <v>25.8</v>
      </c>
      <c r="M127" s="6">
        <v>1.1200000000000001</v>
      </c>
      <c r="N127" s="1">
        <v>0</v>
      </c>
      <c r="O127" s="1">
        <v>665</v>
      </c>
      <c r="P127" s="1">
        <v>16</v>
      </c>
      <c r="Q127" s="1">
        <f t="shared" si="10"/>
        <v>-49</v>
      </c>
      <c r="R127" s="1">
        <f t="shared" si="11"/>
        <v>53</v>
      </c>
      <c r="T127" s="1">
        <f t="shared" si="13"/>
        <v>2</v>
      </c>
      <c r="U127" s="1">
        <f t="shared" si="14"/>
        <v>6</v>
      </c>
      <c r="V127" s="6">
        <f t="shared" si="15"/>
        <v>0.32200000000000001</v>
      </c>
      <c r="W127" s="19">
        <f t="shared" si="9"/>
        <v>3.6120026491415762E-2</v>
      </c>
    </row>
    <row r="128" spans="2:23" x14ac:dyDescent="0.3">
      <c r="B128" s="1">
        <f t="shared" si="8"/>
        <v>19634</v>
      </c>
      <c r="C128" s="15">
        <v>103</v>
      </c>
      <c r="D128" s="1">
        <v>366</v>
      </c>
      <c r="E128" s="1">
        <v>493</v>
      </c>
      <c r="F128" s="1">
        <v>0</v>
      </c>
      <c r="G128" s="1">
        <v>18431</v>
      </c>
      <c r="H128" s="1">
        <v>0</v>
      </c>
      <c r="I128" s="1">
        <v>710</v>
      </c>
      <c r="J128" s="6">
        <v>29.33</v>
      </c>
      <c r="K128" s="6">
        <v>0.92</v>
      </c>
      <c r="L128" s="9">
        <v>25.8</v>
      </c>
      <c r="M128" s="6">
        <v>1.1200000000000001</v>
      </c>
      <c r="N128" s="1">
        <v>0</v>
      </c>
      <c r="O128" s="1">
        <v>665</v>
      </c>
      <c r="P128" s="1">
        <v>16</v>
      </c>
      <c r="Q128" s="1">
        <f t="shared" si="10"/>
        <v>-38</v>
      </c>
      <c r="R128" s="1">
        <f t="shared" si="11"/>
        <v>42</v>
      </c>
      <c r="T128" s="1">
        <f t="shared" si="13"/>
        <v>1</v>
      </c>
      <c r="U128" s="1">
        <f t="shared" si="14"/>
        <v>5</v>
      </c>
      <c r="V128" s="6">
        <f t="shared" si="15"/>
        <v>0.32200000000000001</v>
      </c>
      <c r="W128" s="19">
        <f t="shared" si="9"/>
        <v>3.6161760211877357E-2</v>
      </c>
    </row>
    <row r="129" spans="2:23" x14ac:dyDescent="0.3">
      <c r="B129" s="1">
        <f t="shared" si="8"/>
        <v>19636</v>
      </c>
      <c r="C129" s="15">
        <v>104</v>
      </c>
      <c r="D129" s="1">
        <v>364</v>
      </c>
      <c r="E129" s="1">
        <v>448</v>
      </c>
      <c r="F129" s="1">
        <v>0</v>
      </c>
      <c r="G129" s="1">
        <v>18478</v>
      </c>
      <c r="H129" s="1">
        <v>0</v>
      </c>
      <c r="I129" s="1">
        <v>710</v>
      </c>
      <c r="J129" s="6">
        <v>29.33</v>
      </c>
      <c r="K129" s="6">
        <v>0.92</v>
      </c>
      <c r="L129" s="9">
        <v>25.9</v>
      </c>
      <c r="M129" s="6">
        <v>1.1200000000000001</v>
      </c>
      <c r="N129" s="1">
        <v>0</v>
      </c>
      <c r="O129" s="1">
        <v>665</v>
      </c>
      <c r="P129" s="1">
        <v>16</v>
      </c>
      <c r="Q129" s="1">
        <f t="shared" si="10"/>
        <v>-45</v>
      </c>
      <c r="R129" s="1">
        <f t="shared" si="11"/>
        <v>47</v>
      </c>
      <c r="T129" s="1">
        <f t="shared" si="13"/>
        <v>0</v>
      </c>
      <c r="U129" s="1">
        <f t="shared" si="14"/>
        <v>2</v>
      </c>
      <c r="V129" s="6">
        <f t="shared" si="15"/>
        <v>0.32200000000000001</v>
      </c>
      <c r="W129" s="19">
        <f t="shared" si="9"/>
        <v>3.6158077001425953E-2</v>
      </c>
    </row>
    <row r="130" spans="2:23" x14ac:dyDescent="0.3">
      <c r="B130" s="1">
        <f t="shared" si="8"/>
        <v>19640</v>
      </c>
      <c r="C130" s="15">
        <v>105</v>
      </c>
      <c r="D130" s="1">
        <v>360</v>
      </c>
      <c r="E130" s="1">
        <v>407</v>
      </c>
      <c r="F130" s="1">
        <v>0</v>
      </c>
      <c r="G130" s="1">
        <v>18523</v>
      </c>
      <c r="H130" s="1">
        <v>0</v>
      </c>
      <c r="I130" s="1">
        <v>710</v>
      </c>
      <c r="J130" s="6">
        <v>29.33</v>
      </c>
      <c r="K130" s="6">
        <v>0.91</v>
      </c>
      <c r="L130" s="9">
        <v>25.9</v>
      </c>
      <c r="M130" s="6">
        <v>1.1200000000000001</v>
      </c>
      <c r="N130" s="1">
        <v>0</v>
      </c>
      <c r="O130" s="1">
        <v>665</v>
      </c>
      <c r="P130" s="1">
        <v>16</v>
      </c>
      <c r="Q130" s="1">
        <f t="shared" si="10"/>
        <v>-41</v>
      </c>
      <c r="R130" s="1">
        <f t="shared" si="11"/>
        <v>45</v>
      </c>
      <c r="T130" s="1">
        <f t="shared" si="13"/>
        <v>0</v>
      </c>
      <c r="U130" s="1">
        <f t="shared" si="14"/>
        <v>4</v>
      </c>
      <c r="V130" s="6">
        <f t="shared" si="15"/>
        <v>0.31850000000000001</v>
      </c>
      <c r="W130" s="19">
        <f t="shared" si="9"/>
        <v>3.6150712830957228E-2</v>
      </c>
    </row>
    <row r="131" spans="2:23" x14ac:dyDescent="0.3">
      <c r="B131" s="1">
        <f t="shared" si="8"/>
        <v>19643</v>
      </c>
      <c r="C131" s="15">
        <v>106</v>
      </c>
      <c r="D131" s="1">
        <v>357</v>
      </c>
      <c r="E131" s="1">
        <v>364</v>
      </c>
      <c r="F131" s="1">
        <v>0</v>
      </c>
      <c r="G131" s="1">
        <v>18568</v>
      </c>
      <c r="H131" s="1">
        <v>0</v>
      </c>
      <c r="I131" s="1">
        <v>711</v>
      </c>
      <c r="J131" s="6">
        <v>29.33</v>
      </c>
      <c r="K131" s="6">
        <v>0.91</v>
      </c>
      <c r="L131" s="9">
        <v>25.9</v>
      </c>
      <c r="M131" s="6">
        <v>1.1200000000000001</v>
      </c>
      <c r="N131" s="1">
        <v>0</v>
      </c>
      <c r="O131" s="1">
        <v>665</v>
      </c>
      <c r="P131" s="1">
        <v>16</v>
      </c>
      <c r="Q131" s="1">
        <f t="shared" si="10"/>
        <v>-43</v>
      </c>
      <c r="R131" s="1">
        <f t="shared" si="11"/>
        <v>45</v>
      </c>
      <c r="T131" s="1">
        <f t="shared" si="13"/>
        <v>1</v>
      </c>
      <c r="U131" s="1">
        <f t="shared" si="14"/>
        <v>3</v>
      </c>
      <c r="V131" s="6">
        <f t="shared" si="15"/>
        <v>0.31850000000000001</v>
      </c>
      <c r="W131" s="19">
        <f t="shared" si="9"/>
        <v>3.6196100391997152E-2</v>
      </c>
    </row>
    <row r="132" spans="2:23" x14ac:dyDescent="0.3">
      <c r="B132" s="1">
        <f t="shared" si="8"/>
        <v>19645</v>
      </c>
      <c r="C132" s="15">
        <v>107</v>
      </c>
      <c r="D132" s="1">
        <v>355</v>
      </c>
      <c r="E132" s="1">
        <v>333</v>
      </c>
      <c r="F132" s="1">
        <v>0</v>
      </c>
      <c r="G132" s="1">
        <v>18600</v>
      </c>
      <c r="H132" s="1">
        <v>0</v>
      </c>
      <c r="I132" s="1">
        <v>712</v>
      </c>
      <c r="J132" s="6">
        <v>29.33</v>
      </c>
      <c r="K132" s="6">
        <v>0.91</v>
      </c>
      <c r="L132" s="9">
        <v>25.9</v>
      </c>
      <c r="M132" s="6">
        <v>1.1200000000000001</v>
      </c>
      <c r="N132" s="1">
        <v>0</v>
      </c>
      <c r="O132" s="1">
        <v>665</v>
      </c>
      <c r="P132" s="1">
        <v>16</v>
      </c>
      <c r="Q132" s="1">
        <f t="shared" si="10"/>
        <v>-31</v>
      </c>
      <c r="R132" s="1">
        <f t="shared" si="11"/>
        <v>32</v>
      </c>
      <c r="T132" s="1">
        <f t="shared" si="13"/>
        <v>1</v>
      </c>
      <c r="U132" s="1">
        <f t="shared" si="14"/>
        <v>2</v>
      </c>
      <c r="V132" s="6">
        <f t="shared" si="15"/>
        <v>0.31850000000000001</v>
      </c>
      <c r="W132" s="19">
        <f t="shared" si="9"/>
        <v>3.6243318910664291E-2</v>
      </c>
    </row>
    <row r="133" spans="2:23" x14ac:dyDescent="0.3">
      <c r="B133" s="1">
        <f t="shared" si="8"/>
        <v>19651</v>
      </c>
      <c r="C133" s="15">
        <v>108</v>
      </c>
      <c r="D133" s="1">
        <v>349</v>
      </c>
      <c r="E133" s="1">
        <v>306</v>
      </c>
      <c r="F133" s="1">
        <v>0</v>
      </c>
      <c r="G133" s="1">
        <v>18631</v>
      </c>
      <c r="H133" s="1">
        <v>0</v>
      </c>
      <c r="I133" s="1">
        <v>714</v>
      </c>
      <c r="J133" s="6">
        <v>29.33</v>
      </c>
      <c r="K133" s="6">
        <v>0.91</v>
      </c>
      <c r="L133" s="9">
        <v>25.9</v>
      </c>
      <c r="M133" s="6">
        <v>1.1200000000000001</v>
      </c>
      <c r="N133" s="1">
        <v>0</v>
      </c>
      <c r="O133" s="1">
        <v>665</v>
      </c>
      <c r="P133" s="1">
        <v>16</v>
      </c>
      <c r="Q133" s="1">
        <f t="shared" si="10"/>
        <v>-27</v>
      </c>
      <c r="R133" s="1">
        <f t="shared" si="11"/>
        <v>31</v>
      </c>
      <c r="T133" s="1">
        <f t="shared" si="13"/>
        <v>2</v>
      </c>
      <c r="U133" s="1">
        <f t="shared" si="14"/>
        <v>6</v>
      </c>
      <c r="V133" s="6">
        <f t="shared" si="15"/>
        <v>0.31850000000000001</v>
      </c>
      <c r="W133" s="19">
        <f t="shared" si="9"/>
        <v>3.6334028802605466E-2</v>
      </c>
    </row>
    <row r="134" spans="2:23" x14ac:dyDescent="0.3">
      <c r="B134" s="1">
        <f t="shared" si="8"/>
        <v>19655</v>
      </c>
      <c r="C134" s="15">
        <v>109</v>
      </c>
      <c r="D134" s="1">
        <v>345</v>
      </c>
      <c r="E134" s="1">
        <v>285</v>
      </c>
      <c r="F134" s="1">
        <v>0</v>
      </c>
      <c r="G134" s="1">
        <v>18656</v>
      </c>
      <c r="H134" s="1">
        <v>0</v>
      </c>
      <c r="I134" s="1">
        <v>714</v>
      </c>
      <c r="J134" s="6">
        <v>29.33</v>
      </c>
      <c r="K134" s="6">
        <v>0.91</v>
      </c>
      <c r="L134" s="9">
        <v>25.9</v>
      </c>
      <c r="M134" s="6">
        <v>1.1200000000000001</v>
      </c>
      <c r="N134" s="1">
        <v>0</v>
      </c>
      <c r="O134" s="1">
        <v>665</v>
      </c>
      <c r="P134" s="1">
        <v>16</v>
      </c>
      <c r="Q134" s="1">
        <f t="shared" si="10"/>
        <v>-21</v>
      </c>
      <c r="R134" s="1">
        <f t="shared" si="11"/>
        <v>25</v>
      </c>
      <c r="T134" s="1">
        <f t="shared" si="13"/>
        <v>0</v>
      </c>
      <c r="U134" s="1">
        <f t="shared" si="14"/>
        <v>4</v>
      </c>
      <c r="V134" s="6">
        <f t="shared" si="15"/>
        <v>0.31850000000000001</v>
      </c>
      <c r="W134" s="19">
        <f t="shared" si="9"/>
        <v>3.6326634444161794E-2</v>
      </c>
    </row>
    <row r="135" spans="2:23" x14ac:dyDescent="0.3">
      <c r="B135" s="1">
        <f t="shared" si="8"/>
        <v>19658</v>
      </c>
      <c r="C135" s="15">
        <v>110</v>
      </c>
      <c r="D135" s="1">
        <v>342</v>
      </c>
      <c r="E135" s="1">
        <v>259</v>
      </c>
      <c r="F135" s="1">
        <v>0</v>
      </c>
      <c r="G135" s="1">
        <v>18684</v>
      </c>
      <c r="H135" s="1">
        <v>0</v>
      </c>
      <c r="I135" s="1">
        <v>715</v>
      </c>
      <c r="J135" s="6">
        <v>29.33</v>
      </c>
      <c r="K135" s="6">
        <v>0.91</v>
      </c>
      <c r="L135" s="9">
        <v>25.9</v>
      </c>
      <c r="M135" s="6">
        <v>1.1200000000000001</v>
      </c>
      <c r="N135" s="1">
        <v>0</v>
      </c>
      <c r="O135" s="1">
        <v>665</v>
      </c>
      <c r="P135" s="1">
        <v>16</v>
      </c>
      <c r="Q135" s="1">
        <f t="shared" si="10"/>
        <v>-26</v>
      </c>
      <c r="R135" s="1">
        <f t="shared" si="11"/>
        <v>28</v>
      </c>
      <c r="T135" s="1">
        <f t="shared" si="13"/>
        <v>1</v>
      </c>
      <c r="U135" s="1">
        <f t="shared" si="14"/>
        <v>3</v>
      </c>
      <c r="V135" s="6">
        <f t="shared" si="15"/>
        <v>0.31850000000000001</v>
      </c>
      <c r="W135" s="19">
        <f t="shared" si="9"/>
        <v>3.6371960524977105E-2</v>
      </c>
    </row>
    <row r="136" spans="2:23" x14ac:dyDescent="0.3">
      <c r="B136" s="1">
        <f t="shared" si="8"/>
        <v>19659</v>
      </c>
      <c r="C136" s="15">
        <v>111</v>
      </c>
      <c r="D136" s="1">
        <v>341</v>
      </c>
      <c r="E136" s="1">
        <v>242</v>
      </c>
      <c r="F136" s="1">
        <v>0</v>
      </c>
      <c r="G136" s="1">
        <v>18700</v>
      </c>
      <c r="H136" s="1">
        <v>0</v>
      </c>
      <c r="I136" s="1">
        <v>717</v>
      </c>
      <c r="J136" s="6">
        <v>29.33</v>
      </c>
      <c r="K136" s="6">
        <v>0.91</v>
      </c>
      <c r="L136" s="9">
        <v>25.9</v>
      </c>
      <c r="M136" s="6">
        <v>1.1200000000000001</v>
      </c>
      <c r="N136" s="1">
        <v>0</v>
      </c>
      <c r="O136" s="1">
        <v>665</v>
      </c>
      <c r="P136" s="1">
        <v>16</v>
      </c>
      <c r="Q136" s="1">
        <f t="shared" si="10"/>
        <v>-17</v>
      </c>
      <c r="R136" s="1">
        <f t="shared" si="11"/>
        <v>16</v>
      </c>
      <c r="T136" s="1">
        <f t="shared" si="13"/>
        <v>2</v>
      </c>
      <c r="U136" s="1">
        <f t="shared" si="14"/>
        <v>1</v>
      </c>
      <c r="V136" s="6">
        <f t="shared" si="15"/>
        <v>0.31850000000000001</v>
      </c>
      <c r="W136" s="19">
        <f t="shared" si="9"/>
        <v>3.6471844956508466E-2</v>
      </c>
    </row>
    <row r="137" spans="2:23" x14ac:dyDescent="0.3">
      <c r="B137" s="1">
        <f t="shared" si="8"/>
        <v>19661</v>
      </c>
      <c r="C137" s="15">
        <v>112</v>
      </c>
      <c r="D137" s="1">
        <v>339</v>
      </c>
      <c r="E137" s="1">
        <v>222</v>
      </c>
      <c r="F137" s="1">
        <v>0</v>
      </c>
      <c r="G137" s="1">
        <v>18722</v>
      </c>
      <c r="H137" s="1">
        <v>0</v>
      </c>
      <c r="I137" s="1">
        <v>717</v>
      </c>
      <c r="J137" s="6">
        <v>29.33</v>
      </c>
      <c r="K137" s="6">
        <v>0.91</v>
      </c>
      <c r="L137" s="9">
        <v>25.9</v>
      </c>
      <c r="M137" s="6">
        <v>1.1200000000000001</v>
      </c>
      <c r="N137" s="1">
        <v>0</v>
      </c>
      <c r="O137" s="1">
        <v>665</v>
      </c>
      <c r="P137" s="1">
        <v>16</v>
      </c>
      <c r="Q137" s="1">
        <f t="shared" si="10"/>
        <v>-20</v>
      </c>
      <c r="R137" s="1">
        <f t="shared" si="11"/>
        <v>22</v>
      </c>
      <c r="T137" s="1">
        <f t="shared" si="13"/>
        <v>0</v>
      </c>
      <c r="U137" s="1">
        <f t="shared" si="14"/>
        <v>2</v>
      </c>
      <c r="V137" s="6">
        <f t="shared" si="15"/>
        <v>0.31850000000000001</v>
      </c>
      <c r="W137" s="19">
        <f t="shared" si="9"/>
        <v>3.6468134886323181E-2</v>
      </c>
    </row>
    <row r="138" spans="2:23" x14ac:dyDescent="0.3">
      <c r="B138" s="1">
        <f t="shared" si="8"/>
        <v>19662</v>
      </c>
      <c r="C138" s="15">
        <v>113</v>
      </c>
      <c r="D138" s="1">
        <v>338</v>
      </c>
      <c r="E138" s="1">
        <v>202</v>
      </c>
      <c r="F138" s="1">
        <v>0</v>
      </c>
      <c r="G138" s="1">
        <v>18743</v>
      </c>
      <c r="H138" s="1">
        <v>0</v>
      </c>
      <c r="I138" s="1">
        <v>717</v>
      </c>
      <c r="J138" s="6">
        <v>29.33</v>
      </c>
      <c r="K138" s="6">
        <v>0.91</v>
      </c>
      <c r="L138" s="9">
        <v>25.9</v>
      </c>
      <c r="M138" s="6">
        <v>1.1200000000000001</v>
      </c>
      <c r="N138" s="1">
        <v>0</v>
      </c>
      <c r="O138" s="1">
        <v>665</v>
      </c>
      <c r="P138" s="1">
        <v>16</v>
      </c>
      <c r="Q138" s="1">
        <f t="shared" si="10"/>
        <v>-20</v>
      </c>
      <c r="R138" s="1">
        <f t="shared" si="11"/>
        <v>21</v>
      </c>
      <c r="T138" s="1">
        <f t="shared" si="13"/>
        <v>0</v>
      </c>
      <c r="U138" s="1">
        <f t="shared" si="14"/>
        <v>1</v>
      </c>
      <c r="V138" s="6">
        <f t="shared" si="15"/>
        <v>0.31850000000000001</v>
      </c>
      <c r="W138" s="19">
        <f t="shared" si="9"/>
        <v>3.6466280134269148E-2</v>
      </c>
    </row>
    <row r="139" spans="2:23" x14ac:dyDescent="0.3">
      <c r="B139" s="1">
        <f t="shared" si="8"/>
        <v>19667</v>
      </c>
      <c r="C139" s="15">
        <v>114</v>
      </c>
      <c r="D139" s="1">
        <v>333</v>
      </c>
      <c r="E139" s="1">
        <v>198</v>
      </c>
      <c r="F139" s="1">
        <v>0</v>
      </c>
      <c r="G139" s="1">
        <v>18752</v>
      </c>
      <c r="H139" s="1">
        <v>0</v>
      </c>
      <c r="I139" s="1">
        <v>717</v>
      </c>
      <c r="J139" s="6">
        <v>29.33</v>
      </c>
      <c r="K139" s="6">
        <v>0.91</v>
      </c>
      <c r="L139" s="9">
        <v>25.9</v>
      </c>
      <c r="M139" s="6">
        <v>1.1200000000000001</v>
      </c>
      <c r="N139" s="1">
        <v>0</v>
      </c>
      <c r="O139" s="1">
        <v>665</v>
      </c>
      <c r="P139" s="1">
        <v>16</v>
      </c>
      <c r="Q139" s="1">
        <f t="shared" si="10"/>
        <v>-4</v>
      </c>
      <c r="R139" s="1">
        <f t="shared" si="11"/>
        <v>9</v>
      </c>
      <c r="T139" s="1">
        <f t="shared" si="13"/>
        <v>0</v>
      </c>
      <c r="U139" s="1">
        <f t="shared" si="14"/>
        <v>5</v>
      </c>
      <c r="V139" s="6">
        <f t="shared" si="15"/>
        <v>0.31850000000000001</v>
      </c>
      <c r="W139" s="19">
        <f t="shared" si="9"/>
        <v>3.6457009203233845E-2</v>
      </c>
    </row>
    <row r="140" spans="2:23" x14ac:dyDescent="0.3">
      <c r="B140" s="1">
        <f t="shared" si="8"/>
        <v>19669</v>
      </c>
      <c r="C140" s="15">
        <v>115</v>
      </c>
      <c r="D140" s="1">
        <v>331</v>
      </c>
      <c r="E140" s="1">
        <v>177</v>
      </c>
      <c r="F140" s="1">
        <v>0</v>
      </c>
      <c r="G140" s="1">
        <v>18774</v>
      </c>
      <c r="H140" s="1">
        <v>0</v>
      </c>
      <c r="I140" s="1">
        <v>718</v>
      </c>
      <c r="J140" s="6">
        <v>29.33</v>
      </c>
      <c r="K140" s="6">
        <v>0.91</v>
      </c>
      <c r="L140" s="9">
        <v>25.9</v>
      </c>
      <c r="M140" s="6">
        <v>1.1200000000000001</v>
      </c>
      <c r="N140" s="1">
        <v>0</v>
      </c>
      <c r="O140" s="1">
        <v>665</v>
      </c>
      <c r="P140" s="1">
        <v>16</v>
      </c>
      <c r="Q140" s="1">
        <f t="shared" si="10"/>
        <v>-21</v>
      </c>
      <c r="R140" s="1">
        <f t="shared" si="11"/>
        <v>22</v>
      </c>
      <c r="T140" s="1">
        <f t="shared" si="13"/>
        <v>1</v>
      </c>
      <c r="U140" s="1">
        <f t="shared" si="14"/>
        <v>2</v>
      </c>
      <c r="V140" s="6">
        <f t="shared" si="15"/>
        <v>0.31850000000000001</v>
      </c>
      <c r="W140" s="19">
        <f t="shared" si="9"/>
        <v>3.650414357618588E-2</v>
      </c>
    </row>
    <row r="141" spans="2:23" x14ac:dyDescent="0.3">
      <c r="B141" s="1">
        <f t="shared" si="8"/>
        <v>19669</v>
      </c>
      <c r="C141" s="15">
        <v>116</v>
      </c>
      <c r="D141" s="1">
        <v>331</v>
      </c>
      <c r="E141" s="1">
        <v>163</v>
      </c>
      <c r="F141" s="1">
        <v>0</v>
      </c>
      <c r="G141" s="1">
        <v>18787</v>
      </c>
      <c r="H141" s="1">
        <v>0</v>
      </c>
      <c r="I141" s="1">
        <v>719</v>
      </c>
      <c r="J141" s="6">
        <v>29.33</v>
      </c>
      <c r="K141" s="6">
        <v>0.91</v>
      </c>
      <c r="L141" s="9">
        <v>25.9</v>
      </c>
      <c r="M141" s="6">
        <v>1.1200000000000001</v>
      </c>
      <c r="N141" s="1">
        <v>0</v>
      </c>
      <c r="O141" s="1">
        <v>665</v>
      </c>
      <c r="P141" s="1">
        <v>16</v>
      </c>
      <c r="Q141" s="1">
        <f t="shared" si="10"/>
        <v>-14</v>
      </c>
      <c r="R141" s="1">
        <f t="shared" si="11"/>
        <v>13</v>
      </c>
      <c r="T141" s="1">
        <f t="shared" si="13"/>
        <v>1</v>
      </c>
      <c r="U141" s="1">
        <f t="shared" si="14"/>
        <v>0</v>
      </c>
      <c r="V141" s="6">
        <f t="shared" si="15"/>
        <v>0.31850000000000001</v>
      </c>
      <c r="W141" s="19">
        <f t="shared" si="9"/>
        <v>3.655498500177945E-2</v>
      </c>
    </row>
    <row r="142" spans="2:23" x14ac:dyDescent="0.3">
      <c r="B142" s="1">
        <f t="shared" si="8"/>
        <v>19669</v>
      </c>
      <c r="C142" s="15">
        <v>117</v>
      </c>
      <c r="D142" s="1">
        <v>331</v>
      </c>
      <c r="E142" s="1">
        <v>147</v>
      </c>
      <c r="F142" s="1">
        <v>0</v>
      </c>
      <c r="G142" s="1">
        <v>18802</v>
      </c>
      <c r="H142" s="1">
        <v>0</v>
      </c>
      <c r="I142" s="1">
        <v>720</v>
      </c>
      <c r="J142" s="6">
        <v>29.33</v>
      </c>
      <c r="K142" s="6">
        <v>0.91</v>
      </c>
      <c r="L142" s="9">
        <v>25.9</v>
      </c>
      <c r="M142" s="6">
        <v>1.1100000000000001</v>
      </c>
      <c r="N142" s="1">
        <v>0</v>
      </c>
      <c r="O142" s="1">
        <v>665</v>
      </c>
      <c r="P142" s="1">
        <v>16</v>
      </c>
      <c r="Q142" s="1">
        <f t="shared" si="10"/>
        <v>-16</v>
      </c>
      <c r="R142" s="1">
        <f t="shared" si="11"/>
        <v>15</v>
      </c>
      <c r="T142" s="1">
        <f t="shared" si="13"/>
        <v>1</v>
      </c>
      <c r="U142" s="1">
        <f t="shared" si="14"/>
        <v>0</v>
      </c>
      <c r="V142" s="6">
        <f t="shared" si="15"/>
        <v>0.31850000000000001</v>
      </c>
      <c r="W142" s="19">
        <f t="shared" si="9"/>
        <v>3.6605826427373027E-2</v>
      </c>
    </row>
    <row r="143" spans="2:23" x14ac:dyDescent="0.3">
      <c r="B143" s="1">
        <f t="shared" si="8"/>
        <v>19671</v>
      </c>
      <c r="C143" s="15">
        <v>118</v>
      </c>
      <c r="D143" s="1">
        <v>329</v>
      </c>
      <c r="E143" s="1">
        <v>136</v>
      </c>
      <c r="F143" s="1">
        <v>0</v>
      </c>
      <c r="G143" s="1">
        <v>18815</v>
      </c>
      <c r="H143" s="1">
        <v>0</v>
      </c>
      <c r="I143" s="1">
        <v>720</v>
      </c>
      <c r="J143" s="6">
        <v>29.33</v>
      </c>
      <c r="K143" s="6">
        <v>0.91</v>
      </c>
      <c r="L143" s="9">
        <v>25.9</v>
      </c>
      <c r="M143" s="6">
        <v>1.1200000000000001</v>
      </c>
      <c r="N143" s="1">
        <v>0</v>
      </c>
      <c r="O143" s="1">
        <v>665</v>
      </c>
      <c r="P143" s="1">
        <v>16</v>
      </c>
      <c r="Q143" s="1">
        <f t="shared" si="10"/>
        <v>-11</v>
      </c>
      <c r="R143" s="1">
        <f t="shared" si="11"/>
        <v>13</v>
      </c>
      <c r="T143" s="1">
        <f t="shared" si="13"/>
        <v>0</v>
      </c>
      <c r="U143" s="1">
        <f t="shared" si="14"/>
        <v>2</v>
      </c>
      <c r="V143" s="6">
        <f t="shared" si="15"/>
        <v>0.31850000000000001</v>
      </c>
      <c r="W143" s="19">
        <f t="shared" si="9"/>
        <v>3.6602104621015707E-2</v>
      </c>
    </row>
    <row r="144" spans="2:23" x14ac:dyDescent="0.3">
      <c r="B144" s="1">
        <f t="shared" si="8"/>
        <v>19671</v>
      </c>
      <c r="C144" s="15">
        <v>119</v>
      </c>
      <c r="D144" s="1">
        <v>329</v>
      </c>
      <c r="E144" s="1">
        <v>130</v>
      </c>
      <c r="F144" s="1">
        <v>0</v>
      </c>
      <c r="G144" s="1">
        <v>18820</v>
      </c>
      <c r="H144" s="1">
        <v>0</v>
      </c>
      <c r="I144" s="1">
        <v>721</v>
      </c>
      <c r="J144" s="6">
        <v>29.34</v>
      </c>
      <c r="K144" s="6">
        <v>0.91</v>
      </c>
      <c r="L144" s="9">
        <v>25.9</v>
      </c>
      <c r="M144" s="6">
        <v>1.1200000000000001</v>
      </c>
      <c r="N144" s="1">
        <v>0</v>
      </c>
      <c r="O144" s="1">
        <v>665</v>
      </c>
      <c r="P144" s="1">
        <v>16</v>
      </c>
      <c r="Q144" s="1">
        <f t="shared" si="10"/>
        <v>-6</v>
      </c>
      <c r="R144" s="1">
        <f t="shared" si="11"/>
        <v>5</v>
      </c>
      <c r="T144" s="1">
        <f t="shared" si="13"/>
        <v>1</v>
      </c>
      <c r="U144" s="1">
        <f t="shared" si="14"/>
        <v>0</v>
      </c>
      <c r="V144" s="6">
        <f t="shared" si="15"/>
        <v>0.31850000000000001</v>
      </c>
      <c r="W144" s="19">
        <f t="shared" si="9"/>
        <v>3.6652940877433787E-2</v>
      </c>
    </row>
    <row r="145" spans="2:23" x14ac:dyDescent="0.3">
      <c r="B145" s="1">
        <f t="shared" si="8"/>
        <v>19671</v>
      </c>
      <c r="C145" s="15">
        <v>120</v>
      </c>
      <c r="D145" s="1">
        <v>329</v>
      </c>
      <c r="E145" s="1">
        <v>120</v>
      </c>
      <c r="F145" s="1">
        <v>0</v>
      </c>
      <c r="G145" s="1">
        <v>18830</v>
      </c>
      <c r="H145" s="1">
        <v>0</v>
      </c>
      <c r="I145" s="1">
        <v>721</v>
      </c>
      <c r="J145" s="6">
        <v>29.34</v>
      </c>
      <c r="K145" s="6">
        <v>0.91</v>
      </c>
      <c r="L145" s="9">
        <v>25.9</v>
      </c>
      <c r="M145" s="6">
        <v>1.1100000000000001</v>
      </c>
      <c r="N145" s="1">
        <v>0</v>
      </c>
      <c r="O145" s="1">
        <v>665</v>
      </c>
      <c r="P145" s="1">
        <v>16</v>
      </c>
      <c r="Q145" s="1">
        <f t="shared" si="10"/>
        <v>-10</v>
      </c>
      <c r="R145" s="1">
        <f t="shared" si="11"/>
        <v>10</v>
      </c>
      <c r="T145" s="1">
        <f t="shared" si="13"/>
        <v>0</v>
      </c>
      <c r="U145" s="1">
        <f t="shared" si="14"/>
        <v>0</v>
      </c>
      <c r="V145" s="6">
        <f t="shared" si="15"/>
        <v>0.31850000000000001</v>
      </c>
      <c r="W145" s="19">
        <f t="shared" si="9"/>
        <v>3.6652940877433787E-2</v>
      </c>
    </row>
    <row r="146" spans="2:23" x14ac:dyDescent="0.3">
      <c r="B146" s="1">
        <f t="shared" si="8"/>
        <v>19673</v>
      </c>
      <c r="C146" s="15">
        <v>121</v>
      </c>
      <c r="D146" s="1">
        <v>327</v>
      </c>
      <c r="E146" s="1">
        <v>107</v>
      </c>
      <c r="F146" s="1">
        <v>0</v>
      </c>
      <c r="G146" s="1">
        <v>18844</v>
      </c>
      <c r="H146" s="1">
        <v>0</v>
      </c>
      <c r="I146" s="1">
        <v>722</v>
      </c>
      <c r="J146" s="6">
        <v>29.34</v>
      </c>
      <c r="K146" s="6">
        <v>0.91</v>
      </c>
      <c r="L146" s="9">
        <v>25.9</v>
      </c>
      <c r="M146" s="6">
        <v>1.1100000000000001</v>
      </c>
      <c r="N146" s="1">
        <v>0</v>
      </c>
      <c r="O146" s="1">
        <v>665</v>
      </c>
      <c r="P146" s="1">
        <v>16</v>
      </c>
      <c r="Q146" s="1">
        <f t="shared" si="10"/>
        <v>-13</v>
      </c>
      <c r="R146" s="1">
        <f t="shared" si="11"/>
        <v>14</v>
      </c>
      <c r="T146" s="1">
        <f t="shared" si="13"/>
        <v>1</v>
      </c>
      <c r="U146" s="1">
        <f t="shared" si="14"/>
        <v>2</v>
      </c>
      <c r="V146" s="6">
        <f t="shared" si="15"/>
        <v>0.31850000000000001</v>
      </c>
      <c r="W146" s="19">
        <f t="shared" si="9"/>
        <v>3.6700045747979464E-2</v>
      </c>
    </row>
    <row r="147" spans="2:23" x14ac:dyDescent="0.3">
      <c r="B147" s="1">
        <f t="shared" si="8"/>
        <v>19676</v>
      </c>
      <c r="C147" s="15">
        <v>122</v>
      </c>
      <c r="D147" s="1">
        <v>324</v>
      </c>
      <c r="E147" s="1">
        <v>99</v>
      </c>
      <c r="F147" s="1">
        <v>0</v>
      </c>
      <c r="G147" s="1">
        <v>18855</v>
      </c>
      <c r="H147" s="1">
        <v>0</v>
      </c>
      <c r="I147" s="1">
        <v>722</v>
      </c>
      <c r="J147" s="6">
        <v>29.34</v>
      </c>
      <c r="K147" s="6">
        <v>0.91</v>
      </c>
      <c r="L147" s="9">
        <v>25.9</v>
      </c>
      <c r="M147" s="6">
        <v>1.1100000000000001</v>
      </c>
      <c r="N147" s="1">
        <v>0</v>
      </c>
      <c r="O147" s="1">
        <v>665</v>
      </c>
      <c r="P147" s="1">
        <v>16</v>
      </c>
      <c r="Q147" s="1">
        <f t="shared" si="10"/>
        <v>-8</v>
      </c>
      <c r="R147" s="1">
        <f t="shared" si="11"/>
        <v>11</v>
      </c>
      <c r="T147" s="1">
        <f t="shared" si="13"/>
        <v>0</v>
      </c>
      <c r="U147" s="1">
        <f t="shared" si="14"/>
        <v>3</v>
      </c>
      <c r="V147" s="6">
        <f t="shared" si="15"/>
        <v>0.31850000000000001</v>
      </c>
      <c r="W147" s="19">
        <f t="shared" si="9"/>
        <v>3.6694450091482006E-2</v>
      </c>
    </row>
    <row r="148" spans="2:23" x14ac:dyDescent="0.3">
      <c r="B148" s="1">
        <f t="shared" si="8"/>
        <v>19678</v>
      </c>
      <c r="C148" s="15">
        <v>123</v>
      </c>
      <c r="D148" s="1">
        <v>322</v>
      </c>
      <c r="E148" s="1">
        <v>94</v>
      </c>
      <c r="F148" s="1">
        <v>0</v>
      </c>
      <c r="G148" s="1">
        <v>18862</v>
      </c>
      <c r="H148" s="1">
        <v>0</v>
      </c>
      <c r="I148" s="1">
        <v>722</v>
      </c>
      <c r="J148" s="6">
        <v>29.34</v>
      </c>
      <c r="K148" s="6">
        <v>0.91</v>
      </c>
      <c r="L148" s="9">
        <v>25.9</v>
      </c>
      <c r="M148" s="6">
        <v>1.1100000000000001</v>
      </c>
      <c r="N148" s="1">
        <v>0</v>
      </c>
      <c r="O148" s="1">
        <v>665</v>
      </c>
      <c r="P148" s="1">
        <v>16</v>
      </c>
      <c r="Q148" s="1">
        <f t="shared" si="10"/>
        <v>-5</v>
      </c>
      <c r="R148" s="1">
        <f t="shared" si="11"/>
        <v>7</v>
      </c>
      <c r="T148" s="1">
        <f t="shared" si="13"/>
        <v>0</v>
      </c>
      <c r="U148" s="1">
        <f t="shared" si="14"/>
        <v>2</v>
      </c>
      <c r="V148" s="6">
        <f t="shared" si="15"/>
        <v>0.31850000000000001</v>
      </c>
      <c r="W148" s="19">
        <f t="shared" si="9"/>
        <v>3.6690720601687161E-2</v>
      </c>
    </row>
    <row r="149" spans="2:23" x14ac:dyDescent="0.3">
      <c r="B149" s="1">
        <f t="shared" si="8"/>
        <v>19679</v>
      </c>
      <c r="C149" s="15">
        <v>124</v>
      </c>
      <c r="D149" s="1">
        <v>321</v>
      </c>
      <c r="E149" s="1">
        <v>80</v>
      </c>
      <c r="F149" s="1">
        <v>0</v>
      </c>
      <c r="G149" s="1">
        <v>18877</v>
      </c>
      <c r="H149" s="1">
        <v>0</v>
      </c>
      <c r="I149" s="1">
        <v>722</v>
      </c>
      <c r="J149" s="6">
        <v>29.34</v>
      </c>
      <c r="K149" s="6">
        <v>0.91</v>
      </c>
      <c r="L149" s="9">
        <v>25.9</v>
      </c>
      <c r="M149" s="6">
        <v>1.1100000000000001</v>
      </c>
      <c r="N149" s="1">
        <v>0</v>
      </c>
      <c r="O149" s="1">
        <v>665</v>
      </c>
      <c r="P149" s="1">
        <v>16</v>
      </c>
      <c r="Q149" s="1">
        <f t="shared" si="10"/>
        <v>-14</v>
      </c>
      <c r="R149" s="1">
        <f t="shared" si="11"/>
        <v>15</v>
      </c>
      <c r="T149" s="1">
        <f t="shared" si="13"/>
        <v>0</v>
      </c>
      <c r="U149" s="1">
        <f t="shared" si="14"/>
        <v>1</v>
      </c>
      <c r="V149" s="6">
        <f t="shared" si="15"/>
        <v>0.31850000000000001</v>
      </c>
      <c r="W149" s="19">
        <f t="shared" si="9"/>
        <v>3.6688856141064076E-2</v>
      </c>
    </row>
    <row r="150" spans="2:23" x14ac:dyDescent="0.3">
      <c r="B150" s="1">
        <f t="shared" si="8"/>
        <v>19679</v>
      </c>
      <c r="C150" s="15">
        <v>125</v>
      </c>
      <c r="D150" s="1">
        <v>321</v>
      </c>
      <c r="E150" s="1">
        <v>70</v>
      </c>
      <c r="F150" s="1">
        <v>0</v>
      </c>
      <c r="G150" s="1">
        <v>18887</v>
      </c>
      <c r="H150" s="1">
        <v>0</v>
      </c>
      <c r="I150" s="1">
        <v>722</v>
      </c>
      <c r="J150" s="6">
        <v>29.34</v>
      </c>
      <c r="K150" s="6">
        <v>0.91</v>
      </c>
      <c r="L150" s="9">
        <v>25.9</v>
      </c>
      <c r="M150" s="6">
        <v>1.1100000000000001</v>
      </c>
      <c r="N150" s="1">
        <v>0</v>
      </c>
      <c r="O150" s="1">
        <v>665</v>
      </c>
      <c r="P150" s="1">
        <v>16</v>
      </c>
      <c r="Q150" s="1">
        <f t="shared" si="10"/>
        <v>-10</v>
      </c>
      <c r="R150" s="1">
        <f t="shared" si="11"/>
        <v>10</v>
      </c>
      <c r="T150" s="1">
        <f t="shared" si="13"/>
        <v>0</v>
      </c>
      <c r="U150" s="1">
        <f t="shared" si="14"/>
        <v>0</v>
      </c>
      <c r="V150" s="6">
        <f t="shared" si="15"/>
        <v>0.31850000000000001</v>
      </c>
      <c r="W150" s="19">
        <f t="shared" si="9"/>
        <v>3.6688856141064076E-2</v>
      </c>
    </row>
    <row r="151" spans="2:23" x14ac:dyDescent="0.3">
      <c r="B151" s="1">
        <f t="shared" si="8"/>
        <v>19679</v>
      </c>
      <c r="C151" s="15">
        <v>126</v>
      </c>
      <c r="D151" s="1">
        <v>321</v>
      </c>
      <c r="E151" s="1">
        <v>59</v>
      </c>
      <c r="F151" s="1">
        <v>0</v>
      </c>
      <c r="G151" s="1">
        <v>18896</v>
      </c>
      <c r="H151" s="1">
        <v>0</v>
      </c>
      <c r="I151" s="1">
        <v>724</v>
      </c>
      <c r="J151" s="6">
        <v>29.34</v>
      </c>
      <c r="K151" s="6">
        <v>0.91</v>
      </c>
      <c r="L151" s="9">
        <v>25.9</v>
      </c>
      <c r="M151" s="6">
        <v>1.1100000000000001</v>
      </c>
      <c r="N151" s="1">
        <v>0</v>
      </c>
      <c r="O151" s="1">
        <v>665</v>
      </c>
      <c r="P151" s="1">
        <v>16</v>
      </c>
      <c r="Q151" s="1">
        <f t="shared" si="10"/>
        <v>-11</v>
      </c>
      <c r="R151" s="1">
        <f t="shared" si="11"/>
        <v>9</v>
      </c>
      <c r="T151" s="1">
        <f t="shared" si="13"/>
        <v>2</v>
      </c>
      <c r="U151" s="1">
        <f t="shared" si="14"/>
        <v>0</v>
      </c>
      <c r="V151" s="6">
        <f t="shared" si="15"/>
        <v>0.31850000000000001</v>
      </c>
      <c r="W151" s="19">
        <f t="shared" si="9"/>
        <v>3.6790487321510239E-2</v>
      </c>
    </row>
    <row r="152" spans="2:23" x14ac:dyDescent="0.3">
      <c r="B152" s="1">
        <f t="shared" si="8"/>
        <v>19679</v>
      </c>
      <c r="C152" s="15">
        <v>127</v>
      </c>
      <c r="D152" s="1">
        <v>321</v>
      </c>
      <c r="E152" s="1">
        <v>57</v>
      </c>
      <c r="F152" s="1">
        <v>0</v>
      </c>
      <c r="G152" s="1">
        <v>18898</v>
      </c>
      <c r="H152" s="1">
        <v>0</v>
      </c>
      <c r="I152" s="1">
        <v>724</v>
      </c>
      <c r="J152" s="6">
        <v>29.34</v>
      </c>
      <c r="K152" s="6">
        <v>0.91</v>
      </c>
      <c r="L152" s="9">
        <v>25.9</v>
      </c>
      <c r="M152" s="6">
        <v>1.1100000000000001</v>
      </c>
      <c r="N152" s="1">
        <v>0</v>
      </c>
      <c r="O152" s="1">
        <v>665</v>
      </c>
      <c r="P152" s="1">
        <v>16</v>
      </c>
      <c r="Q152" s="1">
        <f t="shared" si="10"/>
        <v>-2</v>
      </c>
      <c r="R152" s="1">
        <f t="shared" si="11"/>
        <v>2</v>
      </c>
      <c r="T152" s="1">
        <f t="shared" si="13"/>
        <v>0</v>
      </c>
      <c r="U152" s="1">
        <f t="shared" si="14"/>
        <v>0</v>
      </c>
      <c r="V152" s="6">
        <f t="shared" si="15"/>
        <v>0.31850000000000001</v>
      </c>
      <c r="W152" s="19">
        <f t="shared" si="9"/>
        <v>3.6790487321510239E-2</v>
      </c>
    </row>
    <row r="153" spans="2:23" x14ac:dyDescent="0.3">
      <c r="B153" s="1">
        <f t="shared" si="8"/>
        <v>19679</v>
      </c>
      <c r="C153" s="15">
        <v>128</v>
      </c>
      <c r="D153" s="1">
        <v>321</v>
      </c>
      <c r="E153" s="1">
        <v>51</v>
      </c>
      <c r="F153" s="1">
        <v>0</v>
      </c>
      <c r="G153" s="1">
        <v>18903</v>
      </c>
      <c r="H153" s="1">
        <v>0</v>
      </c>
      <c r="I153" s="1">
        <v>725</v>
      </c>
      <c r="J153" s="6">
        <v>29.34</v>
      </c>
      <c r="K153" s="6">
        <v>0.91</v>
      </c>
      <c r="L153" s="9">
        <v>25.9</v>
      </c>
      <c r="M153" s="6">
        <v>1.1100000000000001</v>
      </c>
      <c r="N153" s="1">
        <v>0</v>
      </c>
      <c r="O153" s="1">
        <v>665</v>
      </c>
      <c r="P153" s="1">
        <v>16</v>
      </c>
      <c r="Q153" s="1">
        <f t="shared" si="10"/>
        <v>-6</v>
      </c>
      <c r="R153" s="1">
        <f t="shared" si="11"/>
        <v>5</v>
      </c>
      <c r="T153" s="1">
        <f t="shared" si="13"/>
        <v>1</v>
      </c>
      <c r="U153" s="1">
        <f t="shared" si="14"/>
        <v>0</v>
      </c>
      <c r="V153" s="6">
        <f t="shared" si="15"/>
        <v>0.31850000000000001</v>
      </c>
      <c r="W153" s="19">
        <f t="shared" si="9"/>
        <v>3.684130291173332E-2</v>
      </c>
    </row>
    <row r="154" spans="2:23" x14ac:dyDescent="0.3">
      <c r="B154" s="1">
        <f t="shared" ref="B154:B217" si="16">IF(C154="",NA(),E154+G154+H154+I154)</f>
        <v>19679</v>
      </c>
      <c r="C154" s="15">
        <v>129</v>
      </c>
      <c r="D154" s="1">
        <v>321</v>
      </c>
      <c r="E154" s="1">
        <v>48</v>
      </c>
      <c r="F154" s="1">
        <v>0</v>
      </c>
      <c r="G154" s="1">
        <v>18905</v>
      </c>
      <c r="H154" s="1">
        <v>0</v>
      </c>
      <c r="I154" s="1">
        <v>726</v>
      </c>
      <c r="J154" s="6">
        <v>29.34</v>
      </c>
      <c r="K154" s="6">
        <v>0.91</v>
      </c>
      <c r="L154" s="9">
        <v>25.9</v>
      </c>
      <c r="M154" s="6">
        <v>1.1100000000000001</v>
      </c>
      <c r="N154" s="1">
        <v>0</v>
      </c>
      <c r="O154" s="1">
        <v>665</v>
      </c>
      <c r="P154" s="1">
        <v>16</v>
      </c>
      <c r="Q154" s="1">
        <f t="shared" si="10"/>
        <v>-3</v>
      </c>
      <c r="R154" s="1">
        <f t="shared" si="11"/>
        <v>2</v>
      </c>
      <c r="T154" s="1">
        <f t="shared" si="13"/>
        <v>1</v>
      </c>
      <c r="U154" s="1">
        <f t="shared" si="14"/>
        <v>0</v>
      </c>
      <c r="V154" s="6">
        <f t="shared" si="15"/>
        <v>0.31850000000000001</v>
      </c>
      <c r="W154" s="19">
        <f t="shared" ref="W154:W217" si="17">IF(OR(ISNA(B154),B154=0),NA(),I154/B154)</f>
        <v>3.6892118501956402E-2</v>
      </c>
    </row>
    <row r="155" spans="2:23" x14ac:dyDescent="0.3">
      <c r="B155" s="1">
        <f t="shared" si="16"/>
        <v>19680</v>
      </c>
      <c r="C155" s="15">
        <v>130</v>
      </c>
      <c r="D155" s="1">
        <v>320</v>
      </c>
      <c r="E155" s="1">
        <v>44</v>
      </c>
      <c r="F155" s="1">
        <v>0</v>
      </c>
      <c r="G155" s="1">
        <v>18910</v>
      </c>
      <c r="H155" s="1">
        <v>0</v>
      </c>
      <c r="I155" s="1">
        <v>726</v>
      </c>
      <c r="J155" s="6">
        <v>29.34</v>
      </c>
      <c r="K155" s="6">
        <v>0.91</v>
      </c>
      <c r="L155" s="9">
        <v>25.9</v>
      </c>
      <c r="M155" s="6">
        <v>1.1100000000000001</v>
      </c>
      <c r="N155" s="1">
        <v>0</v>
      </c>
      <c r="O155" s="1">
        <v>665</v>
      </c>
      <c r="P155" s="1">
        <v>16</v>
      </c>
      <c r="Q155" s="1">
        <f t="shared" ref="Q155:Q218" si="18">IF(C155="","",E155-E154)</f>
        <v>-4</v>
      </c>
      <c r="R155" s="1">
        <f t="shared" ref="R155:R218" si="19">IF(C155="","",G155-G154)</f>
        <v>5</v>
      </c>
      <c r="T155" s="1">
        <f t="shared" ref="T155:T218" si="20">IF(C155="","",I155-I154)</f>
        <v>0</v>
      </c>
      <c r="U155" s="1">
        <f t="shared" ref="U155:U218" si="21">IF(OR(C155="",ISNA(C155)),NA(),Q155+R155+S155+T155)</f>
        <v>1</v>
      </c>
      <c r="V155" s="6">
        <f t="shared" ref="V155:V218" si="22">$B$2*K155*$B$1</f>
        <v>0.31850000000000001</v>
      </c>
      <c r="W155" s="19">
        <f t="shared" si="17"/>
        <v>3.6890243902439022E-2</v>
      </c>
    </row>
    <row r="156" spans="2:23" x14ac:dyDescent="0.3">
      <c r="B156" s="1">
        <f t="shared" si="16"/>
        <v>19680</v>
      </c>
      <c r="C156" s="15">
        <v>131</v>
      </c>
      <c r="D156" s="1">
        <v>320</v>
      </c>
      <c r="E156" s="1">
        <v>40</v>
      </c>
      <c r="F156" s="1">
        <v>0</v>
      </c>
      <c r="G156" s="1">
        <v>18914</v>
      </c>
      <c r="H156" s="1">
        <v>0</v>
      </c>
      <c r="I156" s="1">
        <v>726</v>
      </c>
      <c r="J156" s="6">
        <v>29.34</v>
      </c>
      <c r="K156" s="6">
        <v>0.91</v>
      </c>
      <c r="L156" s="9">
        <v>25.9</v>
      </c>
      <c r="M156" s="6">
        <v>1.1100000000000001</v>
      </c>
      <c r="N156" s="1">
        <v>0</v>
      </c>
      <c r="O156" s="1">
        <v>665</v>
      </c>
      <c r="P156" s="1">
        <v>16</v>
      </c>
      <c r="Q156" s="1">
        <f t="shared" si="18"/>
        <v>-4</v>
      </c>
      <c r="R156" s="1">
        <f t="shared" si="19"/>
        <v>4</v>
      </c>
      <c r="T156" s="1">
        <f t="shared" si="20"/>
        <v>0</v>
      </c>
      <c r="U156" s="1">
        <f t="shared" si="21"/>
        <v>0</v>
      </c>
      <c r="V156" s="6">
        <f t="shared" si="22"/>
        <v>0.31850000000000001</v>
      </c>
      <c r="W156" s="19">
        <f t="shared" si="17"/>
        <v>3.6890243902439022E-2</v>
      </c>
    </row>
    <row r="157" spans="2:23" x14ac:dyDescent="0.3">
      <c r="B157" s="1">
        <f t="shared" si="16"/>
        <v>19681</v>
      </c>
      <c r="C157" s="15">
        <v>132</v>
      </c>
      <c r="D157" s="1">
        <v>319</v>
      </c>
      <c r="E157" s="1">
        <v>34</v>
      </c>
      <c r="F157" s="1">
        <v>0</v>
      </c>
      <c r="G157" s="1">
        <v>18921</v>
      </c>
      <c r="H157" s="1">
        <v>0</v>
      </c>
      <c r="I157" s="1">
        <v>726</v>
      </c>
      <c r="J157" s="6">
        <v>29.34</v>
      </c>
      <c r="K157" s="6">
        <v>0.91</v>
      </c>
      <c r="L157" s="9">
        <v>25.9</v>
      </c>
      <c r="M157" s="6">
        <v>1.1100000000000001</v>
      </c>
      <c r="N157" s="1">
        <v>0</v>
      </c>
      <c r="O157" s="1">
        <v>665</v>
      </c>
      <c r="P157" s="1">
        <v>16</v>
      </c>
      <c r="Q157" s="1">
        <f t="shared" si="18"/>
        <v>-6</v>
      </c>
      <c r="R157" s="1">
        <f t="shared" si="19"/>
        <v>7</v>
      </c>
      <c r="T157" s="1">
        <f t="shared" si="20"/>
        <v>0</v>
      </c>
      <c r="U157" s="1">
        <f t="shared" si="21"/>
        <v>1</v>
      </c>
      <c r="V157" s="6">
        <f t="shared" si="22"/>
        <v>0.31850000000000001</v>
      </c>
      <c r="W157" s="19">
        <f t="shared" si="17"/>
        <v>3.6888369493420052E-2</v>
      </c>
    </row>
    <row r="158" spans="2:23" x14ac:dyDescent="0.3">
      <c r="B158" s="1">
        <f t="shared" si="16"/>
        <v>19681</v>
      </c>
      <c r="C158" s="15">
        <v>133</v>
      </c>
      <c r="D158" s="1">
        <v>319</v>
      </c>
      <c r="E158" s="1">
        <v>32</v>
      </c>
      <c r="F158" s="1">
        <v>0</v>
      </c>
      <c r="G158" s="1">
        <v>18923</v>
      </c>
      <c r="H158" s="1">
        <v>0</v>
      </c>
      <c r="I158" s="1">
        <v>726</v>
      </c>
      <c r="J158" s="6">
        <v>29.34</v>
      </c>
      <c r="K158" s="6">
        <v>0.91</v>
      </c>
      <c r="L158" s="9">
        <v>25.9</v>
      </c>
      <c r="M158" s="6">
        <v>1.1100000000000001</v>
      </c>
      <c r="N158" s="1">
        <v>0</v>
      </c>
      <c r="O158" s="1">
        <v>665</v>
      </c>
      <c r="P158" s="1">
        <v>16</v>
      </c>
      <c r="Q158" s="1">
        <f t="shared" si="18"/>
        <v>-2</v>
      </c>
      <c r="R158" s="1">
        <f t="shared" si="19"/>
        <v>2</v>
      </c>
      <c r="T158" s="1">
        <f t="shared" si="20"/>
        <v>0</v>
      </c>
      <c r="U158" s="1">
        <f t="shared" si="21"/>
        <v>0</v>
      </c>
      <c r="V158" s="6">
        <f t="shared" si="22"/>
        <v>0.31850000000000001</v>
      </c>
      <c r="W158" s="19">
        <f t="shared" si="17"/>
        <v>3.6888369493420052E-2</v>
      </c>
    </row>
    <row r="159" spans="2:23" x14ac:dyDescent="0.3">
      <c r="B159" s="1">
        <f t="shared" si="16"/>
        <v>19681</v>
      </c>
      <c r="C159" s="15">
        <v>134</v>
      </c>
      <c r="D159" s="1">
        <v>319</v>
      </c>
      <c r="E159" s="1">
        <v>30</v>
      </c>
      <c r="F159" s="1">
        <v>0</v>
      </c>
      <c r="G159" s="1">
        <v>18925</v>
      </c>
      <c r="H159" s="1">
        <v>0</v>
      </c>
      <c r="I159" s="1">
        <v>726</v>
      </c>
      <c r="J159" s="6">
        <v>29.34</v>
      </c>
      <c r="K159" s="6">
        <v>0.91</v>
      </c>
      <c r="L159" s="9">
        <v>25.9</v>
      </c>
      <c r="M159" s="6">
        <v>1.1100000000000001</v>
      </c>
      <c r="N159" s="1">
        <v>0</v>
      </c>
      <c r="O159" s="1">
        <v>665</v>
      </c>
      <c r="P159" s="1">
        <v>16</v>
      </c>
      <c r="Q159" s="1">
        <f t="shared" si="18"/>
        <v>-2</v>
      </c>
      <c r="R159" s="1">
        <f t="shared" si="19"/>
        <v>2</v>
      </c>
      <c r="T159" s="1">
        <f t="shared" si="20"/>
        <v>0</v>
      </c>
      <c r="U159" s="1">
        <f t="shared" si="21"/>
        <v>0</v>
      </c>
      <c r="V159" s="6">
        <f t="shared" si="22"/>
        <v>0.31850000000000001</v>
      </c>
      <c r="W159" s="19">
        <f t="shared" si="17"/>
        <v>3.6888369493420052E-2</v>
      </c>
    </row>
    <row r="160" spans="2:23" x14ac:dyDescent="0.3">
      <c r="B160" s="1">
        <f t="shared" si="16"/>
        <v>19681</v>
      </c>
      <c r="C160" s="15">
        <v>135</v>
      </c>
      <c r="D160" s="1">
        <v>319</v>
      </c>
      <c r="E160" s="1">
        <v>30</v>
      </c>
      <c r="F160" s="1">
        <v>0</v>
      </c>
      <c r="G160" s="1">
        <v>18925</v>
      </c>
      <c r="H160" s="1">
        <v>0</v>
      </c>
      <c r="I160" s="1">
        <v>726</v>
      </c>
      <c r="J160" s="6">
        <v>29.34</v>
      </c>
      <c r="K160" s="6">
        <v>0.91</v>
      </c>
      <c r="L160" s="9">
        <v>25.9</v>
      </c>
      <c r="M160" s="6">
        <v>1.1100000000000001</v>
      </c>
      <c r="N160" s="1">
        <v>0</v>
      </c>
      <c r="O160" s="1">
        <v>665</v>
      </c>
      <c r="P160" s="1">
        <v>16</v>
      </c>
      <c r="Q160" s="1">
        <f t="shared" si="18"/>
        <v>0</v>
      </c>
      <c r="R160" s="1">
        <f t="shared" si="19"/>
        <v>0</v>
      </c>
      <c r="T160" s="1">
        <f t="shared" si="20"/>
        <v>0</v>
      </c>
      <c r="U160" s="1">
        <f t="shared" si="21"/>
        <v>0</v>
      </c>
      <c r="V160" s="6">
        <f t="shared" si="22"/>
        <v>0.31850000000000001</v>
      </c>
      <c r="W160" s="19">
        <f t="shared" si="17"/>
        <v>3.6888369493420052E-2</v>
      </c>
    </row>
    <row r="161" spans="2:23" x14ac:dyDescent="0.3">
      <c r="B161" s="1">
        <f t="shared" si="16"/>
        <v>19682</v>
      </c>
      <c r="C161" s="15">
        <v>136</v>
      </c>
      <c r="D161" s="1">
        <v>318</v>
      </c>
      <c r="E161" s="1">
        <v>30</v>
      </c>
      <c r="F161" s="1">
        <v>0</v>
      </c>
      <c r="G161" s="1">
        <v>18926</v>
      </c>
      <c r="H161" s="1">
        <v>0</v>
      </c>
      <c r="I161" s="1">
        <v>726</v>
      </c>
      <c r="J161" s="6">
        <v>29.34</v>
      </c>
      <c r="K161" s="6">
        <v>0.91</v>
      </c>
      <c r="L161" s="9">
        <v>25.9</v>
      </c>
      <c r="M161" s="6">
        <v>1.1100000000000001</v>
      </c>
      <c r="N161" s="1">
        <v>0</v>
      </c>
      <c r="O161" s="1">
        <v>665</v>
      </c>
      <c r="P161" s="1">
        <v>16</v>
      </c>
      <c r="Q161" s="1">
        <f t="shared" si="18"/>
        <v>0</v>
      </c>
      <c r="R161" s="1">
        <f t="shared" si="19"/>
        <v>1</v>
      </c>
      <c r="T161" s="1">
        <f t="shared" si="20"/>
        <v>0</v>
      </c>
      <c r="U161" s="1">
        <f t="shared" si="21"/>
        <v>1</v>
      </c>
      <c r="V161" s="6">
        <f t="shared" si="22"/>
        <v>0.31850000000000001</v>
      </c>
      <c r="W161" s="19">
        <f t="shared" si="17"/>
        <v>3.6886495274870437E-2</v>
      </c>
    </row>
    <row r="162" spans="2:23" x14ac:dyDescent="0.3">
      <c r="B162" s="1">
        <f t="shared" si="16"/>
        <v>19682</v>
      </c>
      <c r="C162" s="15">
        <v>137</v>
      </c>
      <c r="D162" s="1">
        <v>318</v>
      </c>
      <c r="E162" s="1">
        <v>28</v>
      </c>
      <c r="F162" s="1">
        <v>0</v>
      </c>
      <c r="G162" s="1">
        <v>18928</v>
      </c>
      <c r="H162" s="1">
        <v>0</v>
      </c>
      <c r="I162" s="1">
        <v>726</v>
      </c>
      <c r="J162" s="6">
        <v>29.34</v>
      </c>
      <c r="K162" s="6">
        <v>0.91</v>
      </c>
      <c r="L162" s="9">
        <v>25.9</v>
      </c>
      <c r="M162" s="6">
        <v>1.1100000000000001</v>
      </c>
      <c r="N162" s="1">
        <v>0</v>
      </c>
      <c r="O162" s="1">
        <v>665</v>
      </c>
      <c r="P162" s="1">
        <v>16</v>
      </c>
      <c r="Q162" s="1">
        <f t="shared" si="18"/>
        <v>-2</v>
      </c>
      <c r="R162" s="1">
        <f t="shared" si="19"/>
        <v>2</v>
      </c>
      <c r="T162" s="1">
        <f t="shared" si="20"/>
        <v>0</v>
      </c>
      <c r="U162" s="1">
        <f t="shared" si="21"/>
        <v>0</v>
      </c>
      <c r="V162" s="6">
        <f t="shared" si="22"/>
        <v>0.31850000000000001</v>
      </c>
      <c r="W162" s="19">
        <f t="shared" si="17"/>
        <v>3.6886495274870437E-2</v>
      </c>
    </row>
    <row r="163" spans="2:23" x14ac:dyDescent="0.3">
      <c r="B163" s="1">
        <f t="shared" si="16"/>
        <v>19683</v>
      </c>
      <c r="C163" s="15">
        <v>138</v>
      </c>
      <c r="D163" s="1">
        <v>317</v>
      </c>
      <c r="E163" s="1">
        <v>27</v>
      </c>
      <c r="F163" s="1">
        <v>0</v>
      </c>
      <c r="G163" s="1">
        <v>18930</v>
      </c>
      <c r="H163" s="1">
        <v>0</v>
      </c>
      <c r="I163" s="1">
        <v>726</v>
      </c>
      <c r="J163" s="6">
        <v>29.35</v>
      </c>
      <c r="K163" s="6">
        <v>0.91</v>
      </c>
      <c r="L163" s="9">
        <v>25.9</v>
      </c>
      <c r="M163" s="6">
        <v>1.1100000000000001</v>
      </c>
      <c r="N163" s="1">
        <v>0</v>
      </c>
      <c r="O163" s="1">
        <v>665</v>
      </c>
      <c r="P163" s="1">
        <v>16</v>
      </c>
      <c r="Q163" s="1">
        <f t="shared" si="18"/>
        <v>-1</v>
      </c>
      <c r="R163" s="1">
        <f t="shared" si="19"/>
        <v>2</v>
      </c>
      <c r="T163" s="1">
        <f t="shared" si="20"/>
        <v>0</v>
      </c>
      <c r="U163" s="1">
        <f t="shared" si="21"/>
        <v>1</v>
      </c>
      <c r="V163" s="6">
        <f t="shared" si="22"/>
        <v>0.31850000000000001</v>
      </c>
      <c r="W163" s="19">
        <f t="shared" si="17"/>
        <v>3.6884621246761166E-2</v>
      </c>
    </row>
    <row r="164" spans="2:23" x14ac:dyDescent="0.3">
      <c r="B164" s="1">
        <f t="shared" si="16"/>
        <v>19683</v>
      </c>
      <c r="C164" s="15">
        <v>139</v>
      </c>
      <c r="D164" s="1">
        <v>317</v>
      </c>
      <c r="E164" s="1">
        <v>23</v>
      </c>
      <c r="F164" s="1">
        <v>0</v>
      </c>
      <c r="G164" s="1">
        <v>18934</v>
      </c>
      <c r="H164" s="1">
        <v>0</v>
      </c>
      <c r="I164" s="1">
        <v>726</v>
      </c>
      <c r="J164" s="6">
        <v>29.35</v>
      </c>
      <c r="K164" s="6">
        <v>0.91</v>
      </c>
      <c r="L164" s="9">
        <v>25.9</v>
      </c>
      <c r="M164" s="6">
        <v>1.1100000000000001</v>
      </c>
      <c r="N164" s="1">
        <v>0</v>
      </c>
      <c r="O164" s="1">
        <v>665</v>
      </c>
      <c r="P164" s="1">
        <v>16</v>
      </c>
      <c r="Q164" s="1">
        <f t="shared" si="18"/>
        <v>-4</v>
      </c>
      <c r="R164" s="1">
        <f t="shared" si="19"/>
        <v>4</v>
      </c>
      <c r="T164" s="1">
        <f t="shared" si="20"/>
        <v>0</v>
      </c>
      <c r="U164" s="1">
        <f t="shared" si="21"/>
        <v>0</v>
      </c>
      <c r="V164" s="6">
        <f t="shared" si="22"/>
        <v>0.31850000000000001</v>
      </c>
      <c r="W164" s="19">
        <f t="shared" si="17"/>
        <v>3.6884621246761166E-2</v>
      </c>
    </row>
    <row r="165" spans="2:23" x14ac:dyDescent="0.3">
      <c r="B165" s="1">
        <f t="shared" si="16"/>
        <v>19683</v>
      </c>
      <c r="C165" s="15">
        <v>140</v>
      </c>
      <c r="D165" s="1">
        <v>317</v>
      </c>
      <c r="E165" s="1">
        <v>20</v>
      </c>
      <c r="F165" s="1">
        <v>0</v>
      </c>
      <c r="G165" s="1">
        <v>18937</v>
      </c>
      <c r="H165" s="1">
        <v>0</v>
      </c>
      <c r="I165" s="1">
        <v>726</v>
      </c>
      <c r="J165" s="6">
        <v>29.35</v>
      </c>
      <c r="K165" s="6">
        <v>0.91</v>
      </c>
      <c r="L165" s="9">
        <v>25.9</v>
      </c>
      <c r="M165" s="6">
        <v>1.1100000000000001</v>
      </c>
      <c r="N165" s="1">
        <v>0</v>
      </c>
      <c r="O165" s="1">
        <v>665</v>
      </c>
      <c r="P165" s="1">
        <v>16</v>
      </c>
      <c r="Q165" s="1">
        <f t="shared" si="18"/>
        <v>-3</v>
      </c>
      <c r="R165" s="1">
        <f t="shared" si="19"/>
        <v>3</v>
      </c>
      <c r="T165" s="1">
        <f t="shared" si="20"/>
        <v>0</v>
      </c>
      <c r="U165" s="1">
        <f t="shared" si="21"/>
        <v>0</v>
      </c>
      <c r="V165" s="6">
        <f t="shared" si="22"/>
        <v>0.31850000000000001</v>
      </c>
      <c r="W165" s="19">
        <f t="shared" si="17"/>
        <v>3.6884621246761166E-2</v>
      </c>
    </row>
    <row r="166" spans="2:23" x14ac:dyDescent="0.3">
      <c r="B166" s="1">
        <f t="shared" si="16"/>
        <v>19684</v>
      </c>
      <c r="C166" s="15">
        <v>141</v>
      </c>
      <c r="D166" s="1">
        <v>316</v>
      </c>
      <c r="E166" s="1">
        <v>18</v>
      </c>
      <c r="F166" s="1">
        <v>0</v>
      </c>
      <c r="G166" s="1">
        <v>18940</v>
      </c>
      <c r="H166" s="1">
        <v>0</v>
      </c>
      <c r="I166" s="1">
        <v>726</v>
      </c>
      <c r="J166" s="6">
        <v>29.35</v>
      </c>
      <c r="K166" s="6">
        <v>0.91</v>
      </c>
      <c r="L166" s="9">
        <v>25.9</v>
      </c>
      <c r="M166" s="6">
        <v>1.1100000000000001</v>
      </c>
      <c r="N166" s="1">
        <v>0</v>
      </c>
      <c r="O166" s="1">
        <v>665</v>
      </c>
      <c r="P166" s="1">
        <v>16</v>
      </c>
      <c r="Q166" s="1">
        <f t="shared" si="18"/>
        <v>-2</v>
      </c>
      <c r="R166" s="1">
        <f t="shared" si="19"/>
        <v>3</v>
      </c>
      <c r="T166" s="1">
        <f t="shared" si="20"/>
        <v>0</v>
      </c>
      <c r="U166" s="1">
        <f t="shared" si="21"/>
        <v>1</v>
      </c>
      <c r="V166" s="6">
        <f t="shared" si="22"/>
        <v>0.31850000000000001</v>
      </c>
      <c r="W166" s="19">
        <f t="shared" si="17"/>
        <v>3.68827474090632E-2</v>
      </c>
    </row>
    <row r="167" spans="2:23" x14ac:dyDescent="0.3">
      <c r="B167" s="1">
        <f t="shared" si="16"/>
        <v>19684</v>
      </c>
      <c r="C167" s="15">
        <v>142</v>
      </c>
      <c r="D167" s="1">
        <v>316</v>
      </c>
      <c r="E167" s="1">
        <v>17</v>
      </c>
      <c r="F167" s="1">
        <v>0</v>
      </c>
      <c r="G167" s="1">
        <v>18941</v>
      </c>
      <c r="H167" s="1">
        <v>0</v>
      </c>
      <c r="I167" s="1">
        <v>726</v>
      </c>
      <c r="J167" s="6">
        <v>29.35</v>
      </c>
      <c r="K167" s="6">
        <v>0.91</v>
      </c>
      <c r="L167" s="9">
        <v>25.9</v>
      </c>
      <c r="M167" s="6">
        <v>1.1100000000000001</v>
      </c>
      <c r="N167" s="1">
        <v>0</v>
      </c>
      <c r="O167" s="1">
        <v>665</v>
      </c>
      <c r="P167" s="1">
        <v>16</v>
      </c>
      <c r="Q167" s="1">
        <f t="shared" si="18"/>
        <v>-1</v>
      </c>
      <c r="R167" s="1">
        <f t="shared" si="19"/>
        <v>1</v>
      </c>
      <c r="T167" s="1">
        <f t="shared" si="20"/>
        <v>0</v>
      </c>
      <c r="U167" s="1">
        <f t="shared" si="21"/>
        <v>0</v>
      </c>
      <c r="V167" s="6">
        <f t="shared" si="22"/>
        <v>0.31850000000000001</v>
      </c>
      <c r="W167" s="19">
        <f t="shared" si="17"/>
        <v>3.68827474090632E-2</v>
      </c>
    </row>
    <row r="168" spans="2:23" x14ac:dyDescent="0.3">
      <c r="B168" s="1">
        <f t="shared" si="16"/>
        <v>19685</v>
      </c>
      <c r="C168" s="15">
        <v>143</v>
      </c>
      <c r="D168" s="1">
        <v>315</v>
      </c>
      <c r="E168" s="1">
        <v>18</v>
      </c>
      <c r="F168" s="1">
        <v>0</v>
      </c>
      <c r="G168" s="1">
        <v>18941</v>
      </c>
      <c r="H168" s="1">
        <v>0</v>
      </c>
      <c r="I168" s="1">
        <v>726</v>
      </c>
      <c r="J168" s="6">
        <v>29.35</v>
      </c>
      <c r="K168" s="6">
        <v>0.91</v>
      </c>
      <c r="L168" s="9">
        <v>25.9</v>
      </c>
      <c r="M168" s="6">
        <v>1.1100000000000001</v>
      </c>
      <c r="N168" s="1">
        <v>0</v>
      </c>
      <c r="O168" s="1">
        <v>665</v>
      </c>
      <c r="P168" s="1">
        <v>16</v>
      </c>
      <c r="Q168" s="1">
        <f t="shared" si="18"/>
        <v>1</v>
      </c>
      <c r="R168" s="1">
        <f t="shared" si="19"/>
        <v>0</v>
      </c>
      <c r="T168" s="1">
        <f t="shared" si="20"/>
        <v>0</v>
      </c>
      <c r="U168" s="1">
        <f t="shared" si="21"/>
        <v>1</v>
      </c>
      <c r="V168" s="6">
        <f t="shared" si="22"/>
        <v>0.31850000000000001</v>
      </c>
      <c r="W168" s="19">
        <f t="shared" si="17"/>
        <v>3.6880873761747521E-2</v>
      </c>
    </row>
    <row r="169" spans="2:23" x14ac:dyDescent="0.3">
      <c r="B169" s="1">
        <f t="shared" si="16"/>
        <v>19685</v>
      </c>
      <c r="C169" s="15">
        <v>144</v>
      </c>
      <c r="D169" s="1">
        <v>315</v>
      </c>
      <c r="E169" s="1">
        <v>18</v>
      </c>
      <c r="F169" s="1">
        <v>0</v>
      </c>
      <c r="G169" s="1">
        <v>18941</v>
      </c>
      <c r="H169" s="1">
        <v>0</v>
      </c>
      <c r="I169" s="1">
        <v>726</v>
      </c>
      <c r="J169" s="6">
        <v>29.35</v>
      </c>
      <c r="K169" s="6">
        <v>0.91</v>
      </c>
      <c r="L169" s="9">
        <v>25.9</v>
      </c>
      <c r="M169" s="6">
        <v>1.1100000000000001</v>
      </c>
      <c r="N169" s="1">
        <v>0</v>
      </c>
      <c r="O169" s="1">
        <v>665</v>
      </c>
      <c r="P169" s="1">
        <v>16</v>
      </c>
      <c r="Q169" s="1">
        <f t="shared" si="18"/>
        <v>0</v>
      </c>
      <c r="R169" s="1">
        <f t="shared" si="19"/>
        <v>0</v>
      </c>
      <c r="T169" s="1">
        <f t="shared" si="20"/>
        <v>0</v>
      </c>
      <c r="U169" s="1">
        <f t="shared" si="21"/>
        <v>0</v>
      </c>
      <c r="V169" s="6">
        <f t="shared" si="22"/>
        <v>0.31850000000000001</v>
      </c>
      <c r="W169" s="19">
        <f t="shared" si="17"/>
        <v>3.6880873761747521E-2</v>
      </c>
    </row>
    <row r="170" spans="2:23" x14ac:dyDescent="0.3">
      <c r="B170" s="1">
        <f t="shared" si="16"/>
        <v>19685</v>
      </c>
      <c r="C170" s="15">
        <v>145</v>
      </c>
      <c r="D170" s="1">
        <v>315</v>
      </c>
      <c r="E170" s="1">
        <v>14</v>
      </c>
      <c r="F170" s="1">
        <v>0</v>
      </c>
      <c r="G170" s="1">
        <v>18945</v>
      </c>
      <c r="H170" s="1">
        <v>0</v>
      </c>
      <c r="I170" s="1">
        <v>726</v>
      </c>
      <c r="J170" s="6">
        <v>29.35</v>
      </c>
      <c r="K170" s="6">
        <v>0.91</v>
      </c>
      <c r="L170" s="9">
        <v>25.9</v>
      </c>
      <c r="M170" s="6">
        <v>1.1100000000000001</v>
      </c>
      <c r="N170" s="1">
        <v>0</v>
      </c>
      <c r="O170" s="1">
        <v>665</v>
      </c>
      <c r="P170" s="1">
        <v>16</v>
      </c>
      <c r="Q170" s="1">
        <f t="shared" si="18"/>
        <v>-4</v>
      </c>
      <c r="R170" s="1">
        <f t="shared" si="19"/>
        <v>4</v>
      </c>
      <c r="T170" s="1">
        <f t="shared" si="20"/>
        <v>0</v>
      </c>
      <c r="U170" s="1">
        <f t="shared" si="21"/>
        <v>0</v>
      </c>
      <c r="V170" s="6">
        <f t="shared" si="22"/>
        <v>0.31850000000000001</v>
      </c>
      <c r="W170" s="19">
        <f t="shared" si="17"/>
        <v>3.6880873761747521E-2</v>
      </c>
    </row>
    <row r="171" spans="2:23" x14ac:dyDescent="0.3">
      <c r="B171" s="1">
        <f t="shared" si="16"/>
        <v>19685</v>
      </c>
      <c r="C171" s="15">
        <v>146</v>
      </c>
      <c r="D171" s="1">
        <v>315</v>
      </c>
      <c r="E171" s="1">
        <v>12</v>
      </c>
      <c r="F171" s="1">
        <v>0</v>
      </c>
      <c r="G171" s="1">
        <v>18947</v>
      </c>
      <c r="H171" s="1">
        <v>0</v>
      </c>
      <c r="I171" s="1">
        <v>726</v>
      </c>
      <c r="J171" s="6">
        <v>29.35</v>
      </c>
      <c r="K171" s="6">
        <v>0.91</v>
      </c>
      <c r="L171" s="9">
        <v>25.9</v>
      </c>
      <c r="M171" s="6">
        <v>1.1100000000000001</v>
      </c>
      <c r="N171" s="1">
        <v>0</v>
      </c>
      <c r="O171" s="1">
        <v>665</v>
      </c>
      <c r="P171" s="1">
        <v>16</v>
      </c>
      <c r="Q171" s="1">
        <f t="shared" si="18"/>
        <v>-2</v>
      </c>
      <c r="R171" s="1">
        <f t="shared" si="19"/>
        <v>2</v>
      </c>
      <c r="T171" s="1">
        <f t="shared" si="20"/>
        <v>0</v>
      </c>
      <c r="U171" s="1">
        <f t="shared" si="21"/>
        <v>0</v>
      </c>
      <c r="V171" s="6">
        <f t="shared" si="22"/>
        <v>0.31850000000000001</v>
      </c>
      <c r="W171" s="19">
        <f t="shared" si="17"/>
        <v>3.6880873761747521E-2</v>
      </c>
    </row>
    <row r="172" spans="2:23" x14ac:dyDescent="0.3">
      <c r="B172" s="1">
        <f t="shared" si="16"/>
        <v>19685</v>
      </c>
      <c r="C172" s="15">
        <v>147</v>
      </c>
      <c r="D172" s="1">
        <v>315</v>
      </c>
      <c r="E172" s="1">
        <v>12</v>
      </c>
      <c r="F172" s="1">
        <v>0</v>
      </c>
      <c r="G172" s="1">
        <v>18947</v>
      </c>
      <c r="H172" s="1">
        <v>0</v>
      </c>
      <c r="I172" s="1">
        <v>726</v>
      </c>
      <c r="J172" s="6">
        <v>29.35</v>
      </c>
      <c r="K172" s="6">
        <v>0.91</v>
      </c>
      <c r="L172" s="9">
        <v>25.9</v>
      </c>
      <c r="M172" s="6">
        <v>1.1100000000000001</v>
      </c>
      <c r="N172" s="1">
        <v>0</v>
      </c>
      <c r="O172" s="1">
        <v>665</v>
      </c>
      <c r="P172" s="1">
        <v>16</v>
      </c>
      <c r="Q172" s="1">
        <f t="shared" si="18"/>
        <v>0</v>
      </c>
      <c r="R172" s="1">
        <f t="shared" si="19"/>
        <v>0</v>
      </c>
      <c r="T172" s="1">
        <f t="shared" si="20"/>
        <v>0</v>
      </c>
      <c r="U172" s="1">
        <f t="shared" si="21"/>
        <v>0</v>
      </c>
      <c r="V172" s="6">
        <f t="shared" si="22"/>
        <v>0.31850000000000001</v>
      </c>
      <c r="W172" s="19">
        <f t="shared" si="17"/>
        <v>3.6880873761747521E-2</v>
      </c>
    </row>
    <row r="173" spans="2:23" x14ac:dyDescent="0.3">
      <c r="B173" s="1">
        <f t="shared" si="16"/>
        <v>19686</v>
      </c>
      <c r="C173" s="15">
        <v>148</v>
      </c>
      <c r="D173" s="1">
        <v>314</v>
      </c>
      <c r="E173" s="1">
        <v>11</v>
      </c>
      <c r="F173" s="1">
        <v>0</v>
      </c>
      <c r="G173" s="1">
        <v>18949</v>
      </c>
      <c r="H173" s="1">
        <v>0</v>
      </c>
      <c r="I173" s="1">
        <v>726</v>
      </c>
      <c r="J173" s="6">
        <v>29.35</v>
      </c>
      <c r="K173" s="6">
        <v>0.91</v>
      </c>
      <c r="L173" s="9">
        <v>25.9</v>
      </c>
      <c r="M173" s="6">
        <v>1.1100000000000001</v>
      </c>
      <c r="N173" s="1">
        <v>0</v>
      </c>
      <c r="O173" s="1">
        <v>665</v>
      </c>
      <c r="P173" s="1">
        <v>16</v>
      </c>
      <c r="Q173" s="1">
        <f t="shared" si="18"/>
        <v>-1</v>
      </c>
      <c r="R173" s="1">
        <f t="shared" si="19"/>
        <v>2</v>
      </c>
      <c r="T173" s="1">
        <f t="shared" si="20"/>
        <v>0</v>
      </c>
      <c r="U173" s="1">
        <f t="shared" si="21"/>
        <v>1</v>
      </c>
      <c r="V173" s="6">
        <f t="shared" si="22"/>
        <v>0.31850000000000001</v>
      </c>
      <c r="W173" s="19">
        <f t="shared" si="17"/>
        <v>3.687900030478513E-2</v>
      </c>
    </row>
    <row r="174" spans="2:23" x14ac:dyDescent="0.3">
      <c r="B174" s="1">
        <f t="shared" si="16"/>
        <v>19686</v>
      </c>
      <c r="C174" s="15">
        <v>149</v>
      </c>
      <c r="D174" s="1">
        <v>314</v>
      </c>
      <c r="E174" s="1">
        <v>8</v>
      </c>
      <c r="F174" s="1">
        <v>0</v>
      </c>
      <c r="G174" s="1">
        <v>18952</v>
      </c>
      <c r="H174" s="1">
        <v>0</v>
      </c>
      <c r="I174" s="1">
        <v>726</v>
      </c>
      <c r="J174" s="6">
        <v>29.35</v>
      </c>
      <c r="K174" s="6">
        <v>0.91</v>
      </c>
      <c r="L174" s="9">
        <v>25.9</v>
      </c>
      <c r="M174" s="6">
        <v>1.1100000000000001</v>
      </c>
      <c r="N174" s="1">
        <v>0</v>
      </c>
      <c r="O174" s="1">
        <v>665</v>
      </c>
      <c r="P174" s="1">
        <v>16</v>
      </c>
      <c r="Q174" s="1">
        <f t="shared" si="18"/>
        <v>-3</v>
      </c>
      <c r="R174" s="1">
        <f t="shared" si="19"/>
        <v>3</v>
      </c>
      <c r="T174" s="1">
        <f t="shared" si="20"/>
        <v>0</v>
      </c>
      <c r="U174" s="1">
        <f t="shared" si="21"/>
        <v>0</v>
      </c>
      <c r="V174" s="6">
        <f t="shared" si="22"/>
        <v>0.31850000000000001</v>
      </c>
      <c r="W174" s="19">
        <f t="shared" si="17"/>
        <v>3.687900030478513E-2</v>
      </c>
    </row>
    <row r="175" spans="2:23" x14ac:dyDescent="0.3">
      <c r="B175" s="1">
        <f t="shared" si="16"/>
        <v>19686</v>
      </c>
      <c r="C175" s="15">
        <v>150</v>
      </c>
      <c r="D175" s="1">
        <v>314</v>
      </c>
      <c r="E175" s="1">
        <v>8</v>
      </c>
      <c r="F175" s="1">
        <v>0</v>
      </c>
      <c r="G175" s="1">
        <v>18952</v>
      </c>
      <c r="H175" s="1">
        <v>0</v>
      </c>
      <c r="I175" s="1">
        <v>726</v>
      </c>
      <c r="J175" s="6">
        <v>29.35</v>
      </c>
      <c r="K175" s="6">
        <v>0.91</v>
      </c>
      <c r="L175" s="9">
        <v>25.9</v>
      </c>
      <c r="M175" s="6">
        <v>1.1100000000000001</v>
      </c>
      <c r="N175" s="1">
        <v>0</v>
      </c>
      <c r="O175" s="1">
        <v>665</v>
      </c>
      <c r="P175" s="1">
        <v>16</v>
      </c>
      <c r="Q175" s="1">
        <f t="shared" si="18"/>
        <v>0</v>
      </c>
      <c r="R175" s="1">
        <f t="shared" si="19"/>
        <v>0</v>
      </c>
      <c r="T175" s="1">
        <f t="shared" si="20"/>
        <v>0</v>
      </c>
      <c r="U175" s="1">
        <f t="shared" si="21"/>
        <v>0</v>
      </c>
      <c r="V175" s="6">
        <f t="shared" si="22"/>
        <v>0.31850000000000001</v>
      </c>
      <c r="W175" s="19">
        <f t="shared" si="17"/>
        <v>3.687900030478513E-2</v>
      </c>
    </row>
    <row r="176" spans="2:23" x14ac:dyDescent="0.3">
      <c r="B176" s="1">
        <f t="shared" si="16"/>
        <v>19686</v>
      </c>
      <c r="C176" s="15">
        <v>151</v>
      </c>
      <c r="D176" s="1">
        <v>314</v>
      </c>
      <c r="E176" s="1">
        <v>8</v>
      </c>
      <c r="F176" s="1">
        <v>0</v>
      </c>
      <c r="G176" s="1">
        <v>18952</v>
      </c>
      <c r="H176" s="1">
        <v>0</v>
      </c>
      <c r="I176" s="1">
        <v>726</v>
      </c>
      <c r="J176" s="6">
        <v>29.35</v>
      </c>
      <c r="K176" s="6">
        <v>0.91</v>
      </c>
      <c r="L176" s="9">
        <v>25.9</v>
      </c>
      <c r="M176" s="6">
        <v>1.1100000000000001</v>
      </c>
      <c r="N176" s="1">
        <v>0</v>
      </c>
      <c r="O176" s="1">
        <v>665</v>
      </c>
      <c r="P176" s="1">
        <v>16</v>
      </c>
      <c r="Q176" s="1">
        <f t="shared" si="18"/>
        <v>0</v>
      </c>
      <c r="R176" s="1">
        <f t="shared" si="19"/>
        <v>0</v>
      </c>
      <c r="T176" s="1">
        <f t="shared" si="20"/>
        <v>0</v>
      </c>
      <c r="U176" s="1">
        <f t="shared" si="21"/>
        <v>0</v>
      </c>
      <c r="V176" s="6">
        <f t="shared" si="22"/>
        <v>0.31850000000000001</v>
      </c>
      <c r="W176" s="19">
        <f t="shared" si="17"/>
        <v>3.687900030478513E-2</v>
      </c>
    </row>
    <row r="177" spans="2:23" x14ac:dyDescent="0.3">
      <c r="B177" s="1">
        <f t="shared" si="16"/>
        <v>19686</v>
      </c>
      <c r="C177" s="15">
        <v>152</v>
      </c>
      <c r="D177" s="1">
        <v>314</v>
      </c>
      <c r="E177" s="1">
        <v>7</v>
      </c>
      <c r="F177" s="1">
        <v>0</v>
      </c>
      <c r="G177" s="1">
        <v>18953</v>
      </c>
      <c r="H177" s="1">
        <v>0</v>
      </c>
      <c r="I177" s="1">
        <v>726</v>
      </c>
      <c r="J177" s="6">
        <v>29.35</v>
      </c>
      <c r="K177" s="6">
        <v>0.91</v>
      </c>
      <c r="L177" s="9">
        <v>25.9</v>
      </c>
      <c r="M177" s="6">
        <v>1.1100000000000001</v>
      </c>
      <c r="N177" s="1">
        <v>0</v>
      </c>
      <c r="O177" s="1">
        <v>665</v>
      </c>
      <c r="P177" s="1">
        <v>16</v>
      </c>
      <c r="Q177" s="1">
        <f t="shared" si="18"/>
        <v>-1</v>
      </c>
      <c r="R177" s="1">
        <f t="shared" si="19"/>
        <v>1</v>
      </c>
      <c r="T177" s="1">
        <f t="shared" si="20"/>
        <v>0</v>
      </c>
      <c r="U177" s="1">
        <f t="shared" si="21"/>
        <v>0</v>
      </c>
      <c r="V177" s="6">
        <f t="shared" si="22"/>
        <v>0.31850000000000001</v>
      </c>
      <c r="W177" s="19">
        <f t="shared" si="17"/>
        <v>3.687900030478513E-2</v>
      </c>
    </row>
    <row r="178" spans="2:23" x14ac:dyDescent="0.3">
      <c r="B178" s="1">
        <f t="shared" si="16"/>
        <v>19686</v>
      </c>
      <c r="C178" s="15">
        <v>153</v>
      </c>
      <c r="D178" s="1">
        <v>314</v>
      </c>
      <c r="E178" s="1">
        <v>7</v>
      </c>
      <c r="F178" s="1">
        <v>0</v>
      </c>
      <c r="G178" s="1">
        <v>18953</v>
      </c>
      <c r="H178" s="1">
        <v>0</v>
      </c>
      <c r="I178" s="1">
        <v>726</v>
      </c>
      <c r="J178" s="6">
        <v>29.35</v>
      </c>
      <c r="K178" s="6">
        <v>0.91</v>
      </c>
      <c r="L178" s="9">
        <v>25.9</v>
      </c>
      <c r="M178" s="6">
        <v>1.1100000000000001</v>
      </c>
      <c r="N178" s="1">
        <v>0</v>
      </c>
      <c r="O178" s="1">
        <v>665</v>
      </c>
      <c r="P178" s="1">
        <v>16</v>
      </c>
      <c r="Q178" s="1">
        <f t="shared" si="18"/>
        <v>0</v>
      </c>
      <c r="R178" s="1">
        <f t="shared" si="19"/>
        <v>0</v>
      </c>
      <c r="T178" s="1">
        <f t="shared" si="20"/>
        <v>0</v>
      </c>
      <c r="U178" s="1">
        <f t="shared" si="21"/>
        <v>0</v>
      </c>
      <c r="V178" s="6">
        <f t="shared" si="22"/>
        <v>0.31850000000000001</v>
      </c>
      <c r="W178" s="19">
        <f t="shared" si="17"/>
        <v>3.687900030478513E-2</v>
      </c>
    </row>
    <row r="179" spans="2:23" x14ac:dyDescent="0.3">
      <c r="B179" s="1">
        <f t="shared" si="16"/>
        <v>19686</v>
      </c>
      <c r="C179" s="15">
        <v>154</v>
      </c>
      <c r="D179" s="1">
        <v>314</v>
      </c>
      <c r="E179" s="1">
        <v>7</v>
      </c>
      <c r="F179" s="1">
        <v>0</v>
      </c>
      <c r="G179" s="1">
        <v>18953</v>
      </c>
      <c r="H179" s="1">
        <v>0</v>
      </c>
      <c r="I179" s="1">
        <v>726</v>
      </c>
      <c r="J179" s="6">
        <v>29.35</v>
      </c>
      <c r="K179" s="6">
        <v>0.91</v>
      </c>
      <c r="L179" s="9">
        <v>25.9</v>
      </c>
      <c r="M179" s="6">
        <v>1.1100000000000001</v>
      </c>
      <c r="N179" s="1">
        <v>0</v>
      </c>
      <c r="O179" s="1">
        <v>665</v>
      </c>
      <c r="P179" s="1">
        <v>16</v>
      </c>
      <c r="Q179" s="1">
        <f t="shared" si="18"/>
        <v>0</v>
      </c>
      <c r="R179" s="1">
        <f t="shared" si="19"/>
        <v>0</v>
      </c>
      <c r="T179" s="1">
        <f t="shared" si="20"/>
        <v>0</v>
      </c>
      <c r="U179" s="1">
        <f t="shared" si="21"/>
        <v>0</v>
      </c>
      <c r="V179" s="6">
        <f t="shared" si="22"/>
        <v>0.31850000000000001</v>
      </c>
      <c r="W179" s="19">
        <f t="shared" si="17"/>
        <v>3.687900030478513E-2</v>
      </c>
    </row>
    <row r="180" spans="2:23" x14ac:dyDescent="0.3">
      <c r="B180" s="1">
        <f t="shared" si="16"/>
        <v>19686</v>
      </c>
      <c r="C180" s="15">
        <v>155</v>
      </c>
      <c r="D180" s="1">
        <v>314</v>
      </c>
      <c r="E180" s="1">
        <v>7</v>
      </c>
      <c r="F180" s="1">
        <v>0</v>
      </c>
      <c r="G180" s="1">
        <v>18953</v>
      </c>
      <c r="H180" s="1">
        <v>0</v>
      </c>
      <c r="I180" s="1">
        <v>726</v>
      </c>
      <c r="J180" s="6">
        <v>29.35</v>
      </c>
      <c r="K180" s="6">
        <v>0.91</v>
      </c>
      <c r="L180" s="9">
        <v>25.9</v>
      </c>
      <c r="M180" s="6">
        <v>1.1100000000000001</v>
      </c>
      <c r="N180" s="1">
        <v>0</v>
      </c>
      <c r="O180" s="1">
        <v>665</v>
      </c>
      <c r="P180" s="1">
        <v>16</v>
      </c>
      <c r="Q180" s="1">
        <f t="shared" si="18"/>
        <v>0</v>
      </c>
      <c r="R180" s="1">
        <f t="shared" si="19"/>
        <v>0</v>
      </c>
      <c r="T180" s="1">
        <f t="shared" si="20"/>
        <v>0</v>
      </c>
      <c r="U180" s="1">
        <f t="shared" si="21"/>
        <v>0</v>
      </c>
      <c r="V180" s="6">
        <f t="shared" si="22"/>
        <v>0.31850000000000001</v>
      </c>
      <c r="W180" s="19">
        <f t="shared" si="17"/>
        <v>3.687900030478513E-2</v>
      </c>
    </row>
    <row r="181" spans="2:23" x14ac:dyDescent="0.3">
      <c r="B181" s="1">
        <f t="shared" si="16"/>
        <v>19686</v>
      </c>
      <c r="C181" s="15">
        <v>156</v>
      </c>
      <c r="D181" s="1">
        <v>314</v>
      </c>
      <c r="E181" s="1">
        <v>6</v>
      </c>
      <c r="F181" s="1">
        <v>0</v>
      </c>
      <c r="G181" s="1">
        <v>18954</v>
      </c>
      <c r="H181" s="1">
        <v>0</v>
      </c>
      <c r="I181" s="1">
        <v>726</v>
      </c>
      <c r="J181" s="6">
        <v>29.36</v>
      </c>
      <c r="K181" s="6">
        <v>0.91</v>
      </c>
      <c r="L181" s="9">
        <v>25.9</v>
      </c>
      <c r="M181" s="6">
        <v>1.1100000000000001</v>
      </c>
      <c r="N181" s="1">
        <v>0</v>
      </c>
      <c r="O181" s="1">
        <v>665</v>
      </c>
      <c r="P181" s="1">
        <v>16</v>
      </c>
      <c r="Q181" s="1">
        <f t="shared" si="18"/>
        <v>-1</v>
      </c>
      <c r="R181" s="1">
        <f t="shared" si="19"/>
        <v>1</v>
      </c>
      <c r="T181" s="1">
        <f t="shared" si="20"/>
        <v>0</v>
      </c>
      <c r="U181" s="1">
        <f t="shared" si="21"/>
        <v>0</v>
      </c>
      <c r="V181" s="6">
        <f t="shared" si="22"/>
        <v>0.31850000000000001</v>
      </c>
      <c r="W181" s="19">
        <f t="shared" si="17"/>
        <v>3.687900030478513E-2</v>
      </c>
    </row>
    <row r="182" spans="2:23" x14ac:dyDescent="0.3">
      <c r="B182" s="1">
        <f t="shared" si="16"/>
        <v>19686</v>
      </c>
      <c r="C182" s="15">
        <v>157</v>
      </c>
      <c r="D182" s="1">
        <v>314</v>
      </c>
      <c r="E182" s="1">
        <v>6</v>
      </c>
      <c r="F182" s="1">
        <v>0</v>
      </c>
      <c r="G182" s="1">
        <v>18954</v>
      </c>
      <c r="H182" s="1">
        <v>0</v>
      </c>
      <c r="I182" s="1">
        <v>726</v>
      </c>
      <c r="J182" s="6">
        <v>29.36</v>
      </c>
      <c r="K182" s="6">
        <v>0.91</v>
      </c>
      <c r="L182" s="9">
        <v>25.9</v>
      </c>
      <c r="M182" s="6">
        <v>1.1100000000000001</v>
      </c>
      <c r="N182" s="1">
        <v>0</v>
      </c>
      <c r="O182" s="1">
        <v>665</v>
      </c>
      <c r="P182" s="1">
        <v>16</v>
      </c>
      <c r="Q182" s="1">
        <f t="shared" si="18"/>
        <v>0</v>
      </c>
      <c r="R182" s="1">
        <f t="shared" si="19"/>
        <v>0</v>
      </c>
      <c r="T182" s="1">
        <f t="shared" si="20"/>
        <v>0</v>
      </c>
      <c r="U182" s="1">
        <f t="shared" si="21"/>
        <v>0</v>
      </c>
      <c r="V182" s="6">
        <f t="shared" si="22"/>
        <v>0.31850000000000001</v>
      </c>
      <c r="W182" s="19">
        <f t="shared" si="17"/>
        <v>3.687900030478513E-2</v>
      </c>
    </row>
    <row r="183" spans="2:23" x14ac:dyDescent="0.3">
      <c r="B183" s="1">
        <f t="shared" si="16"/>
        <v>19686</v>
      </c>
      <c r="C183" s="15">
        <v>158</v>
      </c>
      <c r="D183" s="1">
        <v>314</v>
      </c>
      <c r="E183" s="1">
        <v>6</v>
      </c>
      <c r="F183" s="1">
        <v>0</v>
      </c>
      <c r="G183" s="1">
        <v>18954</v>
      </c>
      <c r="H183" s="1">
        <v>0</v>
      </c>
      <c r="I183" s="1">
        <v>726</v>
      </c>
      <c r="J183" s="6">
        <v>29.36</v>
      </c>
      <c r="K183" s="6">
        <v>0.91</v>
      </c>
      <c r="L183" s="9">
        <v>25.9</v>
      </c>
      <c r="M183" s="6">
        <v>1.1100000000000001</v>
      </c>
      <c r="N183" s="1">
        <v>0</v>
      </c>
      <c r="O183" s="1">
        <v>665</v>
      </c>
      <c r="P183" s="1">
        <v>16</v>
      </c>
      <c r="Q183" s="1">
        <f t="shared" si="18"/>
        <v>0</v>
      </c>
      <c r="R183" s="1">
        <f t="shared" si="19"/>
        <v>0</v>
      </c>
      <c r="T183" s="1">
        <f t="shared" si="20"/>
        <v>0</v>
      </c>
      <c r="U183" s="1">
        <f t="shared" si="21"/>
        <v>0</v>
      </c>
      <c r="V183" s="6">
        <f t="shared" si="22"/>
        <v>0.31850000000000001</v>
      </c>
      <c r="W183" s="19">
        <f t="shared" si="17"/>
        <v>3.687900030478513E-2</v>
      </c>
    </row>
    <row r="184" spans="2:23" x14ac:dyDescent="0.3">
      <c r="B184" s="1">
        <f t="shared" si="16"/>
        <v>19686</v>
      </c>
      <c r="C184" s="15">
        <v>159</v>
      </c>
      <c r="D184" s="1">
        <v>314</v>
      </c>
      <c r="E184" s="1">
        <v>5</v>
      </c>
      <c r="F184" s="1">
        <v>0</v>
      </c>
      <c r="G184" s="1">
        <v>18955</v>
      </c>
      <c r="H184" s="1">
        <v>0</v>
      </c>
      <c r="I184" s="1">
        <v>726</v>
      </c>
      <c r="J184" s="6">
        <v>29.36</v>
      </c>
      <c r="K184" s="6">
        <v>0.91</v>
      </c>
      <c r="L184" s="9">
        <v>25.9</v>
      </c>
      <c r="M184" s="6">
        <v>1.1100000000000001</v>
      </c>
      <c r="N184" s="1">
        <v>0</v>
      </c>
      <c r="O184" s="1">
        <v>665</v>
      </c>
      <c r="P184" s="1">
        <v>16</v>
      </c>
      <c r="Q184" s="1">
        <f t="shared" si="18"/>
        <v>-1</v>
      </c>
      <c r="R184" s="1">
        <f t="shared" si="19"/>
        <v>1</v>
      </c>
      <c r="T184" s="1">
        <f t="shared" si="20"/>
        <v>0</v>
      </c>
      <c r="U184" s="1">
        <f t="shared" si="21"/>
        <v>0</v>
      </c>
      <c r="V184" s="6">
        <f t="shared" si="22"/>
        <v>0.31850000000000001</v>
      </c>
      <c r="W184" s="19">
        <f t="shared" si="17"/>
        <v>3.687900030478513E-2</v>
      </c>
    </row>
    <row r="185" spans="2:23" x14ac:dyDescent="0.3">
      <c r="B185" s="1">
        <f t="shared" si="16"/>
        <v>19686</v>
      </c>
      <c r="C185" s="15">
        <v>160</v>
      </c>
      <c r="D185" s="1">
        <v>314</v>
      </c>
      <c r="E185" s="1">
        <v>3</v>
      </c>
      <c r="F185" s="1">
        <v>0</v>
      </c>
      <c r="G185" s="1">
        <v>18957</v>
      </c>
      <c r="H185" s="1">
        <v>0</v>
      </c>
      <c r="I185" s="1">
        <v>726</v>
      </c>
      <c r="J185" s="6">
        <v>29.36</v>
      </c>
      <c r="K185" s="6">
        <v>0.91</v>
      </c>
      <c r="L185" s="9">
        <v>25.9</v>
      </c>
      <c r="M185" s="6">
        <v>1.1100000000000001</v>
      </c>
      <c r="N185" s="1">
        <v>0</v>
      </c>
      <c r="O185" s="1">
        <v>665</v>
      </c>
      <c r="P185" s="1">
        <v>16</v>
      </c>
      <c r="Q185" s="1">
        <f t="shared" si="18"/>
        <v>-2</v>
      </c>
      <c r="R185" s="1">
        <f t="shared" si="19"/>
        <v>2</v>
      </c>
      <c r="T185" s="1">
        <f t="shared" si="20"/>
        <v>0</v>
      </c>
      <c r="U185" s="1">
        <f t="shared" si="21"/>
        <v>0</v>
      </c>
      <c r="V185" s="6">
        <f t="shared" si="22"/>
        <v>0.31850000000000001</v>
      </c>
      <c r="W185" s="19">
        <f t="shared" si="17"/>
        <v>3.687900030478513E-2</v>
      </c>
    </row>
    <row r="186" spans="2:23" x14ac:dyDescent="0.3">
      <c r="B186" s="1">
        <f t="shared" si="16"/>
        <v>19686</v>
      </c>
      <c r="C186" s="15">
        <v>161</v>
      </c>
      <c r="D186" s="1">
        <v>314</v>
      </c>
      <c r="E186" s="1">
        <v>2</v>
      </c>
      <c r="F186" s="1">
        <v>0</v>
      </c>
      <c r="G186" s="1">
        <v>18958</v>
      </c>
      <c r="H186" s="1">
        <v>0</v>
      </c>
      <c r="I186" s="1">
        <v>726</v>
      </c>
      <c r="J186" s="6">
        <v>29.36</v>
      </c>
      <c r="K186" s="6">
        <v>0.91</v>
      </c>
      <c r="L186" s="9">
        <v>25.9</v>
      </c>
      <c r="M186" s="6">
        <v>1.1100000000000001</v>
      </c>
      <c r="N186" s="1">
        <v>0</v>
      </c>
      <c r="O186" s="1">
        <v>665</v>
      </c>
      <c r="P186" s="1">
        <v>16</v>
      </c>
      <c r="Q186" s="1">
        <f t="shared" si="18"/>
        <v>-1</v>
      </c>
      <c r="R186" s="1">
        <f t="shared" si="19"/>
        <v>1</v>
      </c>
      <c r="T186" s="1">
        <f t="shared" si="20"/>
        <v>0</v>
      </c>
      <c r="U186" s="1">
        <f t="shared" si="21"/>
        <v>0</v>
      </c>
      <c r="V186" s="6">
        <f t="shared" si="22"/>
        <v>0.31850000000000001</v>
      </c>
      <c r="W186" s="19">
        <f t="shared" si="17"/>
        <v>3.687900030478513E-2</v>
      </c>
    </row>
    <row r="187" spans="2:23" x14ac:dyDescent="0.3">
      <c r="B187" s="1">
        <f t="shared" si="16"/>
        <v>19686</v>
      </c>
      <c r="C187" s="15">
        <v>162</v>
      </c>
      <c r="D187" s="1">
        <v>314</v>
      </c>
      <c r="E187" s="1">
        <v>2</v>
      </c>
      <c r="F187" s="1">
        <v>0</v>
      </c>
      <c r="G187" s="1">
        <v>18958</v>
      </c>
      <c r="H187" s="1">
        <v>0</v>
      </c>
      <c r="I187" s="1">
        <v>726</v>
      </c>
      <c r="J187" s="6">
        <v>29.36</v>
      </c>
      <c r="K187" s="6">
        <v>0.91</v>
      </c>
      <c r="L187" s="9">
        <v>25.9</v>
      </c>
      <c r="M187" s="6">
        <v>1.1100000000000001</v>
      </c>
      <c r="N187" s="1">
        <v>0</v>
      </c>
      <c r="O187" s="1">
        <v>665</v>
      </c>
      <c r="P187" s="1">
        <v>16</v>
      </c>
      <c r="Q187" s="1">
        <f t="shared" si="18"/>
        <v>0</v>
      </c>
      <c r="R187" s="1">
        <f t="shared" si="19"/>
        <v>0</v>
      </c>
      <c r="T187" s="1">
        <f t="shared" si="20"/>
        <v>0</v>
      </c>
      <c r="U187" s="1">
        <f t="shared" si="21"/>
        <v>0</v>
      </c>
      <c r="V187" s="6">
        <f t="shared" si="22"/>
        <v>0.31850000000000001</v>
      </c>
      <c r="W187" s="19">
        <f t="shared" si="17"/>
        <v>3.687900030478513E-2</v>
      </c>
    </row>
    <row r="188" spans="2:23" x14ac:dyDescent="0.3">
      <c r="B188" s="1">
        <f t="shared" si="16"/>
        <v>19686</v>
      </c>
      <c r="C188" s="15">
        <v>163</v>
      </c>
      <c r="D188" s="1">
        <v>314</v>
      </c>
      <c r="E188" s="1">
        <v>2</v>
      </c>
      <c r="F188" s="1">
        <v>0</v>
      </c>
      <c r="G188" s="1">
        <v>18958</v>
      </c>
      <c r="H188" s="1">
        <v>0</v>
      </c>
      <c r="I188" s="1">
        <v>726</v>
      </c>
      <c r="J188" s="6">
        <v>29.36</v>
      </c>
      <c r="K188" s="6">
        <v>0.91</v>
      </c>
      <c r="L188" s="9">
        <v>25.9</v>
      </c>
      <c r="M188" s="6">
        <v>1.1100000000000001</v>
      </c>
      <c r="N188" s="1">
        <v>0</v>
      </c>
      <c r="O188" s="1">
        <v>665</v>
      </c>
      <c r="P188" s="1">
        <v>16</v>
      </c>
      <c r="Q188" s="1">
        <f t="shared" si="18"/>
        <v>0</v>
      </c>
      <c r="R188" s="1">
        <f t="shared" si="19"/>
        <v>0</v>
      </c>
      <c r="T188" s="1">
        <f t="shared" si="20"/>
        <v>0</v>
      </c>
      <c r="U188" s="1">
        <f t="shared" si="21"/>
        <v>0</v>
      </c>
      <c r="V188" s="6">
        <f t="shared" si="22"/>
        <v>0.31850000000000001</v>
      </c>
      <c r="W188" s="19">
        <f t="shared" si="17"/>
        <v>3.687900030478513E-2</v>
      </c>
    </row>
    <row r="189" spans="2:23" x14ac:dyDescent="0.3">
      <c r="B189" s="1">
        <f t="shared" si="16"/>
        <v>19686</v>
      </c>
      <c r="C189" s="15">
        <v>164</v>
      </c>
      <c r="D189" s="1">
        <v>314</v>
      </c>
      <c r="E189" s="1">
        <v>2</v>
      </c>
      <c r="F189" s="1">
        <v>0</v>
      </c>
      <c r="G189" s="1">
        <v>18958</v>
      </c>
      <c r="H189" s="1">
        <v>0</v>
      </c>
      <c r="I189" s="1">
        <v>726</v>
      </c>
      <c r="J189" s="6">
        <v>29.36</v>
      </c>
      <c r="K189" s="6">
        <v>0.91</v>
      </c>
      <c r="L189" s="9">
        <v>25.9</v>
      </c>
      <c r="M189" s="6">
        <v>1.1100000000000001</v>
      </c>
      <c r="N189" s="1">
        <v>0</v>
      </c>
      <c r="O189" s="1">
        <v>665</v>
      </c>
      <c r="P189" s="1">
        <v>16</v>
      </c>
      <c r="Q189" s="1">
        <f t="shared" si="18"/>
        <v>0</v>
      </c>
      <c r="R189" s="1">
        <f t="shared" si="19"/>
        <v>0</v>
      </c>
      <c r="T189" s="1">
        <f t="shared" si="20"/>
        <v>0</v>
      </c>
      <c r="U189" s="1">
        <f t="shared" si="21"/>
        <v>0</v>
      </c>
      <c r="V189" s="6">
        <f t="shared" si="22"/>
        <v>0.31850000000000001</v>
      </c>
      <c r="W189" s="19">
        <f t="shared" si="17"/>
        <v>3.687900030478513E-2</v>
      </c>
    </row>
    <row r="190" spans="2:23" x14ac:dyDescent="0.3">
      <c r="B190" s="1">
        <f t="shared" si="16"/>
        <v>19686</v>
      </c>
      <c r="C190" s="15">
        <v>165</v>
      </c>
      <c r="D190" s="1">
        <v>314</v>
      </c>
      <c r="E190" s="1">
        <v>2</v>
      </c>
      <c r="F190" s="1">
        <v>0</v>
      </c>
      <c r="G190" s="1">
        <v>18958</v>
      </c>
      <c r="H190" s="1">
        <v>0</v>
      </c>
      <c r="I190" s="1">
        <v>726</v>
      </c>
      <c r="J190" s="6">
        <v>29.36</v>
      </c>
      <c r="K190" s="6">
        <v>0.91</v>
      </c>
      <c r="L190" s="9">
        <v>25.9</v>
      </c>
      <c r="M190" s="6">
        <v>1.1100000000000001</v>
      </c>
      <c r="N190" s="1">
        <v>0</v>
      </c>
      <c r="O190" s="1">
        <v>665</v>
      </c>
      <c r="P190" s="1">
        <v>16</v>
      </c>
      <c r="Q190" s="1">
        <f t="shared" si="18"/>
        <v>0</v>
      </c>
      <c r="R190" s="1">
        <f t="shared" si="19"/>
        <v>0</v>
      </c>
      <c r="T190" s="1">
        <f t="shared" si="20"/>
        <v>0</v>
      </c>
      <c r="U190" s="1">
        <f t="shared" si="21"/>
        <v>0</v>
      </c>
      <c r="V190" s="6">
        <f t="shared" si="22"/>
        <v>0.31850000000000001</v>
      </c>
      <c r="W190" s="19">
        <f t="shared" si="17"/>
        <v>3.687900030478513E-2</v>
      </c>
    </row>
    <row r="191" spans="2:23" x14ac:dyDescent="0.3">
      <c r="B191" s="1">
        <f t="shared" si="16"/>
        <v>19686</v>
      </c>
      <c r="C191" s="15">
        <v>166</v>
      </c>
      <c r="D191" s="1">
        <v>314</v>
      </c>
      <c r="E191" s="1">
        <v>2</v>
      </c>
      <c r="F191" s="1">
        <v>0</v>
      </c>
      <c r="G191" s="1">
        <v>18958</v>
      </c>
      <c r="H191" s="1">
        <v>0</v>
      </c>
      <c r="I191" s="1">
        <v>726</v>
      </c>
      <c r="J191" s="6">
        <v>29.36</v>
      </c>
      <c r="K191" s="6">
        <v>0.91</v>
      </c>
      <c r="L191" s="9">
        <v>25.9</v>
      </c>
      <c r="M191" s="6">
        <v>1.1100000000000001</v>
      </c>
      <c r="N191" s="1">
        <v>0</v>
      </c>
      <c r="O191" s="1">
        <v>665</v>
      </c>
      <c r="P191" s="1">
        <v>16</v>
      </c>
      <c r="Q191" s="1">
        <f t="shared" si="18"/>
        <v>0</v>
      </c>
      <c r="R191" s="1">
        <f t="shared" si="19"/>
        <v>0</v>
      </c>
      <c r="T191" s="1">
        <f t="shared" si="20"/>
        <v>0</v>
      </c>
      <c r="U191" s="1">
        <f t="shared" si="21"/>
        <v>0</v>
      </c>
      <c r="V191" s="6">
        <f t="shared" si="22"/>
        <v>0.31850000000000001</v>
      </c>
      <c r="W191" s="19">
        <f t="shared" si="17"/>
        <v>3.687900030478513E-2</v>
      </c>
    </row>
    <row r="192" spans="2:23" x14ac:dyDescent="0.3">
      <c r="B192" s="1">
        <f t="shared" si="16"/>
        <v>19686</v>
      </c>
      <c r="C192" s="15">
        <v>167</v>
      </c>
      <c r="D192" s="1">
        <v>314</v>
      </c>
      <c r="E192" s="1">
        <v>2</v>
      </c>
      <c r="F192" s="1">
        <v>0</v>
      </c>
      <c r="G192" s="1">
        <v>18958</v>
      </c>
      <c r="H192" s="1">
        <v>0</v>
      </c>
      <c r="I192" s="1">
        <v>726</v>
      </c>
      <c r="J192" s="6">
        <v>29.36</v>
      </c>
      <c r="K192" s="6">
        <v>0.91</v>
      </c>
      <c r="L192" s="9">
        <v>25.9</v>
      </c>
      <c r="M192" s="6">
        <v>1.1100000000000001</v>
      </c>
      <c r="N192" s="1">
        <v>0</v>
      </c>
      <c r="O192" s="1">
        <v>665</v>
      </c>
      <c r="P192" s="1">
        <v>16</v>
      </c>
      <c r="Q192" s="1">
        <f t="shared" si="18"/>
        <v>0</v>
      </c>
      <c r="R192" s="1">
        <f t="shared" si="19"/>
        <v>0</v>
      </c>
      <c r="T192" s="1">
        <f t="shared" si="20"/>
        <v>0</v>
      </c>
      <c r="U192" s="1">
        <f t="shared" si="21"/>
        <v>0</v>
      </c>
      <c r="V192" s="6">
        <f t="shared" si="22"/>
        <v>0.31850000000000001</v>
      </c>
      <c r="W192" s="19">
        <f t="shared" si="17"/>
        <v>3.687900030478513E-2</v>
      </c>
    </row>
    <row r="193" spans="2:23" x14ac:dyDescent="0.3">
      <c r="B193" s="1">
        <f t="shared" si="16"/>
        <v>19686</v>
      </c>
      <c r="C193" s="15">
        <v>168</v>
      </c>
      <c r="D193" s="1">
        <v>314</v>
      </c>
      <c r="E193" s="1">
        <v>2</v>
      </c>
      <c r="F193" s="1">
        <v>0</v>
      </c>
      <c r="G193" s="1">
        <v>18958</v>
      </c>
      <c r="H193" s="1">
        <v>0</v>
      </c>
      <c r="I193" s="1">
        <v>726</v>
      </c>
      <c r="J193" s="6">
        <v>29.36</v>
      </c>
      <c r="K193" s="6">
        <v>0.91</v>
      </c>
      <c r="L193" s="9">
        <v>25.9</v>
      </c>
      <c r="M193" s="6">
        <v>1.1100000000000001</v>
      </c>
      <c r="N193" s="1">
        <v>0</v>
      </c>
      <c r="O193" s="1">
        <v>665</v>
      </c>
      <c r="P193" s="1">
        <v>16</v>
      </c>
      <c r="Q193" s="1">
        <f t="shared" si="18"/>
        <v>0</v>
      </c>
      <c r="R193" s="1">
        <f t="shared" si="19"/>
        <v>0</v>
      </c>
      <c r="T193" s="1">
        <f t="shared" si="20"/>
        <v>0</v>
      </c>
      <c r="U193" s="1">
        <f t="shared" si="21"/>
        <v>0</v>
      </c>
      <c r="V193" s="6">
        <f t="shared" si="22"/>
        <v>0.31850000000000001</v>
      </c>
      <c r="W193" s="19">
        <f t="shared" si="17"/>
        <v>3.687900030478513E-2</v>
      </c>
    </row>
    <row r="194" spans="2:23" x14ac:dyDescent="0.3">
      <c r="B194" s="1">
        <f t="shared" si="16"/>
        <v>19686</v>
      </c>
      <c r="C194" s="15">
        <v>169</v>
      </c>
      <c r="D194" s="1">
        <v>314</v>
      </c>
      <c r="E194" s="1">
        <v>1</v>
      </c>
      <c r="F194" s="1">
        <v>0</v>
      </c>
      <c r="G194" s="1">
        <v>18959</v>
      </c>
      <c r="H194" s="1">
        <v>0</v>
      </c>
      <c r="I194" s="1">
        <v>726</v>
      </c>
      <c r="J194" s="6">
        <v>29.36</v>
      </c>
      <c r="K194" s="6">
        <v>0.91</v>
      </c>
      <c r="L194" s="9">
        <v>25.9</v>
      </c>
      <c r="M194" s="6">
        <v>1.1100000000000001</v>
      </c>
      <c r="N194" s="1">
        <v>0</v>
      </c>
      <c r="O194" s="1">
        <v>665</v>
      </c>
      <c r="P194" s="1">
        <v>16</v>
      </c>
      <c r="Q194" s="1">
        <f t="shared" si="18"/>
        <v>-1</v>
      </c>
      <c r="R194" s="1">
        <f t="shared" si="19"/>
        <v>1</v>
      </c>
      <c r="T194" s="1">
        <f t="shared" si="20"/>
        <v>0</v>
      </c>
      <c r="U194" s="1">
        <f t="shared" si="21"/>
        <v>0</v>
      </c>
      <c r="V194" s="6">
        <f t="shared" si="22"/>
        <v>0.31850000000000001</v>
      </c>
      <c r="W194" s="19">
        <f t="shared" si="17"/>
        <v>3.687900030478513E-2</v>
      </c>
    </row>
    <row r="195" spans="2:23" x14ac:dyDescent="0.3">
      <c r="B195" s="1">
        <f t="shared" si="16"/>
        <v>19686</v>
      </c>
      <c r="C195" s="15">
        <v>170</v>
      </c>
      <c r="D195" s="1">
        <v>314</v>
      </c>
      <c r="E195" s="1">
        <v>1</v>
      </c>
      <c r="F195" s="1">
        <v>0</v>
      </c>
      <c r="G195" s="1">
        <v>18959</v>
      </c>
      <c r="H195" s="1">
        <v>0</v>
      </c>
      <c r="I195" s="1">
        <v>726</v>
      </c>
      <c r="J195" s="6">
        <v>29.36</v>
      </c>
      <c r="K195" s="6">
        <v>0.91</v>
      </c>
      <c r="L195" s="9">
        <v>25.9</v>
      </c>
      <c r="M195" s="6">
        <v>1.1100000000000001</v>
      </c>
      <c r="N195" s="1">
        <v>0</v>
      </c>
      <c r="O195" s="1">
        <v>665</v>
      </c>
      <c r="P195" s="1">
        <v>16</v>
      </c>
      <c r="Q195" s="1">
        <f t="shared" si="18"/>
        <v>0</v>
      </c>
      <c r="R195" s="1">
        <f t="shared" si="19"/>
        <v>0</v>
      </c>
      <c r="T195" s="1">
        <f t="shared" si="20"/>
        <v>0</v>
      </c>
      <c r="U195" s="1">
        <f t="shared" si="21"/>
        <v>0</v>
      </c>
      <c r="V195" s="6">
        <f t="shared" si="22"/>
        <v>0.31850000000000001</v>
      </c>
      <c r="W195" s="19">
        <f t="shared" si="17"/>
        <v>3.687900030478513E-2</v>
      </c>
    </row>
    <row r="196" spans="2:23" x14ac:dyDescent="0.3">
      <c r="B196" s="1">
        <f t="shared" si="16"/>
        <v>19686</v>
      </c>
      <c r="C196" s="15">
        <v>171</v>
      </c>
      <c r="D196" s="1">
        <v>314</v>
      </c>
      <c r="E196" s="1">
        <v>1</v>
      </c>
      <c r="F196" s="1">
        <v>0</v>
      </c>
      <c r="G196" s="1">
        <v>18959</v>
      </c>
      <c r="H196" s="1">
        <v>0</v>
      </c>
      <c r="I196" s="1">
        <v>726</v>
      </c>
      <c r="J196" s="6">
        <v>29.36</v>
      </c>
      <c r="K196" s="6">
        <v>0.91</v>
      </c>
      <c r="L196" s="9">
        <v>25.9</v>
      </c>
      <c r="M196" s="6">
        <v>1.1100000000000001</v>
      </c>
      <c r="N196" s="1">
        <v>0</v>
      </c>
      <c r="O196" s="1">
        <v>665</v>
      </c>
      <c r="P196" s="1">
        <v>16</v>
      </c>
      <c r="Q196" s="1">
        <f t="shared" si="18"/>
        <v>0</v>
      </c>
      <c r="R196" s="1">
        <f t="shared" si="19"/>
        <v>0</v>
      </c>
      <c r="T196" s="1">
        <f t="shared" si="20"/>
        <v>0</v>
      </c>
      <c r="U196" s="1">
        <f t="shared" si="21"/>
        <v>0</v>
      </c>
      <c r="V196" s="6">
        <f t="shared" si="22"/>
        <v>0.31850000000000001</v>
      </c>
      <c r="W196" s="19">
        <f t="shared" si="17"/>
        <v>3.687900030478513E-2</v>
      </c>
    </row>
    <row r="197" spans="2:23" x14ac:dyDescent="0.3">
      <c r="B197" s="1">
        <f t="shared" si="16"/>
        <v>19686</v>
      </c>
      <c r="C197" s="15">
        <v>172</v>
      </c>
      <c r="D197" s="1">
        <v>314</v>
      </c>
      <c r="E197" s="1">
        <v>0</v>
      </c>
      <c r="F197" s="1">
        <v>0</v>
      </c>
      <c r="G197" s="1">
        <v>18960</v>
      </c>
      <c r="H197" s="1">
        <v>0</v>
      </c>
      <c r="I197" s="1">
        <v>726</v>
      </c>
      <c r="J197" s="6">
        <v>29.36</v>
      </c>
      <c r="K197" s="6">
        <v>0.91</v>
      </c>
      <c r="L197" s="9">
        <v>25.9</v>
      </c>
      <c r="M197" s="6">
        <v>1.1100000000000001</v>
      </c>
      <c r="N197" s="1">
        <v>0</v>
      </c>
      <c r="O197" s="1">
        <v>665</v>
      </c>
      <c r="P197" s="1">
        <v>16</v>
      </c>
      <c r="Q197" s="1">
        <f t="shared" si="18"/>
        <v>-1</v>
      </c>
      <c r="R197" s="1">
        <f t="shared" si="19"/>
        <v>1</v>
      </c>
      <c r="T197" s="1">
        <f t="shared" si="20"/>
        <v>0</v>
      </c>
      <c r="U197" s="1">
        <f t="shared" si="21"/>
        <v>0</v>
      </c>
      <c r="V197" s="6">
        <f t="shared" si="22"/>
        <v>0.31850000000000001</v>
      </c>
      <c r="W197" s="19">
        <f t="shared" si="17"/>
        <v>3.687900030478513E-2</v>
      </c>
    </row>
    <row r="198" spans="2:23" x14ac:dyDescent="0.3">
      <c r="B198" s="1" t="e">
        <f t="shared" si="16"/>
        <v>#N/A</v>
      </c>
      <c r="Q198" s="1" t="str">
        <f t="shared" si="18"/>
        <v/>
      </c>
      <c r="R198" s="1" t="str">
        <f t="shared" si="19"/>
        <v/>
      </c>
      <c r="T198" s="1" t="str">
        <f t="shared" si="20"/>
        <v/>
      </c>
      <c r="U198" s="1" t="e">
        <f t="shared" si="21"/>
        <v>#N/A</v>
      </c>
      <c r="V198" s="6">
        <f t="shared" si="22"/>
        <v>0</v>
      </c>
      <c r="W198" s="19" t="e">
        <f t="shared" si="17"/>
        <v>#N/A</v>
      </c>
    </row>
    <row r="199" spans="2:23" x14ac:dyDescent="0.3">
      <c r="B199" s="1" t="e">
        <f t="shared" si="16"/>
        <v>#N/A</v>
      </c>
      <c r="Q199" s="1" t="str">
        <f t="shared" si="18"/>
        <v/>
      </c>
      <c r="R199" s="1" t="str">
        <f t="shared" si="19"/>
        <v/>
      </c>
      <c r="T199" s="1" t="str">
        <f t="shared" si="20"/>
        <v/>
      </c>
      <c r="U199" s="1" t="e">
        <f t="shared" si="21"/>
        <v>#N/A</v>
      </c>
      <c r="V199" s="6">
        <f t="shared" si="22"/>
        <v>0</v>
      </c>
      <c r="W199" s="19" t="e">
        <f t="shared" si="17"/>
        <v>#N/A</v>
      </c>
    </row>
    <row r="200" spans="2:23" x14ac:dyDescent="0.3">
      <c r="B200" s="1" t="e">
        <f t="shared" si="16"/>
        <v>#N/A</v>
      </c>
      <c r="Q200" s="1" t="str">
        <f t="shared" si="18"/>
        <v/>
      </c>
      <c r="R200" s="1" t="str">
        <f t="shared" si="19"/>
        <v/>
      </c>
      <c r="T200" s="1" t="str">
        <f t="shared" si="20"/>
        <v/>
      </c>
      <c r="U200" s="1" t="e">
        <f t="shared" si="21"/>
        <v>#N/A</v>
      </c>
      <c r="V200" s="6">
        <f t="shared" si="22"/>
        <v>0</v>
      </c>
      <c r="W200" s="19" t="e">
        <f t="shared" si="17"/>
        <v>#N/A</v>
      </c>
    </row>
    <row r="201" spans="2:23" x14ac:dyDescent="0.3">
      <c r="B201" s="1" t="e">
        <f t="shared" si="16"/>
        <v>#N/A</v>
      </c>
      <c r="Q201" s="1" t="str">
        <f t="shared" si="18"/>
        <v/>
      </c>
      <c r="R201" s="1" t="str">
        <f t="shared" si="19"/>
        <v/>
      </c>
      <c r="T201" s="1" t="str">
        <f t="shared" si="20"/>
        <v/>
      </c>
      <c r="U201" s="1" t="e">
        <f t="shared" si="21"/>
        <v>#N/A</v>
      </c>
      <c r="V201" s="6">
        <f t="shared" si="22"/>
        <v>0</v>
      </c>
      <c r="W201" s="19" t="e">
        <f t="shared" si="17"/>
        <v>#N/A</v>
      </c>
    </row>
    <row r="202" spans="2:23" x14ac:dyDescent="0.3">
      <c r="B202" s="1" t="e">
        <f t="shared" si="16"/>
        <v>#N/A</v>
      </c>
      <c r="Q202" s="1" t="str">
        <f t="shared" si="18"/>
        <v/>
      </c>
      <c r="R202" s="1" t="str">
        <f t="shared" si="19"/>
        <v/>
      </c>
      <c r="T202" s="1" t="str">
        <f t="shared" si="20"/>
        <v/>
      </c>
      <c r="U202" s="1" t="e">
        <f t="shared" si="21"/>
        <v>#N/A</v>
      </c>
      <c r="V202" s="6">
        <f t="shared" si="22"/>
        <v>0</v>
      </c>
      <c r="W202" s="19" t="e">
        <f t="shared" si="17"/>
        <v>#N/A</v>
      </c>
    </row>
    <row r="203" spans="2:23" x14ac:dyDescent="0.3">
      <c r="B203" s="1" t="e">
        <f t="shared" si="16"/>
        <v>#N/A</v>
      </c>
      <c r="Q203" s="1" t="str">
        <f t="shared" si="18"/>
        <v/>
      </c>
      <c r="R203" s="1" t="str">
        <f t="shared" si="19"/>
        <v/>
      </c>
      <c r="T203" s="1" t="str">
        <f t="shared" si="20"/>
        <v/>
      </c>
      <c r="U203" s="1" t="e">
        <f t="shared" si="21"/>
        <v>#N/A</v>
      </c>
      <c r="V203" s="6">
        <f t="shared" si="22"/>
        <v>0</v>
      </c>
      <c r="W203" s="19" t="e">
        <f t="shared" si="17"/>
        <v>#N/A</v>
      </c>
    </row>
    <row r="204" spans="2:23" x14ac:dyDescent="0.3">
      <c r="B204" s="1" t="e">
        <f t="shared" si="16"/>
        <v>#N/A</v>
      </c>
      <c r="Q204" s="1" t="str">
        <f t="shared" si="18"/>
        <v/>
      </c>
      <c r="R204" s="1" t="str">
        <f t="shared" si="19"/>
        <v/>
      </c>
      <c r="T204" s="1" t="str">
        <f t="shared" si="20"/>
        <v/>
      </c>
      <c r="U204" s="1" t="e">
        <f t="shared" si="21"/>
        <v>#N/A</v>
      </c>
      <c r="V204" s="6">
        <f t="shared" si="22"/>
        <v>0</v>
      </c>
      <c r="W204" s="19" t="e">
        <f t="shared" si="17"/>
        <v>#N/A</v>
      </c>
    </row>
    <row r="205" spans="2:23" x14ac:dyDescent="0.3">
      <c r="B205" s="1" t="e">
        <f t="shared" si="16"/>
        <v>#N/A</v>
      </c>
      <c r="Q205" s="1" t="str">
        <f t="shared" si="18"/>
        <v/>
      </c>
      <c r="R205" s="1" t="str">
        <f t="shared" si="19"/>
        <v/>
      </c>
      <c r="T205" s="1" t="str">
        <f t="shared" si="20"/>
        <v/>
      </c>
      <c r="U205" s="1" t="e">
        <f t="shared" si="21"/>
        <v>#N/A</v>
      </c>
      <c r="V205" s="6">
        <f t="shared" si="22"/>
        <v>0</v>
      </c>
      <c r="W205" s="19" t="e">
        <f t="shared" si="17"/>
        <v>#N/A</v>
      </c>
    </row>
    <row r="206" spans="2:23" x14ac:dyDescent="0.3">
      <c r="B206" s="1" t="e">
        <f t="shared" si="16"/>
        <v>#N/A</v>
      </c>
      <c r="Q206" s="1" t="str">
        <f t="shared" si="18"/>
        <v/>
      </c>
      <c r="R206" s="1" t="str">
        <f t="shared" si="19"/>
        <v/>
      </c>
      <c r="T206" s="1" t="str">
        <f t="shared" si="20"/>
        <v/>
      </c>
      <c r="U206" s="1" t="e">
        <f t="shared" si="21"/>
        <v>#N/A</v>
      </c>
      <c r="V206" s="6">
        <f t="shared" si="22"/>
        <v>0</v>
      </c>
      <c r="W206" s="19" t="e">
        <f t="shared" si="17"/>
        <v>#N/A</v>
      </c>
    </row>
    <row r="207" spans="2:23" x14ac:dyDescent="0.3">
      <c r="B207" s="1" t="e">
        <f t="shared" si="16"/>
        <v>#N/A</v>
      </c>
      <c r="Q207" s="1" t="str">
        <f t="shared" si="18"/>
        <v/>
      </c>
      <c r="R207" s="1" t="str">
        <f t="shared" si="19"/>
        <v/>
      </c>
      <c r="T207" s="1" t="str">
        <f t="shared" si="20"/>
        <v/>
      </c>
      <c r="U207" s="1" t="e">
        <f t="shared" si="21"/>
        <v>#N/A</v>
      </c>
      <c r="V207" s="6">
        <f t="shared" si="22"/>
        <v>0</v>
      </c>
      <c r="W207" s="19" t="e">
        <f t="shared" si="17"/>
        <v>#N/A</v>
      </c>
    </row>
    <row r="208" spans="2:23" x14ac:dyDescent="0.3">
      <c r="B208" s="1" t="e">
        <f t="shared" si="16"/>
        <v>#N/A</v>
      </c>
      <c r="Q208" s="1" t="str">
        <f t="shared" si="18"/>
        <v/>
      </c>
      <c r="R208" s="1" t="str">
        <f t="shared" si="19"/>
        <v/>
      </c>
      <c r="T208" s="1" t="str">
        <f t="shared" si="20"/>
        <v/>
      </c>
      <c r="U208" s="1" t="e">
        <f t="shared" si="21"/>
        <v>#N/A</v>
      </c>
      <c r="V208" s="6">
        <f t="shared" si="22"/>
        <v>0</v>
      </c>
      <c r="W208" s="19" t="e">
        <f t="shared" si="17"/>
        <v>#N/A</v>
      </c>
    </row>
    <row r="209" spans="2:23" x14ac:dyDescent="0.3">
      <c r="B209" s="1" t="e">
        <f t="shared" si="16"/>
        <v>#N/A</v>
      </c>
      <c r="Q209" s="1" t="str">
        <f t="shared" si="18"/>
        <v/>
      </c>
      <c r="R209" s="1" t="str">
        <f t="shared" si="19"/>
        <v/>
      </c>
      <c r="T209" s="1" t="str">
        <f t="shared" si="20"/>
        <v/>
      </c>
      <c r="U209" s="1" t="e">
        <f t="shared" si="21"/>
        <v>#N/A</v>
      </c>
      <c r="V209" s="6">
        <f t="shared" si="22"/>
        <v>0</v>
      </c>
      <c r="W209" s="19" t="e">
        <f t="shared" si="17"/>
        <v>#N/A</v>
      </c>
    </row>
    <row r="210" spans="2:23" x14ac:dyDescent="0.3">
      <c r="B210" s="1" t="e">
        <f t="shared" si="16"/>
        <v>#N/A</v>
      </c>
      <c r="Q210" s="1" t="str">
        <f t="shared" si="18"/>
        <v/>
      </c>
      <c r="R210" s="1" t="str">
        <f t="shared" si="19"/>
        <v/>
      </c>
      <c r="T210" s="1" t="str">
        <f t="shared" si="20"/>
        <v/>
      </c>
      <c r="U210" s="1" t="e">
        <f t="shared" si="21"/>
        <v>#N/A</v>
      </c>
      <c r="V210" s="6">
        <f t="shared" si="22"/>
        <v>0</v>
      </c>
      <c r="W210" s="19" t="e">
        <f t="shared" si="17"/>
        <v>#N/A</v>
      </c>
    </row>
    <row r="211" spans="2:23" x14ac:dyDescent="0.3">
      <c r="B211" s="1" t="e">
        <f t="shared" si="16"/>
        <v>#N/A</v>
      </c>
      <c r="Q211" s="1" t="str">
        <f t="shared" si="18"/>
        <v/>
      </c>
      <c r="R211" s="1" t="str">
        <f t="shared" si="19"/>
        <v/>
      </c>
      <c r="T211" s="1" t="str">
        <f t="shared" si="20"/>
        <v/>
      </c>
      <c r="U211" s="1" t="e">
        <f t="shared" si="21"/>
        <v>#N/A</v>
      </c>
      <c r="V211" s="6">
        <f t="shared" si="22"/>
        <v>0</v>
      </c>
      <c r="W211" s="19" t="e">
        <f t="shared" si="17"/>
        <v>#N/A</v>
      </c>
    </row>
    <row r="212" spans="2:23" x14ac:dyDescent="0.3">
      <c r="B212" s="1" t="e">
        <f t="shared" si="16"/>
        <v>#N/A</v>
      </c>
      <c r="Q212" s="1" t="str">
        <f t="shared" si="18"/>
        <v/>
      </c>
      <c r="R212" s="1" t="str">
        <f t="shared" si="19"/>
        <v/>
      </c>
      <c r="T212" s="1" t="str">
        <f t="shared" si="20"/>
        <v/>
      </c>
      <c r="U212" s="1" t="e">
        <f t="shared" si="21"/>
        <v>#N/A</v>
      </c>
      <c r="V212" s="6">
        <f t="shared" si="22"/>
        <v>0</v>
      </c>
      <c r="W212" s="19" t="e">
        <f t="shared" si="17"/>
        <v>#N/A</v>
      </c>
    </row>
    <row r="213" spans="2:23" x14ac:dyDescent="0.3">
      <c r="B213" s="1" t="e">
        <f t="shared" si="16"/>
        <v>#N/A</v>
      </c>
      <c r="Q213" s="1" t="str">
        <f t="shared" si="18"/>
        <v/>
      </c>
      <c r="R213" s="1" t="str">
        <f t="shared" si="19"/>
        <v/>
      </c>
      <c r="T213" s="1" t="str">
        <f t="shared" si="20"/>
        <v/>
      </c>
      <c r="U213" s="1" t="e">
        <f t="shared" si="21"/>
        <v>#N/A</v>
      </c>
      <c r="V213" s="6">
        <f t="shared" si="22"/>
        <v>0</v>
      </c>
      <c r="W213" s="19" t="e">
        <f t="shared" si="17"/>
        <v>#N/A</v>
      </c>
    </row>
    <row r="214" spans="2:23" x14ac:dyDescent="0.3">
      <c r="B214" s="1" t="e">
        <f t="shared" si="16"/>
        <v>#N/A</v>
      </c>
      <c r="Q214" s="1" t="str">
        <f t="shared" si="18"/>
        <v/>
      </c>
      <c r="R214" s="1" t="str">
        <f t="shared" si="19"/>
        <v/>
      </c>
      <c r="T214" s="1" t="str">
        <f t="shared" si="20"/>
        <v/>
      </c>
      <c r="U214" s="1" t="e">
        <f t="shared" si="21"/>
        <v>#N/A</v>
      </c>
      <c r="V214" s="6">
        <f t="shared" si="22"/>
        <v>0</v>
      </c>
      <c r="W214" s="19" t="e">
        <f t="shared" si="17"/>
        <v>#N/A</v>
      </c>
    </row>
    <row r="215" spans="2:23" x14ac:dyDescent="0.3">
      <c r="B215" s="1" t="e">
        <f t="shared" si="16"/>
        <v>#N/A</v>
      </c>
      <c r="Q215" s="1" t="str">
        <f t="shared" si="18"/>
        <v/>
      </c>
      <c r="R215" s="1" t="str">
        <f t="shared" si="19"/>
        <v/>
      </c>
      <c r="T215" s="1" t="str">
        <f t="shared" si="20"/>
        <v/>
      </c>
      <c r="U215" s="1" t="e">
        <f t="shared" si="21"/>
        <v>#N/A</v>
      </c>
      <c r="V215" s="6">
        <f t="shared" si="22"/>
        <v>0</v>
      </c>
      <c r="W215" s="19" t="e">
        <f t="shared" si="17"/>
        <v>#N/A</v>
      </c>
    </row>
    <row r="216" spans="2:23" x14ac:dyDescent="0.3">
      <c r="B216" s="1" t="e">
        <f t="shared" si="16"/>
        <v>#N/A</v>
      </c>
      <c r="Q216" s="1" t="str">
        <f t="shared" si="18"/>
        <v/>
      </c>
      <c r="R216" s="1" t="str">
        <f t="shared" si="19"/>
        <v/>
      </c>
      <c r="T216" s="1" t="str">
        <f t="shared" si="20"/>
        <v/>
      </c>
      <c r="U216" s="1" t="e">
        <f t="shared" si="21"/>
        <v>#N/A</v>
      </c>
      <c r="V216" s="6">
        <f t="shared" si="22"/>
        <v>0</v>
      </c>
      <c r="W216" s="19" t="e">
        <f t="shared" si="17"/>
        <v>#N/A</v>
      </c>
    </row>
    <row r="217" spans="2:23" x14ac:dyDescent="0.3">
      <c r="B217" s="1" t="e">
        <f t="shared" si="16"/>
        <v>#N/A</v>
      </c>
      <c r="Q217" s="1" t="str">
        <f t="shared" si="18"/>
        <v/>
      </c>
      <c r="R217" s="1" t="str">
        <f t="shared" si="19"/>
        <v/>
      </c>
      <c r="T217" s="1" t="str">
        <f t="shared" si="20"/>
        <v/>
      </c>
      <c r="U217" s="1" t="e">
        <f t="shared" si="21"/>
        <v>#N/A</v>
      </c>
      <c r="V217" s="6">
        <f t="shared" si="22"/>
        <v>0</v>
      </c>
      <c r="W217" s="19" t="e">
        <f t="shared" si="17"/>
        <v>#N/A</v>
      </c>
    </row>
    <row r="218" spans="2:23" x14ac:dyDescent="0.3">
      <c r="B218" s="1" t="e">
        <f t="shared" ref="B218:B281" si="23">IF(C218="",NA(),E218+G218+H218+I218)</f>
        <v>#N/A</v>
      </c>
      <c r="Q218" s="1" t="str">
        <f t="shared" si="18"/>
        <v/>
      </c>
      <c r="R218" s="1" t="str">
        <f t="shared" si="19"/>
        <v/>
      </c>
      <c r="T218" s="1" t="str">
        <f t="shared" si="20"/>
        <v/>
      </c>
      <c r="U218" s="1" t="e">
        <f t="shared" si="21"/>
        <v>#N/A</v>
      </c>
      <c r="V218" s="6">
        <f t="shared" si="22"/>
        <v>0</v>
      </c>
      <c r="W218" s="19" t="e">
        <f t="shared" ref="W218:W281" si="24">IF(OR(ISNA(B218),B218=0),NA(),I218/B218)</f>
        <v>#N/A</v>
      </c>
    </row>
    <row r="219" spans="2:23" x14ac:dyDescent="0.3">
      <c r="B219" s="1" t="e">
        <f t="shared" si="23"/>
        <v>#N/A</v>
      </c>
      <c r="Q219" s="1" t="str">
        <f t="shared" ref="Q219:Q282" si="25">IF(C219="","",E219-E218)</f>
        <v/>
      </c>
      <c r="R219" s="1" t="str">
        <f t="shared" ref="R219:R282" si="26">IF(C219="","",G219-G218)</f>
        <v/>
      </c>
      <c r="T219" s="1" t="str">
        <f t="shared" ref="T219:T282" si="27">IF(C219="","",I219-I218)</f>
        <v/>
      </c>
      <c r="U219" s="1" t="e">
        <f t="shared" ref="U219:U282" si="28">IF(OR(C219="",ISNA(C219)),NA(),Q219+R219+S219+T219)</f>
        <v>#N/A</v>
      </c>
      <c r="V219" s="6">
        <f t="shared" ref="V219:V282" si="29">$B$2*K219*$B$1</f>
        <v>0</v>
      </c>
      <c r="W219" s="19" t="e">
        <f t="shared" si="24"/>
        <v>#N/A</v>
      </c>
    </row>
    <row r="220" spans="2:23" x14ac:dyDescent="0.3">
      <c r="B220" s="1" t="e">
        <f t="shared" si="23"/>
        <v>#N/A</v>
      </c>
      <c r="Q220" s="1" t="str">
        <f t="shared" si="25"/>
        <v/>
      </c>
      <c r="R220" s="1" t="str">
        <f t="shared" si="26"/>
        <v/>
      </c>
      <c r="T220" s="1" t="str">
        <f t="shared" si="27"/>
        <v/>
      </c>
      <c r="U220" s="1" t="e">
        <f t="shared" si="28"/>
        <v>#N/A</v>
      </c>
      <c r="V220" s="6">
        <f t="shared" si="29"/>
        <v>0</v>
      </c>
      <c r="W220" s="19" t="e">
        <f t="shared" si="24"/>
        <v>#N/A</v>
      </c>
    </row>
    <row r="221" spans="2:23" x14ac:dyDescent="0.3">
      <c r="B221" s="1" t="e">
        <f t="shared" si="23"/>
        <v>#N/A</v>
      </c>
      <c r="Q221" s="1" t="str">
        <f t="shared" si="25"/>
        <v/>
      </c>
      <c r="R221" s="1" t="str">
        <f t="shared" si="26"/>
        <v/>
      </c>
      <c r="T221" s="1" t="str">
        <f t="shared" si="27"/>
        <v/>
      </c>
      <c r="U221" s="1" t="e">
        <f t="shared" si="28"/>
        <v>#N/A</v>
      </c>
      <c r="V221" s="6">
        <f t="shared" si="29"/>
        <v>0</v>
      </c>
      <c r="W221" s="19" t="e">
        <f t="shared" si="24"/>
        <v>#N/A</v>
      </c>
    </row>
    <row r="222" spans="2:23" x14ac:dyDescent="0.3">
      <c r="B222" s="1" t="e">
        <f t="shared" si="23"/>
        <v>#N/A</v>
      </c>
      <c r="Q222" s="1" t="str">
        <f t="shared" si="25"/>
        <v/>
      </c>
      <c r="R222" s="1" t="str">
        <f t="shared" si="26"/>
        <v/>
      </c>
      <c r="T222" s="1" t="str">
        <f t="shared" si="27"/>
        <v/>
      </c>
      <c r="U222" s="1" t="e">
        <f t="shared" si="28"/>
        <v>#N/A</v>
      </c>
      <c r="V222" s="6">
        <f t="shared" si="29"/>
        <v>0</v>
      </c>
      <c r="W222" s="19" t="e">
        <f t="shared" si="24"/>
        <v>#N/A</v>
      </c>
    </row>
    <row r="223" spans="2:23" x14ac:dyDescent="0.3">
      <c r="B223" s="1" t="e">
        <f t="shared" si="23"/>
        <v>#N/A</v>
      </c>
      <c r="Q223" s="1" t="str">
        <f t="shared" si="25"/>
        <v/>
      </c>
      <c r="R223" s="1" t="str">
        <f t="shared" si="26"/>
        <v/>
      </c>
      <c r="T223" s="1" t="str">
        <f t="shared" si="27"/>
        <v/>
      </c>
      <c r="U223" s="1" t="e">
        <f t="shared" si="28"/>
        <v>#N/A</v>
      </c>
      <c r="V223" s="6">
        <f t="shared" si="29"/>
        <v>0</v>
      </c>
      <c r="W223" s="19" t="e">
        <f t="shared" si="24"/>
        <v>#N/A</v>
      </c>
    </row>
    <row r="224" spans="2:23" x14ac:dyDescent="0.3">
      <c r="B224" s="1" t="e">
        <f t="shared" si="23"/>
        <v>#N/A</v>
      </c>
      <c r="Q224" s="1" t="str">
        <f t="shared" si="25"/>
        <v/>
      </c>
      <c r="R224" s="1" t="str">
        <f t="shared" si="26"/>
        <v/>
      </c>
      <c r="T224" s="1" t="str">
        <f t="shared" si="27"/>
        <v/>
      </c>
      <c r="U224" s="1" t="e">
        <f t="shared" si="28"/>
        <v>#N/A</v>
      </c>
      <c r="V224" s="6">
        <f t="shared" si="29"/>
        <v>0</v>
      </c>
      <c r="W224" s="19" t="e">
        <f t="shared" si="24"/>
        <v>#N/A</v>
      </c>
    </row>
    <row r="225" spans="2:23" x14ac:dyDescent="0.3">
      <c r="B225" s="1" t="e">
        <f t="shared" si="23"/>
        <v>#N/A</v>
      </c>
      <c r="Q225" s="1" t="str">
        <f t="shared" si="25"/>
        <v/>
      </c>
      <c r="R225" s="1" t="str">
        <f t="shared" si="26"/>
        <v/>
      </c>
      <c r="T225" s="1" t="str">
        <f t="shared" si="27"/>
        <v/>
      </c>
      <c r="U225" s="1" t="e">
        <f t="shared" si="28"/>
        <v>#N/A</v>
      </c>
      <c r="V225" s="6">
        <f t="shared" si="29"/>
        <v>0</v>
      </c>
      <c r="W225" s="19" t="e">
        <f t="shared" si="24"/>
        <v>#N/A</v>
      </c>
    </row>
    <row r="226" spans="2:23" x14ac:dyDescent="0.3">
      <c r="B226" s="1" t="e">
        <f t="shared" si="23"/>
        <v>#N/A</v>
      </c>
      <c r="Q226" s="1" t="str">
        <f t="shared" si="25"/>
        <v/>
      </c>
      <c r="R226" s="1" t="str">
        <f t="shared" si="26"/>
        <v/>
      </c>
      <c r="T226" s="1" t="str">
        <f t="shared" si="27"/>
        <v/>
      </c>
      <c r="U226" s="1" t="e">
        <f t="shared" si="28"/>
        <v>#N/A</v>
      </c>
      <c r="V226" s="6">
        <f t="shared" si="29"/>
        <v>0</v>
      </c>
      <c r="W226" s="19" t="e">
        <f t="shared" si="24"/>
        <v>#N/A</v>
      </c>
    </row>
    <row r="227" spans="2:23" x14ac:dyDescent="0.3">
      <c r="B227" s="1" t="e">
        <f t="shared" si="23"/>
        <v>#N/A</v>
      </c>
      <c r="Q227" s="1" t="str">
        <f t="shared" si="25"/>
        <v/>
      </c>
      <c r="R227" s="1" t="str">
        <f t="shared" si="26"/>
        <v/>
      </c>
      <c r="T227" s="1" t="str">
        <f t="shared" si="27"/>
        <v/>
      </c>
      <c r="U227" s="1" t="e">
        <f t="shared" si="28"/>
        <v>#N/A</v>
      </c>
      <c r="V227" s="6">
        <f t="shared" si="29"/>
        <v>0</v>
      </c>
      <c r="W227" s="19" t="e">
        <f t="shared" si="24"/>
        <v>#N/A</v>
      </c>
    </row>
    <row r="228" spans="2:23" x14ac:dyDescent="0.3">
      <c r="B228" s="1" t="e">
        <f t="shared" si="23"/>
        <v>#N/A</v>
      </c>
      <c r="Q228" s="1" t="str">
        <f t="shared" si="25"/>
        <v/>
      </c>
      <c r="R228" s="1" t="str">
        <f t="shared" si="26"/>
        <v/>
      </c>
      <c r="T228" s="1" t="str">
        <f t="shared" si="27"/>
        <v/>
      </c>
      <c r="U228" s="1" t="e">
        <f t="shared" si="28"/>
        <v>#N/A</v>
      </c>
      <c r="V228" s="6">
        <f t="shared" si="29"/>
        <v>0</v>
      </c>
      <c r="W228" s="19" t="e">
        <f t="shared" si="24"/>
        <v>#N/A</v>
      </c>
    </row>
    <row r="229" spans="2:23" x14ac:dyDescent="0.3">
      <c r="B229" s="1" t="e">
        <f t="shared" si="23"/>
        <v>#N/A</v>
      </c>
      <c r="Q229" s="1" t="str">
        <f t="shared" si="25"/>
        <v/>
      </c>
      <c r="R229" s="1" t="str">
        <f t="shared" si="26"/>
        <v/>
      </c>
      <c r="T229" s="1" t="str">
        <f t="shared" si="27"/>
        <v/>
      </c>
      <c r="U229" s="1" t="e">
        <f t="shared" si="28"/>
        <v>#N/A</v>
      </c>
      <c r="V229" s="6">
        <f t="shared" si="29"/>
        <v>0</v>
      </c>
      <c r="W229" s="19" t="e">
        <f t="shared" si="24"/>
        <v>#N/A</v>
      </c>
    </row>
    <row r="230" spans="2:23" x14ac:dyDescent="0.3">
      <c r="B230" s="1" t="e">
        <f t="shared" si="23"/>
        <v>#N/A</v>
      </c>
      <c r="Q230" s="1" t="str">
        <f t="shared" si="25"/>
        <v/>
      </c>
      <c r="R230" s="1" t="str">
        <f t="shared" si="26"/>
        <v/>
      </c>
      <c r="T230" s="1" t="str">
        <f t="shared" si="27"/>
        <v/>
      </c>
      <c r="U230" s="1" t="e">
        <f t="shared" si="28"/>
        <v>#N/A</v>
      </c>
      <c r="V230" s="6">
        <f t="shared" si="29"/>
        <v>0</v>
      </c>
      <c r="W230" s="19" t="e">
        <f t="shared" si="24"/>
        <v>#N/A</v>
      </c>
    </row>
    <row r="231" spans="2:23" x14ac:dyDescent="0.3">
      <c r="B231" s="1" t="e">
        <f t="shared" si="23"/>
        <v>#N/A</v>
      </c>
      <c r="Q231" s="1" t="str">
        <f t="shared" si="25"/>
        <v/>
      </c>
      <c r="R231" s="1" t="str">
        <f t="shared" si="26"/>
        <v/>
      </c>
      <c r="T231" s="1" t="str">
        <f t="shared" si="27"/>
        <v/>
      </c>
      <c r="U231" s="1" t="e">
        <f t="shared" si="28"/>
        <v>#N/A</v>
      </c>
      <c r="V231" s="6">
        <f t="shared" si="29"/>
        <v>0</v>
      </c>
      <c r="W231" s="19" t="e">
        <f t="shared" si="24"/>
        <v>#N/A</v>
      </c>
    </row>
    <row r="232" spans="2:23" x14ac:dyDescent="0.3">
      <c r="B232" s="1" t="e">
        <f t="shared" si="23"/>
        <v>#N/A</v>
      </c>
      <c r="Q232" s="1" t="str">
        <f t="shared" si="25"/>
        <v/>
      </c>
      <c r="R232" s="1" t="str">
        <f t="shared" si="26"/>
        <v/>
      </c>
      <c r="T232" s="1" t="str">
        <f t="shared" si="27"/>
        <v/>
      </c>
      <c r="U232" s="1" t="e">
        <f t="shared" si="28"/>
        <v>#N/A</v>
      </c>
      <c r="V232" s="6">
        <f t="shared" si="29"/>
        <v>0</v>
      </c>
      <c r="W232" s="19" t="e">
        <f t="shared" si="24"/>
        <v>#N/A</v>
      </c>
    </row>
    <row r="233" spans="2:23" x14ac:dyDescent="0.3">
      <c r="B233" s="1" t="e">
        <f t="shared" si="23"/>
        <v>#N/A</v>
      </c>
      <c r="Q233" s="1" t="str">
        <f t="shared" si="25"/>
        <v/>
      </c>
      <c r="R233" s="1" t="str">
        <f t="shared" si="26"/>
        <v/>
      </c>
      <c r="T233" s="1" t="str">
        <f t="shared" si="27"/>
        <v/>
      </c>
      <c r="U233" s="1" t="e">
        <f t="shared" si="28"/>
        <v>#N/A</v>
      </c>
      <c r="V233" s="6">
        <f t="shared" si="29"/>
        <v>0</v>
      </c>
      <c r="W233" s="19" t="e">
        <f t="shared" si="24"/>
        <v>#N/A</v>
      </c>
    </row>
    <row r="234" spans="2:23" x14ac:dyDescent="0.3">
      <c r="B234" s="1" t="e">
        <f t="shared" si="23"/>
        <v>#N/A</v>
      </c>
      <c r="Q234" s="1" t="str">
        <f t="shared" si="25"/>
        <v/>
      </c>
      <c r="R234" s="1" t="str">
        <f t="shared" si="26"/>
        <v/>
      </c>
      <c r="T234" s="1" t="str">
        <f t="shared" si="27"/>
        <v/>
      </c>
      <c r="U234" s="1" t="e">
        <f t="shared" si="28"/>
        <v>#N/A</v>
      </c>
      <c r="V234" s="6">
        <f t="shared" si="29"/>
        <v>0</v>
      </c>
      <c r="W234" s="19" t="e">
        <f t="shared" si="24"/>
        <v>#N/A</v>
      </c>
    </row>
    <row r="235" spans="2:23" x14ac:dyDescent="0.3">
      <c r="B235" s="1" t="e">
        <f t="shared" si="23"/>
        <v>#N/A</v>
      </c>
      <c r="Q235" s="1" t="str">
        <f t="shared" si="25"/>
        <v/>
      </c>
      <c r="R235" s="1" t="str">
        <f t="shared" si="26"/>
        <v/>
      </c>
      <c r="T235" s="1" t="str">
        <f t="shared" si="27"/>
        <v/>
      </c>
      <c r="U235" s="1" t="e">
        <f t="shared" si="28"/>
        <v>#N/A</v>
      </c>
      <c r="V235" s="6">
        <f t="shared" si="29"/>
        <v>0</v>
      </c>
      <c r="W235" s="19" t="e">
        <f t="shared" si="24"/>
        <v>#N/A</v>
      </c>
    </row>
    <row r="236" spans="2:23" x14ac:dyDescent="0.3">
      <c r="B236" s="1" t="e">
        <f t="shared" si="23"/>
        <v>#N/A</v>
      </c>
      <c r="Q236" s="1" t="str">
        <f t="shared" si="25"/>
        <v/>
      </c>
      <c r="R236" s="1" t="str">
        <f t="shared" si="26"/>
        <v/>
      </c>
      <c r="T236" s="1" t="str">
        <f t="shared" si="27"/>
        <v/>
      </c>
      <c r="U236" s="1" t="e">
        <f t="shared" si="28"/>
        <v>#N/A</v>
      </c>
      <c r="V236" s="6">
        <f t="shared" si="29"/>
        <v>0</v>
      </c>
      <c r="W236" s="19" t="e">
        <f t="shared" si="24"/>
        <v>#N/A</v>
      </c>
    </row>
    <row r="237" spans="2:23" x14ac:dyDescent="0.3">
      <c r="B237" s="1" t="e">
        <f t="shared" si="23"/>
        <v>#N/A</v>
      </c>
      <c r="Q237" s="1" t="str">
        <f t="shared" si="25"/>
        <v/>
      </c>
      <c r="R237" s="1" t="str">
        <f t="shared" si="26"/>
        <v/>
      </c>
      <c r="T237" s="1" t="str">
        <f t="shared" si="27"/>
        <v/>
      </c>
      <c r="U237" s="1" t="e">
        <f t="shared" si="28"/>
        <v>#N/A</v>
      </c>
      <c r="V237" s="6">
        <f t="shared" si="29"/>
        <v>0</v>
      </c>
      <c r="W237" s="19" t="e">
        <f t="shared" si="24"/>
        <v>#N/A</v>
      </c>
    </row>
    <row r="238" spans="2:23" x14ac:dyDescent="0.3">
      <c r="B238" s="1" t="e">
        <f t="shared" si="23"/>
        <v>#N/A</v>
      </c>
      <c r="Q238" s="1" t="str">
        <f t="shared" si="25"/>
        <v/>
      </c>
      <c r="R238" s="1" t="str">
        <f t="shared" si="26"/>
        <v/>
      </c>
      <c r="T238" s="1" t="str">
        <f t="shared" si="27"/>
        <v/>
      </c>
      <c r="U238" s="1" t="e">
        <f t="shared" si="28"/>
        <v>#N/A</v>
      </c>
      <c r="V238" s="6">
        <f t="shared" si="29"/>
        <v>0</v>
      </c>
      <c r="W238" s="19" t="e">
        <f t="shared" si="24"/>
        <v>#N/A</v>
      </c>
    </row>
    <row r="239" spans="2:23" x14ac:dyDescent="0.3">
      <c r="B239" s="1" t="e">
        <f t="shared" si="23"/>
        <v>#N/A</v>
      </c>
      <c r="Q239" s="1" t="str">
        <f t="shared" si="25"/>
        <v/>
      </c>
      <c r="R239" s="1" t="str">
        <f t="shared" si="26"/>
        <v/>
      </c>
      <c r="T239" s="1" t="str">
        <f t="shared" si="27"/>
        <v/>
      </c>
      <c r="U239" s="1" t="e">
        <f t="shared" si="28"/>
        <v>#N/A</v>
      </c>
      <c r="V239" s="6">
        <f t="shared" si="29"/>
        <v>0</v>
      </c>
      <c r="W239" s="19" t="e">
        <f t="shared" si="24"/>
        <v>#N/A</v>
      </c>
    </row>
    <row r="240" spans="2:23" x14ac:dyDescent="0.3">
      <c r="B240" s="1" t="e">
        <f t="shared" si="23"/>
        <v>#N/A</v>
      </c>
      <c r="Q240" s="1" t="str">
        <f t="shared" si="25"/>
        <v/>
      </c>
      <c r="R240" s="1" t="str">
        <f t="shared" si="26"/>
        <v/>
      </c>
      <c r="T240" s="1" t="str">
        <f t="shared" si="27"/>
        <v/>
      </c>
      <c r="U240" s="1" t="e">
        <f t="shared" si="28"/>
        <v>#N/A</v>
      </c>
      <c r="V240" s="6">
        <f t="shared" si="29"/>
        <v>0</v>
      </c>
      <c r="W240" s="19" t="e">
        <f t="shared" si="24"/>
        <v>#N/A</v>
      </c>
    </row>
    <row r="241" spans="2:23" x14ac:dyDescent="0.3">
      <c r="B241" s="1" t="e">
        <f t="shared" si="23"/>
        <v>#N/A</v>
      </c>
      <c r="Q241" s="1" t="str">
        <f t="shared" si="25"/>
        <v/>
      </c>
      <c r="R241" s="1" t="str">
        <f t="shared" si="26"/>
        <v/>
      </c>
      <c r="T241" s="1" t="str">
        <f t="shared" si="27"/>
        <v/>
      </c>
      <c r="U241" s="1" t="e">
        <f t="shared" si="28"/>
        <v>#N/A</v>
      </c>
      <c r="V241" s="6">
        <f t="shared" si="29"/>
        <v>0</v>
      </c>
      <c r="W241" s="19" t="e">
        <f t="shared" si="24"/>
        <v>#N/A</v>
      </c>
    </row>
    <row r="242" spans="2:23" x14ac:dyDescent="0.3">
      <c r="B242" s="1" t="e">
        <f t="shared" si="23"/>
        <v>#N/A</v>
      </c>
      <c r="Q242" s="1" t="str">
        <f t="shared" si="25"/>
        <v/>
      </c>
      <c r="R242" s="1" t="str">
        <f t="shared" si="26"/>
        <v/>
      </c>
      <c r="T242" s="1" t="str">
        <f t="shared" si="27"/>
        <v/>
      </c>
      <c r="U242" s="1" t="e">
        <f t="shared" si="28"/>
        <v>#N/A</v>
      </c>
      <c r="V242" s="6">
        <f t="shared" si="29"/>
        <v>0</v>
      </c>
      <c r="W242" s="19" t="e">
        <f t="shared" si="24"/>
        <v>#N/A</v>
      </c>
    </row>
    <row r="243" spans="2:23" x14ac:dyDescent="0.3">
      <c r="B243" s="1" t="e">
        <f t="shared" si="23"/>
        <v>#N/A</v>
      </c>
      <c r="Q243" s="1" t="str">
        <f t="shared" si="25"/>
        <v/>
      </c>
      <c r="R243" s="1" t="str">
        <f t="shared" si="26"/>
        <v/>
      </c>
      <c r="T243" s="1" t="str">
        <f t="shared" si="27"/>
        <v/>
      </c>
      <c r="U243" s="1" t="e">
        <f t="shared" si="28"/>
        <v>#N/A</v>
      </c>
      <c r="V243" s="6">
        <f t="shared" si="29"/>
        <v>0</v>
      </c>
      <c r="W243" s="19" t="e">
        <f t="shared" si="24"/>
        <v>#N/A</v>
      </c>
    </row>
    <row r="244" spans="2:23" x14ac:dyDescent="0.3">
      <c r="B244" s="1" t="e">
        <f t="shared" si="23"/>
        <v>#N/A</v>
      </c>
      <c r="Q244" s="1" t="str">
        <f t="shared" si="25"/>
        <v/>
      </c>
      <c r="R244" s="1" t="str">
        <f t="shared" si="26"/>
        <v/>
      </c>
      <c r="T244" s="1" t="str">
        <f t="shared" si="27"/>
        <v/>
      </c>
      <c r="U244" s="1" t="e">
        <f t="shared" si="28"/>
        <v>#N/A</v>
      </c>
      <c r="V244" s="6">
        <f t="shared" si="29"/>
        <v>0</v>
      </c>
      <c r="W244" s="19" t="e">
        <f t="shared" si="24"/>
        <v>#N/A</v>
      </c>
    </row>
    <row r="245" spans="2:23" x14ac:dyDescent="0.3">
      <c r="B245" s="1" t="e">
        <f t="shared" si="23"/>
        <v>#N/A</v>
      </c>
      <c r="Q245" s="1" t="str">
        <f t="shared" si="25"/>
        <v/>
      </c>
      <c r="R245" s="1" t="str">
        <f t="shared" si="26"/>
        <v/>
      </c>
      <c r="T245" s="1" t="str">
        <f t="shared" si="27"/>
        <v/>
      </c>
      <c r="U245" s="1" t="e">
        <f t="shared" si="28"/>
        <v>#N/A</v>
      </c>
      <c r="V245" s="6">
        <f t="shared" si="29"/>
        <v>0</v>
      </c>
      <c r="W245" s="19" t="e">
        <f t="shared" si="24"/>
        <v>#N/A</v>
      </c>
    </row>
    <row r="246" spans="2:23" x14ac:dyDescent="0.3">
      <c r="B246" s="1" t="e">
        <f t="shared" si="23"/>
        <v>#N/A</v>
      </c>
      <c r="Q246" s="1" t="str">
        <f t="shared" si="25"/>
        <v/>
      </c>
      <c r="R246" s="1" t="str">
        <f t="shared" si="26"/>
        <v/>
      </c>
      <c r="T246" s="1" t="str">
        <f t="shared" si="27"/>
        <v/>
      </c>
      <c r="U246" s="1" t="e">
        <f t="shared" si="28"/>
        <v>#N/A</v>
      </c>
      <c r="V246" s="6">
        <f t="shared" si="29"/>
        <v>0</v>
      </c>
      <c r="W246" s="19" t="e">
        <f t="shared" si="24"/>
        <v>#N/A</v>
      </c>
    </row>
    <row r="247" spans="2:23" x14ac:dyDescent="0.3">
      <c r="B247" s="1" t="e">
        <f t="shared" si="23"/>
        <v>#N/A</v>
      </c>
      <c r="Q247" s="1" t="str">
        <f t="shared" si="25"/>
        <v/>
      </c>
      <c r="R247" s="1" t="str">
        <f t="shared" si="26"/>
        <v/>
      </c>
      <c r="T247" s="1" t="str">
        <f t="shared" si="27"/>
        <v/>
      </c>
      <c r="U247" s="1" t="e">
        <f t="shared" si="28"/>
        <v>#N/A</v>
      </c>
      <c r="V247" s="6">
        <f t="shared" si="29"/>
        <v>0</v>
      </c>
      <c r="W247" s="19" t="e">
        <f t="shared" si="24"/>
        <v>#N/A</v>
      </c>
    </row>
    <row r="248" spans="2:23" x14ac:dyDescent="0.3">
      <c r="B248" s="1" t="e">
        <f t="shared" si="23"/>
        <v>#N/A</v>
      </c>
      <c r="Q248" s="1" t="str">
        <f t="shared" si="25"/>
        <v/>
      </c>
      <c r="R248" s="1" t="str">
        <f t="shared" si="26"/>
        <v/>
      </c>
      <c r="T248" s="1" t="str">
        <f t="shared" si="27"/>
        <v/>
      </c>
      <c r="U248" s="1" t="e">
        <f t="shared" si="28"/>
        <v>#N/A</v>
      </c>
      <c r="V248" s="6">
        <f t="shared" si="29"/>
        <v>0</v>
      </c>
      <c r="W248" s="19" t="e">
        <f t="shared" si="24"/>
        <v>#N/A</v>
      </c>
    </row>
    <row r="249" spans="2:23" x14ac:dyDescent="0.3">
      <c r="B249" s="1" t="e">
        <f t="shared" si="23"/>
        <v>#N/A</v>
      </c>
      <c r="Q249" s="1" t="str">
        <f t="shared" si="25"/>
        <v/>
      </c>
      <c r="R249" s="1" t="str">
        <f t="shared" si="26"/>
        <v/>
      </c>
      <c r="T249" s="1" t="str">
        <f t="shared" si="27"/>
        <v/>
      </c>
      <c r="U249" s="1" t="e">
        <f t="shared" si="28"/>
        <v>#N/A</v>
      </c>
      <c r="V249" s="6">
        <f t="shared" si="29"/>
        <v>0</v>
      </c>
      <c r="W249" s="19" t="e">
        <f t="shared" si="24"/>
        <v>#N/A</v>
      </c>
    </row>
    <row r="250" spans="2:23" x14ac:dyDescent="0.3">
      <c r="B250" s="1" t="e">
        <f t="shared" si="23"/>
        <v>#N/A</v>
      </c>
      <c r="Q250" s="1" t="str">
        <f t="shared" si="25"/>
        <v/>
      </c>
      <c r="R250" s="1" t="str">
        <f t="shared" si="26"/>
        <v/>
      </c>
      <c r="T250" s="1" t="str">
        <f t="shared" si="27"/>
        <v/>
      </c>
      <c r="U250" s="1" t="e">
        <f t="shared" si="28"/>
        <v>#N/A</v>
      </c>
      <c r="V250" s="6">
        <f t="shared" si="29"/>
        <v>0</v>
      </c>
      <c r="W250" s="19" t="e">
        <f t="shared" si="24"/>
        <v>#N/A</v>
      </c>
    </row>
    <row r="251" spans="2:23" x14ac:dyDescent="0.3">
      <c r="B251" s="1" t="e">
        <f t="shared" si="23"/>
        <v>#N/A</v>
      </c>
      <c r="Q251" s="1" t="str">
        <f t="shared" si="25"/>
        <v/>
      </c>
      <c r="R251" s="1" t="str">
        <f t="shared" si="26"/>
        <v/>
      </c>
      <c r="T251" s="1" t="str">
        <f t="shared" si="27"/>
        <v/>
      </c>
      <c r="U251" s="1" t="e">
        <f t="shared" si="28"/>
        <v>#N/A</v>
      </c>
      <c r="V251" s="6">
        <f t="shared" si="29"/>
        <v>0</v>
      </c>
      <c r="W251" s="19" t="e">
        <f t="shared" si="24"/>
        <v>#N/A</v>
      </c>
    </row>
    <row r="252" spans="2:23" x14ac:dyDescent="0.3">
      <c r="B252" s="1" t="e">
        <f t="shared" si="23"/>
        <v>#N/A</v>
      </c>
      <c r="Q252" s="1" t="str">
        <f t="shared" si="25"/>
        <v/>
      </c>
      <c r="R252" s="1" t="str">
        <f t="shared" si="26"/>
        <v/>
      </c>
      <c r="T252" s="1" t="str">
        <f t="shared" si="27"/>
        <v/>
      </c>
      <c r="U252" s="1" t="e">
        <f t="shared" si="28"/>
        <v>#N/A</v>
      </c>
      <c r="V252" s="6">
        <f t="shared" si="29"/>
        <v>0</v>
      </c>
      <c r="W252" s="19" t="e">
        <f t="shared" si="24"/>
        <v>#N/A</v>
      </c>
    </row>
    <row r="253" spans="2:23" x14ac:dyDescent="0.3">
      <c r="B253" s="1" t="e">
        <f t="shared" si="23"/>
        <v>#N/A</v>
      </c>
      <c r="Q253" s="1" t="str">
        <f t="shared" si="25"/>
        <v/>
      </c>
      <c r="R253" s="1" t="str">
        <f t="shared" si="26"/>
        <v/>
      </c>
      <c r="T253" s="1" t="str">
        <f t="shared" si="27"/>
        <v/>
      </c>
      <c r="U253" s="1" t="e">
        <f t="shared" si="28"/>
        <v>#N/A</v>
      </c>
      <c r="V253" s="6">
        <f t="shared" si="29"/>
        <v>0</v>
      </c>
      <c r="W253" s="19" t="e">
        <f t="shared" si="24"/>
        <v>#N/A</v>
      </c>
    </row>
    <row r="254" spans="2:23" x14ac:dyDescent="0.3">
      <c r="B254" s="1" t="e">
        <f t="shared" si="23"/>
        <v>#N/A</v>
      </c>
      <c r="Q254" s="1" t="str">
        <f t="shared" si="25"/>
        <v/>
      </c>
      <c r="R254" s="1" t="str">
        <f t="shared" si="26"/>
        <v/>
      </c>
      <c r="T254" s="1" t="str">
        <f t="shared" si="27"/>
        <v/>
      </c>
      <c r="U254" s="1" t="e">
        <f t="shared" si="28"/>
        <v>#N/A</v>
      </c>
      <c r="V254" s="6">
        <f t="shared" si="29"/>
        <v>0</v>
      </c>
      <c r="W254" s="19" t="e">
        <f t="shared" si="24"/>
        <v>#N/A</v>
      </c>
    </row>
    <row r="255" spans="2:23" x14ac:dyDescent="0.3">
      <c r="B255" s="1" t="e">
        <f t="shared" si="23"/>
        <v>#N/A</v>
      </c>
      <c r="Q255" s="1" t="str">
        <f t="shared" si="25"/>
        <v/>
      </c>
      <c r="R255" s="1" t="str">
        <f t="shared" si="26"/>
        <v/>
      </c>
      <c r="T255" s="1" t="str">
        <f t="shared" si="27"/>
        <v/>
      </c>
      <c r="U255" s="1" t="e">
        <f t="shared" si="28"/>
        <v>#N/A</v>
      </c>
      <c r="V255" s="6">
        <f t="shared" si="29"/>
        <v>0</v>
      </c>
      <c r="W255" s="19" t="e">
        <f t="shared" si="24"/>
        <v>#N/A</v>
      </c>
    </row>
    <row r="256" spans="2:23" x14ac:dyDescent="0.3">
      <c r="B256" s="1" t="e">
        <f t="shared" si="23"/>
        <v>#N/A</v>
      </c>
      <c r="Q256" s="1" t="str">
        <f t="shared" si="25"/>
        <v/>
      </c>
      <c r="R256" s="1" t="str">
        <f t="shared" si="26"/>
        <v/>
      </c>
      <c r="T256" s="1" t="str">
        <f t="shared" si="27"/>
        <v/>
      </c>
      <c r="U256" s="1" t="e">
        <f t="shared" si="28"/>
        <v>#N/A</v>
      </c>
      <c r="V256" s="6">
        <f t="shared" si="29"/>
        <v>0</v>
      </c>
      <c r="W256" s="19" t="e">
        <f t="shared" si="24"/>
        <v>#N/A</v>
      </c>
    </row>
    <row r="257" spans="2:23" x14ac:dyDescent="0.3">
      <c r="B257" s="1" t="e">
        <f t="shared" si="23"/>
        <v>#N/A</v>
      </c>
      <c r="Q257" s="1" t="str">
        <f t="shared" si="25"/>
        <v/>
      </c>
      <c r="R257" s="1" t="str">
        <f t="shared" si="26"/>
        <v/>
      </c>
      <c r="T257" s="1" t="str">
        <f t="shared" si="27"/>
        <v/>
      </c>
      <c r="U257" s="1" t="e">
        <f t="shared" si="28"/>
        <v>#N/A</v>
      </c>
      <c r="V257" s="6">
        <f t="shared" si="29"/>
        <v>0</v>
      </c>
      <c r="W257" s="19" t="e">
        <f t="shared" si="24"/>
        <v>#N/A</v>
      </c>
    </row>
    <row r="258" spans="2:23" x14ac:dyDescent="0.3">
      <c r="B258" s="1" t="e">
        <f t="shared" si="23"/>
        <v>#N/A</v>
      </c>
      <c r="Q258" s="1" t="str">
        <f t="shared" si="25"/>
        <v/>
      </c>
      <c r="R258" s="1" t="str">
        <f t="shared" si="26"/>
        <v/>
      </c>
      <c r="T258" s="1" t="str">
        <f t="shared" si="27"/>
        <v/>
      </c>
      <c r="U258" s="1" t="e">
        <f t="shared" si="28"/>
        <v>#N/A</v>
      </c>
      <c r="V258" s="6">
        <f t="shared" si="29"/>
        <v>0</v>
      </c>
      <c r="W258" s="19" t="e">
        <f t="shared" si="24"/>
        <v>#N/A</v>
      </c>
    </row>
    <row r="259" spans="2:23" x14ac:dyDescent="0.3">
      <c r="B259" s="1" t="e">
        <f t="shared" si="23"/>
        <v>#N/A</v>
      </c>
      <c r="Q259" s="1" t="str">
        <f t="shared" si="25"/>
        <v/>
      </c>
      <c r="R259" s="1" t="str">
        <f t="shared" si="26"/>
        <v/>
      </c>
      <c r="T259" s="1" t="str">
        <f t="shared" si="27"/>
        <v/>
      </c>
      <c r="U259" s="1" t="e">
        <f t="shared" si="28"/>
        <v>#N/A</v>
      </c>
      <c r="V259" s="6">
        <f t="shared" si="29"/>
        <v>0</v>
      </c>
      <c r="W259" s="19" t="e">
        <f t="shared" si="24"/>
        <v>#N/A</v>
      </c>
    </row>
    <row r="260" spans="2:23" x14ac:dyDescent="0.3">
      <c r="B260" s="1" t="e">
        <f t="shared" si="23"/>
        <v>#N/A</v>
      </c>
      <c r="Q260" s="1" t="str">
        <f t="shared" si="25"/>
        <v/>
      </c>
      <c r="R260" s="1" t="str">
        <f t="shared" si="26"/>
        <v/>
      </c>
      <c r="T260" s="1" t="str">
        <f t="shared" si="27"/>
        <v/>
      </c>
      <c r="U260" s="1" t="e">
        <f t="shared" si="28"/>
        <v>#N/A</v>
      </c>
      <c r="V260" s="6">
        <f t="shared" si="29"/>
        <v>0</v>
      </c>
      <c r="W260" s="19" t="e">
        <f t="shared" si="24"/>
        <v>#N/A</v>
      </c>
    </row>
    <row r="261" spans="2:23" x14ac:dyDescent="0.3">
      <c r="B261" s="1" t="e">
        <f t="shared" si="23"/>
        <v>#N/A</v>
      </c>
      <c r="Q261" s="1" t="str">
        <f t="shared" si="25"/>
        <v/>
      </c>
      <c r="R261" s="1" t="str">
        <f t="shared" si="26"/>
        <v/>
      </c>
      <c r="T261" s="1" t="str">
        <f t="shared" si="27"/>
        <v/>
      </c>
      <c r="U261" s="1" t="e">
        <f t="shared" si="28"/>
        <v>#N/A</v>
      </c>
      <c r="V261" s="6">
        <f t="shared" si="29"/>
        <v>0</v>
      </c>
      <c r="W261" s="19" t="e">
        <f t="shared" si="24"/>
        <v>#N/A</v>
      </c>
    </row>
    <row r="262" spans="2:23" x14ac:dyDescent="0.3">
      <c r="B262" s="1" t="e">
        <f t="shared" si="23"/>
        <v>#N/A</v>
      </c>
      <c r="Q262" s="1" t="str">
        <f t="shared" si="25"/>
        <v/>
      </c>
      <c r="R262" s="1" t="str">
        <f t="shared" si="26"/>
        <v/>
      </c>
      <c r="T262" s="1" t="str">
        <f t="shared" si="27"/>
        <v/>
      </c>
      <c r="U262" s="1" t="e">
        <f t="shared" si="28"/>
        <v>#N/A</v>
      </c>
      <c r="V262" s="6">
        <f t="shared" si="29"/>
        <v>0</v>
      </c>
      <c r="W262" s="19" t="e">
        <f t="shared" si="24"/>
        <v>#N/A</v>
      </c>
    </row>
    <row r="263" spans="2:23" x14ac:dyDescent="0.3">
      <c r="B263" s="1" t="e">
        <f t="shared" si="23"/>
        <v>#N/A</v>
      </c>
      <c r="Q263" s="1" t="str">
        <f t="shared" si="25"/>
        <v/>
      </c>
      <c r="R263" s="1" t="str">
        <f t="shared" si="26"/>
        <v/>
      </c>
      <c r="T263" s="1" t="str">
        <f t="shared" si="27"/>
        <v/>
      </c>
      <c r="U263" s="1" t="e">
        <f t="shared" si="28"/>
        <v>#N/A</v>
      </c>
      <c r="V263" s="6">
        <f t="shared" si="29"/>
        <v>0</v>
      </c>
      <c r="W263" s="19" t="e">
        <f t="shared" si="24"/>
        <v>#N/A</v>
      </c>
    </row>
    <row r="264" spans="2:23" x14ac:dyDescent="0.3">
      <c r="B264" s="1" t="e">
        <f t="shared" si="23"/>
        <v>#N/A</v>
      </c>
      <c r="Q264" s="1" t="str">
        <f t="shared" si="25"/>
        <v/>
      </c>
      <c r="R264" s="1" t="str">
        <f t="shared" si="26"/>
        <v/>
      </c>
      <c r="T264" s="1" t="str">
        <f t="shared" si="27"/>
        <v/>
      </c>
      <c r="U264" s="1" t="e">
        <f t="shared" si="28"/>
        <v>#N/A</v>
      </c>
      <c r="V264" s="6">
        <f t="shared" si="29"/>
        <v>0</v>
      </c>
      <c r="W264" s="19" t="e">
        <f t="shared" si="24"/>
        <v>#N/A</v>
      </c>
    </row>
    <row r="265" spans="2:23" x14ac:dyDescent="0.3">
      <c r="B265" s="1" t="e">
        <f t="shared" si="23"/>
        <v>#N/A</v>
      </c>
      <c r="Q265" s="1" t="str">
        <f t="shared" si="25"/>
        <v/>
      </c>
      <c r="R265" s="1" t="str">
        <f t="shared" si="26"/>
        <v/>
      </c>
      <c r="T265" s="1" t="str">
        <f t="shared" si="27"/>
        <v/>
      </c>
      <c r="U265" s="1" t="e">
        <f t="shared" si="28"/>
        <v>#N/A</v>
      </c>
      <c r="V265" s="6">
        <f t="shared" si="29"/>
        <v>0</v>
      </c>
      <c r="W265" s="19" t="e">
        <f t="shared" si="24"/>
        <v>#N/A</v>
      </c>
    </row>
    <row r="266" spans="2:23" x14ac:dyDescent="0.3">
      <c r="B266" s="1" t="e">
        <f t="shared" si="23"/>
        <v>#N/A</v>
      </c>
      <c r="Q266" s="1" t="str">
        <f t="shared" si="25"/>
        <v/>
      </c>
      <c r="R266" s="1" t="str">
        <f t="shared" si="26"/>
        <v/>
      </c>
      <c r="T266" s="1" t="str">
        <f t="shared" si="27"/>
        <v/>
      </c>
      <c r="U266" s="1" t="e">
        <f t="shared" si="28"/>
        <v>#N/A</v>
      </c>
      <c r="V266" s="6">
        <f t="shared" si="29"/>
        <v>0</v>
      </c>
      <c r="W266" s="19" t="e">
        <f t="shared" si="24"/>
        <v>#N/A</v>
      </c>
    </row>
    <row r="267" spans="2:23" x14ac:dyDescent="0.3">
      <c r="B267" s="1" t="e">
        <f t="shared" si="23"/>
        <v>#N/A</v>
      </c>
      <c r="Q267" s="1" t="str">
        <f t="shared" si="25"/>
        <v/>
      </c>
      <c r="R267" s="1" t="str">
        <f t="shared" si="26"/>
        <v/>
      </c>
      <c r="T267" s="1" t="str">
        <f t="shared" si="27"/>
        <v/>
      </c>
      <c r="U267" s="1" t="e">
        <f t="shared" si="28"/>
        <v>#N/A</v>
      </c>
      <c r="V267" s="6">
        <f t="shared" si="29"/>
        <v>0</v>
      </c>
      <c r="W267" s="19" t="e">
        <f t="shared" si="24"/>
        <v>#N/A</v>
      </c>
    </row>
    <row r="268" spans="2:23" x14ac:dyDescent="0.3">
      <c r="B268" s="1" t="e">
        <f t="shared" si="23"/>
        <v>#N/A</v>
      </c>
      <c r="Q268" s="1" t="str">
        <f t="shared" si="25"/>
        <v/>
      </c>
      <c r="R268" s="1" t="str">
        <f t="shared" si="26"/>
        <v/>
      </c>
      <c r="T268" s="1" t="str">
        <f t="shared" si="27"/>
        <v/>
      </c>
      <c r="U268" s="1" t="e">
        <f t="shared" si="28"/>
        <v>#N/A</v>
      </c>
      <c r="V268" s="6">
        <f t="shared" si="29"/>
        <v>0</v>
      </c>
      <c r="W268" s="19" t="e">
        <f t="shared" si="24"/>
        <v>#N/A</v>
      </c>
    </row>
    <row r="269" spans="2:23" x14ac:dyDescent="0.3">
      <c r="B269" s="1" t="e">
        <f t="shared" si="23"/>
        <v>#N/A</v>
      </c>
      <c r="Q269" s="1" t="str">
        <f t="shared" si="25"/>
        <v/>
      </c>
      <c r="R269" s="1" t="str">
        <f t="shared" si="26"/>
        <v/>
      </c>
      <c r="T269" s="1" t="str">
        <f t="shared" si="27"/>
        <v/>
      </c>
      <c r="U269" s="1" t="e">
        <f t="shared" si="28"/>
        <v>#N/A</v>
      </c>
      <c r="V269" s="6">
        <f t="shared" si="29"/>
        <v>0</v>
      </c>
      <c r="W269" s="19" t="e">
        <f t="shared" si="24"/>
        <v>#N/A</v>
      </c>
    </row>
    <row r="270" spans="2:23" x14ac:dyDescent="0.3">
      <c r="B270" s="1" t="e">
        <f t="shared" si="23"/>
        <v>#N/A</v>
      </c>
      <c r="Q270" s="1" t="str">
        <f t="shared" si="25"/>
        <v/>
      </c>
      <c r="R270" s="1" t="str">
        <f t="shared" si="26"/>
        <v/>
      </c>
      <c r="T270" s="1" t="str">
        <f t="shared" si="27"/>
        <v/>
      </c>
      <c r="U270" s="1" t="e">
        <f t="shared" si="28"/>
        <v>#N/A</v>
      </c>
      <c r="V270" s="6">
        <f t="shared" si="29"/>
        <v>0</v>
      </c>
      <c r="W270" s="19" t="e">
        <f t="shared" si="24"/>
        <v>#N/A</v>
      </c>
    </row>
    <row r="271" spans="2:23" x14ac:dyDescent="0.3">
      <c r="B271" s="1" t="e">
        <f t="shared" si="23"/>
        <v>#N/A</v>
      </c>
      <c r="Q271" s="1" t="str">
        <f t="shared" si="25"/>
        <v/>
      </c>
      <c r="R271" s="1" t="str">
        <f t="shared" si="26"/>
        <v/>
      </c>
      <c r="T271" s="1" t="str">
        <f t="shared" si="27"/>
        <v/>
      </c>
      <c r="U271" s="1" t="e">
        <f t="shared" si="28"/>
        <v>#N/A</v>
      </c>
      <c r="V271" s="6">
        <f t="shared" si="29"/>
        <v>0</v>
      </c>
      <c r="W271" s="19" t="e">
        <f t="shared" si="24"/>
        <v>#N/A</v>
      </c>
    </row>
    <row r="272" spans="2:23" x14ac:dyDescent="0.3">
      <c r="B272" s="1" t="e">
        <f t="shared" si="23"/>
        <v>#N/A</v>
      </c>
      <c r="Q272" s="1" t="str">
        <f t="shared" si="25"/>
        <v/>
      </c>
      <c r="R272" s="1" t="str">
        <f t="shared" si="26"/>
        <v/>
      </c>
      <c r="T272" s="1" t="str">
        <f t="shared" si="27"/>
        <v/>
      </c>
      <c r="U272" s="1" t="e">
        <f t="shared" si="28"/>
        <v>#N/A</v>
      </c>
      <c r="V272" s="6">
        <f t="shared" si="29"/>
        <v>0</v>
      </c>
      <c r="W272" s="19" t="e">
        <f t="shared" si="24"/>
        <v>#N/A</v>
      </c>
    </row>
    <row r="273" spans="2:23" x14ac:dyDescent="0.3">
      <c r="B273" s="1" t="e">
        <f t="shared" si="23"/>
        <v>#N/A</v>
      </c>
      <c r="Q273" s="1" t="str">
        <f t="shared" si="25"/>
        <v/>
      </c>
      <c r="R273" s="1" t="str">
        <f t="shared" si="26"/>
        <v/>
      </c>
      <c r="T273" s="1" t="str">
        <f t="shared" si="27"/>
        <v/>
      </c>
      <c r="U273" s="1" t="e">
        <f t="shared" si="28"/>
        <v>#N/A</v>
      </c>
      <c r="V273" s="6">
        <f t="shared" si="29"/>
        <v>0</v>
      </c>
      <c r="W273" s="19" t="e">
        <f t="shared" si="24"/>
        <v>#N/A</v>
      </c>
    </row>
    <row r="274" spans="2:23" x14ac:dyDescent="0.3">
      <c r="B274" s="1" t="e">
        <f t="shared" si="23"/>
        <v>#N/A</v>
      </c>
      <c r="Q274" s="1" t="str">
        <f t="shared" si="25"/>
        <v/>
      </c>
      <c r="R274" s="1" t="str">
        <f t="shared" si="26"/>
        <v/>
      </c>
      <c r="T274" s="1" t="str">
        <f t="shared" si="27"/>
        <v/>
      </c>
      <c r="U274" s="1" t="e">
        <f t="shared" si="28"/>
        <v>#N/A</v>
      </c>
      <c r="V274" s="6">
        <f t="shared" si="29"/>
        <v>0</v>
      </c>
      <c r="W274" s="19" t="e">
        <f t="shared" si="24"/>
        <v>#N/A</v>
      </c>
    </row>
    <row r="275" spans="2:23" x14ac:dyDescent="0.3">
      <c r="B275" s="1" t="e">
        <f t="shared" si="23"/>
        <v>#N/A</v>
      </c>
      <c r="Q275" s="1" t="str">
        <f t="shared" si="25"/>
        <v/>
      </c>
      <c r="R275" s="1" t="str">
        <f t="shared" si="26"/>
        <v/>
      </c>
      <c r="T275" s="1" t="str">
        <f t="shared" si="27"/>
        <v/>
      </c>
      <c r="U275" s="1" t="e">
        <f t="shared" si="28"/>
        <v>#N/A</v>
      </c>
      <c r="V275" s="6">
        <f t="shared" si="29"/>
        <v>0</v>
      </c>
      <c r="W275" s="19" t="e">
        <f t="shared" si="24"/>
        <v>#N/A</v>
      </c>
    </row>
    <row r="276" spans="2:23" x14ac:dyDescent="0.3">
      <c r="B276" s="1" t="e">
        <f t="shared" si="23"/>
        <v>#N/A</v>
      </c>
      <c r="Q276" s="1" t="str">
        <f t="shared" si="25"/>
        <v/>
      </c>
      <c r="R276" s="1" t="str">
        <f t="shared" si="26"/>
        <v/>
      </c>
      <c r="T276" s="1" t="str">
        <f t="shared" si="27"/>
        <v/>
      </c>
      <c r="U276" s="1" t="e">
        <f t="shared" si="28"/>
        <v>#N/A</v>
      </c>
      <c r="V276" s="6">
        <f t="shared" si="29"/>
        <v>0</v>
      </c>
      <c r="W276" s="19" t="e">
        <f t="shared" si="24"/>
        <v>#N/A</v>
      </c>
    </row>
    <row r="277" spans="2:23" x14ac:dyDescent="0.3">
      <c r="B277" s="1" t="e">
        <f t="shared" si="23"/>
        <v>#N/A</v>
      </c>
      <c r="Q277" s="1" t="str">
        <f t="shared" si="25"/>
        <v/>
      </c>
      <c r="R277" s="1" t="str">
        <f t="shared" si="26"/>
        <v/>
      </c>
      <c r="T277" s="1" t="str">
        <f t="shared" si="27"/>
        <v/>
      </c>
      <c r="U277" s="1" t="e">
        <f t="shared" si="28"/>
        <v>#N/A</v>
      </c>
      <c r="V277" s="6">
        <f t="shared" si="29"/>
        <v>0</v>
      </c>
      <c r="W277" s="19" t="e">
        <f t="shared" si="24"/>
        <v>#N/A</v>
      </c>
    </row>
    <row r="278" spans="2:23" x14ac:dyDescent="0.3">
      <c r="B278" s="1" t="e">
        <f t="shared" si="23"/>
        <v>#N/A</v>
      </c>
      <c r="Q278" s="1" t="str">
        <f t="shared" si="25"/>
        <v/>
      </c>
      <c r="R278" s="1" t="str">
        <f t="shared" si="26"/>
        <v/>
      </c>
      <c r="T278" s="1" t="str">
        <f t="shared" si="27"/>
        <v/>
      </c>
      <c r="U278" s="1" t="e">
        <f t="shared" si="28"/>
        <v>#N/A</v>
      </c>
      <c r="V278" s="6">
        <f t="shared" si="29"/>
        <v>0</v>
      </c>
      <c r="W278" s="19" t="e">
        <f t="shared" si="24"/>
        <v>#N/A</v>
      </c>
    </row>
    <row r="279" spans="2:23" x14ac:dyDescent="0.3">
      <c r="B279" s="1" t="e">
        <f t="shared" si="23"/>
        <v>#N/A</v>
      </c>
      <c r="Q279" s="1" t="str">
        <f t="shared" si="25"/>
        <v/>
      </c>
      <c r="R279" s="1" t="str">
        <f t="shared" si="26"/>
        <v/>
      </c>
      <c r="T279" s="1" t="str">
        <f t="shared" si="27"/>
        <v/>
      </c>
      <c r="U279" s="1" t="e">
        <f t="shared" si="28"/>
        <v>#N/A</v>
      </c>
      <c r="V279" s="6">
        <f t="shared" si="29"/>
        <v>0</v>
      </c>
      <c r="W279" s="19" t="e">
        <f t="shared" si="24"/>
        <v>#N/A</v>
      </c>
    </row>
    <row r="280" spans="2:23" x14ac:dyDescent="0.3">
      <c r="B280" s="1" t="e">
        <f t="shared" si="23"/>
        <v>#N/A</v>
      </c>
      <c r="Q280" s="1" t="str">
        <f t="shared" si="25"/>
        <v/>
      </c>
      <c r="R280" s="1" t="str">
        <f t="shared" si="26"/>
        <v/>
      </c>
      <c r="T280" s="1" t="str">
        <f t="shared" si="27"/>
        <v/>
      </c>
      <c r="U280" s="1" t="e">
        <f t="shared" si="28"/>
        <v>#N/A</v>
      </c>
      <c r="V280" s="6">
        <f t="shared" si="29"/>
        <v>0</v>
      </c>
      <c r="W280" s="19" t="e">
        <f t="shared" si="24"/>
        <v>#N/A</v>
      </c>
    </row>
    <row r="281" spans="2:23" x14ac:dyDescent="0.3">
      <c r="B281" s="1" t="e">
        <f t="shared" si="23"/>
        <v>#N/A</v>
      </c>
      <c r="Q281" s="1" t="str">
        <f t="shared" si="25"/>
        <v/>
      </c>
      <c r="R281" s="1" t="str">
        <f t="shared" si="26"/>
        <v/>
      </c>
      <c r="T281" s="1" t="str">
        <f t="shared" si="27"/>
        <v/>
      </c>
      <c r="U281" s="1" t="e">
        <f t="shared" si="28"/>
        <v>#N/A</v>
      </c>
      <c r="V281" s="6">
        <f t="shared" si="29"/>
        <v>0</v>
      </c>
      <c r="W281" s="19" t="e">
        <f t="shared" si="24"/>
        <v>#N/A</v>
      </c>
    </row>
    <row r="282" spans="2:23" x14ac:dyDescent="0.3">
      <c r="B282" s="1" t="e">
        <f t="shared" ref="B282:B345" si="30">IF(C282="",NA(),E282+G282+H282+I282)</f>
        <v>#N/A</v>
      </c>
      <c r="Q282" s="1" t="str">
        <f t="shared" si="25"/>
        <v/>
      </c>
      <c r="R282" s="1" t="str">
        <f t="shared" si="26"/>
        <v/>
      </c>
      <c r="T282" s="1" t="str">
        <f t="shared" si="27"/>
        <v/>
      </c>
      <c r="U282" s="1" t="e">
        <f t="shared" si="28"/>
        <v>#N/A</v>
      </c>
      <c r="V282" s="6">
        <f t="shared" si="29"/>
        <v>0</v>
      </c>
      <c r="W282" s="19" t="e">
        <f t="shared" ref="W282:W345" si="31">IF(OR(ISNA(B282),B282=0),NA(),I282/B282)</f>
        <v>#N/A</v>
      </c>
    </row>
    <row r="283" spans="2:23" x14ac:dyDescent="0.3">
      <c r="B283" s="1" t="e">
        <f t="shared" si="30"/>
        <v>#N/A</v>
      </c>
      <c r="Q283" s="1" t="str">
        <f t="shared" ref="Q283:Q346" si="32">IF(C283="","",E283-E282)</f>
        <v/>
      </c>
      <c r="R283" s="1" t="str">
        <f t="shared" ref="R283:R346" si="33">IF(C283="","",G283-G282)</f>
        <v/>
      </c>
      <c r="T283" s="1" t="str">
        <f t="shared" ref="T283:T346" si="34">IF(C283="","",I283-I282)</f>
        <v/>
      </c>
      <c r="U283" s="1" t="e">
        <f t="shared" ref="U283:U346" si="35">IF(OR(C283="",ISNA(C283)),NA(),Q283+R283+S283+T283)</f>
        <v>#N/A</v>
      </c>
      <c r="V283" s="6">
        <f t="shared" ref="V283:V346" si="36">$B$2*K283*$B$1</f>
        <v>0</v>
      </c>
      <c r="W283" s="19" t="e">
        <f t="shared" si="31"/>
        <v>#N/A</v>
      </c>
    </row>
    <row r="284" spans="2:23" x14ac:dyDescent="0.3">
      <c r="B284" s="1" t="e">
        <f t="shared" si="30"/>
        <v>#N/A</v>
      </c>
      <c r="Q284" s="1" t="str">
        <f t="shared" si="32"/>
        <v/>
      </c>
      <c r="R284" s="1" t="str">
        <f t="shared" si="33"/>
        <v/>
      </c>
      <c r="T284" s="1" t="str">
        <f t="shared" si="34"/>
        <v/>
      </c>
      <c r="U284" s="1" t="e">
        <f t="shared" si="35"/>
        <v>#N/A</v>
      </c>
      <c r="V284" s="6">
        <f t="shared" si="36"/>
        <v>0</v>
      </c>
      <c r="W284" s="19" t="e">
        <f t="shared" si="31"/>
        <v>#N/A</v>
      </c>
    </row>
    <row r="285" spans="2:23" x14ac:dyDescent="0.3">
      <c r="B285" s="1" t="e">
        <f t="shared" si="30"/>
        <v>#N/A</v>
      </c>
      <c r="Q285" s="1" t="str">
        <f t="shared" si="32"/>
        <v/>
      </c>
      <c r="R285" s="1" t="str">
        <f t="shared" si="33"/>
        <v/>
      </c>
      <c r="T285" s="1" t="str">
        <f t="shared" si="34"/>
        <v/>
      </c>
      <c r="U285" s="1" t="e">
        <f t="shared" si="35"/>
        <v>#N/A</v>
      </c>
      <c r="V285" s="6">
        <f t="shared" si="36"/>
        <v>0</v>
      </c>
      <c r="W285" s="19" t="e">
        <f t="shared" si="31"/>
        <v>#N/A</v>
      </c>
    </row>
    <row r="286" spans="2:23" x14ac:dyDescent="0.3">
      <c r="B286" s="1" t="e">
        <f t="shared" si="30"/>
        <v>#N/A</v>
      </c>
      <c r="Q286" s="1" t="str">
        <f t="shared" si="32"/>
        <v/>
      </c>
      <c r="R286" s="1" t="str">
        <f t="shared" si="33"/>
        <v/>
      </c>
      <c r="T286" s="1" t="str">
        <f t="shared" si="34"/>
        <v/>
      </c>
      <c r="U286" s="1" t="e">
        <f t="shared" si="35"/>
        <v>#N/A</v>
      </c>
      <c r="V286" s="6">
        <f t="shared" si="36"/>
        <v>0</v>
      </c>
      <c r="W286" s="19" t="e">
        <f t="shared" si="31"/>
        <v>#N/A</v>
      </c>
    </row>
    <row r="287" spans="2:23" x14ac:dyDescent="0.3">
      <c r="B287" s="1" t="e">
        <f t="shared" si="30"/>
        <v>#N/A</v>
      </c>
      <c r="Q287" s="1" t="str">
        <f t="shared" si="32"/>
        <v/>
      </c>
      <c r="R287" s="1" t="str">
        <f t="shared" si="33"/>
        <v/>
      </c>
      <c r="T287" s="1" t="str">
        <f t="shared" si="34"/>
        <v/>
      </c>
      <c r="U287" s="1" t="e">
        <f t="shared" si="35"/>
        <v>#N/A</v>
      </c>
      <c r="V287" s="6">
        <f t="shared" si="36"/>
        <v>0</v>
      </c>
      <c r="W287" s="19" t="e">
        <f t="shared" si="31"/>
        <v>#N/A</v>
      </c>
    </row>
    <row r="288" spans="2:23" x14ac:dyDescent="0.3">
      <c r="B288" s="1" t="e">
        <f t="shared" si="30"/>
        <v>#N/A</v>
      </c>
      <c r="Q288" s="1" t="str">
        <f t="shared" si="32"/>
        <v/>
      </c>
      <c r="R288" s="1" t="str">
        <f t="shared" si="33"/>
        <v/>
      </c>
      <c r="T288" s="1" t="str">
        <f t="shared" si="34"/>
        <v/>
      </c>
      <c r="U288" s="1" t="e">
        <f t="shared" si="35"/>
        <v>#N/A</v>
      </c>
      <c r="V288" s="6">
        <f t="shared" si="36"/>
        <v>0</v>
      </c>
      <c r="W288" s="19" t="e">
        <f t="shared" si="31"/>
        <v>#N/A</v>
      </c>
    </row>
    <row r="289" spans="2:23" x14ac:dyDescent="0.3">
      <c r="B289" s="1" t="e">
        <f t="shared" si="30"/>
        <v>#N/A</v>
      </c>
      <c r="Q289" s="1" t="str">
        <f t="shared" si="32"/>
        <v/>
      </c>
      <c r="R289" s="1" t="str">
        <f t="shared" si="33"/>
        <v/>
      </c>
      <c r="T289" s="1" t="str">
        <f t="shared" si="34"/>
        <v/>
      </c>
      <c r="U289" s="1" t="e">
        <f t="shared" si="35"/>
        <v>#N/A</v>
      </c>
      <c r="V289" s="6">
        <f t="shared" si="36"/>
        <v>0</v>
      </c>
      <c r="W289" s="19" t="e">
        <f t="shared" si="31"/>
        <v>#N/A</v>
      </c>
    </row>
    <row r="290" spans="2:23" x14ac:dyDescent="0.3">
      <c r="B290" s="1" t="e">
        <f t="shared" si="30"/>
        <v>#N/A</v>
      </c>
      <c r="Q290" s="1" t="str">
        <f t="shared" si="32"/>
        <v/>
      </c>
      <c r="R290" s="1" t="str">
        <f t="shared" si="33"/>
        <v/>
      </c>
      <c r="T290" s="1" t="str">
        <f t="shared" si="34"/>
        <v/>
      </c>
      <c r="U290" s="1" t="e">
        <f t="shared" si="35"/>
        <v>#N/A</v>
      </c>
      <c r="V290" s="6">
        <f t="shared" si="36"/>
        <v>0</v>
      </c>
      <c r="W290" s="19" t="e">
        <f t="shared" si="31"/>
        <v>#N/A</v>
      </c>
    </row>
    <row r="291" spans="2:23" x14ac:dyDescent="0.3">
      <c r="B291" s="1" t="e">
        <f t="shared" si="30"/>
        <v>#N/A</v>
      </c>
      <c r="Q291" s="1" t="str">
        <f t="shared" si="32"/>
        <v/>
      </c>
      <c r="R291" s="1" t="str">
        <f t="shared" si="33"/>
        <v/>
      </c>
      <c r="T291" s="1" t="str">
        <f t="shared" si="34"/>
        <v/>
      </c>
      <c r="U291" s="1" t="e">
        <f t="shared" si="35"/>
        <v>#N/A</v>
      </c>
      <c r="V291" s="6">
        <f t="shared" si="36"/>
        <v>0</v>
      </c>
      <c r="W291" s="19" t="e">
        <f t="shared" si="31"/>
        <v>#N/A</v>
      </c>
    </row>
    <row r="292" spans="2:23" x14ac:dyDescent="0.3">
      <c r="B292" s="1" t="e">
        <f t="shared" si="30"/>
        <v>#N/A</v>
      </c>
      <c r="Q292" s="1" t="str">
        <f t="shared" si="32"/>
        <v/>
      </c>
      <c r="R292" s="1" t="str">
        <f t="shared" si="33"/>
        <v/>
      </c>
      <c r="T292" s="1" t="str">
        <f t="shared" si="34"/>
        <v/>
      </c>
      <c r="U292" s="1" t="e">
        <f t="shared" si="35"/>
        <v>#N/A</v>
      </c>
      <c r="V292" s="6">
        <f t="shared" si="36"/>
        <v>0</v>
      </c>
      <c r="W292" s="19" t="e">
        <f t="shared" si="31"/>
        <v>#N/A</v>
      </c>
    </row>
    <row r="293" spans="2:23" x14ac:dyDescent="0.3">
      <c r="B293" s="1" t="e">
        <f t="shared" si="30"/>
        <v>#N/A</v>
      </c>
      <c r="Q293" s="1" t="str">
        <f t="shared" si="32"/>
        <v/>
      </c>
      <c r="R293" s="1" t="str">
        <f t="shared" si="33"/>
        <v/>
      </c>
      <c r="T293" s="1" t="str">
        <f t="shared" si="34"/>
        <v/>
      </c>
      <c r="U293" s="1" t="e">
        <f t="shared" si="35"/>
        <v>#N/A</v>
      </c>
      <c r="V293" s="6">
        <f t="shared" si="36"/>
        <v>0</v>
      </c>
      <c r="W293" s="19" t="e">
        <f t="shared" si="31"/>
        <v>#N/A</v>
      </c>
    </row>
    <row r="294" spans="2:23" x14ac:dyDescent="0.3">
      <c r="B294" s="1" t="e">
        <f t="shared" si="30"/>
        <v>#N/A</v>
      </c>
      <c r="Q294" s="1" t="str">
        <f t="shared" si="32"/>
        <v/>
      </c>
      <c r="R294" s="1" t="str">
        <f t="shared" si="33"/>
        <v/>
      </c>
      <c r="T294" s="1" t="str">
        <f t="shared" si="34"/>
        <v/>
      </c>
      <c r="U294" s="1" t="e">
        <f t="shared" si="35"/>
        <v>#N/A</v>
      </c>
      <c r="V294" s="6">
        <f t="shared" si="36"/>
        <v>0</v>
      </c>
      <c r="W294" s="19" t="e">
        <f t="shared" si="31"/>
        <v>#N/A</v>
      </c>
    </row>
    <row r="295" spans="2:23" x14ac:dyDescent="0.3">
      <c r="B295" s="1" t="e">
        <f t="shared" si="30"/>
        <v>#N/A</v>
      </c>
      <c r="Q295" s="1" t="str">
        <f t="shared" si="32"/>
        <v/>
      </c>
      <c r="R295" s="1" t="str">
        <f t="shared" si="33"/>
        <v/>
      </c>
      <c r="T295" s="1" t="str">
        <f t="shared" si="34"/>
        <v/>
      </c>
      <c r="U295" s="1" t="e">
        <f t="shared" si="35"/>
        <v>#N/A</v>
      </c>
      <c r="V295" s="6">
        <f t="shared" si="36"/>
        <v>0</v>
      </c>
      <c r="W295" s="19" t="e">
        <f t="shared" si="31"/>
        <v>#N/A</v>
      </c>
    </row>
    <row r="296" spans="2:23" x14ac:dyDescent="0.3">
      <c r="B296" s="1" t="e">
        <f t="shared" si="30"/>
        <v>#N/A</v>
      </c>
      <c r="Q296" s="1" t="str">
        <f t="shared" si="32"/>
        <v/>
      </c>
      <c r="R296" s="1" t="str">
        <f t="shared" si="33"/>
        <v/>
      </c>
      <c r="T296" s="1" t="str">
        <f t="shared" si="34"/>
        <v/>
      </c>
      <c r="U296" s="1" t="e">
        <f t="shared" si="35"/>
        <v>#N/A</v>
      </c>
      <c r="V296" s="6">
        <f t="shared" si="36"/>
        <v>0</v>
      </c>
      <c r="W296" s="19" t="e">
        <f t="shared" si="31"/>
        <v>#N/A</v>
      </c>
    </row>
    <row r="297" spans="2:23" x14ac:dyDescent="0.3">
      <c r="B297" s="1" t="e">
        <f t="shared" si="30"/>
        <v>#N/A</v>
      </c>
      <c r="Q297" s="1" t="str">
        <f t="shared" si="32"/>
        <v/>
      </c>
      <c r="R297" s="1" t="str">
        <f t="shared" si="33"/>
        <v/>
      </c>
      <c r="T297" s="1" t="str">
        <f t="shared" si="34"/>
        <v/>
      </c>
      <c r="U297" s="1" t="e">
        <f t="shared" si="35"/>
        <v>#N/A</v>
      </c>
      <c r="V297" s="6">
        <f t="shared" si="36"/>
        <v>0</v>
      </c>
      <c r="W297" s="19" t="e">
        <f t="shared" si="31"/>
        <v>#N/A</v>
      </c>
    </row>
    <row r="298" spans="2:23" x14ac:dyDescent="0.3">
      <c r="B298" s="1" t="e">
        <f t="shared" si="30"/>
        <v>#N/A</v>
      </c>
      <c r="Q298" s="1" t="str">
        <f t="shared" si="32"/>
        <v/>
      </c>
      <c r="R298" s="1" t="str">
        <f t="shared" si="33"/>
        <v/>
      </c>
      <c r="T298" s="1" t="str">
        <f t="shared" si="34"/>
        <v/>
      </c>
      <c r="U298" s="1" t="e">
        <f t="shared" si="35"/>
        <v>#N/A</v>
      </c>
      <c r="V298" s="6">
        <f t="shared" si="36"/>
        <v>0</v>
      </c>
      <c r="W298" s="19" t="e">
        <f t="shared" si="31"/>
        <v>#N/A</v>
      </c>
    </row>
    <row r="299" spans="2:23" x14ac:dyDescent="0.3">
      <c r="B299" s="1" t="e">
        <f t="shared" si="30"/>
        <v>#N/A</v>
      </c>
      <c r="Q299" s="1" t="str">
        <f t="shared" si="32"/>
        <v/>
      </c>
      <c r="R299" s="1" t="str">
        <f t="shared" si="33"/>
        <v/>
      </c>
      <c r="T299" s="1" t="str">
        <f t="shared" si="34"/>
        <v/>
      </c>
      <c r="U299" s="1" t="e">
        <f t="shared" si="35"/>
        <v>#N/A</v>
      </c>
      <c r="V299" s="6">
        <f t="shared" si="36"/>
        <v>0</v>
      </c>
      <c r="W299" s="19" t="e">
        <f t="shared" si="31"/>
        <v>#N/A</v>
      </c>
    </row>
    <row r="300" spans="2:23" x14ac:dyDescent="0.3">
      <c r="B300" s="1" t="e">
        <f t="shared" si="30"/>
        <v>#N/A</v>
      </c>
      <c r="Q300" s="1" t="str">
        <f t="shared" si="32"/>
        <v/>
      </c>
      <c r="R300" s="1" t="str">
        <f t="shared" si="33"/>
        <v/>
      </c>
      <c r="T300" s="1" t="str">
        <f t="shared" si="34"/>
        <v/>
      </c>
      <c r="U300" s="1" t="e">
        <f t="shared" si="35"/>
        <v>#N/A</v>
      </c>
      <c r="V300" s="6">
        <f t="shared" si="36"/>
        <v>0</v>
      </c>
      <c r="W300" s="19" t="e">
        <f t="shared" si="31"/>
        <v>#N/A</v>
      </c>
    </row>
    <row r="301" spans="2:23" x14ac:dyDescent="0.3">
      <c r="B301" s="1" t="e">
        <f t="shared" si="30"/>
        <v>#N/A</v>
      </c>
      <c r="Q301" s="1" t="str">
        <f t="shared" si="32"/>
        <v/>
      </c>
      <c r="R301" s="1" t="str">
        <f t="shared" si="33"/>
        <v/>
      </c>
      <c r="T301" s="1" t="str">
        <f t="shared" si="34"/>
        <v/>
      </c>
      <c r="U301" s="1" t="e">
        <f t="shared" si="35"/>
        <v>#N/A</v>
      </c>
      <c r="V301" s="6">
        <f t="shared" si="36"/>
        <v>0</v>
      </c>
      <c r="W301" s="19" t="e">
        <f t="shared" si="31"/>
        <v>#N/A</v>
      </c>
    </row>
    <row r="302" spans="2:23" x14ac:dyDescent="0.3">
      <c r="B302" s="1" t="e">
        <f t="shared" si="30"/>
        <v>#N/A</v>
      </c>
      <c r="Q302" s="1" t="str">
        <f t="shared" si="32"/>
        <v/>
      </c>
      <c r="R302" s="1" t="str">
        <f t="shared" si="33"/>
        <v/>
      </c>
      <c r="T302" s="1" t="str">
        <f t="shared" si="34"/>
        <v/>
      </c>
      <c r="U302" s="1" t="e">
        <f t="shared" si="35"/>
        <v>#N/A</v>
      </c>
      <c r="V302" s="6">
        <f t="shared" si="36"/>
        <v>0</v>
      </c>
      <c r="W302" s="19" t="e">
        <f t="shared" si="31"/>
        <v>#N/A</v>
      </c>
    </row>
    <row r="303" spans="2:23" x14ac:dyDescent="0.3">
      <c r="B303" s="1" t="e">
        <f t="shared" si="30"/>
        <v>#N/A</v>
      </c>
      <c r="Q303" s="1" t="str">
        <f t="shared" si="32"/>
        <v/>
      </c>
      <c r="R303" s="1" t="str">
        <f t="shared" si="33"/>
        <v/>
      </c>
      <c r="T303" s="1" t="str">
        <f t="shared" si="34"/>
        <v/>
      </c>
      <c r="U303" s="1" t="e">
        <f t="shared" si="35"/>
        <v>#N/A</v>
      </c>
      <c r="V303" s="6">
        <f t="shared" si="36"/>
        <v>0</v>
      </c>
      <c r="W303" s="19" t="e">
        <f t="shared" si="31"/>
        <v>#N/A</v>
      </c>
    </row>
    <row r="304" spans="2:23" x14ac:dyDescent="0.3">
      <c r="B304" s="1" t="e">
        <f t="shared" si="30"/>
        <v>#N/A</v>
      </c>
      <c r="Q304" s="1" t="str">
        <f t="shared" si="32"/>
        <v/>
      </c>
      <c r="R304" s="1" t="str">
        <f t="shared" si="33"/>
        <v/>
      </c>
      <c r="T304" s="1" t="str">
        <f t="shared" si="34"/>
        <v/>
      </c>
      <c r="U304" s="1" t="e">
        <f t="shared" si="35"/>
        <v>#N/A</v>
      </c>
      <c r="V304" s="6">
        <f t="shared" si="36"/>
        <v>0</v>
      </c>
      <c r="W304" s="19" t="e">
        <f t="shared" si="31"/>
        <v>#N/A</v>
      </c>
    </row>
    <row r="305" spans="2:23" x14ac:dyDescent="0.3">
      <c r="B305" s="1" t="e">
        <f t="shared" si="30"/>
        <v>#N/A</v>
      </c>
      <c r="Q305" s="1" t="str">
        <f t="shared" si="32"/>
        <v/>
      </c>
      <c r="R305" s="1" t="str">
        <f t="shared" si="33"/>
        <v/>
      </c>
      <c r="T305" s="1" t="str">
        <f t="shared" si="34"/>
        <v/>
      </c>
      <c r="U305" s="1" t="e">
        <f t="shared" si="35"/>
        <v>#N/A</v>
      </c>
      <c r="V305" s="6">
        <f t="shared" si="36"/>
        <v>0</v>
      </c>
      <c r="W305" s="19" t="e">
        <f t="shared" si="31"/>
        <v>#N/A</v>
      </c>
    </row>
    <row r="306" spans="2:23" x14ac:dyDescent="0.3">
      <c r="B306" s="1" t="e">
        <f t="shared" si="30"/>
        <v>#N/A</v>
      </c>
      <c r="Q306" s="1" t="str">
        <f t="shared" si="32"/>
        <v/>
      </c>
      <c r="R306" s="1" t="str">
        <f t="shared" si="33"/>
        <v/>
      </c>
      <c r="T306" s="1" t="str">
        <f t="shared" si="34"/>
        <v/>
      </c>
      <c r="U306" s="1" t="e">
        <f t="shared" si="35"/>
        <v>#N/A</v>
      </c>
      <c r="V306" s="6">
        <f t="shared" si="36"/>
        <v>0</v>
      </c>
      <c r="W306" s="19" t="e">
        <f t="shared" si="31"/>
        <v>#N/A</v>
      </c>
    </row>
    <row r="307" spans="2:23" x14ac:dyDescent="0.3">
      <c r="B307" s="1" t="e">
        <f t="shared" si="30"/>
        <v>#N/A</v>
      </c>
      <c r="Q307" s="1" t="str">
        <f t="shared" si="32"/>
        <v/>
      </c>
      <c r="R307" s="1" t="str">
        <f t="shared" si="33"/>
        <v/>
      </c>
      <c r="T307" s="1" t="str">
        <f t="shared" si="34"/>
        <v/>
      </c>
      <c r="U307" s="1" t="e">
        <f t="shared" si="35"/>
        <v>#N/A</v>
      </c>
      <c r="V307" s="6">
        <f t="shared" si="36"/>
        <v>0</v>
      </c>
      <c r="W307" s="19" t="e">
        <f t="shared" si="31"/>
        <v>#N/A</v>
      </c>
    </row>
    <row r="308" spans="2:23" x14ac:dyDescent="0.3">
      <c r="B308" s="1" t="e">
        <f t="shared" si="30"/>
        <v>#N/A</v>
      </c>
      <c r="Q308" s="1" t="str">
        <f t="shared" si="32"/>
        <v/>
      </c>
      <c r="R308" s="1" t="str">
        <f t="shared" si="33"/>
        <v/>
      </c>
      <c r="T308" s="1" t="str">
        <f t="shared" si="34"/>
        <v/>
      </c>
      <c r="U308" s="1" t="e">
        <f t="shared" si="35"/>
        <v>#N/A</v>
      </c>
      <c r="V308" s="6">
        <f t="shared" si="36"/>
        <v>0</v>
      </c>
      <c r="W308" s="19" t="e">
        <f t="shared" si="31"/>
        <v>#N/A</v>
      </c>
    </row>
    <row r="309" spans="2:23" x14ac:dyDescent="0.3">
      <c r="B309" s="1" t="e">
        <f t="shared" si="30"/>
        <v>#N/A</v>
      </c>
      <c r="Q309" s="1" t="str">
        <f t="shared" si="32"/>
        <v/>
      </c>
      <c r="R309" s="1" t="str">
        <f t="shared" si="33"/>
        <v/>
      </c>
      <c r="T309" s="1" t="str">
        <f t="shared" si="34"/>
        <v/>
      </c>
      <c r="U309" s="1" t="e">
        <f t="shared" si="35"/>
        <v>#N/A</v>
      </c>
      <c r="V309" s="6">
        <f t="shared" si="36"/>
        <v>0</v>
      </c>
      <c r="W309" s="19" t="e">
        <f t="shared" si="31"/>
        <v>#N/A</v>
      </c>
    </row>
    <row r="310" spans="2:23" x14ac:dyDescent="0.3">
      <c r="B310" s="1" t="e">
        <f t="shared" si="30"/>
        <v>#N/A</v>
      </c>
      <c r="Q310" s="1" t="str">
        <f t="shared" si="32"/>
        <v/>
      </c>
      <c r="R310" s="1" t="str">
        <f t="shared" si="33"/>
        <v/>
      </c>
      <c r="T310" s="1" t="str">
        <f t="shared" si="34"/>
        <v/>
      </c>
      <c r="U310" s="1" t="e">
        <f t="shared" si="35"/>
        <v>#N/A</v>
      </c>
      <c r="V310" s="6">
        <f t="shared" si="36"/>
        <v>0</v>
      </c>
      <c r="W310" s="19" t="e">
        <f t="shared" si="31"/>
        <v>#N/A</v>
      </c>
    </row>
    <row r="311" spans="2:23" x14ac:dyDescent="0.3">
      <c r="B311" s="1" t="e">
        <f t="shared" si="30"/>
        <v>#N/A</v>
      </c>
      <c r="Q311" s="1" t="str">
        <f t="shared" si="32"/>
        <v/>
      </c>
      <c r="R311" s="1" t="str">
        <f t="shared" si="33"/>
        <v/>
      </c>
      <c r="T311" s="1" t="str">
        <f t="shared" si="34"/>
        <v/>
      </c>
      <c r="U311" s="1" t="e">
        <f t="shared" si="35"/>
        <v>#N/A</v>
      </c>
      <c r="V311" s="6">
        <f t="shared" si="36"/>
        <v>0</v>
      </c>
      <c r="W311" s="19" t="e">
        <f t="shared" si="31"/>
        <v>#N/A</v>
      </c>
    </row>
    <row r="312" spans="2:23" x14ac:dyDescent="0.3">
      <c r="B312" s="1" t="e">
        <f t="shared" si="30"/>
        <v>#N/A</v>
      </c>
      <c r="Q312" s="1" t="str">
        <f t="shared" si="32"/>
        <v/>
      </c>
      <c r="R312" s="1" t="str">
        <f t="shared" si="33"/>
        <v/>
      </c>
      <c r="T312" s="1" t="str">
        <f t="shared" si="34"/>
        <v/>
      </c>
      <c r="U312" s="1" t="e">
        <f t="shared" si="35"/>
        <v>#N/A</v>
      </c>
      <c r="V312" s="6">
        <f t="shared" si="36"/>
        <v>0</v>
      </c>
      <c r="W312" s="19" t="e">
        <f t="shared" si="31"/>
        <v>#N/A</v>
      </c>
    </row>
    <row r="313" spans="2:23" x14ac:dyDescent="0.3">
      <c r="B313" s="1" t="e">
        <f t="shared" si="30"/>
        <v>#N/A</v>
      </c>
      <c r="Q313" s="1" t="str">
        <f t="shared" si="32"/>
        <v/>
      </c>
      <c r="R313" s="1" t="str">
        <f t="shared" si="33"/>
        <v/>
      </c>
      <c r="T313" s="1" t="str">
        <f t="shared" si="34"/>
        <v/>
      </c>
      <c r="U313" s="1" t="e">
        <f t="shared" si="35"/>
        <v>#N/A</v>
      </c>
      <c r="V313" s="6">
        <f t="shared" si="36"/>
        <v>0</v>
      </c>
      <c r="W313" s="19" t="e">
        <f t="shared" si="31"/>
        <v>#N/A</v>
      </c>
    </row>
    <row r="314" spans="2:23" x14ac:dyDescent="0.3">
      <c r="B314" s="1" t="e">
        <f t="shared" si="30"/>
        <v>#N/A</v>
      </c>
      <c r="Q314" s="1" t="str">
        <f t="shared" si="32"/>
        <v/>
      </c>
      <c r="R314" s="1" t="str">
        <f t="shared" si="33"/>
        <v/>
      </c>
      <c r="T314" s="1" t="str">
        <f t="shared" si="34"/>
        <v/>
      </c>
      <c r="U314" s="1" t="e">
        <f t="shared" si="35"/>
        <v>#N/A</v>
      </c>
      <c r="V314" s="6">
        <f t="shared" si="36"/>
        <v>0</v>
      </c>
      <c r="W314" s="19" t="e">
        <f t="shared" si="31"/>
        <v>#N/A</v>
      </c>
    </row>
    <row r="315" spans="2:23" x14ac:dyDescent="0.3">
      <c r="B315" s="1" t="e">
        <f t="shared" si="30"/>
        <v>#N/A</v>
      </c>
      <c r="Q315" s="1" t="str">
        <f t="shared" si="32"/>
        <v/>
      </c>
      <c r="R315" s="1" t="str">
        <f t="shared" si="33"/>
        <v/>
      </c>
      <c r="T315" s="1" t="str">
        <f t="shared" si="34"/>
        <v/>
      </c>
      <c r="U315" s="1" t="e">
        <f t="shared" si="35"/>
        <v>#N/A</v>
      </c>
      <c r="V315" s="6">
        <f t="shared" si="36"/>
        <v>0</v>
      </c>
      <c r="W315" s="19" t="e">
        <f t="shared" si="31"/>
        <v>#N/A</v>
      </c>
    </row>
    <row r="316" spans="2:23" x14ac:dyDescent="0.3">
      <c r="B316" s="1" t="e">
        <f t="shared" si="30"/>
        <v>#N/A</v>
      </c>
      <c r="Q316" s="1" t="str">
        <f t="shared" si="32"/>
        <v/>
      </c>
      <c r="R316" s="1" t="str">
        <f t="shared" si="33"/>
        <v/>
      </c>
      <c r="T316" s="1" t="str">
        <f t="shared" si="34"/>
        <v/>
      </c>
      <c r="U316" s="1" t="e">
        <f t="shared" si="35"/>
        <v>#N/A</v>
      </c>
      <c r="V316" s="6">
        <f t="shared" si="36"/>
        <v>0</v>
      </c>
      <c r="W316" s="19" t="e">
        <f t="shared" si="31"/>
        <v>#N/A</v>
      </c>
    </row>
    <row r="317" spans="2:23" x14ac:dyDescent="0.3">
      <c r="B317" s="1" t="e">
        <f t="shared" si="30"/>
        <v>#N/A</v>
      </c>
      <c r="Q317" s="1" t="str">
        <f t="shared" si="32"/>
        <v/>
      </c>
      <c r="R317" s="1" t="str">
        <f t="shared" si="33"/>
        <v/>
      </c>
      <c r="T317" s="1" t="str">
        <f t="shared" si="34"/>
        <v/>
      </c>
      <c r="U317" s="1" t="e">
        <f t="shared" si="35"/>
        <v>#N/A</v>
      </c>
      <c r="V317" s="6">
        <f t="shared" si="36"/>
        <v>0</v>
      </c>
      <c r="W317" s="19" t="e">
        <f t="shared" si="31"/>
        <v>#N/A</v>
      </c>
    </row>
    <row r="318" spans="2:23" x14ac:dyDescent="0.3">
      <c r="B318" s="1" t="e">
        <f t="shared" si="30"/>
        <v>#N/A</v>
      </c>
      <c r="Q318" s="1" t="str">
        <f t="shared" si="32"/>
        <v/>
      </c>
      <c r="R318" s="1" t="str">
        <f t="shared" si="33"/>
        <v/>
      </c>
      <c r="T318" s="1" t="str">
        <f t="shared" si="34"/>
        <v/>
      </c>
      <c r="U318" s="1" t="e">
        <f t="shared" si="35"/>
        <v>#N/A</v>
      </c>
      <c r="V318" s="6">
        <f t="shared" si="36"/>
        <v>0</v>
      </c>
      <c r="W318" s="19" t="e">
        <f t="shared" si="31"/>
        <v>#N/A</v>
      </c>
    </row>
    <row r="319" spans="2:23" x14ac:dyDescent="0.3">
      <c r="B319" s="1" t="e">
        <f t="shared" si="30"/>
        <v>#N/A</v>
      </c>
      <c r="Q319" s="1" t="str">
        <f t="shared" si="32"/>
        <v/>
      </c>
      <c r="R319" s="1" t="str">
        <f t="shared" si="33"/>
        <v/>
      </c>
      <c r="T319" s="1" t="str">
        <f t="shared" si="34"/>
        <v/>
      </c>
      <c r="U319" s="1" t="e">
        <f t="shared" si="35"/>
        <v>#N/A</v>
      </c>
      <c r="V319" s="6">
        <f t="shared" si="36"/>
        <v>0</v>
      </c>
      <c r="W319" s="19" t="e">
        <f t="shared" si="31"/>
        <v>#N/A</v>
      </c>
    </row>
    <row r="320" spans="2:23" x14ac:dyDescent="0.3">
      <c r="B320" s="1" t="e">
        <f t="shared" si="30"/>
        <v>#N/A</v>
      </c>
      <c r="Q320" s="1" t="str">
        <f t="shared" si="32"/>
        <v/>
      </c>
      <c r="R320" s="1" t="str">
        <f t="shared" si="33"/>
        <v/>
      </c>
      <c r="T320" s="1" t="str">
        <f t="shared" si="34"/>
        <v/>
      </c>
      <c r="U320" s="1" t="e">
        <f t="shared" si="35"/>
        <v>#N/A</v>
      </c>
      <c r="V320" s="6">
        <f t="shared" si="36"/>
        <v>0</v>
      </c>
      <c r="W320" s="19" t="e">
        <f t="shared" si="31"/>
        <v>#N/A</v>
      </c>
    </row>
    <row r="321" spans="2:23" x14ac:dyDescent="0.3">
      <c r="B321" s="1" t="e">
        <f t="shared" si="30"/>
        <v>#N/A</v>
      </c>
      <c r="Q321" s="1" t="str">
        <f t="shared" si="32"/>
        <v/>
      </c>
      <c r="R321" s="1" t="str">
        <f t="shared" si="33"/>
        <v/>
      </c>
      <c r="T321" s="1" t="str">
        <f t="shared" si="34"/>
        <v/>
      </c>
      <c r="U321" s="1" t="e">
        <f t="shared" si="35"/>
        <v>#N/A</v>
      </c>
      <c r="V321" s="6">
        <f t="shared" si="36"/>
        <v>0</v>
      </c>
      <c r="W321" s="19" t="e">
        <f t="shared" si="31"/>
        <v>#N/A</v>
      </c>
    </row>
    <row r="322" spans="2:23" x14ac:dyDescent="0.3">
      <c r="B322" s="1" t="e">
        <f t="shared" si="30"/>
        <v>#N/A</v>
      </c>
      <c r="Q322" s="1" t="str">
        <f t="shared" si="32"/>
        <v/>
      </c>
      <c r="R322" s="1" t="str">
        <f t="shared" si="33"/>
        <v/>
      </c>
      <c r="T322" s="1" t="str">
        <f t="shared" si="34"/>
        <v/>
      </c>
      <c r="U322" s="1" t="e">
        <f t="shared" si="35"/>
        <v>#N/A</v>
      </c>
      <c r="V322" s="6">
        <f t="shared" si="36"/>
        <v>0</v>
      </c>
      <c r="W322" s="19" t="e">
        <f t="shared" si="31"/>
        <v>#N/A</v>
      </c>
    </row>
    <row r="323" spans="2:23" x14ac:dyDescent="0.3">
      <c r="B323" s="1" t="e">
        <f t="shared" si="30"/>
        <v>#N/A</v>
      </c>
      <c r="Q323" s="1" t="str">
        <f t="shared" si="32"/>
        <v/>
      </c>
      <c r="R323" s="1" t="str">
        <f t="shared" si="33"/>
        <v/>
      </c>
      <c r="T323" s="1" t="str">
        <f t="shared" si="34"/>
        <v/>
      </c>
      <c r="U323" s="1" t="e">
        <f t="shared" si="35"/>
        <v>#N/A</v>
      </c>
      <c r="V323" s="6">
        <f t="shared" si="36"/>
        <v>0</v>
      </c>
      <c r="W323" s="19" t="e">
        <f t="shared" si="31"/>
        <v>#N/A</v>
      </c>
    </row>
    <row r="324" spans="2:23" x14ac:dyDescent="0.3">
      <c r="B324" s="1" t="e">
        <f t="shared" si="30"/>
        <v>#N/A</v>
      </c>
      <c r="Q324" s="1" t="str">
        <f t="shared" si="32"/>
        <v/>
      </c>
      <c r="R324" s="1" t="str">
        <f t="shared" si="33"/>
        <v/>
      </c>
      <c r="T324" s="1" t="str">
        <f t="shared" si="34"/>
        <v/>
      </c>
      <c r="U324" s="1" t="e">
        <f t="shared" si="35"/>
        <v>#N/A</v>
      </c>
      <c r="V324" s="6">
        <f t="shared" si="36"/>
        <v>0</v>
      </c>
      <c r="W324" s="19" t="e">
        <f t="shared" si="31"/>
        <v>#N/A</v>
      </c>
    </row>
    <row r="325" spans="2:23" x14ac:dyDescent="0.3">
      <c r="B325" s="1" t="e">
        <f t="shared" si="30"/>
        <v>#N/A</v>
      </c>
      <c r="Q325" s="1" t="str">
        <f t="shared" si="32"/>
        <v/>
      </c>
      <c r="R325" s="1" t="str">
        <f t="shared" si="33"/>
        <v/>
      </c>
      <c r="T325" s="1" t="str">
        <f t="shared" si="34"/>
        <v/>
      </c>
      <c r="U325" s="1" t="e">
        <f t="shared" si="35"/>
        <v>#N/A</v>
      </c>
      <c r="V325" s="6">
        <f t="shared" si="36"/>
        <v>0</v>
      </c>
      <c r="W325" s="19" t="e">
        <f t="shared" si="31"/>
        <v>#N/A</v>
      </c>
    </row>
    <row r="326" spans="2:23" x14ac:dyDescent="0.3">
      <c r="B326" s="1" t="e">
        <f t="shared" si="30"/>
        <v>#N/A</v>
      </c>
      <c r="Q326" s="1" t="str">
        <f t="shared" si="32"/>
        <v/>
      </c>
      <c r="R326" s="1" t="str">
        <f t="shared" si="33"/>
        <v/>
      </c>
      <c r="T326" s="1" t="str">
        <f t="shared" si="34"/>
        <v/>
      </c>
      <c r="U326" s="1" t="e">
        <f t="shared" si="35"/>
        <v>#N/A</v>
      </c>
      <c r="V326" s="6">
        <f t="shared" si="36"/>
        <v>0</v>
      </c>
      <c r="W326" s="19" t="e">
        <f t="shared" si="31"/>
        <v>#N/A</v>
      </c>
    </row>
    <row r="327" spans="2:23" x14ac:dyDescent="0.3">
      <c r="B327" s="1" t="e">
        <f t="shared" si="30"/>
        <v>#N/A</v>
      </c>
      <c r="Q327" s="1" t="str">
        <f t="shared" si="32"/>
        <v/>
      </c>
      <c r="R327" s="1" t="str">
        <f t="shared" si="33"/>
        <v/>
      </c>
      <c r="T327" s="1" t="str">
        <f t="shared" si="34"/>
        <v/>
      </c>
      <c r="U327" s="1" t="e">
        <f t="shared" si="35"/>
        <v>#N/A</v>
      </c>
      <c r="V327" s="6">
        <f t="shared" si="36"/>
        <v>0</v>
      </c>
      <c r="W327" s="19" t="e">
        <f t="shared" si="31"/>
        <v>#N/A</v>
      </c>
    </row>
    <row r="328" spans="2:23" x14ac:dyDescent="0.3">
      <c r="B328" s="1" t="e">
        <f t="shared" si="30"/>
        <v>#N/A</v>
      </c>
      <c r="Q328" s="1" t="str">
        <f t="shared" si="32"/>
        <v/>
      </c>
      <c r="R328" s="1" t="str">
        <f t="shared" si="33"/>
        <v/>
      </c>
      <c r="T328" s="1" t="str">
        <f t="shared" si="34"/>
        <v/>
      </c>
      <c r="U328" s="1" t="e">
        <f t="shared" si="35"/>
        <v>#N/A</v>
      </c>
      <c r="V328" s="6">
        <f t="shared" si="36"/>
        <v>0</v>
      </c>
      <c r="W328" s="19" t="e">
        <f t="shared" si="31"/>
        <v>#N/A</v>
      </c>
    </row>
    <row r="329" spans="2:23" x14ac:dyDescent="0.3">
      <c r="B329" s="1" t="e">
        <f t="shared" si="30"/>
        <v>#N/A</v>
      </c>
      <c r="Q329" s="1" t="str">
        <f t="shared" si="32"/>
        <v/>
      </c>
      <c r="R329" s="1" t="str">
        <f t="shared" si="33"/>
        <v/>
      </c>
      <c r="T329" s="1" t="str">
        <f t="shared" si="34"/>
        <v/>
      </c>
      <c r="U329" s="1" t="e">
        <f t="shared" si="35"/>
        <v>#N/A</v>
      </c>
      <c r="V329" s="6">
        <f t="shared" si="36"/>
        <v>0</v>
      </c>
      <c r="W329" s="19" t="e">
        <f t="shared" si="31"/>
        <v>#N/A</v>
      </c>
    </row>
    <row r="330" spans="2:23" x14ac:dyDescent="0.3">
      <c r="B330" s="1" t="e">
        <f t="shared" si="30"/>
        <v>#N/A</v>
      </c>
      <c r="Q330" s="1" t="str">
        <f t="shared" si="32"/>
        <v/>
      </c>
      <c r="R330" s="1" t="str">
        <f t="shared" si="33"/>
        <v/>
      </c>
      <c r="T330" s="1" t="str">
        <f t="shared" si="34"/>
        <v/>
      </c>
      <c r="U330" s="1" t="e">
        <f t="shared" si="35"/>
        <v>#N/A</v>
      </c>
      <c r="V330" s="6">
        <f t="shared" si="36"/>
        <v>0</v>
      </c>
      <c r="W330" s="19" t="e">
        <f t="shared" si="31"/>
        <v>#N/A</v>
      </c>
    </row>
    <row r="331" spans="2:23" x14ac:dyDescent="0.3">
      <c r="B331" s="1" t="e">
        <f t="shared" si="30"/>
        <v>#N/A</v>
      </c>
      <c r="Q331" s="1" t="str">
        <f t="shared" si="32"/>
        <v/>
      </c>
      <c r="R331" s="1" t="str">
        <f t="shared" si="33"/>
        <v/>
      </c>
      <c r="T331" s="1" t="str">
        <f t="shared" si="34"/>
        <v/>
      </c>
      <c r="U331" s="1" t="e">
        <f t="shared" si="35"/>
        <v>#N/A</v>
      </c>
      <c r="V331" s="6">
        <f t="shared" si="36"/>
        <v>0</v>
      </c>
      <c r="W331" s="19" t="e">
        <f t="shared" si="31"/>
        <v>#N/A</v>
      </c>
    </row>
    <row r="332" spans="2:23" x14ac:dyDescent="0.3">
      <c r="B332" s="1" t="e">
        <f t="shared" si="30"/>
        <v>#N/A</v>
      </c>
      <c r="Q332" s="1" t="str">
        <f t="shared" si="32"/>
        <v/>
      </c>
      <c r="R332" s="1" t="str">
        <f t="shared" si="33"/>
        <v/>
      </c>
      <c r="T332" s="1" t="str">
        <f t="shared" si="34"/>
        <v/>
      </c>
      <c r="U332" s="1" t="e">
        <f t="shared" si="35"/>
        <v>#N/A</v>
      </c>
      <c r="V332" s="6">
        <f t="shared" si="36"/>
        <v>0</v>
      </c>
      <c r="W332" s="19" t="e">
        <f t="shared" si="31"/>
        <v>#N/A</v>
      </c>
    </row>
    <row r="333" spans="2:23" x14ac:dyDescent="0.3">
      <c r="B333" s="1" t="e">
        <f t="shared" si="30"/>
        <v>#N/A</v>
      </c>
      <c r="Q333" s="1" t="str">
        <f t="shared" si="32"/>
        <v/>
      </c>
      <c r="R333" s="1" t="str">
        <f t="shared" si="33"/>
        <v/>
      </c>
      <c r="T333" s="1" t="str">
        <f t="shared" si="34"/>
        <v/>
      </c>
      <c r="U333" s="1" t="e">
        <f t="shared" si="35"/>
        <v>#N/A</v>
      </c>
      <c r="V333" s="6">
        <f t="shared" si="36"/>
        <v>0</v>
      </c>
      <c r="W333" s="19" t="e">
        <f t="shared" si="31"/>
        <v>#N/A</v>
      </c>
    </row>
    <row r="334" spans="2:23" x14ac:dyDescent="0.3">
      <c r="B334" s="1" t="e">
        <f t="shared" si="30"/>
        <v>#N/A</v>
      </c>
      <c r="Q334" s="1" t="str">
        <f t="shared" si="32"/>
        <v/>
      </c>
      <c r="R334" s="1" t="str">
        <f t="shared" si="33"/>
        <v/>
      </c>
      <c r="T334" s="1" t="str">
        <f t="shared" si="34"/>
        <v/>
      </c>
      <c r="U334" s="1" t="e">
        <f t="shared" si="35"/>
        <v>#N/A</v>
      </c>
      <c r="V334" s="6">
        <f t="shared" si="36"/>
        <v>0</v>
      </c>
      <c r="W334" s="19" t="e">
        <f t="shared" si="31"/>
        <v>#N/A</v>
      </c>
    </row>
    <row r="335" spans="2:23" x14ac:dyDescent="0.3">
      <c r="B335" s="1" t="e">
        <f t="shared" si="30"/>
        <v>#N/A</v>
      </c>
      <c r="Q335" s="1" t="str">
        <f t="shared" si="32"/>
        <v/>
      </c>
      <c r="R335" s="1" t="str">
        <f t="shared" si="33"/>
        <v/>
      </c>
      <c r="T335" s="1" t="str">
        <f t="shared" si="34"/>
        <v/>
      </c>
      <c r="U335" s="1" t="e">
        <f t="shared" si="35"/>
        <v>#N/A</v>
      </c>
      <c r="V335" s="6">
        <f t="shared" si="36"/>
        <v>0</v>
      </c>
      <c r="W335" s="19" t="e">
        <f t="shared" si="31"/>
        <v>#N/A</v>
      </c>
    </row>
    <row r="336" spans="2:23" x14ac:dyDescent="0.3">
      <c r="B336" s="1" t="e">
        <f t="shared" si="30"/>
        <v>#N/A</v>
      </c>
      <c r="Q336" s="1" t="str">
        <f t="shared" si="32"/>
        <v/>
      </c>
      <c r="R336" s="1" t="str">
        <f t="shared" si="33"/>
        <v/>
      </c>
      <c r="T336" s="1" t="str">
        <f t="shared" si="34"/>
        <v/>
      </c>
      <c r="U336" s="1" t="e">
        <f t="shared" si="35"/>
        <v>#N/A</v>
      </c>
      <c r="V336" s="6">
        <f t="shared" si="36"/>
        <v>0</v>
      </c>
      <c r="W336" s="19" t="e">
        <f t="shared" si="31"/>
        <v>#N/A</v>
      </c>
    </row>
    <row r="337" spans="2:23" x14ac:dyDescent="0.3">
      <c r="B337" s="1" t="e">
        <f t="shared" si="30"/>
        <v>#N/A</v>
      </c>
      <c r="Q337" s="1" t="str">
        <f t="shared" si="32"/>
        <v/>
      </c>
      <c r="R337" s="1" t="str">
        <f t="shared" si="33"/>
        <v/>
      </c>
      <c r="T337" s="1" t="str">
        <f t="shared" si="34"/>
        <v/>
      </c>
      <c r="U337" s="1" t="e">
        <f t="shared" si="35"/>
        <v>#N/A</v>
      </c>
      <c r="V337" s="6">
        <f t="shared" si="36"/>
        <v>0</v>
      </c>
      <c r="W337" s="19" t="e">
        <f t="shared" si="31"/>
        <v>#N/A</v>
      </c>
    </row>
    <row r="338" spans="2:23" x14ac:dyDescent="0.3">
      <c r="B338" s="1" t="e">
        <f t="shared" si="30"/>
        <v>#N/A</v>
      </c>
      <c r="Q338" s="1" t="str">
        <f t="shared" si="32"/>
        <v/>
      </c>
      <c r="R338" s="1" t="str">
        <f t="shared" si="33"/>
        <v/>
      </c>
      <c r="T338" s="1" t="str">
        <f t="shared" si="34"/>
        <v/>
      </c>
      <c r="U338" s="1" t="e">
        <f t="shared" si="35"/>
        <v>#N/A</v>
      </c>
      <c r="V338" s="6">
        <f t="shared" si="36"/>
        <v>0</v>
      </c>
      <c r="W338" s="19" t="e">
        <f t="shared" si="31"/>
        <v>#N/A</v>
      </c>
    </row>
    <row r="339" spans="2:23" x14ac:dyDescent="0.3">
      <c r="B339" s="1" t="e">
        <f t="shared" si="30"/>
        <v>#N/A</v>
      </c>
      <c r="Q339" s="1" t="str">
        <f t="shared" si="32"/>
        <v/>
      </c>
      <c r="R339" s="1" t="str">
        <f t="shared" si="33"/>
        <v/>
      </c>
      <c r="T339" s="1" t="str">
        <f t="shared" si="34"/>
        <v/>
      </c>
      <c r="U339" s="1" t="e">
        <f t="shared" si="35"/>
        <v>#N/A</v>
      </c>
      <c r="V339" s="6">
        <f t="shared" si="36"/>
        <v>0</v>
      </c>
      <c r="W339" s="19" t="e">
        <f t="shared" si="31"/>
        <v>#N/A</v>
      </c>
    </row>
    <row r="340" spans="2:23" x14ac:dyDescent="0.3">
      <c r="B340" s="1" t="e">
        <f t="shared" si="30"/>
        <v>#N/A</v>
      </c>
      <c r="Q340" s="1" t="str">
        <f t="shared" si="32"/>
        <v/>
      </c>
      <c r="R340" s="1" t="str">
        <f t="shared" si="33"/>
        <v/>
      </c>
      <c r="T340" s="1" t="str">
        <f t="shared" si="34"/>
        <v/>
      </c>
      <c r="U340" s="1" t="e">
        <f t="shared" si="35"/>
        <v>#N/A</v>
      </c>
      <c r="V340" s="6">
        <f t="shared" si="36"/>
        <v>0</v>
      </c>
      <c r="W340" s="19" t="e">
        <f t="shared" si="31"/>
        <v>#N/A</v>
      </c>
    </row>
    <row r="341" spans="2:23" x14ac:dyDescent="0.3">
      <c r="B341" s="1" t="e">
        <f t="shared" si="30"/>
        <v>#N/A</v>
      </c>
      <c r="Q341" s="1" t="str">
        <f t="shared" si="32"/>
        <v/>
      </c>
      <c r="R341" s="1" t="str">
        <f t="shared" si="33"/>
        <v/>
      </c>
      <c r="T341" s="1" t="str">
        <f t="shared" si="34"/>
        <v/>
      </c>
      <c r="U341" s="1" t="e">
        <f t="shared" si="35"/>
        <v>#N/A</v>
      </c>
      <c r="V341" s="6">
        <f t="shared" si="36"/>
        <v>0</v>
      </c>
      <c r="W341" s="19" t="e">
        <f t="shared" si="31"/>
        <v>#N/A</v>
      </c>
    </row>
    <row r="342" spans="2:23" x14ac:dyDescent="0.3">
      <c r="B342" s="1" t="e">
        <f t="shared" si="30"/>
        <v>#N/A</v>
      </c>
      <c r="Q342" s="1" t="str">
        <f t="shared" si="32"/>
        <v/>
      </c>
      <c r="R342" s="1" t="str">
        <f t="shared" si="33"/>
        <v/>
      </c>
      <c r="T342" s="1" t="str">
        <f t="shared" si="34"/>
        <v/>
      </c>
      <c r="U342" s="1" t="e">
        <f t="shared" si="35"/>
        <v>#N/A</v>
      </c>
      <c r="V342" s="6">
        <f t="shared" si="36"/>
        <v>0</v>
      </c>
      <c r="W342" s="19" t="e">
        <f t="shared" si="31"/>
        <v>#N/A</v>
      </c>
    </row>
    <row r="343" spans="2:23" x14ac:dyDescent="0.3">
      <c r="B343" s="1" t="e">
        <f t="shared" si="30"/>
        <v>#N/A</v>
      </c>
      <c r="Q343" s="1" t="str">
        <f t="shared" si="32"/>
        <v/>
      </c>
      <c r="R343" s="1" t="str">
        <f t="shared" si="33"/>
        <v/>
      </c>
      <c r="T343" s="1" t="str">
        <f t="shared" si="34"/>
        <v/>
      </c>
      <c r="U343" s="1" t="e">
        <f t="shared" si="35"/>
        <v>#N/A</v>
      </c>
      <c r="V343" s="6">
        <f t="shared" si="36"/>
        <v>0</v>
      </c>
      <c r="W343" s="19" t="e">
        <f t="shared" si="31"/>
        <v>#N/A</v>
      </c>
    </row>
    <row r="344" spans="2:23" x14ac:dyDescent="0.3">
      <c r="B344" s="1" t="e">
        <f t="shared" si="30"/>
        <v>#N/A</v>
      </c>
      <c r="Q344" s="1" t="str">
        <f t="shared" si="32"/>
        <v/>
      </c>
      <c r="R344" s="1" t="str">
        <f t="shared" si="33"/>
        <v/>
      </c>
      <c r="T344" s="1" t="str">
        <f t="shared" si="34"/>
        <v/>
      </c>
      <c r="U344" s="1" t="e">
        <f t="shared" si="35"/>
        <v>#N/A</v>
      </c>
      <c r="V344" s="6">
        <f t="shared" si="36"/>
        <v>0</v>
      </c>
      <c r="W344" s="19" t="e">
        <f t="shared" si="31"/>
        <v>#N/A</v>
      </c>
    </row>
    <row r="345" spans="2:23" x14ac:dyDescent="0.3">
      <c r="B345" s="1" t="e">
        <f t="shared" si="30"/>
        <v>#N/A</v>
      </c>
      <c r="Q345" s="1" t="str">
        <f t="shared" si="32"/>
        <v/>
      </c>
      <c r="R345" s="1" t="str">
        <f t="shared" si="33"/>
        <v/>
      </c>
      <c r="T345" s="1" t="str">
        <f t="shared" si="34"/>
        <v/>
      </c>
      <c r="U345" s="1" t="e">
        <f t="shared" si="35"/>
        <v>#N/A</v>
      </c>
      <c r="V345" s="6">
        <f t="shared" si="36"/>
        <v>0</v>
      </c>
      <c r="W345" s="19" t="e">
        <f t="shared" si="31"/>
        <v>#N/A</v>
      </c>
    </row>
    <row r="346" spans="2:23" x14ac:dyDescent="0.3">
      <c r="B346" s="1" t="e">
        <f t="shared" ref="B346:B385" si="37">IF(C346="",NA(),E346+G346+H346+I346)</f>
        <v>#N/A</v>
      </c>
      <c r="Q346" s="1" t="str">
        <f t="shared" si="32"/>
        <v/>
      </c>
      <c r="R346" s="1" t="str">
        <f t="shared" si="33"/>
        <v/>
      </c>
      <c r="T346" s="1" t="str">
        <f t="shared" si="34"/>
        <v/>
      </c>
      <c r="U346" s="1" t="e">
        <f t="shared" si="35"/>
        <v>#N/A</v>
      </c>
      <c r="V346" s="6">
        <f t="shared" si="36"/>
        <v>0</v>
      </c>
      <c r="W346" s="19" t="e">
        <f t="shared" ref="W346:W385" si="38">IF(OR(ISNA(B346),B346=0),NA(),I346/B346)</f>
        <v>#N/A</v>
      </c>
    </row>
    <row r="347" spans="2:23" x14ac:dyDescent="0.3">
      <c r="B347" s="1" t="e">
        <f t="shared" si="37"/>
        <v>#N/A</v>
      </c>
      <c r="Q347" s="1" t="str">
        <f t="shared" ref="Q347:Q385" si="39">IF(C347="","",E347-E346)</f>
        <v/>
      </c>
      <c r="R347" s="1" t="str">
        <f t="shared" ref="R347:R385" si="40">IF(C347="","",G347-G346)</f>
        <v/>
      </c>
      <c r="T347" s="1" t="str">
        <f t="shared" ref="T347:T385" si="41">IF(C347="","",I347-I346)</f>
        <v/>
      </c>
      <c r="U347" s="1" t="e">
        <f t="shared" ref="U347:U385" si="42">IF(OR(C347="",ISNA(C347)),NA(),Q347+R347+S347+T347)</f>
        <v>#N/A</v>
      </c>
      <c r="V347" s="6">
        <f t="shared" ref="V347:V385" si="43">$B$2*K347*$B$1</f>
        <v>0</v>
      </c>
      <c r="W347" s="19" t="e">
        <f t="shared" si="38"/>
        <v>#N/A</v>
      </c>
    </row>
    <row r="348" spans="2:23" x14ac:dyDescent="0.3">
      <c r="B348" s="1" t="e">
        <f t="shared" si="37"/>
        <v>#N/A</v>
      </c>
      <c r="Q348" s="1" t="str">
        <f t="shared" si="39"/>
        <v/>
      </c>
      <c r="R348" s="1" t="str">
        <f t="shared" si="40"/>
        <v/>
      </c>
      <c r="T348" s="1" t="str">
        <f t="shared" si="41"/>
        <v/>
      </c>
      <c r="U348" s="1" t="e">
        <f t="shared" si="42"/>
        <v>#N/A</v>
      </c>
      <c r="V348" s="6">
        <f t="shared" si="43"/>
        <v>0</v>
      </c>
      <c r="W348" s="19" t="e">
        <f t="shared" si="38"/>
        <v>#N/A</v>
      </c>
    </row>
    <row r="349" spans="2:23" x14ac:dyDescent="0.3">
      <c r="B349" s="1" t="e">
        <f t="shared" si="37"/>
        <v>#N/A</v>
      </c>
      <c r="Q349" s="1" t="str">
        <f t="shared" si="39"/>
        <v/>
      </c>
      <c r="R349" s="1" t="str">
        <f t="shared" si="40"/>
        <v/>
      </c>
      <c r="T349" s="1" t="str">
        <f t="shared" si="41"/>
        <v/>
      </c>
      <c r="U349" s="1" t="e">
        <f t="shared" si="42"/>
        <v>#N/A</v>
      </c>
      <c r="V349" s="6">
        <f t="shared" si="43"/>
        <v>0</v>
      </c>
      <c r="W349" s="19" t="e">
        <f t="shared" si="38"/>
        <v>#N/A</v>
      </c>
    </row>
    <row r="350" spans="2:23" x14ac:dyDescent="0.3">
      <c r="B350" s="1" t="e">
        <f t="shared" si="37"/>
        <v>#N/A</v>
      </c>
      <c r="Q350" s="1" t="str">
        <f t="shared" si="39"/>
        <v/>
      </c>
      <c r="R350" s="1" t="str">
        <f t="shared" si="40"/>
        <v/>
      </c>
      <c r="T350" s="1" t="str">
        <f t="shared" si="41"/>
        <v/>
      </c>
      <c r="U350" s="1" t="e">
        <f t="shared" si="42"/>
        <v>#N/A</v>
      </c>
      <c r="V350" s="6">
        <f t="shared" si="43"/>
        <v>0</v>
      </c>
      <c r="W350" s="19" t="e">
        <f t="shared" si="38"/>
        <v>#N/A</v>
      </c>
    </row>
    <row r="351" spans="2:23" x14ac:dyDescent="0.3">
      <c r="B351" s="1" t="e">
        <f t="shared" si="37"/>
        <v>#N/A</v>
      </c>
      <c r="Q351" s="1" t="str">
        <f t="shared" si="39"/>
        <v/>
      </c>
      <c r="R351" s="1" t="str">
        <f t="shared" si="40"/>
        <v/>
      </c>
      <c r="T351" s="1" t="str">
        <f t="shared" si="41"/>
        <v/>
      </c>
      <c r="U351" s="1" t="e">
        <f t="shared" si="42"/>
        <v>#N/A</v>
      </c>
      <c r="V351" s="6">
        <f t="shared" si="43"/>
        <v>0</v>
      </c>
      <c r="W351" s="19" t="e">
        <f t="shared" si="38"/>
        <v>#N/A</v>
      </c>
    </row>
    <row r="352" spans="2:23" x14ac:dyDescent="0.3">
      <c r="B352" s="1" t="e">
        <f t="shared" si="37"/>
        <v>#N/A</v>
      </c>
      <c r="Q352" s="1" t="str">
        <f t="shared" si="39"/>
        <v/>
      </c>
      <c r="R352" s="1" t="str">
        <f t="shared" si="40"/>
        <v/>
      </c>
      <c r="T352" s="1" t="str">
        <f t="shared" si="41"/>
        <v/>
      </c>
      <c r="U352" s="1" t="e">
        <f t="shared" si="42"/>
        <v>#N/A</v>
      </c>
      <c r="V352" s="6">
        <f t="shared" si="43"/>
        <v>0</v>
      </c>
      <c r="W352" s="19" t="e">
        <f t="shared" si="38"/>
        <v>#N/A</v>
      </c>
    </row>
    <row r="353" spans="2:23" x14ac:dyDescent="0.3">
      <c r="B353" s="1" t="e">
        <f t="shared" si="37"/>
        <v>#N/A</v>
      </c>
      <c r="Q353" s="1" t="str">
        <f t="shared" si="39"/>
        <v/>
      </c>
      <c r="R353" s="1" t="str">
        <f t="shared" si="40"/>
        <v/>
      </c>
      <c r="T353" s="1" t="str">
        <f t="shared" si="41"/>
        <v/>
      </c>
      <c r="U353" s="1" t="e">
        <f t="shared" si="42"/>
        <v>#N/A</v>
      </c>
      <c r="V353" s="6">
        <f t="shared" si="43"/>
        <v>0</v>
      </c>
      <c r="W353" s="19" t="e">
        <f t="shared" si="38"/>
        <v>#N/A</v>
      </c>
    </row>
    <row r="354" spans="2:23" x14ac:dyDescent="0.3">
      <c r="B354" s="1" t="e">
        <f t="shared" si="37"/>
        <v>#N/A</v>
      </c>
      <c r="Q354" s="1" t="str">
        <f t="shared" si="39"/>
        <v/>
      </c>
      <c r="R354" s="1" t="str">
        <f t="shared" si="40"/>
        <v/>
      </c>
      <c r="T354" s="1" t="str">
        <f t="shared" si="41"/>
        <v/>
      </c>
      <c r="U354" s="1" t="e">
        <f t="shared" si="42"/>
        <v>#N/A</v>
      </c>
      <c r="V354" s="6">
        <f t="shared" si="43"/>
        <v>0</v>
      </c>
      <c r="W354" s="19" t="e">
        <f t="shared" si="38"/>
        <v>#N/A</v>
      </c>
    </row>
    <row r="355" spans="2:23" x14ac:dyDescent="0.3">
      <c r="B355" s="1" t="e">
        <f t="shared" si="37"/>
        <v>#N/A</v>
      </c>
      <c r="Q355" s="1" t="str">
        <f t="shared" si="39"/>
        <v/>
      </c>
      <c r="R355" s="1" t="str">
        <f t="shared" si="40"/>
        <v/>
      </c>
      <c r="T355" s="1" t="str">
        <f t="shared" si="41"/>
        <v/>
      </c>
      <c r="U355" s="1" t="e">
        <f t="shared" si="42"/>
        <v>#N/A</v>
      </c>
      <c r="V355" s="6">
        <f t="shared" si="43"/>
        <v>0</v>
      </c>
      <c r="W355" s="19" t="e">
        <f t="shared" si="38"/>
        <v>#N/A</v>
      </c>
    </row>
    <row r="356" spans="2:23" x14ac:dyDescent="0.3">
      <c r="B356" s="1" t="e">
        <f t="shared" si="37"/>
        <v>#N/A</v>
      </c>
      <c r="Q356" s="1" t="str">
        <f t="shared" si="39"/>
        <v/>
      </c>
      <c r="R356" s="1" t="str">
        <f t="shared" si="40"/>
        <v/>
      </c>
      <c r="T356" s="1" t="str">
        <f t="shared" si="41"/>
        <v/>
      </c>
      <c r="U356" s="1" t="e">
        <f t="shared" si="42"/>
        <v>#N/A</v>
      </c>
      <c r="V356" s="6">
        <f t="shared" si="43"/>
        <v>0</v>
      </c>
      <c r="W356" s="19" t="e">
        <f t="shared" si="38"/>
        <v>#N/A</v>
      </c>
    </row>
    <row r="357" spans="2:23" x14ac:dyDescent="0.3">
      <c r="B357" s="1" t="e">
        <f t="shared" si="37"/>
        <v>#N/A</v>
      </c>
      <c r="Q357" s="1" t="str">
        <f t="shared" si="39"/>
        <v/>
      </c>
      <c r="R357" s="1" t="str">
        <f t="shared" si="40"/>
        <v/>
      </c>
      <c r="T357" s="1" t="str">
        <f t="shared" si="41"/>
        <v/>
      </c>
      <c r="U357" s="1" t="e">
        <f t="shared" si="42"/>
        <v>#N/A</v>
      </c>
      <c r="V357" s="6">
        <f t="shared" si="43"/>
        <v>0</v>
      </c>
      <c r="W357" s="19" t="e">
        <f t="shared" si="38"/>
        <v>#N/A</v>
      </c>
    </row>
    <row r="358" spans="2:23" x14ac:dyDescent="0.3">
      <c r="B358" s="1" t="e">
        <f t="shared" si="37"/>
        <v>#N/A</v>
      </c>
      <c r="Q358" s="1" t="str">
        <f t="shared" si="39"/>
        <v/>
      </c>
      <c r="R358" s="1" t="str">
        <f t="shared" si="40"/>
        <v/>
      </c>
      <c r="T358" s="1" t="str">
        <f t="shared" si="41"/>
        <v/>
      </c>
      <c r="U358" s="1" t="e">
        <f t="shared" si="42"/>
        <v>#N/A</v>
      </c>
      <c r="V358" s="6">
        <f t="shared" si="43"/>
        <v>0</v>
      </c>
      <c r="W358" s="19" t="e">
        <f t="shared" si="38"/>
        <v>#N/A</v>
      </c>
    </row>
    <row r="359" spans="2:23" x14ac:dyDescent="0.3">
      <c r="B359" s="1" t="e">
        <f t="shared" si="37"/>
        <v>#N/A</v>
      </c>
      <c r="Q359" s="1" t="str">
        <f t="shared" si="39"/>
        <v/>
      </c>
      <c r="R359" s="1" t="str">
        <f t="shared" si="40"/>
        <v/>
      </c>
      <c r="T359" s="1" t="str">
        <f t="shared" si="41"/>
        <v/>
      </c>
      <c r="U359" s="1" t="e">
        <f t="shared" si="42"/>
        <v>#N/A</v>
      </c>
      <c r="V359" s="6">
        <f t="shared" si="43"/>
        <v>0</v>
      </c>
      <c r="W359" s="19" t="e">
        <f t="shared" si="38"/>
        <v>#N/A</v>
      </c>
    </row>
    <row r="360" spans="2:23" x14ac:dyDescent="0.3">
      <c r="B360" s="1" t="e">
        <f t="shared" si="37"/>
        <v>#N/A</v>
      </c>
      <c r="Q360" s="1" t="str">
        <f t="shared" si="39"/>
        <v/>
      </c>
      <c r="R360" s="1" t="str">
        <f t="shared" si="40"/>
        <v/>
      </c>
      <c r="T360" s="1" t="str">
        <f t="shared" si="41"/>
        <v/>
      </c>
      <c r="U360" s="1" t="e">
        <f t="shared" si="42"/>
        <v>#N/A</v>
      </c>
      <c r="V360" s="6">
        <f t="shared" si="43"/>
        <v>0</v>
      </c>
      <c r="W360" s="19" t="e">
        <f t="shared" si="38"/>
        <v>#N/A</v>
      </c>
    </row>
    <row r="361" spans="2:23" x14ac:dyDescent="0.3">
      <c r="B361" s="1" t="e">
        <f t="shared" si="37"/>
        <v>#N/A</v>
      </c>
      <c r="Q361" s="1" t="str">
        <f t="shared" si="39"/>
        <v/>
      </c>
      <c r="R361" s="1" t="str">
        <f t="shared" si="40"/>
        <v/>
      </c>
      <c r="T361" s="1" t="str">
        <f t="shared" si="41"/>
        <v/>
      </c>
      <c r="U361" s="1" t="e">
        <f t="shared" si="42"/>
        <v>#N/A</v>
      </c>
      <c r="V361" s="6">
        <f t="shared" si="43"/>
        <v>0</v>
      </c>
      <c r="W361" s="19" t="e">
        <f t="shared" si="38"/>
        <v>#N/A</v>
      </c>
    </row>
    <row r="362" spans="2:23" x14ac:dyDescent="0.3">
      <c r="B362" s="1" t="e">
        <f t="shared" si="37"/>
        <v>#N/A</v>
      </c>
      <c r="Q362" s="1" t="str">
        <f t="shared" si="39"/>
        <v/>
      </c>
      <c r="R362" s="1" t="str">
        <f t="shared" si="40"/>
        <v/>
      </c>
      <c r="T362" s="1" t="str">
        <f t="shared" si="41"/>
        <v/>
      </c>
      <c r="U362" s="1" t="e">
        <f t="shared" si="42"/>
        <v>#N/A</v>
      </c>
      <c r="V362" s="6">
        <f t="shared" si="43"/>
        <v>0</v>
      </c>
      <c r="W362" s="19" t="e">
        <f t="shared" si="38"/>
        <v>#N/A</v>
      </c>
    </row>
    <row r="363" spans="2:23" x14ac:dyDescent="0.3">
      <c r="B363" s="1" t="e">
        <f t="shared" si="37"/>
        <v>#N/A</v>
      </c>
      <c r="Q363" s="1" t="str">
        <f t="shared" si="39"/>
        <v/>
      </c>
      <c r="R363" s="1" t="str">
        <f t="shared" si="40"/>
        <v/>
      </c>
      <c r="T363" s="1" t="str">
        <f t="shared" si="41"/>
        <v/>
      </c>
      <c r="U363" s="1" t="e">
        <f t="shared" si="42"/>
        <v>#N/A</v>
      </c>
      <c r="V363" s="6">
        <f t="shared" si="43"/>
        <v>0</v>
      </c>
      <c r="W363" s="19" t="e">
        <f t="shared" si="38"/>
        <v>#N/A</v>
      </c>
    </row>
    <row r="364" spans="2:23" x14ac:dyDescent="0.3">
      <c r="B364" s="1" t="e">
        <f t="shared" si="37"/>
        <v>#N/A</v>
      </c>
      <c r="Q364" s="1" t="str">
        <f t="shared" si="39"/>
        <v/>
      </c>
      <c r="R364" s="1" t="str">
        <f t="shared" si="40"/>
        <v/>
      </c>
      <c r="T364" s="1" t="str">
        <f t="shared" si="41"/>
        <v/>
      </c>
      <c r="U364" s="1" t="e">
        <f t="shared" si="42"/>
        <v>#N/A</v>
      </c>
      <c r="V364" s="6">
        <f t="shared" si="43"/>
        <v>0</v>
      </c>
      <c r="W364" s="19" t="e">
        <f t="shared" si="38"/>
        <v>#N/A</v>
      </c>
    </row>
    <row r="365" spans="2:23" x14ac:dyDescent="0.3">
      <c r="B365" s="1" t="e">
        <f t="shared" si="37"/>
        <v>#N/A</v>
      </c>
      <c r="Q365" s="1" t="str">
        <f t="shared" si="39"/>
        <v/>
      </c>
      <c r="R365" s="1" t="str">
        <f t="shared" si="40"/>
        <v/>
      </c>
      <c r="T365" s="1" t="str">
        <f t="shared" si="41"/>
        <v/>
      </c>
      <c r="U365" s="1" t="e">
        <f t="shared" si="42"/>
        <v>#N/A</v>
      </c>
      <c r="V365" s="6">
        <f t="shared" si="43"/>
        <v>0</v>
      </c>
      <c r="W365" s="19" t="e">
        <f t="shared" si="38"/>
        <v>#N/A</v>
      </c>
    </row>
    <row r="366" spans="2:23" x14ac:dyDescent="0.3">
      <c r="B366" s="1" t="e">
        <f t="shared" si="37"/>
        <v>#N/A</v>
      </c>
      <c r="Q366" s="1" t="str">
        <f t="shared" si="39"/>
        <v/>
      </c>
      <c r="R366" s="1" t="str">
        <f t="shared" si="40"/>
        <v/>
      </c>
      <c r="T366" s="1" t="str">
        <f t="shared" si="41"/>
        <v/>
      </c>
      <c r="U366" s="1" t="e">
        <f t="shared" si="42"/>
        <v>#N/A</v>
      </c>
      <c r="V366" s="6">
        <f t="shared" si="43"/>
        <v>0</v>
      </c>
      <c r="W366" s="19" t="e">
        <f t="shared" si="38"/>
        <v>#N/A</v>
      </c>
    </row>
    <row r="367" spans="2:23" x14ac:dyDescent="0.3">
      <c r="B367" s="1" t="e">
        <f t="shared" si="37"/>
        <v>#N/A</v>
      </c>
      <c r="Q367" s="1" t="str">
        <f t="shared" si="39"/>
        <v/>
      </c>
      <c r="R367" s="1" t="str">
        <f t="shared" si="40"/>
        <v/>
      </c>
      <c r="T367" s="1" t="str">
        <f t="shared" si="41"/>
        <v/>
      </c>
      <c r="U367" s="1" t="e">
        <f t="shared" si="42"/>
        <v>#N/A</v>
      </c>
      <c r="V367" s="6">
        <f t="shared" si="43"/>
        <v>0</v>
      </c>
      <c r="W367" s="19" t="e">
        <f t="shared" si="38"/>
        <v>#N/A</v>
      </c>
    </row>
    <row r="368" spans="2:23" x14ac:dyDescent="0.3">
      <c r="B368" s="1" t="e">
        <f t="shared" si="37"/>
        <v>#N/A</v>
      </c>
      <c r="Q368" s="1" t="str">
        <f t="shared" si="39"/>
        <v/>
      </c>
      <c r="R368" s="1" t="str">
        <f t="shared" si="40"/>
        <v/>
      </c>
      <c r="T368" s="1" t="str">
        <f t="shared" si="41"/>
        <v/>
      </c>
      <c r="U368" s="1" t="e">
        <f t="shared" si="42"/>
        <v>#N/A</v>
      </c>
      <c r="V368" s="6">
        <f t="shared" si="43"/>
        <v>0</v>
      </c>
      <c r="W368" s="19" t="e">
        <f t="shared" si="38"/>
        <v>#N/A</v>
      </c>
    </row>
    <row r="369" spans="2:23" x14ac:dyDescent="0.3">
      <c r="B369" s="1" t="e">
        <f t="shared" si="37"/>
        <v>#N/A</v>
      </c>
      <c r="Q369" s="1" t="str">
        <f t="shared" si="39"/>
        <v/>
      </c>
      <c r="R369" s="1" t="str">
        <f t="shared" si="40"/>
        <v/>
      </c>
      <c r="T369" s="1" t="str">
        <f t="shared" si="41"/>
        <v/>
      </c>
      <c r="U369" s="1" t="e">
        <f t="shared" si="42"/>
        <v>#N/A</v>
      </c>
      <c r="V369" s="6">
        <f t="shared" si="43"/>
        <v>0</v>
      </c>
      <c r="W369" s="19" t="e">
        <f t="shared" si="38"/>
        <v>#N/A</v>
      </c>
    </row>
    <row r="370" spans="2:23" x14ac:dyDescent="0.3">
      <c r="B370" s="1" t="e">
        <f t="shared" si="37"/>
        <v>#N/A</v>
      </c>
      <c r="Q370" s="1" t="str">
        <f t="shared" si="39"/>
        <v/>
      </c>
      <c r="R370" s="1" t="str">
        <f t="shared" si="40"/>
        <v/>
      </c>
      <c r="T370" s="1" t="str">
        <f t="shared" si="41"/>
        <v/>
      </c>
      <c r="U370" s="1" t="e">
        <f t="shared" si="42"/>
        <v>#N/A</v>
      </c>
      <c r="V370" s="6">
        <f t="shared" si="43"/>
        <v>0</v>
      </c>
      <c r="W370" s="19" t="e">
        <f t="shared" si="38"/>
        <v>#N/A</v>
      </c>
    </row>
    <row r="371" spans="2:23" x14ac:dyDescent="0.3">
      <c r="B371" s="1" t="e">
        <f t="shared" si="37"/>
        <v>#N/A</v>
      </c>
      <c r="Q371" s="1" t="str">
        <f t="shared" si="39"/>
        <v/>
      </c>
      <c r="R371" s="1" t="str">
        <f t="shared" si="40"/>
        <v/>
      </c>
      <c r="T371" s="1" t="str">
        <f t="shared" si="41"/>
        <v/>
      </c>
      <c r="U371" s="1" t="e">
        <f t="shared" si="42"/>
        <v>#N/A</v>
      </c>
      <c r="V371" s="6">
        <f t="shared" si="43"/>
        <v>0</v>
      </c>
      <c r="W371" s="19" t="e">
        <f t="shared" si="38"/>
        <v>#N/A</v>
      </c>
    </row>
    <row r="372" spans="2:23" x14ac:dyDescent="0.3">
      <c r="B372" s="1" t="e">
        <f t="shared" si="37"/>
        <v>#N/A</v>
      </c>
      <c r="Q372" s="1" t="str">
        <f t="shared" si="39"/>
        <v/>
      </c>
      <c r="R372" s="1" t="str">
        <f t="shared" si="40"/>
        <v/>
      </c>
      <c r="T372" s="1" t="str">
        <f t="shared" si="41"/>
        <v/>
      </c>
      <c r="U372" s="1" t="e">
        <f t="shared" si="42"/>
        <v>#N/A</v>
      </c>
      <c r="V372" s="6">
        <f t="shared" si="43"/>
        <v>0</v>
      </c>
      <c r="W372" s="19" t="e">
        <f t="shared" si="38"/>
        <v>#N/A</v>
      </c>
    </row>
    <row r="373" spans="2:23" x14ac:dyDescent="0.3">
      <c r="B373" s="1" t="e">
        <f t="shared" si="37"/>
        <v>#N/A</v>
      </c>
      <c r="Q373" s="1" t="str">
        <f t="shared" si="39"/>
        <v/>
      </c>
      <c r="R373" s="1" t="str">
        <f t="shared" si="40"/>
        <v/>
      </c>
      <c r="T373" s="1" t="str">
        <f t="shared" si="41"/>
        <v/>
      </c>
      <c r="U373" s="1" t="e">
        <f t="shared" si="42"/>
        <v>#N/A</v>
      </c>
      <c r="V373" s="6">
        <f t="shared" si="43"/>
        <v>0</v>
      </c>
      <c r="W373" s="19" t="e">
        <f t="shared" si="38"/>
        <v>#N/A</v>
      </c>
    </row>
    <row r="374" spans="2:23" x14ac:dyDescent="0.3">
      <c r="B374" s="1" t="e">
        <f t="shared" si="37"/>
        <v>#N/A</v>
      </c>
      <c r="Q374" s="1" t="str">
        <f t="shared" si="39"/>
        <v/>
      </c>
      <c r="R374" s="1" t="str">
        <f t="shared" si="40"/>
        <v/>
      </c>
      <c r="T374" s="1" t="str">
        <f t="shared" si="41"/>
        <v/>
      </c>
      <c r="U374" s="1" t="e">
        <f t="shared" si="42"/>
        <v>#N/A</v>
      </c>
      <c r="V374" s="6">
        <f t="shared" si="43"/>
        <v>0</v>
      </c>
      <c r="W374" s="19" t="e">
        <f t="shared" si="38"/>
        <v>#N/A</v>
      </c>
    </row>
    <row r="375" spans="2:23" x14ac:dyDescent="0.3">
      <c r="B375" s="1" t="e">
        <f t="shared" si="37"/>
        <v>#N/A</v>
      </c>
      <c r="Q375" s="1" t="str">
        <f t="shared" si="39"/>
        <v/>
      </c>
      <c r="R375" s="1" t="str">
        <f t="shared" si="40"/>
        <v/>
      </c>
      <c r="T375" s="1" t="str">
        <f t="shared" si="41"/>
        <v/>
      </c>
      <c r="U375" s="1" t="e">
        <f t="shared" si="42"/>
        <v>#N/A</v>
      </c>
      <c r="V375" s="6">
        <f t="shared" si="43"/>
        <v>0</v>
      </c>
      <c r="W375" s="19" t="e">
        <f t="shared" si="38"/>
        <v>#N/A</v>
      </c>
    </row>
    <row r="376" spans="2:23" x14ac:dyDescent="0.3">
      <c r="B376" s="1" t="e">
        <f t="shared" si="37"/>
        <v>#N/A</v>
      </c>
      <c r="Q376" s="1" t="str">
        <f t="shared" si="39"/>
        <v/>
      </c>
      <c r="R376" s="1" t="str">
        <f t="shared" si="40"/>
        <v/>
      </c>
      <c r="T376" s="1" t="str">
        <f t="shared" si="41"/>
        <v/>
      </c>
      <c r="U376" s="1" t="e">
        <f t="shared" si="42"/>
        <v>#N/A</v>
      </c>
      <c r="V376" s="6">
        <f t="shared" si="43"/>
        <v>0</v>
      </c>
      <c r="W376" s="19" t="e">
        <f t="shared" si="38"/>
        <v>#N/A</v>
      </c>
    </row>
    <row r="377" spans="2:23" x14ac:dyDescent="0.3">
      <c r="B377" s="1" t="e">
        <f t="shared" si="37"/>
        <v>#N/A</v>
      </c>
      <c r="Q377" s="1" t="str">
        <f t="shared" si="39"/>
        <v/>
      </c>
      <c r="R377" s="1" t="str">
        <f t="shared" si="40"/>
        <v/>
      </c>
      <c r="T377" s="1" t="str">
        <f t="shared" si="41"/>
        <v/>
      </c>
      <c r="U377" s="1" t="e">
        <f t="shared" si="42"/>
        <v>#N/A</v>
      </c>
      <c r="V377" s="6">
        <f t="shared" si="43"/>
        <v>0</v>
      </c>
      <c r="W377" s="19" t="e">
        <f t="shared" si="38"/>
        <v>#N/A</v>
      </c>
    </row>
    <row r="378" spans="2:23" x14ac:dyDescent="0.3">
      <c r="B378" s="1" t="e">
        <f t="shared" si="37"/>
        <v>#N/A</v>
      </c>
      <c r="Q378" s="1" t="str">
        <f t="shared" si="39"/>
        <v/>
      </c>
      <c r="R378" s="1" t="str">
        <f t="shared" si="40"/>
        <v/>
      </c>
      <c r="T378" s="1" t="str">
        <f t="shared" si="41"/>
        <v/>
      </c>
      <c r="U378" s="1" t="e">
        <f t="shared" si="42"/>
        <v>#N/A</v>
      </c>
      <c r="V378" s="6">
        <f t="shared" si="43"/>
        <v>0</v>
      </c>
      <c r="W378" s="19" t="e">
        <f t="shared" si="38"/>
        <v>#N/A</v>
      </c>
    </row>
    <row r="379" spans="2:23" x14ac:dyDescent="0.3">
      <c r="B379" s="1" t="e">
        <f t="shared" si="37"/>
        <v>#N/A</v>
      </c>
      <c r="Q379" s="1" t="str">
        <f t="shared" si="39"/>
        <v/>
      </c>
      <c r="R379" s="1" t="str">
        <f t="shared" si="40"/>
        <v/>
      </c>
      <c r="T379" s="1" t="str">
        <f t="shared" si="41"/>
        <v/>
      </c>
      <c r="U379" s="1" t="e">
        <f t="shared" si="42"/>
        <v>#N/A</v>
      </c>
      <c r="V379" s="6">
        <f t="shared" si="43"/>
        <v>0</v>
      </c>
      <c r="W379" s="19" t="e">
        <f t="shared" si="38"/>
        <v>#N/A</v>
      </c>
    </row>
    <row r="380" spans="2:23" x14ac:dyDescent="0.3">
      <c r="B380" s="1" t="e">
        <f t="shared" si="37"/>
        <v>#N/A</v>
      </c>
      <c r="Q380" s="1" t="str">
        <f t="shared" si="39"/>
        <v/>
      </c>
      <c r="R380" s="1" t="str">
        <f t="shared" si="40"/>
        <v/>
      </c>
      <c r="T380" s="1" t="str">
        <f t="shared" si="41"/>
        <v/>
      </c>
      <c r="U380" s="1" t="e">
        <f t="shared" si="42"/>
        <v>#N/A</v>
      </c>
      <c r="V380" s="6">
        <f t="shared" si="43"/>
        <v>0</v>
      </c>
      <c r="W380" s="19" t="e">
        <f t="shared" si="38"/>
        <v>#N/A</v>
      </c>
    </row>
    <row r="381" spans="2:23" x14ac:dyDescent="0.3">
      <c r="B381" s="1" t="e">
        <f t="shared" si="37"/>
        <v>#N/A</v>
      </c>
      <c r="Q381" s="1" t="str">
        <f t="shared" si="39"/>
        <v/>
      </c>
      <c r="R381" s="1" t="str">
        <f t="shared" si="40"/>
        <v/>
      </c>
      <c r="T381" s="1" t="str">
        <f t="shared" si="41"/>
        <v/>
      </c>
      <c r="U381" s="1" t="e">
        <f t="shared" si="42"/>
        <v>#N/A</v>
      </c>
      <c r="V381" s="6">
        <f t="shared" si="43"/>
        <v>0</v>
      </c>
      <c r="W381" s="19" t="e">
        <f t="shared" si="38"/>
        <v>#N/A</v>
      </c>
    </row>
    <row r="382" spans="2:23" x14ac:dyDescent="0.3">
      <c r="B382" s="1" t="e">
        <f t="shared" si="37"/>
        <v>#N/A</v>
      </c>
      <c r="Q382" s="1" t="str">
        <f t="shared" si="39"/>
        <v/>
      </c>
      <c r="R382" s="1" t="str">
        <f t="shared" si="40"/>
        <v/>
      </c>
      <c r="T382" s="1" t="str">
        <f t="shared" si="41"/>
        <v/>
      </c>
      <c r="U382" s="1" t="e">
        <f t="shared" si="42"/>
        <v>#N/A</v>
      </c>
      <c r="V382" s="6">
        <f t="shared" si="43"/>
        <v>0</v>
      </c>
      <c r="W382" s="19" t="e">
        <f t="shared" si="38"/>
        <v>#N/A</v>
      </c>
    </row>
    <row r="383" spans="2:23" x14ac:dyDescent="0.3">
      <c r="B383" s="1" t="e">
        <f t="shared" si="37"/>
        <v>#N/A</v>
      </c>
      <c r="Q383" s="1" t="str">
        <f t="shared" si="39"/>
        <v/>
      </c>
      <c r="R383" s="1" t="str">
        <f t="shared" si="40"/>
        <v/>
      </c>
      <c r="T383" s="1" t="str">
        <f t="shared" si="41"/>
        <v/>
      </c>
      <c r="U383" s="1" t="e">
        <f t="shared" si="42"/>
        <v>#N/A</v>
      </c>
      <c r="V383" s="6">
        <f t="shared" si="43"/>
        <v>0</v>
      </c>
      <c r="W383" s="19" t="e">
        <f t="shared" si="38"/>
        <v>#N/A</v>
      </c>
    </row>
    <row r="384" spans="2:23" x14ac:dyDescent="0.3">
      <c r="B384" s="1" t="e">
        <f t="shared" si="37"/>
        <v>#N/A</v>
      </c>
      <c r="Q384" s="1" t="str">
        <f t="shared" si="39"/>
        <v/>
      </c>
      <c r="R384" s="1" t="str">
        <f t="shared" si="40"/>
        <v/>
      </c>
      <c r="T384" s="1" t="str">
        <f t="shared" si="41"/>
        <v/>
      </c>
      <c r="U384" s="1" t="e">
        <f t="shared" si="42"/>
        <v>#N/A</v>
      </c>
      <c r="V384" s="6">
        <f t="shared" si="43"/>
        <v>0</v>
      </c>
      <c r="W384" s="19" t="e">
        <f t="shared" si="38"/>
        <v>#N/A</v>
      </c>
    </row>
    <row r="385" spans="2:23" x14ac:dyDescent="0.3">
      <c r="B385" s="1" t="e">
        <f t="shared" si="37"/>
        <v>#N/A</v>
      </c>
      <c r="Q385" s="1" t="str">
        <f t="shared" si="39"/>
        <v/>
      </c>
      <c r="R385" s="1" t="str">
        <f t="shared" si="40"/>
        <v/>
      </c>
      <c r="T385" s="1" t="str">
        <f t="shared" si="41"/>
        <v/>
      </c>
      <c r="U385" s="1" t="e">
        <f t="shared" si="42"/>
        <v>#N/A</v>
      </c>
      <c r="V385" s="6">
        <f t="shared" si="43"/>
        <v>0</v>
      </c>
      <c r="W385" s="19" t="e">
        <f t="shared" si="38"/>
        <v>#N/A</v>
      </c>
    </row>
  </sheetData>
  <mergeCells count="1">
    <mergeCell ref="N24:P2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DF2-DA30-43AF-8F3F-53C418122853}">
  <dimension ref="A1:W385"/>
  <sheetViews>
    <sheetView topLeftCell="A12" workbookViewId="0">
      <selection activeCell="C26" sqref="C26:C143"/>
    </sheetView>
  </sheetViews>
  <sheetFormatPr baseColWidth="10" defaultRowHeight="14.4" x14ac:dyDescent="0.3"/>
  <cols>
    <col min="1" max="1" width="33.21875" style="17" bestFit="1" customWidth="1"/>
    <col min="2" max="2" width="9.44140625" style="1" bestFit="1" customWidth="1"/>
    <col min="3" max="3" width="4.44140625" style="15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6" bestFit="1" customWidth="1"/>
    <col min="11" max="11" width="10.44140625" style="6" bestFit="1" customWidth="1"/>
    <col min="12" max="12" width="8.6640625" style="9" bestFit="1" customWidth="1"/>
    <col min="13" max="13" width="4.44140625" style="6" bestFit="1" customWidth="1"/>
    <col min="14" max="14" width="9.88671875" style="1" bestFit="1" customWidth="1"/>
    <col min="15" max="15" width="7.88671875" style="1" bestFit="1" customWidth="1"/>
    <col min="16" max="16" width="8.109375" style="1" bestFit="1" customWidth="1"/>
    <col min="17" max="17" width="10.44140625" style="1" bestFit="1" customWidth="1"/>
    <col min="18" max="18" width="3.88671875" style="1" bestFit="1" customWidth="1"/>
    <col min="19" max="19" width="4" style="1" bestFit="1" customWidth="1"/>
    <col min="20" max="20" width="5.33203125" style="1" bestFit="1" customWidth="1"/>
    <col min="21" max="21" width="11" style="1" bestFit="1" customWidth="1"/>
    <col min="22" max="22" width="9.21875" style="6" bestFit="1" customWidth="1"/>
    <col min="23" max="23" width="10.5546875" style="19" bestFit="1" customWidth="1"/>
    <col min="24" max="16384" width="11.5546875" style="17"/>
  </cols>
  <sheetData>
    <row r="1" spans="1:23" x14ac:dyDescent="0.3">
      <c r="A1" s="17" t="s">
        <v>81</v>
      </c>
      <c r="B1" s="53">
        <v>0.01</v>
      </c>
    </row>
    <row r="2" spans="1:23" x14ac:dyDescent="0.3">
      <c r="A2" s="17" t="s">
        <v>82</v>
      </c>
      <c r="B2" s="9">
        <v>35</v>
      </c>
    </row>
    <row r="4" spans="1:23" s="1" customFormat="1" x14ac:dyDescent="0.3">
      <c r="A4" s="17"/>
      <c r="C4" s="15"/>
      <c r="J4" s="6"/>
      <c r="K4" s="6"/>
      <c r="L4" s="9"/>
      <c r="M4" s="6"/>
      <c r="V4" s="6"/>
      <c r="W4" s="19"/>
    </row>
    <row r="5" spans="1:23" s="1" customFormat="1" x14ac:dyDescent="0.3">
      <c r="A5" s="17"/>
      <c r="C5" s="15"/>
      <c r="J5" s="6"/>
      <c r="K5" s="6"/>
      <c r="L5" s="9"/>
      <c r="M5" s="6"/>
      <c r="V5" s="6"/>
      <c r="W5" s="19"/>
    </row>
    <row r="6" spans="1:23" s="1" customFormat="1" x14ac:dyDescent="0.3">
      <c r="A6" s="17"/>
      <c r="C6" s="15"/>
      <c r="J6" s="6"/>
      <c r="K6" s="6"/>
      <c r="L6" s="9"/>
      <c r="M6" s="6"/>
      <c r="V6" s="6"/>
      <c r="W6" s="19"/>
    </row>
    <row r="7" spans="1:23" s="1" customFormat="1" x14ac:dyDescent="0.3">
      <c r="A7" s="17"/>
      <c r="C7" s="15"/>
      <c r="J7" s="6"/>
      <c r="K7" s="6"/>
      <c r="L7" s="9"/>
      <c r="M7" s="6"/>
      <c r="V7" s="6"/>
      <c r="W7" s="19"/>
    </row>
    <row r="8" spans="1:23" s="1" customFormat="1" x14ac:dyDescent="0.3">
      <c r="A8" s="17"/>
      <c r="C8" s="15"/>
      <c r="J8" s="6"/>
      <c r="K8" s="6"/>
      <c r="L8" s="9"/>
      <c r="M8" s="6"/>
      <c r="V8" s="6"/>
      <c r="W8" s="19"/>
    </row>
    <row r="9" spans="1:23" s="1" customFormat="1" x14ac:dyDescent="0.3">
      <c r="A9" s="17"/>
      <c r="C9" s="15"/>
      <c r="D9" s="12"/>
      <c r="J9" s="6"/>
      <c r="K9" s="6"/>
      <c r="L9" s="9"/>
      <c r="M9" s="6"/>
      <c r="V9" s="6"/>
      <c r="W9" s="19"/>
    </row>
    <row r="10" spans="1:23" x14ac:dyDescent="0.3">
      <c r="C10" s="9"/>
      <c r="D10" s="12"/>
    </row>
    <row r="11" spans="1:23" s="1" customFormat="1" x14ac:dyDescent="0.3">
      <c r="A11" s="17"/>
      <c r="C11" s="9"/>
      <c r="D11" s="12"/>
      <c r="J11" s="6"/>
      <c r="K11" s="6"/>
      <c r="L11" s="9"/>
      <c r="M11" s="6"/>
      <c r="V11" s="6"/>
      <c r="W11" s="19"/>
    </row>
    <row r="12" spans="1:23" s="1" customFormat="1" x14ac:dyDescent="0.3">
      <c r="A12" s="17"/>
      <c r="D12" s="11"/>
      <c r="J12" s="6"/>
      <c r="K12" s="6"/>
      <c r="L12" s="9"/>
      <c r="M12" s="6"/>
      <c r="V12" s="6"/>
      <c r="W12" s="19"/>
    </row>
    <row r="13" spans="1:23" s="1" customFormat="1" x14ac:dyDescent="0.3">
      <c r="A13" s="17"/>
      <c r="C13" s="15"/>
      <c r="J13" s="6"/>
      <c r="K13" s="6"/>
      <c r="L13" s="9"/>
      <c r="M13" s="6"/>
      <c r="V13" s="6"/>
      <c r="W13" s="19"/>
    </row>
    <row r="14" spans="1:23" s="1" customFormat="1" x14ac:dyDescent="0.3">
      <c r="A14" s="17"/>
      <c r="C14" s="15"/>
      <c r="D14" s="11"/>
      <c r="J14" s="6"/>
      <c r="K14" s="6"/>
      <c r="L14" s="9"/>
      <c r="M14" s="6"/>
      <c r="V14" s="6"/>
      <c r="W14" s="19"/>
    </row>
    <row r="15" spans="1:23" s="1" customFormat="1" x14ac:dyDescent="0.3">
      <c r="A15" s="17"/>
      <c r="C15" s="15"/>
      <c r="D15" s="11"/>
      <c r="J15" s="6"/>
      <c r="K15" s="6"/>
      <c r="L15" s="9"/>
      <c r="M15" s="6"/>
      <c r="V15" s="6"/>
      <c r="W15" s="19"/>
    </row>
    <row r="16" spans="1:23" s="1" customFormat="1" x14ac:dyDescent="0.3">
      <c r="A16" s="17"/>
      <c r="C16" s="15"/>
      <c r="D16" s="11"/>
      <c r="J16" s="6"/>
      <c r="K16" s="6"/>
      <c r="L16" s="9"/>
      <c r="M16" s="6"/>
      <c r="V16" s="6"/>
      <c r="W16" s="19"/>
    </row>
    <row r="17" spans="1:23" s="1" customFormat="1" x14ac:dyDescent="0.3">
      <c r="A17" s="17"/>
      <c r="C17" s="15"/>
      <c r="J17" s="6"/>
      <c r="K17" s="6"/>
      <c r="L17" s="9"/>
      <c r="M17" s="6"/>
      <c r="V17" s="6"/>
      <c r="W17" s="19"/>
    </row>
    <row r="18" spans="1:23" s="1" customFormat="1" x14ac:dyDescent="0.3">
      <c r="A18" s="17"/>
      <c r="C18" s="15"/>
      <c r="J18" s="6"/>
      <c r="K18" s="6"/>
      <c r="L18" s="9"/>
      <c r="M18" s="6"/>
      <c r="V18" s="6"/>
      <c r="W18" s="19"/>
    </row>
    <row r="19" spans="1:23" s="1" customFormat="1" x14ac:dyDescent="0.3">
      <c r="A19" s="17"/>
      <c r="C19" s="15"/>
      <c r="J19" s="6"/>
      <c r="K19" s="6"/>
      <c r="L19" s="9"/>
      <c r="M19" s="6"/>
      <c r="V19" s="6"/>
      <c r="W19" s="19"/>
    </row>
    <row r="22" spans="1:23" x14ac:dyDescent="0.3">
      <c r="B22" s="12"/>
    </row>
    <row r="23" spans="1:23" x14ac:dyDescent="0.3">
      <c r="A23" s="5"/>
      <c r="B23" s="8"/>
      <c r="D23" s="8"/>
      <c r="E23" s="8"/>
      <c r="F23" s="8"/>
      <c r="G23" s="22">
        <f>MAX(G26:G385)</f>
        <v>18975</v>
      </c>
      <c r="H23" s="8"/>
      <c r="I23" s="22">
        <f>MAX(I26:I385)</f>
        <v>711</v>
      </c>
      <c r="J23" s="46">
        <f>+I23/20000</f>
        <v>3.5549999999999998E-2</v>
      </c>
      <c r="Q23" s="8"/>
      <c r="R23" s="8"/>
      <c r="S23" s="8"/>
      <c r="T23" s="8"/>
      <c r="U23" s="8"/>
    </row>
    <row r="24" spans="1:23" x14ac:dyDescent="0.3">
      <c r="N24" s="62" t="s">
        <v>58</v>
      </c>
      <c r="O24" s="62"/>
      <c r="P24" s="62"/>
      <c r="Q24" s="1" t="s">
        <v>36</v>
      </c>
      <c r="V24" s="14" t="s">
        <v>35</v>
      </c>
      <c r="W24" s="21"/>
    </row>
    <row r="25" spans="1:23" x14ac:dyDescent="0.3">
      <c r="B25" s="7" t="s">
        <v>41</v>
      </c>
      <c r="C25" s="16" t="s">
        <v>21</v>
      </c>
      <c r="D25" s="7" t="s">
        <v>22</v>
      </c>
      <c r="E25" s="7" t="s">
        <v>59</v>
      </c>
      <c r="F25" s="7" t="s">
        <v>40</v>
      </c>
      <c r="G25" s="7" t="s">
        <v>23</v>
      </c>
      <c r="H25" s="7" t="s">
        <v>39</v>
      </c>
      <c r="I25" s="7" t="s">
        <v>24</v>
      </c>
      <c r="J25" s="7" t="s">
        <v>25</v>
      </c>
      <c r="K25" s="7" t="s">
        <v>26</v>
      </c>
      <c r="L25" s="10" t="s">
        <v>34</v>
      </c>
      <c r="M25" s="7" t="s">
        <v>35</v>
      </c>
      <c r="N25" s="7" t="s">
        <v>59</v>
      </c>
      <c r="O25" s="7" t="s">
        <v>23</v>
      </c>
      <c r="P25" s="7" t="s">
        <v>24</v>
      </c>
      <c r="Q25" s="7" t="s">
        <v>80</v>
      </c>
      <c r="R25" s="7" t="s">
        <v>37</v>
      </c>
      <c r="S25" s="7" t="s">
        <v>79</v>
      </c>
      <c r="T25" s="7" t="s">
        <v>38</v>
      </c>
      <c r="U25" s="7" t="s">
        <v>27</v>
      </c>
      <c r="V25" s="52" t="s">
        <v>42</v>
      </c>
      <c r="W25" s="20" t="s">
        <v>50</v>
      </c>
    </row>
    <row r="26" spans="1:23" x14ac:dyDescent="0.3">
      <c r="B26" s="1">
        <f t="shared" ref="B26:B89" si="0">IF(C26="",NA(),E26+G26+H26+I26)</f>
        <v>3021</v>
      </c>
      <c r="C26" s="15">
        <v>1</v>
      </c>
      <c r="D26" s="1">
        <v>16979</v>
      </c>
      <c r="E26" s="1">
        <v>3021</v>
      </c>
      <c r="F26" s="1">
        <v>0</v>
      </c>
      <c r="G26" s="1">
        <v>0</v>
      </c>
      <c r="H26" s="1">
        <v>0</v>
      </c>
      <c r="I26" s="1">
        <v>0</v>
      </c>
      <c r="J26" s="6">
        <v>29.33</v>
      </c>
      <c r="K26" s="6">
        <v>2.39</v>
      </c>
      <c r="L26" s="9">
        <v>0</v>
      </c>
      <c r="M26" s="6">
        <v>0</v>
      </c>
      <c r="N26" s="1">
        <v>157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IF(OR(C26="",ISNA(C26)),NA(),Q26+R26+S26+T26)</f>
        <v>0</v>
      </c>
      <c r="V26" s="6">
        <f>$B$2*K26*$B$1</f>
        <v>0.83650000000000002</v>
      </c>
      <c r="W26" s="19">
        <f t="shared" ref="W26:W89" si="1">IF(OR(ISNA(B26),B26=0),NA(),I26/B26)</f>
        <v>0</v>
      </c>
    </row>
    <row r="27" spans="1:23" x14ac:dyDescent="0.3">
      <c r="B27" s="1">
        <f t="shared" si="0"/>
        <v>3804</v>
      </c>
      <c r="C27" s="15">
        <v>2</v>
      </c>
      <c r="D27" s="1">
        <v>16196</v>
      </c>
      <c r="E27" s="1">
        <v>3804</v>
      </c>
      <c r="F27" s="1">
        <v>0</v>
      </c>
      <c r="G27" s="1">
        <v>0</v>
      </c>
      <c r="H27" s="1">
        <v>0</v>
      </c>
      <c r="I27" s="1">
        <v>0</v>
      </c>
      <c r="J27" s="6">
        <v>29.3</v>
      </c>
      <c r="K27" s="6">
        <v>2.91</v>
      </c>
      <c r="L27" s="9">
        <v>0</v>
      </c>
      <c r="M27" s="6">
        <v>0</v>
      </c>
      <c r="N27" s="1">
        <v>331</v>
      </c>
      <c r="O27" s="1">
        <v>0</v>
      </c>
      <c r="P27" s="1">
        <v>0</v>
      </c>
      <c r="Q27" s="1">
        <f t="shared" ref="Q27:Q90" si="2">IF(C27="","",E27-E26)</f>
        <v>783</v>
      </c>
      <c r="R27" s="1">
        <f t="shared" ref="R27:R90" si="3">IF(C27="","",G27-G26)</f>
        <v>0</v>
      </c>
      <c r="S27" s="1">
        <f t="shared" ref="S27:S90" si="4">IF(C27="","",H27-H26)</f>
        <v>0</v>
      </c>
      <c r="T27" s="1">
        <f t="shared" ref="T27:T90" si="5">IF(C27="","",I27-I26)</f>
        <v>0</v>
      </c>
      <c r="U27" s="1">
        <f t="shared" ref="U27:U90" si="6">IF(OR(C27="",ISNA(C27)),NA(),Q27+R27+S27+T27)</f>
        <v>783</v>
      </c>
      <c r="V27" s="6">
        <f t="shared" ref="V27:V90" si="7">$B$2*K27*$B$1</f>
        <v>1.0185000000000002</v>
      </c>
      <c r="W27" s="19">
        <f t="shared" si="1"/>
        <v>0</v>
      </c>
    </row>
    <row r="28" spans="1:23" x14ac:dyDescent="0.3">
      <c r="B28" s="1">
        <f t="shared" si="0"/>
        <v>4550</v>
      </c>
      <c r="C28" s="15">
        <v>3</v>
      </c>
      <c r="D28" s="1">
        <v>15450</v>
      </c>
      <c r="E28" s="1">
        <v>4550</v>
      </c>
      <c r="F28" s="1">
        <v>0</v>
      </c>
      <c r="G28" s="1">
        <v>0</v>
      </c>
      <c r="H28" s="1">
        <v>0</v>
      </c>
      <c r="I28" s="1">
        <v>0</v>
      </c>
      <c r="J28" s="6">
        <v>29.28</v>
      </c>
      <c r="K28" s="6">
        <v>2.96</v>
      </c>
      <c r="L28" s="9">
        <v>0</v>
      </c>
      <c r="M28" s="6">
        <v>0</v>
      </c>
      <c r="N28" s="1">
        <v>416</v>
      </c>
      <c r="O28" s="1">
        <v>0</v>
      </c>
      <c r="P28" s="1">
        <v>0</v>
      </c>
      <c r="Q28" s="1">
        <f t="shared" si="2"/>
        <v>746</v>
      </c>
      <c r="R28" s="1">
        <f t="shared" si="3"/>
        <v>0</v>
      </c>
      <c r="S28" s="1">
        <f t="shared" si="4"/>
        <v>0</v>
      </c>
      <c r="T28" s="1">
        <f t="shared" si="5"/>
        <v>0</v>
      </c>
      <c r="U28" s="1">
        <f t="shared" si="6"/>
        <v>746</v>
      </c>
      <c r="V28" s="6">
        <f t="shared" si="7"/>
        <v>1.036</v>
      </c>
      <c r="W28" s="19">
        <f t="shared" si="1"/>
        <v>0</v>
      </c>
    </row>
    <row r="29" spans="1:23" x14ac:dyDescent="0.3">
      <c r="B29" s="1">
        <f t="shared" si="0"/>
        <v>5406</v>
      </c>
      <c r="C29" s="15">
        <v>4</v>
      </c>
      <c r="D29" s="1">
        <v>14594</v>
      </c>
      <c r="E29" s="1">
        <v>5403</v>
      </c>
      <c r="F29" s="1">
        <v>0</v>
      </c>
      <c r="G29" s="1">
        <v>2</v>
      </c>
      <c r="H29" s="1">
        <v>0</v>
      </c>
      <c r="I29" s="1">
        <v>1</v>
      </c>
      <c r="J29" s="6">
        <v>29.25</v>
      </c>
      <c r="K29" s="6">
        <v>3</v>
      </c>
      <c r="L29" s="9">
        <v>6.3</v>
      </c>
      <c r="M29" s="6">
        <v>0</v>
      </c>
      <c r="N29" s="1">
        <v>446</v>
      </c>
      <c r="O29" s="1">
        <v>0</v>
      </c>
      <c r="P29" s="1">
        <v>0</v>
      </c>
      <c r="Q29" s="1">
        <f t="shared" si="2"/>
        <v>853</v>
      </c>
      <c r="R29" s="1">
        <f t="shared" si="3"/>
        <v>2</v>
      </c>
      <c r="S29" s="1">
        <f t="shared" si="4"/>
        <v>0</v>
      </c>
      <c r="T29" s="1">
        <f t="shared" si="5"/>
        <v>1</v>
      </c>
      <c r="U29" s="1">
        <f t="shared" si="6"/>
        <v>856</v>
      </c>
      <c r="V29" s="6">
        <f t="shared" si="7"/>
        <v>1.05</v>
      </c>
      <c r="W29" s="19">
        <f t="shared" si="1"/>
        <v>1.849796522382538E-4</v>
      </c>
    </row>
    <row r="30" spans="1:23" x14ac:dyDescent="0.3">
      <c r="B30" s="1">
        <f t="shared" si="0"/>
        <v>6253</v>
      </c>
      <c r="C30" s="15">
        <v>5</v>
      </c>
      <c r="D30" s="1">
        <v>13747</v>
      </c>
      <c r="E30" s="1">
        <v>6247</v>
      </c>
      <c r="F30" s="1">
        <v>0</v>
      </c>
      <c r="G30" s="1">
        <v>5</v>
      </c>
      <c r="H30" s="1">
        <v>0</v>
      </c>
      <c r="I30" s="1">
        <v>1</v>
      </c>
      <c r="J30" s="6">
        <v>29.24</v>
      </c>
      <c r="K30" s="6">
        <v>2.94</v>
      </c>
      <c r="L30" s="9">
        <v>5.7</v>
      </c>
      <c r="M30" s="6">
        <v>3</v>
      </c>
      <c r="N30" s="1">
        <v>458</v>
      </c>
      <c r="O30" s="1">
        <v>0</v>
      </c>
      <c r="P30" s="1">
        <v>0</v>
      </c>
      <c r="Q30" s="1">
        <f t="shared" si="2"/>
        <v>844</v>
      </c>
      <c r="R30" s="1">
        <f t="shared" si="3"/>
        <v>3</v>
      </c>
      <c r="S30" s="1">
        <f t="shared" si="4"/>
        <v>0</v>
      </c>
      <c r="T30" s="1">
        <f t="shared" si="5"/>
        <v>0</v>
      </c>
      <c r="U30" s="1">
        <f t="shared" si="6"/>
        <v>847</v>
      </c>
      <c r="V30" s="6">
        <f t="shared" si="7"/>
        <v>1.0289999999999999</v>
      </c>
      <c r="W30" s="19">
        <f t="shared" si="1"/>
        <v>1.5992323684631377E-4</v>
      </c>
    </row>
    <row r="31" spans="1:23" x14ac:dyDescent="0.3">
      <c r="B31" s="1">
        <f t="shared" si="0"/>
        <v>7113</v>
      </c>
      <c r="C31" s="15">
        <v>6</v>
      </c>
      <c r="D31" s="1">
        <v>12887</v>
      </c>
      <c r="E31" s="1">
        <v>7102</v>
      </c>
      <c r="F31" s="1">
        <v>0</v>
      </c>
      <c r="G31" s="1">
        <v>10</v>
      </c>
      <c r="H31" s="1">
        <v>0</v>
      </c>
      <c r="I31" s="1">
        <v>1</v>
      </c>
      <c r="J31" s="6">
        <v>29.24</v>
      </c>
      <c r="K31" s="6">
        <v>2.88</v>
      </c>
      <c r="L31" s="9">
        <v>6.3</v>
      </c>
      <c r="M31" s="6">
        <v>3</v>
      </c>
      <c r="N31" s="1">
        <v>463</v>
      </c>
      <c r="O31" s="1">
        <v>0</v>
      </c>
      <c r="P31" s="1">
        <v>0</v>
      </c>
      <c r="Q31" s="1">
        <f t="shared" si="2"/>
        <v>855</v>
      </c>
      <c r="R31" s="1">
        <f t="shared" si="3"/>
        <v>5</v>
      </c>
      <c r="S31" s="1">
        <f t="shared" si="4"/>
        <v>0</v>
      </c>
      <c r="T31" s="1">
        <f t="shared" si="5"/>
        <v>0</v>
      </c>
      <c r="U31" s="1">
        <f t="shared" si="6"/>
        <v>860</v>
      </c>
      <c r="V31" s="6">
        <f t="shared" si="7"/>
        <v>1.008</v>
      </c>
      <c r="W31" s="19">
        <f t="shared" si="1"/>
        <v>1.4058765640376775E-4</v>
      </c>
    </row>
    <row r="32" spans="1:23" x14ac:dyDescent="0.3">
      <c r="B32" s="1">
        <f t="shared" si="0"/>
        <v>8014</v>
      </c>
      <c r="C32" s="15">
        <v>7</v>
      </c>
      <c r="D32" s="1">
        <v>11986</v>
      </c>
      <c r="E32" s="1">
        <v>7992</v>
      </c>
      <c r="F32" s="1">
        <v>0</v>
      </c>
      <c r="G32" s="1">
        <v>21</v>
      </c>
      <c r="H32" s="1">
        <v>0</v>
      </c>
      <c r="I32" s="1">
        <v>1</v>
      </c>
      <c r="J32" s="6">
        <v>29.22</v>
      </c>
      <c r="K32" s="6">
        <v>2.77</v>
      </c>
      <c r="L32" s="9">
        <v>7</v>
      </c>
      <c r="M32" s="6">
        <v>3</v>
      </c>
      <c r="N32" s="1">
        <v>464</v>
      </c>
      <c r="O32" s="1">
        <v>0</v>
      </c>
      <c r="P32" s="1">
        <v>0</v>
      </c>
      <c r="Q32" s="1">
        <f t="shared" si="2"/>
        <v>890</v>
      </c>
      <c r="R32" s="1">
        <f t="shared" si="3"/>
        <v>11</v>
      </c>
      <c r="S32" s="1">
        <f t="shared" si="4"/>
        <v>0</v>
      </c>
      <c r="T32" s="1">
        <f t="shared" si="5"/>
        <v>0</v>
      </c>
      <c r="U32" s="1">
        <f t="shared" si="6"/>
        <v>901</v>
      </c>
      <c r="V32" s="6">
        <f t="shared" si="7"/>
        <v>0.96950000000000003</v>
      </c>
      <c r="W32" s="19">
        <f t="shared" si="1"/>
        <v>1.2478163214374845E-4</v>
      </c>
    </row>
    <row r="33" spans="2:23" x14ac:dyDescent="0.3">
      <c r="B33" s="1">
        <f t="shared" si="0"/>
        <v>8906</v>
      </c>
      <c r="C33" s="15">
        <v>8</v>
      </c>
      <c r="D33" s="1">
        <v>11094</v>
      </c>
      <c r="E33" s="1">
        <v>8880</v>
      </c>
      <c r="F33" s="1">
        <v>0</v>
      </c>
      <c r="G33" s="1">
        <v>25</v>
      </c>
      <c r="H33" s="1">
        <v>0</v>
      </c>
      <c r="I33" s="1">
        <v>1</v>
      </c>
      <c r="J33" s="6">
        <v>29.22</v>
      </c>
      <c r="K33" s="6">
        <v>2.67</v>
      </c>
      <c r="L33" s="9">
        <v>7.2</v>
      </c>
      <c r="M33" s="6">
        <v>3</v>
      </c>
      <c r="N33" s="1">
        <v>463</v>
      </c>
      <c r="O33" s="1">
        <v>1</v>
      </c>
      <c r="P33" s="1">
        <v>0</v>
      </c>
      <c r="Q33" s="1">
        <f t="shared" si="2"/>
        <v>888</v>
      </c>
      <c r="R33" s="1">
        <f t="shared" si="3"/>
        <v>4</v>
      </c>
      <c r="S33" s="1">
        <f t="shared" si="4"/>
        <v>0</v>
      </c>
      <c r="T33" s="1">
        <f t="shared" si="5"/>
        <v>0</v>
      </c>
      <c r="U33" s="1">
        <f t="shared" si="6"/>
        <v>892</v>
      </c>
      <c r="V33" s="6">
        <f t="shared" si="7"/>
        <v>0.9345</v>
      </c>
      <c r="W33" s="19">
        <f t="shared" si="1"/>
        <v>1.1228385358185493E-4</v>
      </c>
    </row>
    <row r="34" spans="2:23" x14ac:dyDescent="0.3">
      <c r="B34" s="1">
        <f t="shared" si="0"/>
        <v>9744</v>
      </c>
      <c r="C34" s="15">
        <v>9</v>
      </c>
      <c r="D34" s="1">
        <v>10256</v>
      </c>
      <c r="E34" s="1">
        <v>9703</v>
      </c>
      <c r="F34" s="1">
        <v>0</v>
      </c>
      <c r="G34" s="1">
        <v>39</v>
      </c>
      <c r="H34" s="1">
        <v>0</v>
      </c>
      <c r="I34" s="1">
        <v>2</v>
      </c>
      <c r="J34" s="6">
        <v>29.23</v>
      </c>
      <c r="K34" s="6">
        <v>2.5499999999999998</v>
      </c>
      <c r="L34" s="9">
        <v>7.5</v>
      </c>
      <c r="M34" s="6">
        <v>3</v>
      </c>
      <c r="N34" s="1">
        <v>461</v>
      </c>
      <c r="O34" s="1">
        <v>3</v>
      </c>
      <c r="P34" s="1">
        <v>0</v>
      </c>
      <c r="Q34" s="1">
        <f t="shared" si="2"/>
        <v>823</v>
      </c>
      <c r="R34" s="1">
        <f t="shared" si="3"/>
        <v>14</v>
      </c>
      <c r="S34" s="1">
        <f t="shared" si="4"/>
        <v>0</v>
      </c>
      <c r="T34" s="1">
        <f t="shared" si="5"/>
        <v>1</v>
      </c>
      <c r="U34" s="1">
        <f t="shared" si="6"/>
        <v>838</v>
      </c>
      <c r="V34" s="6">
        <f t="shared" si="7"/>
        <v>0.89250000000000007</v>
      </c>
      <c r="W34" s="19">
        <f t="shared" si="1"/>
        <v>2.0525451559934318E-4</v>
      </c>
    </row>
    <row r="35" spans="2:23" x14ac:dyDescent="0.3">
      <c r="B35" s="1">
        <f t="shared" si="0"/>
        <v>10541</v>
      </c>
      <c r="C35" s="15">
        <v>10</v>
      </c>
      <c r="D35" s="1">
        <v>9459</v>
      </c>
      <c r="E35" s="1">
        <v>10476</v>
      </c>
      <c r="F35" s="1">
        <v>0</v>
      </c>
      <c r="G35" s="1">
        <v>63</v>
      </c>
      <c r="H35" s="1">
        <v>0</v>
      </c>
      <c r="I35" s="1">
        <v>2</v>
      </c>
      <c r="J35" s="6">
        <v>29.23</v>
      </c>
      <c r="K35" s="6">
        <v>2.44</v>
      </c>
      <c r="L35" s="9">
        <v>8.6</v>
      </c>
      <c r="M35" s="6">
        <v>3.5</v>
      </c>
      <c r="N35" s="1">
        <v>460</v>
      </c>
      <c r="O35" s="1">
        <v>4</v>
      </c>
      <c r="P35" s="1">
        <v>0</v>
      </c>
      <c r="Q35" s="1">
        <f t="shared" si="2"/>
        <v>773</v>
      </c>
      <c r="R35" s="1">
        <f t="shared" si="3"/>
        <v>24</v>
      </c>
      <c r="S35" s="1">
        <f t="shared" si="4"/>
        <v>0</v>
      </c>
      <c r="T35" s="1">
        <f t="shared" si="5"/>
        <v>0</v>
      </c>
      <c r="U35" s="1">
        <f t="shared" si="6"/>
        <v>797</v>
      </c>
      <c r="V35" s="6">
        <f t="shared" si="7"/>
        <v>0.85399999999999998</v>
      </c>
      <c r="W35" s="19">
        <f t="shared" si="1"/>
        <v>1.8973531922967461E-4</v>
      </c>
    </row>
    <row r="36" spans="2:23" x14ac:dyDescent="0.3">
      <c r="B36" s="1">
        <f t="shared" si="0"/>
        <v>11295</v>
      </c>
      <c r="C36" s="15">
        <v>11</v>
      </c>
      <c r="D36" s="1">
        <v>8705</v>
      </c>
      <c r="E36" s="1">
        <v>11201</v>
      </c>
      <c r="F36" s="1">
        <v>0</v>
      </c>
      <c r="G36" s="1">
        <v>91</v>
      </c>
      <c r="H36" s="1">
        <v>0</v>
      </c>
      <c r="I36" s="1">
        <v>3</v>
      </c>
      <c r="J36" s="6">
        <v>29.23</v>
      </c>
      <c r="K36" s="6">
        <v>2.3199999999999998</v>
      </c>
      <c r="L36" s="9">
        <v>9.4</v>
      </c>
      <c r="M36" s="6">
        <v>3.5</v>
      </c>
      <c r="N36" s="1">
        <v>460</v>
      </c>
      <c r="O36" s="1">
        <v>4</v>
      </c>
      <c r="P36" s="1">
        <v>0</v>
      </c>
      <c r="Q36" s="1">
        <f t="shared" si="2"/>
        <v>725</v>
      </c>
      <c r="R36" s="1">
        <f t="shared" si="3"/>
        <v>28</v>
      </c>
      <c r="S36" s="1">
        <f t="shared" si="4"/>
        <v>0</v>
      </c>
      <c r="T36" s="1">
        <f t="shared" si="5"/>
        <v>1</v>
      </c>
      <c r="U36" s="1">
        <f t="shared" si="6"/>
        <v>754</v>
      </c>
      <c r="V36" s="6">
        <f t="shared" si="7"/>
        <v>0.81199999999999994</v>
      </c>
      <c r="W36" s="19">
        <f t="shared" si="1"/>
        <v>2.6560424966799468E-4</v>
      </c>
    </row>
    <row r="37" spans="2:23" x14ac:dyDescent="0.3">
      <c r="B37" s="1">
        <f t="shared" si="0"/>
        <v>12029</v>
      </c>
      <c r="C37" s="15">
        <v>12</v>
      </c>
      <c r="D37" s="1">
        <v>7971</v>
      </c>
      <c r="E37" s="1">
        <v>11895</v>
      </c>
      <c r="F37" s="1">
        <v>0</v>
      </c>
      <c r="G37" s="1">
        <v>128</v>
      </c>
      <c r="H37" s="1">
        <v>0</v>
      </c>
      <c r="I37" s="1">
        <v>6</v>
      </c>
      <c r="J37" s="6">
        <v>29.23</v>
      </c>
      <c r="K37" s="6">
        <v>2.2000000000000002</v>
      </c>
      <c r="L37" s="9">
        <v>10.1</v>
      </c>
      <c r="M37" s="6">
        <v>2.33</v>
      </c>
      <c r="N37" s="1">
        <v>458</v>
      </c>
      <c r="O37" s="1">
        <v>6</v>
      </c>
      <c r="P37" s="1">
        <v>0</v>
      </c>
      <c r="Q37" s="1">
        <f t="shared" si="2"/>
        <v>694</v>
      </c>
      <c r="R37" s="1">
        <f t="shared" si="3"/>
        <v>37</v>
      </c>
      <c r="S37" s="1">
        <f t="shared" si="4"/>
        <v>0</v>
      </c>
      <c r="T37" s="1">
        <f t="shared" si="5"/>
        <v>3</v>
      </c>
      <c r="U37" s="1">
        <f t="shared" si="6"/>
        <v>734</v>
      </c>
      <c r="V37" s="6">
        <f t="shared" si="7"/>
        <v>0.77</v>
      </c>
      <c r="W37" s="19">
        <f t="shared" si="1"/>
        <v>4.987945797655665E-4</v>
      </c>
    </row>
    <row r="38" spans="2:23" x14ac:dyDescent="0.3">
      <c r="B38" s="1">
        <f t="shared" si="0"/>
        <v>12725</v>
      </c>
      <c r="C38" s="15">
        <v>13</v>
      </c>
      <c r="D38" s="1">
        <v>7275</v>
      </c>
      <c r="E38" s="1">
        <v>12520</v>
      </c>
      <c r="F38" s="1">
        <v>0</v>
      </c>
      <c r="G38" s="1">
        <v>197</v>
      </c>
      <c r="H38" s="1">
        <v>0</v>
      </c>
      <c r="I38" s="1">
        <v>8</v>
      </c>
      <c r="J38" s="6">
        <v>29.24</v>
      </c>
      <c r="K38" s="6">
        <v>2.1</v>
      </c>
      <c r="L38" s="9">
        <v>10.9</v>
      </c>
      <c r="M38" s="6">
        <v>1.5</v>
      </c>
      <c r="N38" s="1">
        <v>455</v>
      </c>
      <c r="O38" s="1">
        <v>9</v>
      </c>
      <c r="P38" s="1">
        <v>0</v>
      </c>
      <c r="Q38" s="1">
        <f t="shared" si="2"/>
        <v>625</v>
      </c>
      <c r="R38" s="1">
        <f t="shared" si="3"/>
        <v>69</v>
      </c>
      <c r="S38" s="1">
        <f t="shared" si="4"/>
        <v>0</v>
      </c>
      <c r="T38" s="1">
        <f t="shared" si="5"/>
        <v>2</v>
      </c>
      <c r="U38" s="1">
        <f t="shared" si="6"/>
        <v>696</v>
      </c>
      <c r="V38" s="6">
        <f t="shared" si="7"/>
        <v>0.73499999999999999</v>
      </c>
      <c r="W38" s="19">
        <f t="shared" si="1"/>
        <v>6.2868369351669936E-4</v>
      </c>
    </row>
    <row r="39" spans="2:23" x14ac:dyDescent="0.3">
      <c r="B39" s="1">
        <f t="shared" si="0"/>
        <v>13381</v>
      </c>
      <c r="C39" s="15">
        <v>14</v>
      </c>
      <c r="D39" s="1">
        <v>6619</v>
      </c>
      <c r="E39" s="1">
        <v>13109</v>
      </c>
      <c r="F39" s="1">
        <v>0</v>
      </c>
      <c r="G39" s="1">
        <v>262</v>
      </c>
      <c r="H39" s="1">
        <v>0</v>
      </c>
      <c r="I39" s="1">
        <v>10</v>
      </c>
      <c r="J39" s="6">
        <v>29.22</v>
      </c>
      <c r="K39" s="6">
        <v>2</v>
      </c>
      <c r="L39" s="9">
        <v>11.5</v>
      </c>
      <c r="M39" s="6">
        <v>1.38</v>
      </c>
      <c r="N39" s="1">
        <v>451</v>
      </c>
      <c r="O39" s="1">
        <v>13</v>
      </c>
      <c r="P39" s="1">
        <v>0</v>
      </c>
      <c r="Q39" s="1">
        <f t="shared" si="2"/>
        <v>589</v>
      </c>
      <c r="R39" s="1">
        <f t="shared" si="3"/>
        <v>65</v>
      </c>
      <c r="S39" s="1">
        <f t="shared" si="4"/>
        <v>0</v>
      </c>
      <c r="T39" s="1">
        <f t="shared" si="5"/>
        <v>2</v>
      </c>
      <c r="U39" s="1">
        <f t="shared" si="6"/>
        <v>656</v>
      </c>
      <c r="V39" s="6">
        <f t="shared" si="7"/>
        <v>0.70000000000000007</v>
      </c>
      <c r="W39" s="19">
        <f t="shared" si="1"/>
        <v>7.4732830132277111E-4</v>
      </c>
    </row>
    <row r="40" spans="2:23" x14ac:dyDescent="0.3">
      <c r="B40" s="1">
        <f t="shared" si="0"/>
        <v>13955</v>
      </c>
      <c r="C40" s="15">
        <v>15</v>
      </c>
      <c r="D40" s="1">
        <v>6045</v>
      </c>
      <c r="E40" s="1">
        <v>13595</v>
      </c>
      <c r="F40" s="1">
        <v>0</v>
      </c>
      <c r="G40" s="1">
        <v>345</v>
      </c>
      <c r="H40" s="1">
        <v>0</v>
      </c>
      <c r="I40" s="1">
        <v>15</v>
      </c>
      <c r="J40" s="6">
        <v>29.22</v>
      </c>
      <c r="K40" s="6">
        <v>1.9</v>
      </c>
      <c r="L40" s="9">
        <v>12.2</v>
      </c>
      <c r="M40" s="6">
        <v>1.2</v>
      </c>
      <c r="N40" s="1">
        <v>447</v>
      </c>
      <c r="O40" s="1">
        <v>17</v>
      </c>
      <c r="P40" s="1">
        <v>0</v>
      </c>
      <c r="Q40" s="1">
        <f t="shared" si="2"/>
        <v>486</v>
      </c>
      <c r="R40" s="1">
        <f t="shared" si="3"/>
        <v>83</v>
      </c>
      <c r="S40" s="1">
        <f t="shared" si="4"/>
        <v>0</v>
      </c>
      <c r="T40" s="1">
        <f t="shared" si="5"/>
        <v>5</v>
      </c>
      <c r="U40" s="1">
        <f t="shared" si="6"/>
        <v>574</v>
      </c>
      <c r="V40" s="6">
        <f t="shared" si="7"/>
        <v>0.66500000000000004</v>
      </c>
      <c r="W40" s="19">
        <f t="shared" si="1"/>
        <v>1.0748835542816195E-3</v>
      </c>
    </row>
    <row r="41" spans="2:23" x14ac:dyDescent="0.3">
      <c r="B41" s="1">
        <f t="shared" si="0"/>
        <v>14494</v>
      </c>
      <c r="C41" s="15">
        <v>16</v>
      </c>
      <c r="D41" s="1">
        <v>5506</v>
      </c>
      <c r="E41" s="1">
        <v>14025</v>
      </c>
      <c r="F41" s="1">
        <v>0</v>
      </c>
      <c r="G41" s="1">
        <v>450</v>
      </c>
      <c r="H41" s="1">
        <v>0</v>
      </c>
      <c r="I41" s="1">
        <v>19</v>
      </c>
      <c r="J41" s="6">
        <v>29.22</v>
      </c>
      <c r="K41" s="6">
        <v>1.81</v>
      </c>
      <c r="L41" s="9">
        <v>12.7</v>
      </c>
      <c r="M41" s="6">
        <v>1.1299999999999999</v>
      </c>
      <c r="N41" s="1">
        <v>443</v>
      </c>
      <c r="O41" s="1">
        <v>21</v>
      </c>
      <c r="P41" s="1">
        <v>0</v>
      </c>
      <c r="Q41" s="1">
        <f t="shared" si="2"/>
        <v>430</v>
      </c>
      <c r="R41" s="1">
        <f t="shared" si="3"/>
        <v>105</v>
      </c>
      <c r="S41" s="1">
        <f t="shared" si="4"/>
        <v>0</v>
      </c>
      <c r="T41" s="1">
        <f t="shared" si="5"/>
        <v>4</v>
      </c>
      <c r="U41" s="1">
        <f t="shared" si="6"/>
        <v>539</v>
      </c>
      <c r="V41" s="6">
        <f t="shared" si="7"/>
        <v>0.63350000000000006</v>
      </c>
      <c r="W41" s="19">
        <f t="shared" si="1"/>
        <v>1.3108872636953223E-3</v>
      </c>
    </row>
    <row r="42" spans="2:23" x14ac:dyDescent="0.3">
      <c r="B42" s="1">
        <f t="shared" si="0"/>
        <v>15012</v>
      </c>
      <c r="C42" s="15">
        <v>17</v>
      </c>
      <c r="D42" s="1">
        <v>4988</v>
      </c>
      <c r="E42" s="1">
        <v>14416</v>
      </c>
      <c r="F42" s="1">
        <v>0</v>
      </c>
      <c r="G42" s="1">
        <v>574</v>
      </c>
      <c r="H42" s="1">
        <v>0</v>
      </c>
      <c r="I42" s="1">
        <v>22</v>
      </c>
      <c r="J42" s="6">
        <v>29.22</v>
      </c>
      <c r="K42" s="6">
        <v>1.73</v>
      </c>
      <c r="L42" s="9">
        <v>13.3</v>
      </c>
      <c r="M42" s="6">
        <v>1.1100000000000001</v>
      </c>
      <c r="N42" s="1">
        <v>437</v>
      </c>
      <c r="O42" s="1">
        <v>27</v>
      </c>
      <c r="P42" s="1">
        <v>0</v>
      </c>
      <c r="Q42" s="1">
        <f t="shared" si="2"/>
        <v>391</v>
      </c>
      <c r="R42" s="1">
        <f t="shared" si="3"/>
        <v>124</v>
      </c>
      <c r="S42" s="1">
        <f t="shared" si="4"/>
        <v>0</v>
      </c>
      <c r="T42" s="1">
        <f t="shared" si="5"/>
        <v>3</v>
      </c>
      <c r="U42" s="1">
        <f t="shared" si="6"/>
        <v>518</v>
      </c>
      <c r="V42" s="6">
        <f t="shared" si="7"/>
        <v>0.60550000000000004</v>
      </c>
      <c r="W42" s="19">
        <f t="shared" si="1"/>
        <v>1.465494271249667E-3</v>
      </c>
    </row>
    <row r="43" spans="2:23" x14ac:dyDescent="0.3">
      <c r="B43" s="1">
        <f t="shared" si="0"/>
        <v>15465</v>
      </c>
      <c r="C43" s="15">
        <v>18</v>
      </c>
      <c r="D43" s="1">
        <v>4535</v>
      </c>
      <c r="E43" s="1">
        <v>14714</v>
      </c>
      <c r="F43" s="1">
        <v>0</v>
      </c>
      <c r="G43" s="1">
        <v>726</v>
      </c>
      <c r="H43" s="1">
        <v>0</v>
      </c>
      <c r="I43" s="1">
        <v>25</v>
      </c>
      <c r="J43" s="6">
        <v>29.21</v>
      </c>
      <c r="K43" s="6">
        <v>1.65</v>
      </c>
      <c r="L43" s="9">
        <v>14.1</v>
      </c>
      <c r="M43" s="6">
        <v>1.0900000000000001</v>
      </c>
      <c r="N43" s="1">
        <v>428</v>
      </c>
      <c r="O43" s="1">
        <v>36</v>
      </c>
      <c r="P43" s="1">
        <v>0</v>
      </c>
      <c r="Q43" s="1">
        <f t="shared" si="2"/>
        <v>298</v>
      </c>
      <c r="R43" s="1">
        <f t="shared" si="3"/>
        <v>152</v>
      </c>
      <c r="S43" s="1">
        <f t="shared" si="4"/>
        <v>0</v>
      </c>
      <c r="T43" s="1">
        <f t="shared" si="5"/>
        <v>3</v>
      </c>
      <c r="U43" s="1">
        <f t="shared" si="6"/>
        <v>453</v>
      </c>
      <c r="V43" s="6">
        <f t="shared" si="7"/>
        <v>0.57750000000000001</v>
      </c>
      <c r="W43" s="19">
        <f t="shared" si="1"/>
        <v>1.6165535079211122E-3</v>
      </c>
    </row>
    <row r="44" spans="2:23" x14ac:dyDescent="0.3">
      <c r="B44" s="1">
        <f t="shared" si="0"/>
        <v>15903</v>
      </c>
      <c r="C44" s="15">
        <v>19</v>
      </c>
      <c r="D44" s="1">
        <v>4097</v>
      </c>
      <c r="E44" s="1">
        <v>14976</v>
      </c>
      <c r="F44" s="1">
        <v>0</v>
      </c>
      <c r="G44" s="1">
        <v>898</v>
      </c>
      <c r="H44" s="1">
        <v>0</v>
      </c>
      <c r="I44" s="1">
        <v>29</v>
      </c>
      <c r="J44" s="6">
        <v>29.21</v>
      </c>
      <c r="K44" s="6">
        <v>1.58</v>
      </c>
      <c r="L44" s="9">
        <v>14.6</v>
      </c>
      <c r="M44" s="6">
        <v>1.04</v>
      </c>
      <c r="N44" s="1">
        <v>413</v>
      </c>
      <c r="O44" s="1">
        <v>51</v>
      </c>
      <c r="P44" s="1">
        <v>0</v>
      </c>
      <c r="Q44" s="1">
        <f t="shared" si="2"/>
        <v>262</v>
      </c>
      <c r="R44" s="1">
        <f t="shared" si="3"/>
        <v>172</v>
      </c>
      <c r="S44" s="1">
        <f t="shared" si="4"/>
        <v>0</v>
      </c>
      <c r="T44" s="1">
        <f t="shared" si="5"/>
        <v>4</v>
      </c>
      <c r="U44" s="1">
        <f t="shared" si="6"/>
        <v>438</v>
      </c>
      <c r="V44" s="6">
        <f t="shared" si="7"/>
        <v>0.55300000000000005</v>
      </c>
      <c r="W44" s="19">
        <f t="shared" si="1"/>
        <v>1.823555304030686E-3</v>
      </c>
    </row>
    <row r="45" spans="2:23" x14ac:dyDescent="0.3">
      <c r="B45" s="1">
        <f t="shared" si="0"/>
        <v>16271</v>
      </c>
      <c r="C45" s="15">
        <v>20</v>
      </c>
      <c r="D45" s="1">
        <v>3729</v>
      </c>
      <c r="E45" s="1">
        <v>15134</v>
      </c>
      <c r="F45" s="1">
        <v>0</v>
      </c>
      <c r="G45" s="1">
        <v>1101</v>
      </c>
      <c r="H45" s="1">
        <v>0</v>
      </c>
      <c r="I45" s="1">
        <v>36</v>
      </c>
      <c r="J45" s="6">
        <v>29.21</v>
      </c>
      <c r="K45" s="6">
        <v>1.51</v>
      </c>
      <c r="L45" s="9">
        <v>15.2</v>
      </c>
      <c r="M45" s="6">
        <v>1</v>
      </c>
      <c r="N45" s="1">
        <v>403</v>
      </c>
      <c r="O45" s="1">
        <v>61</v>
      </c>
      <c r="P45" s="1">
        <v>0</v>
      </c>
      <c r="Q45" s="1">
        <f t="shared" si="2"/>
        <v>158</v>
      </c>
      <c r="R45" s="1">
        <f t="shared" si="3"/>
        <v>203</v>
      </c>
      <c r="S45" s="1">
        <f t="shared" si="4"/>
        <v>0</v>
      </c>
      <c r="T45" s="1">
        <f t="shared" si="5"/>
        <v>7</v>
      </c>
      <c r="U45" s="1">
        <f t="shared" si="6"/>
        <v>368</v>
      </c>
      <c r="V45" s="6">
        <f t="shared" si="7"/>
        <v>0.52849999999999997</v>
      </c>
      <c r="W45" s="19">
        <f t="shared" si="1"/>
        <v>2.2125253518529898E-3</v>
      </c>
    </row>
    <row r="46" spans="2:23" x14ac:dyDescent="0.3">
      <c r="B46" s="1">
        <f t="shared" si="0"/>
        <v>16624</v>
      </c>
      <c r="C46" s="15">
        <v>21</v>
      </c>
      <c r="D46" s="1">
        <v>3376</v>
      </c>
      <c r="E46" s="1">
        <v>15253</v>
      </c>
      <c r="F46" s="1">
        <v>0</v>
      </c>
      <c r="G46" s="1">
        <v>1322</v>
      </c>
      <c r="H46" s="1">
        <v>0</v>
      </c>
      <c r="I46" s="1">
        <v>49</v>
      </c>
      <c r="J46" s="6">
        <v>29.22</v>
      </c>
      <c r="K46" s="6">
        <v>1.46</v>
      </c>
      <c r="L46" s="9">
        <v>15.7</v>
      </c>
      <c r="M46" s="6">
        <v>1.5</v>
      </c>
      <c r="N46" s="1">
        <v>392</v>
      </c>
      <c r="O46" s="1">
        <v>72</v>
      </c>
      <c r="P46" s="1">
        <v>0</v>
      </c>
      <c r="Q46" s="1">
        <f t="shared" si="2"/>
        <v>119</v>
      </c>
      <c r="R46" s="1">
        <f t="shared" si="3"/>
        <v>221</v>
      </c>
      <c r="S46" s="1">
        <f t="shared" si="4"/>
        <v>0</v>
      </c>
      <c r="T46" s="1">
        <f t="shared" si="5"/>
        <v>13</v>
      </c>
      <c r="U46" s="1">
        <f t="shared" si="6"/>
        <v>353</v>
      </c>
      <c r="V46" s="6">
        <f t="shared" si="7"/>
        <v>0.51100000000000001</v>
      </c>
      <c r="W46" s="19">
        <f t="shared" si="1"/>
        <v>2.9475457170356112E-3</v>
      </c>
    </row>
    <row r="47" spans="2:23" x14ac:dyDescent="0.3">
      <c r="B47" s="1">
        <f t="shared" si="0"/>
        <v>16951</v>
      </c>
      <c r="C47" s="15">
        <v>22</v>
      </c>
      <c r="D47" s="1">
        <v>3049</v>
      </c>
      <c r="E47" s="1">
        <v>15300</v>
      </c>
      <c r="F47" s="1">
        <v>0</v>
      </c>
      <c r="G47" s="1">
        <v>1590</v>
      </c>
      <c r="H47" s="1">
        <v>0</v>
      </c>
      <c r="I47" s="1">
        <v>61</v>
      </c>
      <c r="J47" s="6">
        <v>29.21</v>
      </c>
      <c r="K47" s="6">
        <v>1.4</v>
      </c>
      <c r="L47" s="9">
        <v>16.2</v>
      </c>
      <c r="M47" s="6">
        <v>1.47</v>
      </c>
      <c r="N47" s="1">
        <v>385</v>
      </c>
      <c r="O47" s="1">
        <v>79</v>
      </c>
      <c r="P47" s="1">
        <v>0</v>
      </c>
      <c r="Q47" s="1">
        <f t="shared" si="2"/>
        <v>47</v>
      </c>
      <c r="R47" s="1">
        <f t="shared" si="3"/>
        <v>268</v>
      </c>
      <c r="S47" s="1">
        <f t="shared" si="4"/>
        <v>0</v>
      </c>
      <c r="T47" s="1">
        <f t="shared" si="5"/>
        <v>12</v>
      </c>
      <c r="U47" s="1">
        <f t="shared" si="6"/>
        <v>327</v>
      </c>
      <c r="V47" s="6">
        <f t="shared" si="7"/>
        <v>0.49</v>
      </c>
      <c r="W47" s="19">
        <f t="shared" si="1"/>
        <v>3.5986077517550586E-3</v>
      </c>
    </row>
    <row r="48" spans="2:23" x14ac:dyDescent="0.3">
      <c r="B48" s="1">
        <f t="shared" si="0"/>
        <v>17263</v>
      </c>
      <c r="C48" s="15">
        <v>23</v>
      </c>
      <c r="D48" s="1">
        <v>2737</v>
      </c>
      <c r="E48" s="1">
        <v>15322</v>
      </c>
      <c r="F48" s="1">
        <v>0</v>
      </c>
      <c r="G48" s="1">
        <v>1870</v>
      </c>
      <c r="H48" s="1">
        <v>0</v>
      </c>
      <c r="I48" s="1">
        <v>71</v>
      </c>
      <c r="J48" s="6">
        <v>29.21</v>
      </c>
      <c r="K48" s="6">
        <v>1.35</v>
      </c>
      <c r="L48" s="9">
        <v>16.8</v>
      </c>
      <c r="M48" s="6">
        <v>1.49</v>
      </c>
      <c r="N48" s="1">
        <v>368</v>
      </c>
      <c r="O48" s="1">
        <v>96</v>
      </c>
      <c r="P48" s="1">
        <v>0</v>
      </c>
      <c r="Q48" s="1">
        <f t="shared" si="2"/>
        <v>22</v>
      </c>
      <c r="R48" s="1">
        <f t="shared" si="3"/>
        <v>280</v>
      </c>
      <c r="S48" s="1">
        <f t="shared" si="4"/>
        <v>0</v>
      </c>
      <c r="T48" s="1">
        <f t="shared" si="5"/>
        <v>10</v>
      </c>
      <c r="U48" s="1">
        <f t="shared" si="6"/>
        <v>312</v>
      </c>
      <c r="V48" s="6">
        <f t="shared" si="7"/>
        <v>0.47250000000000003</v>
      </c>
      <c r="W48" s="19">
        <f t="shared" si="1"/>
        <v>4.1128424955106293E-3</v>
      </c>
    </row>
    <row r="49" spans="2:23" x14ac:dyDescent="0.3">
      <c r="B49" s="1">
        <f t="shared" si="0"/>
        <v>17509</v>
      </c>
      <c r="C49" s="15">
        <v>24</v>
      </c>
      <c r="D49" s="1">
        <v>2491</v>
      </c>
      <c r="E49" s="1">
        <v>15210</v>
      </c>
      <c r="F49" s="1">
        <v>0</v>
      </c>
      <c r="G49" s="1">
        <v>2220</v>
      </c>
      <c r="H49" s="1">
        <v>0</v>
      </c>
      <c r="I49" s="1">
        <v>79</v>
      </c>
      <c r="J49" s="6">
        <v>29.21</v>
      </c>
      <c r="K49" s="6">
        <v>1.3</v>
      </c>
      <c r="L49" s="9">
        <v>17.399999999999999</v>
      </c>
      <c r="M49" s="6">
        <v>1.63</v>
      </c>
      <c r="N49" s="1">
        <v>352</v>
      </c>
      <c r="O49" s="1">
        <v>112</v>
      </c>
      <c r="P49" s="1">
        <v>0</v>
      </c>
      <c r="Q49" s="1">
        <f t="shared" si="2"/>
        <v>-112</v>
      </c>
      <c r="R49" s="1">
        <f t="shared" si="3"/>
        <v>350</v>
      </c>
      <c r="S49" s="1">
        <f t="shared" si="4"/>
        <v>0</v>
      </c>
      <c r="T49" s="1">
        <f t="shared" si="5"/>
        <v>8</v>
      </c>
      <c r="U49" s="1">
        <f t="shared" si="6"/>
        <v>246</v>
      </c>
      <c r="V49" s="6">
        <f t="shared" si="7"/>
        <v>0.45500000000000002</v>
      </c>
      <c r="W49" s="19">
        <f t="shared" si="1"/>
        <v>4.5119652750014276E-3</v>
      </c>
    </row>
    <row r="50" spans="2:23" x14ac:dyDescent="0.3">
      <c r="B50" s="1">
        <f t="shared" si="0"/>
        <v>17742</v>
      </c>
      <c r="C50" s="15">
        <v>25</v>
      </c>
      <c r="D50" s="1">
        <v>2258</v>
      </c>
      <c r="E50" s="1">
        <v>15056</v>
      </c>
      <c r="F50" s="1">
        <v>0</v>
      </c>
      <c r="G50" s="1">
        <v>2590</v>
      </c>
      <c r="H50" s="1">
        <v>0</v>
      </c>
      <c r="I50" s="1">
        <v>96</v>
      </c>
      <c r="J50" s="6">
        <v>29.22</v>
      </c>
      <c r="K50" s="6">
        <v>1.26</v>
      </c>
      <c r="L50" s="9">
        <v>18</v>
      </c>
      <c r="M50" s="6">
        <v>1.76</v>
      </c>
      <c r="N50" s="1">
        <v>330</v>
      </c>
      <c r="O50" s="1">
        <v>133</v>
      </c>
      <c r="P50" s="1">
        <v>1</v>
      </c>
      <c r="Q50" s="1">
        <f t="shared" si="2"/>
        <v>-154</v>
      </c>
      <c r="R50" s="1">
        <f t="shared" si="3"/>
        <v>370</v>
      </c>
      <c r="S50" s="1">
        <f t="shared" si="4"/>
        <v>0</v>
      </c>
      <c r="T50" s="1">
        <f t="shared" si="5"/>
        <v>17</v>
      </c>
      <c r="U50" s="1">
        <f t="shared" si="6"/>
        <v>233</v>
      </c>
      <c r="V50" s="6">
        <f t="shared" si="7"/>
        <v>0.441</v>
      </c>
      <c r="W50" s="19">
        <f t="shared" si="1"/>
        <v>5.4108894149475818E-3</v>
      </c>
    </row>
    <row r="51" spans="2:23" x14ac:dyDescent="0.3">
      <c r="B51" s="1">
        <f t="shared" si="0"/>
        <v>17964</v>
      </c>
      <c r="C51" s="15">
        <v>26</v>
      </c>
      <c r="D51" s="1">
        <v>2036</v>
      </c>
      <c r="E51" s="1">
        <v>14827</v>
      </c>
      <c r="F51" s="1">
        <v>0</v>
      </c>
      <c r="G51" s="1">
        <v>3025</v>
      </c>
      <c r="H51" s="1">
        <v>0</v>
      </c>
      <c r="I51" s="1">
        <v>112</v>
      </c>
      <c r="J51" s="6">
        <v>29.21</v>
      </c>
      <c r="K51" s="6">
        <v>1.21</v>
      </c>
      <c r="L51" s="9">
        <v>18.7</v>
      </c>
      <c r="M51" s="6">
        <v>1.66</v>
      </c>
      <c r="N51" s="1">
        <v>313</v>
      </c>
      <c r="O51" s="1">
        <v>149</v>
      </c>
      <c r="P51" s="1">
        <v>2</v>
      </c>
      <c r="Q51" s="1">
        <f t="shared" si="2"/>
        <v>-229</v>
      </c>
      <c r="R51" s="1">
        <f t="shared" si="3"/>
        <v>435</v>
      </c>
      <c r="S51" s="1">
        <f t="shared" si="4"/>
        <v>0</v>
      </c>
      <c r="T51" s="1">
        <f t="shared" si="5"/>
        <v>16</v>
      </c>
      <c r="U51" s="1">
        <f t="shared" si="6"/>
        <v>222</v>
      </c>
      <c r="V51" s="6">
        <f t="shared" si="7"/>
        <v>0.42350000000000004</v>
      </c>
      <c r="W51" s="19">
        <f t="shared" si="1"/>
        <v>6.2346916054330887E-3</v>
      </c>
    </row>
    <row r="52" spans="2:23" x14ac:dyDescent="0.3">
      <c r="B52" s="1">
        <f t="shared" si="0"/>
        <v>18165</v>
      </c>
      <c r="C52" s="15">
        <v>27</v>
      </c>
      <c r="D52" s="1">
        <v>1835</v>
      </c>
      <c r="E52" s="1">
        <v>14528</v>
      </c>
      <c r="F52" s="1">
        <v>0</v>
      </c>
      <c r="G52" s="1">
        <v>3502</v>
      </c>
      <c r="H52" s="1">
        <v>0</v>
      </c>
      <c r="I52" s="1">
        <v>135</v>
      </c>
      <c r="J52" s="6">
        <v>29.21</v>
      </c>
      <c r="K52" s="6">
        <v>1.18</v>
      </c>
      <c r="L52" s="9">
        <v>19.3</v>
      </c>
      <c r="M52" s="6">
        <v>1.65</v>
      </c>
      <c r="N52" s="1">
        <v>288</v>
      </c>
      <c r="O52" s="1">
        <v>173</v>
      </c>
      <c r="P52" s="1">
        <v>3</v>
      </c>
      <c r="Q52" s="1">
        <f t="shared" si="2"/>
        <v>-299</v>
      </c>
      <c r="R52" s="1">
        <f t="shared" si="3"/>
        <v>477</v>
      </c>
      <c r="S52" s="1">
        <f t="shared" si="4"/>
        <v>0</v>
      </c>
      <c r="T52" s="1">
        <f t="shared" si="5"/>
        <v>23</v>
      </c>
      <c r="U52" s="1">
        <f t="shared" si="6"/>
        <v>201</v>
      </c>
      <c r="V52" s="6">
        <f t="shared" si="7"/>
        <v>0.41299999999999998</v>
      </c>
      <c r="W52" s="19">
        <f t="shared" si="1"/>
        <v>7.4318744838976049E-3</v>
      </c>
    </row>
    <row r="53" spans="2:23" x14ac:dyDescent="0.3">
      <c r="B53" s="1">
        <f t="shared" si="0"/>
        <v>18331</v>
      </c>
      <c r="C53" s="15">
        <v>28</v>
      </c>
      <c r="D53" s="1">
        <v>1669</v>
      </c>
      <c r="E53" s="1">
        <v>14181</v>
      </c>
      <c r="F53" s="1">
        <v>0</v>
      </c>
      <c r="G53" s="1">
        <v>3989</v>
      </c>
      <c r="H53" s="1">
        <v>0</v>
      </c>
      <c r="I53" s="1">
        <v>161</v>
      </c>
      <c r="J53" s="6">
        <v>29.21</v>
      </c>
      <c r="K53" s="6">
        <v>1.1399999999999999</v>
      </c>
      <c r="L53" s="9">
        <v>19.899999999999999</v>
      </c>
      <c r="M53" s="6">
        <v>1.63</v>
      </c>
      <c r="N53" s="1">
        <v>254</v>
      </c>
      <c r="O53" s="1">
        <v>205</v>
      </c>
      <c r="P53" s="1">
        <v>5</v>
      </c>
      <c r="Q53" s="1">
        <f t="shared" si="2"/>
        <v>-347</v>
      </c>
      <c r="R53" s="1">
        <f t="shared" si="3"/>
        <v>487</v>
      </c>
      <c r="S53" s="1">
        <f t="shared" si="4"/>
        <v>0</v>
      </c>
      <c r="T53" s="1">
        <f t="shared" si="5"/>
        <v>26</v>
      </c>
      <c r="U53" s="1">
        <f t="shared" si="6"/>
        <v>166</v>
      </c>
      <c r="V53" s="6">
        <f t="shared" si="7"/>
        <v>0.39900000000000002</v>
      </c>
      <c r="W53" s="19">
        <f t="shared" si="1"/>
        <v>8.7829360100376407E-3</v>
      </c>
    </row>
    <row r="54" spans="2:23" x14ac:dyDescent="0.3">
      <c r="B54" s="1">
        <f t="shared" si="0"/>
        <v>18475</v>
      </c>
      <c r="C54" s="15">
        <v>29</v>
      </c>
      <c r="D54" s="1">
        <v>1525</v>
      </c>
      <c r="E54" s="1">
        <v>13706</v>
      </c>
      <c r="F54" s="1">
        <v>0</v>
      </c>
      <c r="G54" s="1">
        <v>4583</v>
      </c>
      <c r="H54" s="1">
        <v>0</v>
      </c>
      <c r="I54" s="1">
        <v>186</v>
      </c>
      <c r="J54" s="6">
        <v>29.21</v>
      </c>
      <c r="K54" s="6">
        <v>1.1100000000000001</v>
      </c>
      <c r="L54" s="9">
        <v>20.5</v>
      </c>
      <c r="M54" s="6">
        <v>1.58</v>
      </c>
      <c r="N54" s="1">
        <v>239</v>
      </c>
      <c r="O54" s="1">
        <v>219</v>
      </c>
      <c r="P54" s="1">
        <v>6</v>
      </c>
      <c r="Q54" s="1">
        <f t="shared" si="2"/>
        <v>-475</v>
      </c>
      <c r="R54" s="1">
        <f t="shared" si="3"/>
        <v>594</v>
      </c>
      <c r="S54" s="1">
        <f t="shared" si="4"/>
        <v>0</v>
      </c>
      <c r="T54" s="1">
        <f t="shared" si="5"/>
        <v>25</v>
      </c>
      <c r="U54" s="1">
        <f t="shared" si="6"/>
        <v>144</v>
      </c>
      <c r="V54" s="6">
        <f t="shared" si="7"/>
        <v>0.38850000000000001</v>
      </c>
      <c r="W54" s="19">
        <f t="shared" si="1"/>
        <v>1.006765899864682E-2</v>
      </c>
    </row>
    <row r="55" spans="2:23" x14ac:dyDescent="0.3">
      <c r="B55" s="1">
        <f t="shared" si="0"/>
        <v>18618</v>
      </c>
      <c r="C55" s="15">
        <v>30</v>
      </c>
      <c r="D55" s="1">
        <v>1382</v>
      </c>
      <c r="E55" s="1">
        <v>13109</v>
      </c>
      <c r="F55" s="1">
        <v>0</v>
      </c>
      <c r="G55" s="1">
        <v>5298</v>
      </c>
      <c r="H55" s="1">
        <v>0</v>
      </c>
      <c r="I55" s="1">
        <v>211</v>
      </c>
      <c r="J55" s="6">
        <v>29.22</v>
      </c>
      <c r="K55" s="6">
        <v>1.08</v>
      </c>
      <c r="L55" s="9">
        <v>21.3</v>
      </c>
      <c r="M55" s="6">
        <v>1.59</v>
      </c>
      <c r="N55" s="1">
        <v>221</v>
      </c>
      <c r="O55" s="1">
        <v>235</v>
      </c>
      <c r="P55" s="1">
        <v>8</v>
      </c>
      <c r="Q55" s="1">
        <f t="shared" si="2"/>
        <v>-597</v>
      </c>
      <c r="R55" s="1">
        <f t="shared" si="3"/>
        <v>715</v>
      </c>
      <c r="S55" s="1">
        <f t="shared" si="4"/>
        <v>0</v>
      </c>
      <c r="T55" s="1">
        <f t="shared" si="5"/>
        <v>25</v>
      </c>
      <c r="U55" s="1">
        <f t="shared" si="6"/>
        <v>143</v>
      </c>
      <c r="V55" s="6">
        <f t="shared" si="7"/>
        <v>0.37800000000000006</v>
      </c>
      <c r="W55" s="19">
        <f t="shared" si="1"/>
        <v>1.1333118487485229E-2</v>
      </c>
    </row>
    <row r="56" spans="2:23" x14ac:dyDescent="0.3">
      <c r="B56" s="1">
        <f t="shared" si="0"/>
        <v>18744</v>
      </c>
      <c r="C56" s="15">
        <v>31</v>
      </c>
      <c r="D56" s="1">
        <v>1256</v>
      </c>
      <c r="E56" s="1">
        <v>12395</v>
      </c>
      <c r="F56" s="1">
        <v>0</v>
      </c>
      <c r="G56" s="1">
        <v>6106</v>
      </c>
      <c r="H56" s="1">
        <v>0</v>
      </c>
      <c r="I56" s="1">
        <v>243</v>
      </c>
      <c r="J56" s="6">
        <v>29.23</v>
      </c>
      <c r="K56" s="6">
        <v>1.06</v>
      </c>
      <c r="L56" s="9">
        <v>22</v>
      </c>
      <c r="M56" s="6">
        <v>1.57</v>
      </c>
      <c r="N56" s="1">
        <v>191</v>
      </c>
      <c r="O56" s="1">
        <v>265</v>
      </c>
      <c r="P56" s="1">
        <v>8</v>
      </c>
      <c r="Q56" s="1">
        <f t="shared" si="2"/>
        <v>-714</v>
      </c>
      <c r="R56" s="1">
        <f t="shared" si="3"/>
        <v>808</v>
      </c>
      <c r="S56" s="1">
        <f t="shared" si="4"/>
        <v>0</v>
      </c>
      <c r="T56" s="1">
        <f t="shared" si="5"/>
        <v>32</v>
      </c>
      <c r="U56" s="1">
        <f t="shared" si="6"/>
        <v>126</v>
      </c>
      <c r="V56" s="6">
        <f t="shared" si="7"/>
        <v>0.371</v>
      </c>
      <c r="W56" s="19">
        <f t="shared" si="1"/>
        <v>1.2964148527528809E-2</v>
      </c>
    </row>
    <row r="57" spans="2:23" x14ac:dyDescent="0.3">
      <c r="B57" s="1">
        <f t="shared" si="0"/>
        <v>18864</v>
      </c>
      <c r="C57" s="15">
        <v>32</v>
      </c>
      <c r="D57" s="1">
        <v>1136</v>
      </c>
      <c r="E57" s="1">
        <v>11838</v>
      </c>
      <c r="F57" s="1">
        <v>0</v>
      </c>
      <c r="G57" s="1">
        <v>6758</v>
      </c>
      <c r="H57" s="1">
        <v>0</v>
      </c>
      <c r="I57" s="1">
        <v>268</v>
      </c>
      <c r="J57" s="6">
        <v>29.23</v>
      </c>
      <c r="K57" s="6">
        <v>1.03</v>
      </c>
      <c r="L57" s="9">
        <v>22.4</v>
      </c>
      <c r="M57" s="6">
        <v>1.58</v>
      </c>
      <c r="N57" s="1">
        <v>120</v>
      </c>
      <c r="O57" s="1">
        <v>336</v>
      </c>
      <c r="P57" s="1">
        <v>8</v>
      </c>
      <c r="Q57" s="1">
        <f t="shared" si="2"/>
        <v>-557</v>
      </c>
      <c r="R57" s="1">
        <f t="shared" si="3"/>
        <v>652</v>
      </c>
      <c r="S57" s="1">
        <f t="shared" si="4"/>
        <v>0</v>
      </c>
      <c r="T57" s="1">
        <f t="shared" si="5"/>
        <v>25</v>
      </c>
      <c r="U57" s="1">
        <f t="shared" si="6"/>
        <v>120</v>
      </c>
      <c r="V57" s="6">
        <f t="shared" si="7"/>
        <v>0.36050000000000004</v>
      </c>
      <c r="W57" s="19">
        <f t="shared" si="1"/>
        <v>1.4206955046649703E-2</v>
      </c>
    </row>
    <row r="58" spans="2:23" x14ac:dyDescent="0.3">
      <c r="B58" s="1">
        <f t="shared" si="0"/>
        <v>18936</v>
      </c>
      <c r="C58" s="15">
        <v>33</v>
      </c>
      <c r="D58" s="1">
        <v>1064</v>
      </c>
      <c r="E58" s="1">
        <v>11176</v>
      </c>
      <c r="F58" s="1">
        <v>0</v>
      </c>
      <c r="G58" s="1">
        <v>7466</v>
      </c>
      <c r="H58" s="1">
        <v>0</v>
      </c>
      <c r="I58" s="1">
        <v>294</v>
      </c>
      <c r="J58" s="6">
        <v>29.23</v>
      </c>
      <c r="K58" s="6">
        <v>1.01</v>
      </c>
      <c r="L58" s="9">
        <v>22.8</v>
      </c>
      <c r="M58" s="6">
        <v>1.52</v>
      </c>
      <c r="N58" s="1">
        <v>54</v>
      </c>
      <c r="O58" s="1">
        <v>402</v>
      </c>
      <c r="P58" s="1">
        <v>8</v>
      </c>
      <c r="Q58" s="1">
        <f t="shared" si="2"/>
        <v>-662</v>
      </c>
      <c r="R58" s="1">
        <f t="shared" si="3"/>
        <v>708</v>
      </c>
      <c r="S58" s="1">
        <f t="shared" si="4"/>
        <v>0</v>
      </c>
      <c r="T58" s="1">
        <f t="shared" si="5"/>
        <v>26</v>
      </c>
      <c r="U58" s="1">
        <f t="shared" si="6"/>
        <v>72</v>
      </c>
      <c r="V58" s="6">
        <f t="shared" si="7"/>
        <v>0.35350000000000004</v>
      </c>
      <c r="W58" s="19">
        <f t="shared" si="1"/>
        <v>1.5525982256020279E-2</v>
      </c>
    </row>
    <row r="59" spans="2:23" x14ac:dyDescent="0.3">
      <c r="B59" s="1">
        <f t="shared" si="0"/>
        <v>19016</v>
      </c>
      <c r="C59" s="15">
        <v>34</v>
      </c>
      <c r="D59" s="1">
        <v>984</v>
      </c>
      <c r="E59" s="1">
        <v>10475</v>
      </c>
      <c r="F59" s="1">
        <v>0</v>
      </c>
      <c r="G59" s="1">
        <v>8213</v>
      </c>
      <c r="H59" s="1">
        <v>0</v>
      </c>
      <c r="I59" s="1">
        <v>328</v>
      </c>
      <c r="J59" s="6">
        <v>29.24</v>
      </c>
      <c r="K59" s="6">
        <v>0.99</v>
      </c>
      <c r="L59" s="9">
        <v>23.2</v>
      </c>
      <c r="M59" s="6">
        <v>1.47</v>
      </c>
      <c r="N59" s="1">
        <v>15</v>
      </c>
      <c r="O59" s="1">
        <v>438</v>
      </c>
      <c r="P59" s="1">
        <v>11</v>
      </c>
      <c r="Q59" s="1">
        <f t="shared" si="2"/>
        <v>-701</v>
      </c>
      <c r="R59" s="1">
        <f t="shared" si="3"/>
        <v>747</v>
      </c>
      <c r="S59" s="1">
        <f t="shared" si="4"/>
        <v>0</v>
      </c>
      <c r="T59" s="1">
        <f t="shared" si="5"/>
        <v>34</v>
      </c>
      <c r="U59" s="1">
        <f t="shared" si="6"/>
        <v>80</v>
      </c>
      <c r="V59" s="6">
        <f t="shared" si="7"/>
        <v>0.34649999999999997</v>
      </c>
      <c r="W59" s="19">
        <f t="shared" si="1"/>
        <v>1.724863273033235E-2</v>
      </c>
    </row>
    <row r="60" spans="2:23" x14ac:dyDescent="0.3">
      <c r="B60" s="1">
        <f t="shared" si="0"/>
        <v>19095</v>
      </c>
      <c r="C60" s="15">
        <v>35</v>
      </c>
      <c r="D60" s="1">
        <v>905</v>
      </c>
      <c r="E60" s="1">
        <v>9792</v>
      </c>
      <c r="F60" s="1">
        <v>0</v>
      </c>
      <c r="G60" s="1">
        <v>8944</v>
      </c>
      <c r="H60" s="1">
        <v>0</v>
      </c>
      <c r="I60" s="1">
        <v>359</v>
      </c>
      <c r="J60" s="6">
        <v>29.24</v>
      </c>
      <c r="K60" s="6">
        <v>0.97</v>
      </c>
      <c r="L60" s="9">
        <v>23.4</v>
      </c>
      <c r="M60" s="6">
        <v>1.43</v>
      </c>
      <c r="N60" s="1">
        <v>6</v>
      </c>
      <c r="O60" s="1">
        <v>447</v>
      </c>
      <c r="P60" s="1">
        <v>11</v>
      </c>
      <c r="Q60" s="1">
        <f t="shared" si="2"/>
        <v>-683</v>
      </c>
      <c r="R60" s="1">
        <f t="shared" si="3"/>
        <v>731</v>
      </c>
      <c r="S60" s="1">
        <f t="shared" si="4"/>
        <v>0</v>
      </c>
      <c r="T60" s="1">
        <f t="shared" si="5"/>
        <v>31</v>
      </c>
      <c r="U60" s="1">
        <f t="shared" si="6"/>
        <v>79</v>
      </c>
      <c r="V60" s="6">
        <f t="shared" si="7"/>
        <v>0.33949999999999997</v>
      </c>
      <c r="W60" s="19">
        <f t="shared" si="1"/>
        <v>1.8800733176224143E-2</v>
      </c>
    </row>
    <row r="61" spans="2:23" x14ac:dyDescent="0.3">
      <c r="B61" s="1">
        <f t="shared" si="0"/>
        <v>19152</v>
      </c>
      <c r="C61" s="15">
        <v>36</v>
      </c>
      <c r="D61" s="1">
        <v>848</v>
      </c>
      <c r="E61" s="1">
        <v>9103</v>
      </c>
      <c r="F61" s="1">
        <v>0</v>
      </c>
      <c r="G61" s="1">
        <v>9662</v>
      </c>
      <c r="H61" s="1">
        <v>0</v>
      </c>
      <c r="I61" s="1">
        <v>387</v>
      </c>
      <c r="J61" s="6">
        <v>29.24</v>
      </c>
      <c r="K61" s="6">
        <v>0.96</v>
      </c>
      <c r="L61" s="9">
        <v>23.7</v>
      </c>
      <c r="M61" s="6">
        <v>1.35</v>
      </c>
      <c r="N61" s="1">
        <v>2</v>
      </c>
      <c r="O61" s="1">
        <v>449</v>
      </c>
      <c r="P61" s="1">
        <v>13</v>
      </c>
      <c r="Q61" s="1">
        <f t="shared" si="2"/>
        <v>-689</v>
      </c>
      <c r="R61" s="1">
        <f t="shared" si="3"/>
        <v>718</v>
      </c>
      <c r="S61" s="1">
        <f t="shared" si="4"/>
        <v>0</v>
      </c>
      <c r="T61" s="1">
        <f t="shared" si="5"/>
        <v>28</v>
      </c>
      <c r="U61" s="1">
        <f t="shared" si="6"/>
        <v>57</v>
      </c>
      <c r="V61" s="6">
        <f t="shared" si="7"/>
        <v>0.33600000000000002</v>
      </c>
      <c r="W61" s="19">
        <f t="shared" si="1"/>
        <v>2.0206766917293232E-2</v>
      </c>
    </row>
    <row r="62" spans="2:23" x14ac:dyDescent="0.3">
      <c r="B62" s="1">
        <f t="shared" si="0"/>
        <v>19209</v>
      </c>
      <c r="C62" s="15">
        <v>37</v>
      </c>
      <c r="D62" s="1">
        <v>791</v>
      </c>
      <c r="E62" s="1">
        <v>8418</v>
      </c>
      <c r="F62" s="1">
        <v>0</v>
      </c>
      <c r="G62" s="1">
        <v>10383</v>
      </c>
      <c r="H62" s="1">
        <v>0</v>
      </c>
      <c r="I62" s="1">
        <v>408</v>
      </c>
      <c r="J62" s="6">
        <v>29.25</v>
      </c>
      <c r="K62" s="6">
        <v>0.94</v>
      </c>
      <c r="L62" s="9">
        <v>24</v>
      </c>
      <c r="M62" s="6">
        <v>1.32</v>
      </c>
      <c r="N62" s="1">
        <v>1</v>
      </c>
      <c r="O62" s="1">
        <v>449</v>
      </c>
      <c r="P62" s="1">
        <v>14</v>
      </c>
      <c r="Q62" s="1">
        <f t="shared" si="2"/>
        <v>-685</v>
      </c>
      <c r="R62" s="1">
        <f t="shared" si="3"/>
        <v>721</v>
      </c>
      <c r="S62" s="1">
        <f t="shared" si="4"/>
        <v>0</v>
      </c>
      <c r="T62" s="1">
        <f t="shared" si="5"/>
        <v>21</v>
      </c>
      <c r="U62" s="1">
        <f t="shared" si="6"/>
        <v>57</v>
      </c>
      <c r="V62" s="6">
        <f t="shared" si="7"/>
        <v>0.32900000000000001</v>
      </c>
      <c r="W62" s="19">
        <f t="shared" si="1"/>
        <v>2.1240043729501796E-2</v>
      </c>
    </row>
    <row r="63" spans="2:23" x14ac:dyDescent="0.3">
      <c r="B63" s="1">
        <f t="shared" si="0"/>
        <v>19260</v>
      </c>
      <c r="C63" s="15">
        <v>38</v>
      </c>
      <c r="D63" s="1">
        <v>740</v>
      </c>
      <c r="E63" s="1">
        <v>7720</v>
      </c>
      <c r="F63" s="1">
        <v>0</v>
      </c>
      <c r="G63" s="1">
        <v>11103</v>
      </c>
      <c r="H63" s="1">
        <v>0</v>
      </c>
      <c r="I63" s="1">
        <v>437</v>
      </c>
      <c r="J63" s="6">
        <v>29.26</v>
      </c>
      <c r="K63" s="6">
        <v>0.93</v>
      </c>
      <c r="L63" s="9">
        <v>24.2</v>
      </c>
      <c r="M63" s="6">
        <v>1.28</v>
      </c>
      <c r="N63" s="1">
        <v>0</v>
      </c>
      <c r="O63" s="1">
        <v>449</v>
      </c>
      <c r="P63" s="1">
        <v>15</v>
      </c>
      <c r="Q63" s="1">
        <f t="shared" si="2"/>
        <v>-698</v>
      </c>
      <c r="R63" s="1">
        <f t="shared" si="3"/>
        <v>720</v>
      </c>
      <c r="S63" s="1">
        <f t="shared" si="4"/>
        <v>0</v>
      </c>
      <c r="T63" s="1">
        <f t="shared" si="5"/>
        <v>29</v>
      </c>
      <c r="U63" s="1">
        <f t="shared" si="6"/>
        <v>51</v>
      </c>
      <c r="V63" s="6">
        <f t="shared" si="7"/>
        <v>0.32550000000000007</v>
      </c>
      <c r="W63" s="19">
        <f t="shared" si="1"/>
        <v>2.268951194184839E-2</v>
      </c>
    </row>
    <row r="64" spans="2:23" x14ac:dyDescent="0.3">
      <c r="B64" s="1">
        <f t="shared" si="0"/>
        <v>19309</v>
      </c>
      <c r="C64" s="15">
        <v>39</v>
      </c>
      <c r="D64" s="1">
        <v>691</v>
      </c>
      <c r="E64" s="1">
        <v>7135</v>
      </c>
      <c r="F64" s="1">
        <v>0</v>
      </c>
      <c r="G64" s="1">
        <v>11709</v>
      </c>
      <c r="H64" s="1">
        <v>0</v>
      </c>
      <c r="I64" s="1">
        <v>465</v>
      </c>
      <c r="J64" s="6">
        <v>29.26</v>
      </c>
      <c r="K64" s="6">
        <v>0.92</v>
      </c>
      <c r="L64" s="9">
        <v>24.4</v>
      </c>
      <c r="M64" s="6">
        <v>1.24</v>
      </c>
      <c r="N64" s="1">
        <v>0</v>
      </c>
      <c r="O64" s="1">
        <v>449</v>
      </c>
      <c r="P64" s="1">
        <v>15</v>
      </c>
      <c r="Q64" s="1">
        <f t="shared" si="2"/>
        <v>-585</v>
      </c>
      <c r="R64" s="1">
        <f t="shared" si="3"/>
        <v>606</v>
      </c>
      <c r="S64" s="1">
        <f t="shared" si="4"/>
        <v>0</v>
      </c>
      <c r="T64" s="1">
        <f t="shared" si="5"/>
        <v>28</v>
      </c>
      <c r="U64" s="1">
        <f t="shared" si="6"/>
        <v>49</v>
      </c>
      <c r="V64" s="6">
        <f t="shared" si="7"/>
        <v>0.32200000000000001</v>
      </c>
      <c r="W64" s="19">
        <f t="shared" si="1"/>
        <v>2.408203428453053E-2</v>
      </c>
    </row>
    <row r="65" spans="2:23" x14ac:dyDescent="0.3">
      <c r="B65" s="1">
        <f t="shared" si="0"/>
        <v>19352</v>
      </c>
      <c r="C65" s="15">
        <v>40</v>
      </c>
      <c r="D65" s="1">
        <v>648</v>
      </c>
      <c r="E65" s="1">
        <v>6534</v>
      </c>
      <c r="F65" s="1">
        <v>0</v>
      </c>
      <c r="G65" s="1">
        <v>12331</v>
      </c>
      <c r="H65" s="1">
        <v>0</v>
      </c>
      <c r="I65" s="1">
        <v>487</v>
      </c>
      <c r="J65" s="6">
        <v>29.26</v>
      </c>
      <c r="K65" s="6">
        <v>0.91</v>
      </c>
      <c r="L65" s="9">
        <v>24.6</v>
      </c>
      <c r="M65" s="6">
        <v>1.21</v>
      </c>
      <c r="N65" s="1">
        <v>0</v>
      </c>
      <c r="O65" s="1">
        <v>449</v>
      </c>
      <c r="P65" s="1">
        <v>15</v>
      </c>
      <c r="Q65" s="1">
        <f t="shared" si="2"/>
        <v>-601</v>
      </c>
      <c r="R65" s="1">
        <f t="shared" si="3"/>
        <v>622</v>
      </c>
      <c r="S65" s="1">
        <f t="shared" si="4"/>
        <v>0</v>
      </c>
      <c r="T65" s="1">
        <f t="shared" si="5"/>
        <v>22</v>
      </c>
      <c r="U65" s="1">
        <f t="shared" si="6"/>
        <v>43</v>
      </c>
      <c r="V65" s="6">
        <f t="shared" si="7"/>
        <v>0.31850000000000001</v>
      </c>
      <c r="W65" s="19">
        <f t="shared" si="1"/>
        <v>2.5165357585779247E-2</v>
      </c>
    </row>
    <row r="66" spans="2:23" x14ac:dyDescent="0.3">
      <c r="B66" s="1">
        <f t="shared" si="0"/>
        <v>19373</v>
      </c>
      <c r="C66" s="15">
        <v>41</v>
      </c>
      <c r="D66" s="1">
        <v>627</v>
      </c>
      <c r="E66" s="1">
        <v>5947</v>
      </c>
      <c r="F66" s="1">
        <v>0</v>
      </c>
      <c r="G66" s="1">
        <v>12917</v>
      </c>
      <c r="H66" s="1">
        <v>0</v>
      </c>
      <c r="I66" s="1">
        <v>509</v>
      </c>
      <c r="J66" s="6">
        <v>29.27</v>
      </c>
      <c r="K66" s="6">
        <v>0.9</v>
      </c>
      <c r="L66" s="9">
        <v>24.7</v>
      </c>
      <c r="M66" s="6">
        <v>1.19</v>
      </c>
      <c r="N66" s="1">
        <v>0</v>
      </c>
      <c r="O66" s="1">
        <v>449</v>
      </c>
      <c r="P66" s="1">
        <v>15</v>
      </c>
      <c r="Q66" s="1">
        <f t="shared" si="2"/>
        <v>-587</v>
      </c>
      <c r="R66" s="1">
        <f t="shared" si="3"/>
        <v>586</v>
      </c>
      <c r="S66" s="1">
        <f t="shared" si="4"/>
        <v>0</v>
      </c>
      <c r="T66" s="1">
        <f t="shared" si="5"/>
        <v>22</v>
      </c>
      <c r="U66" s="1">
        <f t="shared" si="6"/>
        <v>21</v>
      </c>
      <c r="V66" s="6">
        <f t="shared" si="7"/>
        <v>0.315</v>
      </c>
      <c r="W66" s="19">
        <f t="shared" si="1"/>
        <v>2.6273679863727868E-2</v>
      </c>
    </row>
    <row r="67" spans="2:23" x14ac:dyDescent="0.3">
      <c r="B67" s="1">
        <f t="shared" si="0"/>
        <v>19408</v>
      </c>
      <c r="C67" s="15">
        <v>42</v>
      </c>
      <c r="D67" s="1">
        <v>592</v>
      </c>
      <c r="E67" s="1">
        <v>5429</v>
      </c>
      <c r="F67" s="1">
        <v>0</v>
      </c>
      <c r="G67" s="1">
        <v>13445</v>
      </c>
      <c r="H67" s="1">
        <v>0</v>
      </c>
      <c r="I67" s="1">
        <v>534</v>
      </c>
      <c r="J67" s="6">
        <v>29.28</v>
      </c>
      <c r="K67" s="6">
        <v>0.89</v>
      </c>
      <c r="L67" s="9">
        <v>24.8</v>
      </c>
      <c r="M67" s="6">
        <v>1.1599999999999999</v>
      </c>
      <c r="N67" s="1">
        <v>0</v>
      </c>
      <c r="O67" s="1">
        <v>449</v>
      </c>
      <c r="P67" s="1">
        <v>15</v>
      </c>
      <c r="Q67" s="1">
        <f t="shared" si="2"/>
        <v>-518</v>
      </c>
      <c r="R67" s="1">
        <f t="shared" si="3"/>
        <v>528</v>
      </c>
      <c r="S67" s="1">
        <f t="shared" si="4"/>
        <v>0</v>
      </c>
      <c r="T67" s="1">
        <f t="shared" si="5"/>
        <v>25</v>
      </c>
      <c r="U67" s="1">
        <f t="shared" si="6"/>
        <v>35</v>
      </c>
      <c r="V67" s="6">
        <f t="shared" si="7"/>
        <v>0.31150000000000005</v>
      </c>
      <c r="W67" s="19">
        <f t="shared" si="1"/>
        <v>2.7514427040395712E-2</v>
      </c>
    </row>
    <row r="68" spans="2:23" x14ac:dyDescent="0.3">
      <c r="B68" s="1">
        <f t="shared" si="0"/>
        <v>19430</v>
      </c>
      <c r="C68" s="15">
        <v>43</v>
      </c>
      <c r="D68" s="1">
        <v>570</v>
      </c>
      <c r="E68" s="1">
        <v>4940</v>
      </c>
      <c r="F68" s="1">
        <v>0</v>
      </c>
      <c r="G68" s="1">
        <v>13934</v>
      </c>
      <c r="H68" s="1">
        <v>0</v>
      </c>
      <c r="I68" s="1">
        <v>556</v>
      </c>
      <c r="J68" s="6">
        <v>29.28</v>
      </c>
      <c r="K68" s="6">
        <v>0.88</v>
      </c>
      <c r="L68" s="9">
        <v>24.9</v>
      </c>
      <c r="M68" s="6">
        <v>1.1200000000000001</v>
      </c>
      <c r="N68" s="1">
        <v>0</v>
      </c>
      <c r="O68" s="1">
        <v>449</v>
      </c>
      <c r="P68" s="1">
        <v>15</v>
      </c>
      <c r="Q68" s="1">
        <f t="shared" si="2"/>
        <v>-489</v>
      </c>
      <c r="R68" s="1">
        <f t="shared" si="3"/>
        <v>489</v>
      </c>
      <c r="S68" s="1">
        <f t="shared" si="4"/>
        <v>0</v>
      </c>
      <c r="T68" s="1">
        <f t="shared" si="5"/>
        <v>22</v>
      </c>
      <c r="U68" s="1">
        <f t="shared" si="6"/>
        <v>22</v>
      </c>
      <c r="V68" s="6">
        <f t="shared" si="7"/>
        <v>0.308</v>
      </c>
      <c r="W68" s="19">
        <f t="shared" si="1"/>
        <v>2.8615542974781267E-2</v>
      </c>
    </row>
    <row r="69" spans="2:23" x14ac:dyDescent="0.3">
      <c r="B69" s="1">
        <f t="shared" si="0"/>
        <v>19451</v>
      </c>
      <c r="C69" s="15">
        <v>44</v>
      </c>
      <c r="D69" s="1">
        <v>549</v>
      </c>
      <c r="E69" s="1">
        <v>4457</v>
      </c>
      <c r="F69" s="1">
        <v>0</v>
      </c>
      <c r="G69" s="1">
        <v>14425</v>
      </c>
      <c r="H69" s="1">
        <v>0</v>
      </c>
      <c r="I69" s="1">
        <v>569</v>
      </c>
      <c r="J69" s="6">
        <v>29.28</v>
      </c>
      <c r="K69" s="6">
        <v>0.88</v>
      </c>
      <c r="L69" s="9">
        <v>25.1</v>
      </c>
      <c r="M69" s="6">
        <v>1.1000000000000001</v>
      </c>
      <c r="N69" s="1">
        <v>0</v>
      </c>
      <c r="O69" s="1">
        <v>449</v>
      </c>
      <c r="P69" s="1">
        <v>15</v>
      </c>
      <c r="Q69" s="1">
        <f t="shared" si="2"/>
        <v>-483</v>
      </c>
      <c r="R69" s="1">
        <f t="shared" si="3"/>
        <v>491</v>
      </c>
      <c r="S69" s="1">
        <f t="shared" si="4"/>
        <v>0</v>
      </c>
      <c r="T69" s="1">
        <f t="shared" si="5"/>
        <v>13</v>
      </c>
      <c r="U69" s="1">
        <f t="shared" si="6"/>
        <v>21</v>
      </c>
      <c r="V69" s="6">
        <f t="shared" si="7"/>
        <v>0.308</v>
      </c>
      <c r="W69" s="19">
        <f t="shared" si="1"/>
        <v>2.9252994704642436E-2</v>
      </c>
    </row>
    <row r="70" spans="2:23" x14ac:dyDescent="0.3">
      <c r="B70" s="1">
        <f t="shared" si="0"/>
        <v>19480</v>
      </c>
      <c r="C70" s="15">
        <v>45</v>
      </c>
      <c r="D70" s="1">
        <v>520</v>
      </c>
      <c r="E70" s="1">
        <v>4019</v>
      </c>
      <c r="F70" s="1">
        <v>0</v>
      </c>
      <c r="G70" s="1">
        <v>14876</v>
      </c>
      <c r="H70" s="1">
        <v>0</v>
      </c>
      <c r="I70" s="1">
        <v>585</v>
      </c>
      <c r="J70" s="6">
        <v>29.29</v>
      </c>
      <c r="K70" s="6">
        <v>0.87</v>
      </c>
      <c r="L70" s="9">
        <v>25.2</v>
      </c>
      <c r="M70" s="6">
        <v>1.0900000000000001</v>
      </c>
      <c r="N70" s="1">
        <v>0</v>
      </c>
      <c r="O70" s="1">
        <v>449</v>
      </c>
      <c r="P70" s="1">
        <v>15</v>
      </c>
      <c r="Q70" s="1">
        <f t="shared" si="2"/>
        <v>-438</v>
      </c>
      <c r="R70" s="1">
        <f t="shared" si="3"/>
        <v>451</v>
      </c>
      <c r="S70" s="1">
        <f t="shared" si="4"/>
        <v>0</v>
      </c>
      <c r="T70" s="1">
        <f t="shared" si="5"/>
        <v>16</v>
      </c>
      <c r="U70" s="1">
        <f t="shared" si="6"/>
        <v>29</v>
      </c>
      <c r="V70" s="6">
        <f t="shared" si="7"/>
        <v>0.30449999999999999</v>
      </c>
      <c r="W70" s="19">
        <f t="shared" si="1"/>
        <v>3.0030800821355237E-2</v>
      </c>
    </row>
    <row r="71" spans="2:23" x14ac:dyDescent="0.3">
      <c r="B71" s="1">
        <f t="shared" si="0"/>
        <v>19504</v>
      </c>
      <c r="C71" s="15">
        <v>46</v>
      </c>
      <c r="D71" s="1">
        <v>496</v>
      </c>
      <c r="E71" s="1">
        <v>3650</v>
      </c>
      <c r="F71" s="1">
        <v>0</v>
      </c>
      <c r="G71" s="1">
        <v>15252</v>
      </c>
      <c r="H71" s="1">
        <v>0</v>
      </c>
      <c r="I71" s="1">
        <v>602</v>
      </c>
      <c r="J71" s="6">
        <v>29.29</v>
      </c>
      <c r="K71" s="6">
        <v>0.86</v>
      </c>
      <c r="L71" s="9">
        <v>25.2</v>
      </c>
      <c r="M71" s="6">
        <v>1.08</v>
      </c>
      <c r="N71" s="1">
        <v>0</v>
      </c>
      <c r="O71" s="1">
        <v>449</v>
      </c>
      <c r="P71" s="1">
        <v>15</v>
      </c>
      <c r="Q71" s="1">
        <f t="shared" si="2"/>
        <v>-369</v>
      </c>
      <c r="R71" s="1">
        <f t="shared" si="3"/>
        <v>376</v>
      </c>
      <c r="S71" s="1">
        <f t="shared" si="4"/>
        <v>0</v>
      </c>
      <c r="T71" s="1">
        <f t="shared" si="5"/>
        <v>17</v>
      </c>
      <c r="U71" s="1">
        <f t="shared" si="6"/>
        <v>24</v>
      </c>
      <c r="V71" s="6">
        <f t="shared" si="7"/>
        <v>0.30099999999999999</v>
      </c>
      <c r="W71" s="19">
        <f t="shared" si="1"/>
        <v>3.0865463494667761E-2</v>
      </c>
    </row>
    <row r="72" spans="2:23" x14ac:dyDescent="0.3">
      <c r="B72" s="1">
        <f t="shared" si="0"/>
        <v>19517</v>
      </c>
      <c r="C72" s="15">
        <v>47</v>
      </c>
      <c r="D72" s="1">
        <v>483</v>
      </c>
      <c r="E72" s="1">
        <v>3284</v>
      </c>
      <c r="F72" s="1">
        <v>0</v>
      </c>
      <c r="G72" s="1">
        <v>15619</v>
      </c>
      <c r="H72" s="1">
        <v>0</v>
      </c>
      <c r="I72" s="1">
        <v>614</v>
      </c>
      <c r="J72" s="6">
        <v>29.3</v>
      </c>
      <c r="K72" s="6">
        <v>0.86</v>
      </c>
      <c r="L72" s="9">
        <v>25.3</v>
      </c>
      <c r="M72" s="6">
        <v>1.06</v>
      </c>
      <c r="N72" s="1">
        <v>0</v>
      </c>
      <c r="O72" s="1">
        <v>449</v>
      </c>
      <c r="P72" s="1">
        <v>15</v>
      </c>
      <c r="Q72" s="1">
        <f t="shared" si="2"/>
        <v>-366</v>
      </c>
      <c r="R72" s="1">
        <f t="shared" si="3"/>
        <v>367</v>
      </c>
      <c r="S72" s="1">
        <f t="shared" si="4"/>
        <v>0</v>
      </c>
      <c r="T72" s="1">
        <f t="shared" si="5"/>
        <v>12</v>
      </c>
      <c r="U72" s="1">
        <f t="shared" si="6"/>
        <v>13</v>
      </c>
      <c r="V72" s="6">
        <f t="shared" si="7"/>
        <v>0.30099999999999999</v>
      </c>
      <c r="W72" s="19">
        <f t="shared" si="1"/>
        <v>3.1459753035814927E-2</v>
      </c>
    </row>
    <row r="73" spans="2:23" x14ac:dyDescent="0.3">
      <c r="B73" s="1">
        <f t="shared" si="0"/>
        <v>19535</v>
      </c>
      <c r="C73" s="15">
        <v>48</v>
      </c>
      <c r="D73" s="1">
        <v>465</v>
      </c>
      <c r="E73" s="1">
        <v>2937</v>
      </c>
      <c r="F73" s="1">
        <v>0</v>
      </c>
      <c r="G73" s="1">
        <v>15967</v>
      </c>
      <c r="H73" s="1">
        <v>0</v>
      </c>
      <c r="I73" s="1">
        <v>631</v>
      </c>
      <c r="J73" s="6">
        <v>29.3</v>
      </c>
      <c r="K73" s="6">
        <v>0.86</v>
      </c>
      <c r="L73" s="9">
        <v>25.4</v>
      </c>
      <c r="M73" s="6">
        <v>1.06</v>
      </c>
      <c r="N73" s="1">
        <v>0</v>
      </c>
      <c r="O73" s="1">
        <v>449</v>
      </c>
      <c r="P73" s="1">
        <v>15</v>
      </c>
      <c r="Q73" s="1">
        <f t="shared" si="2"/>
        <v>-347</v>
      </c>
      <c r="R73" s="1">
        <f t="shared" si="3"/>
        <v>348</v>
      </c>
      <c r="S73" s="1">
        <f t="shared" si="4"/>
        <v>0</v>
      </c>
      <c r="T73" s="1">
        <f t="shared" si="5"/>
        <v>17</v>
      </c>
      <c r="U73" s="1">
        <f t="shared" si="6"/>
        <v>18</v>
      </c>
      <c r="V73" s="6">
        <f t="shared" si="7"/>
        <v>0.30099999999999999</v>
      </c>
      <c r="W73" s="19">
        <f t="shared" si="1"/>
        <v>3.2300998208343999E-2</v>
      </c>
    </row>
    <row r="74" spans="2:23" x14ac:dyDescent="0.3">
      <c r="B74" s="1">
        <f t="shared" si="0"/>
        <v>19545</v>
      </c>
      <c r="C74" s="15">
        <v>49</v>
      </c>
      <c r="D74" s="1">
        <v>455</v>
      </c>
      <c r="E74" s="1">
        <v>2655</v>
      </c>
      <c r="F74" s="1">
        <v>0</v>
      </c>
      <c r="G74" s="1">
        <v>16249</v>
      </c>
      <c r="H74" s="1">
        <v>0</v>
      </c>
      <c r="I74" s="1">
        <v>641</v>
      </c>
      <c r="J74" s="6">
        <v>29.31</v>
      </c>
      <c r="K74" s="6">
        <v>0.85</v>
      </c>
      <c r="L74" s="9">
        <v>25.4</v>
      </c>
      <c r="M74" s="6">
        <v>1.04</v>
      </c>
      <c r="N74" s="1">
        <v>0</v>
      </c>
      <c r="O74" s="1">
        <v>449</v>
      </c>
      <c r="P74" s="1">
        <v>15</v>
      </c>
      <c r="Q74" s="1">
        <f t="shared" si="2"/>
        <v>-282</v>
      </c>
      <c r="R74" s="1">
        <f t="shared" si="3"/>
        <v>282</v>
      </c>
      <c r="S74" s="1">
        <f t="shared" si="4"/>
        <v>0</v>
      </c>
      <c r="T74" s="1">
        <f t="shared" si="5"/>
        <v>10</v>
      </c>
      <c r="U74" s="1">
        <f t="shared" si="6"/>
        <v>10</v>
      </c>
      <c r="V74" s="6">
        <f t="shared" si="7"/>
        <v>0.29749999999999999</v>
      </c>
      <c r="W74" s="19">
        <f t="shared" si="1"/>
        <v>3.2796111537477614E-2</v>
      </c>
    </row>
    <row r="75" spans="2:23" x14ac:dyDescent="0.3">
      <c r="B75" s="1">
        <f t="shared" si="0"/>
        <v>19557</v>
      </c>
      <c r="C75" s="15">
        <v>50</v>
      </c>
      <c r="D75" s="1">
        <v>443</v>
      </c>
      <c r="E75" s="1">
        <v>2397</v>
      </c>
      <c r="F75" s="1">
        <v>0</v>
      </c>
      <c r="G75" s="1">
        <v>16511</v>
      </c>
      <c r="H75" s="1">
        <v>0</v>
      </c>
      <c r="I75" s="1">
        <v>649</v>
      </c>
      <c r="J75" s="6">
        <v>29.31</v>
      </c>
      <c r="K75" s="6">
        <v>0.85</v>
      </c>
      <c r="L75" s="9">
        <v>25.5</v>
      </c>
      <c r="M75" s="6">
        <v>1.03</v>
      </c>
      <c r="N75" s="1">
        <v>0</v>
      </c>
      <c r="O75" s="1">
        <v>449</v>
      </c>
      <c r="P75" s="1">
        <v>15</v>
      </c>
      <c r="Q75" s="1">
        <f t="shared" si="2"/>
        <v>-258</v>
      </c>
      <c r="R75" s="1">
        <f t="shared" si="3"/>
        <v>262</v>
      </c>
      <c r="S75" s="1">
        <f t="shared" si="4"/>
        <v>0</v>
      </c>
      <c r="T75" s="1">
        <f t="shared" si="5"/>
        <v>8</v>
      </c>
      <c r="U75" s="1">
        <f t="shared" si="6"/>
        <v>12</v>
      </c>
      <c r="V75" s="6">
        <f t="shared" si="7"/>
        <v>0.29749999999999999</v>
      </c>
      <c r="W75" s="19">
        <f t="shared" si="1"/>
        <v>3.3185048831620392E-2</v>
      </c>
    </row>
    <row r="76" spans="2:23" x14ac:dyDescent="0.3">
      <c r="B76" s="1">
        <f t="shared" si="0"/>
        <v>19571</v>
      </c>
      <c r="C76" s="15">
        <v>51</v>
      </c>
      <c r="D76" s="1">
        <v>429</v>
      </c>
      <c r="E76" s="1">
        <v>2165</v>
      </c>
      <c r="F76" s="1">
        <v>0</v>
      </c>
      <c r="G76" s="1">
        <v>16750</v>
      </c>
      <c r="H76" s="1">
        <v>0</v>
      </c>
      <c r="I76" s="1">
        <v>656</v>
      </c>
      <c r="J76" s="6">
        <v>29.31</v>
      </c>
      <c r="K76" s="6">
        <v>0.85</v>
      </c>
      <c r="L76" s="9">
        <v>25.5</v>
      </c>
      <c r="M76" s="6">
        <v>1.03</v>
      </c>
      <c r="N76" s="1">
        <v>0</v>
      </c>
      <c r="O76" s="1">
        <v>449</v>
      </c>
      <c r="P76" s="1">
        <v>15</v>
      </c>
      <c r="Q76" s="1">
        <f t="shared" si="2"/>
        <v>-232</v>
      </c>
      <c r="R76" s="1">
        <f t="shared" si="3"/>
        <v>239</v>
      </c>
      <c r="S76" s="1">
        <f t="shared" si="4"/>
        <v>0</v>
      </c>
      <c r="T76" s="1">
        <f t="shared" si="5"/>
        <v>7</v>
      </c>
      <c r="U76" s="1">
        <f t="shared" si="6"/>
        <v>14</v>
      </c>
      <c r="V76" s="6">
        <f t="shared" si="7"/>
        <v>0.29749999999999999</v>
      </c>
      <c r="W76" s="19">
        <f t="shared" si="1"/>
        <v>3.3518982167492717E-2</v>
      </c>
    </row>
    <row r="77" spans="2:23" x14ac:dyDescent="0.3">
      <c r="B77" s="1">
        <f t="shared" si="0"/>
        <v>19588</v>
      </c>
      <c r="C77" s="15">
        <v>52</v>
      </c>
      <c r="D77" s="1">
        <v>412</v>
      </c>
      <c r="E77" s="1">
        <v>1971</v>
      </c>
      <c r="F77" s="1">
        <v>0</v>
      </c>
      <c r="G77" s="1">
        <v>16955</v>
      </c>
      <c r="H77" s="1">
        <v>0</v>
      </c>
      <c r="I77" s="1">
        <v>662</v>
      </c>
      <c r="J77" s="6">
        <v>29.32</v>
      </c>
      <c r="K77" s="6">
        <v>0.84</v>
      </c>
      <c r="L77" s="9">
        <v>25.5</v>
      </c>
      <c r="M77" s="6">
        <v>1.03</v>
      </c>
      <c r="N77" s="1">
        <v>0</v>
      </c>
      <c r="O77" s="1">
        <v>449</v>
      </c>
      <c r="P77" s="1">
        <v>15</v>
      </c>
      <c r="Q77" s="1">
        <f t="shared" si="2"/>
        <v>-194</v>
      </c>
      <c r="R77" s="1">
        <f t="shared" si="3"/>
        <v>205</v>
      </c>
      <c r="S77" s="1">
        <f t="shared" si="4"/>
        <v>0</v>
      </c>
      <c r="T77" s="1">
        <f t="shared" si="5"/>
        <v>6</v>
      </c>
      <c r="U77" s="1">
        <f t="shared" si="6"/>
        <v>17</v>
      </c>
      <c r="V77" s="6">
        <f t="shared" si="7"/>
        <v>0.29399999999999998</v>
      </c>
      <c r="W77" s="19">
        <f t="shared" si="1"/>
        <v>3.3796201756177251E-2</v>
      </c>
    </row>
    <row r="78" spans="2:23" x14ac:dyDescent="0.3">
      <c r="B78" s="1">
        <f t="shared" si="0"/>
        <v>19604</v>
      </c>
      <c r="C78" s="15">
        <v>53</v>
      </c>
      <c r="D78" s="1">
        <v>396</v>
      </c>
      <c r="E78" s="1">
        <v>1763</v>
      </c>
      <c r="F78" s="1">
        <v>0</v>
      </c>
      <c r="G78" s="1">
        <v>17172</v>
      </c>
      <c r="H78" s="1">
        <v>0</v>
      </c>
      <c r="I78" s="1">
        <v>669</v>
      </c>
      <c r="J78" s="6">
        <v>29.32</v>
      </c>
      <c r="K78" s="6">
        <v>0.84</v>
      </c>
      <c r="L78" s="9">
        <v>25.6</v>
      </c>
      <c r="M78" s="6">
        <v>1.03</v>
      </c>
      <c r="N78" s="1">
        <v>0</v>
      </c>
      <c r="O78" s="1">
        <v>449</v>
      </c>
      <c r="P78" s="1">
        <v>15</v>
      </c>
      <c r="Q78" s="1">
        <f t="shared" si="2"/>
        <v>-208</v>
      </c>
      <c r="R78" s="1">
        <f t="shared" si="3"/>
        <v>217</v>
      </c>
      <c r="S78" s="1">
        <f t="shared" si="4"/>
        <v>0</v>
      </c>
      <c r="T78" s="1">
        <f t="shared" si="5"/>
        <v>7</v>
      </c>
      <c r="U78" s="1">
        <f t="shared" si="6"/>
        <v>16</v>
      </c>
      <c r="V78" s="6">
        <f t="shared" si="7"/>
        <v>0.29399999999999998</v>
      </c>
      <c r="W78" s="19">
        <f t="shared" si="1"/>
        <v>3.4125688634972458E-2</v>
      </c>
    </row>
    <row r="79" spans="2:23" x14ac:dyDescent="0.3">
      <c r="B79" s="1">
        <f t="shared" si="0"/>
        <v>19609</v>
      </c>
      <c r="C79" s="15">
        <v>54</v>
      </c>
      <c r="D79" s="1">
        <v>391</v>
      </c>
      <c r="E79" s="1">
        <v>1564</v>
      </c>
      <c r="F79" s="1">
        <v>0</v>
      </c>
      <c r="G79" s="1">
        <v>17374</v>
      </c>
      <c r="H79" s="1">
        <v>0</v>
      </c>
      <c r="I79" s="1">
        <v>671</v>
      </c>
      <c r="J79" s="6">
        <v>29.33</v>
      </c>
      <c r="K79" s="6">
        <v>0.84</v>
      </c>
      <c r="L79" s="9">
        <v>25.6</v>
      </c>
      <c r="M79" s="6">
        <v>1.02</v>
      </c>
      <c r="N79" s="1">
        <v>0</v>
      </c>
      <c r="O79" s="1">
        <v>449</v>
      </c>
      <c r="P79" s="1">
        <v>15</v>
      </c>
      <c r="Q79" s="1">
        <f t="shared" si="2"/>
        <v>-199</v>
      </c>
      <c r="R79" s="1">
        <f t="shared" si="3"/>
        <v>202</v>
      </c>
      <c r="S79" s="1">
        <f t="shared" si="4"/>
        <v>0</v>
      </c>
      <c r="T79" s="1">
        <f t="shared" si="5"/>
        <v>2</v>
      </c>
      <c r="U79" s="1">
        <f t="shared" si="6"/>
        <v>5</v>
      </c>
      <c r="V79" s="6">
        <f t="shared" si="7"/>
        <v>0.29399999999999998</v>
      </c>
      <c r="W79" s="19">
        <f t="shared" si="1"/>
        <v>3.421898108011627E-2</v>
      </c>
    </row>
    <row r="80" spans="2:23" x14ac:dyDescent="0.3">
      <c r="B80" s="1">
        <f t="shared" si="0"/>
        <v>19620</v>
      </c>
      <c r="C80" s="15">
        <v>55</v>
      </c>
      <c r="D80" s="1">
        <v>380</v>
      </c>
      <c r="E80" s="1">
        <v>1397</v>
      </c>
      <c r="F80" s="1">
        <v>0</v>
      </c>
      <c r="G80" s="1">
        <v>17544</v>
      </c>
      <c r="H80" s="1">
        <v>0</v>
      </c>
      <c r="I80" s="1">
        <v>679</v>
      </c>
      <c r="J80" s="6">
        <v>29.33</v>
      </c>
      <c r="K80" s="6">
        <v>0.84</v>
      </c>
      <c r="L80" s="9">
        <v>25.6</v>
      </c>
      <c r="M80" s="6">
        <v>1.02</v>
      </c>
      <c r="N80" s="1">
        <v>0</v>
      </c>
      <c r="O80" s="1">
        <v>449</v>
      </c>
      <c r="P80" s="1">
        <v>15</v>
      </c>
      <c r="Q80" s="1">
        <f t="shared" si="2"/>
        <v>-167</v>
      </c>
      <c r="R80" s="1">
        <f t="shared" si="3"/>
        <v>170</v>
      </c>
      <c r="S80" s="1">
        <f t="shared" si="4"/>
        <v>0</v>
      </c>
      <c r="T80" s="1">
        <f t="shared" si="5"/>
        <v>8</v>
      </c>
      <c r="U80" s="1">
        <f t="shared" si="6"/>
        <v>11</v>
      </c>
      <c r="V80" s="6">
        <f t="shared" si="7"/>
        <v>0.29399999999999998</v>
      </c>
      <c r="W80" s="19">
        <f t="shared" si="1"/>
        <v>3.4607543323139651E-2</v>
      </c>
    </row>
    <row r="81" spans="2:23" x14ac:dyDescent="0.3">
      <c r="B81" s="1">
        <f t="shared" si="0"/>
        <v>19625</v>
      </c>
      <c r="C81" s="15">
        <v>56</v>
      </c>
      <c r="D81" s="1">
        <v>375</v>
      </c>
      <c r="E81" s="1">
        <v>1248</v>
      </c>
      <c r="F81" s="1">
        <v>0</v>
      </c>
      <c r="G81" s="1">
        <v>17694</v>
      </c>
      <c r="H81" s="1">
        <v>0</v>
      </c>
      <c r="I81" s="1">
        <v>683</v>
      </c>
      <c r="J81" s="6">
        <v>29.33</v>
      </c>
      <c r="K81" s="6">
        <v>0.84</v>
      </c>
      <c r="L81" s="9">
        <v>25.7</v>
      </c>
      <c r="M81" s="6">
        <v>1.02</v>
      </c>
      <c r="N81" s="1">
        <v>0</v>
      </c>
      <c r="O81" s="1">
        <v>449</v>
      </c>
      <c r="P81" s="1">
        <v>15</v>
      </c>
      <c r="Q81" s="1">
        <f t="shared" si="2"/>
        <v>-149</v>
      </c>
      <c r="R81" s="1">
        <f t="shared" si="3"/>
        <v>150</v>
      </c>
      <c r="S81" s="1">
        <f t="shared" si="4"/>
        <v>0</v>
      </c>
      <c r="T81" s="1">
        <f t="shared" si="5"/>
        <v>4</v>
      </c>
      <c r="U81" s="1">
        <f t="shared" si="6"/>
        <v>5</v>
      </c>
      <c r="V81" s="6">
        <f t="shared" si="7"/>
        <v>0.29399999999999998</v>
      </c>
      <c r="W81" s="19">
        <f t="shared" si="1"/>
        <v>3.4802547770700638E-2</v>
      </c>
    </row>
    <row r="82" spans="2:23" x14ac:dyDescent="0.3">
      <c r="B82" s="1">
        <f t="shared" si="0"/>
        <v>19630</v>
      </c>
      <c r="C82" s="15">
        <v>57</v>
      </c>
      <c r="D82" s="1">
        <v>370</v>
      </c>
      <c r="E82" s="1">
        <v>1101</v>
      </c>
      <c r="F82" s="1">
        <v>0</v>
      </c>
      <c r="G82" s="1">
        <v>17845</v>
      </c>
      <c r="H82" s="1">
        <v>0</v>
      </c>
      <c r="I82" s="1">
        <v>684</v>
      </c>
      <c r="J82" s="6">
        <v>29.33</v>
      </c>
      <c r="K82" s="6">
        <v>0.83</v>
      </c>
      <c r="L82" s="9">
        <v>25.7</v>
      </c>
      <c r="M82" s="6">
        <v>1.02</v>
      </c>
      <c r="N82" s="1">
        <v>0</v>
      </c>
      <c r="O82" s="1">
        <v>449</v>
      </c>
      <c r="P82" s="1">
        <v>15</v>
      </c>
      <c r="Q82" s="1">
        <f t="shared" si="2"/>
        <v>-147</v>
      </c>
      <c r="R82" s="1">
        <f t="shared" si="3"/>
        <v>151</v>
      </c>
      <c r="S82" s="1">
        <f t="shared" si="4"/>
        <v>0</v>
      </c>
      <c r="T82" s="1">
        <f t="shared" si="5"/>
        <v>1</v>
      </c>
      <c r="U82" s="1">
        <f t="shared" si="6"/>
        <v>5</v>
      </c>
      <c r="V82" s="6">
        <f t="shared" si="7"/>
        <v>0.29049999999999998</v>
      </c>
      <c r="W82" s="19">
        <f t="shared" si="1"/>
        <v>3.4844625573102396E-2</v>
      </c>
    </row>
    <row r="83" spans="2:23" x14ac:dyDescent="0.3">
      <c r="B83" s="1">
        <f t="shared" si="0"/>
        <v>19637</v>
      </c>
      <c r="C83" s="15">
        <v>58</v>
      </c>
      <c r="D83" s="1">
        <v>363</v>
      </c>
      <c r="E83" s="1">
        <v>965</v>
      </c>
      <c r="F83" s="1">
        <v>0</v>
      </c>
      <c r="G83" s="1">
        <v>17985</v>
      </c>
      <c r="H83" s="1">
        <v>0</v>
      </c>
      <c r="I83" s="1">
        <v>687</v>
      </c>
      <c r="J83" s="6">
        <v>29.34</v>
      </c>
      <c r="K83" s="6">
        <v>0.83</v>
      </c>
      <c r="L83" s="9">
        <v>25.7</v>
      </c>
      <c r="M83" s="6">
        <v>1.02</v>
      </c>
      <c r="N83" s="1">
        <v>0</v>
      </c>
      <c r="O83" s="1">
        <v>449</v>
      </c>
      <c r="P83" s="1">
        <v>15</v>
      </c>
      <c r="Q83" s="1">
        <f t="shared" si="2"/>
        <v>-136</v>
      </c>
      <c r="R83" s="1">
        <f t="shared" si="3"/>
        <v>140</v>
      </c>
      <c r="S83" s="1">
        <f t="shared" si="4"/>
        <v>0</v>
      </c>
      <c r="T83" s="1">
        <f t="shared" si="5"/>
        <v>3</v>
      </c>
      <c r="U83" s="1">
        <f t="shared" si="6"/>
        <v>7</v>
      </c>
      <c r="V83" s="6">
        <f t="shared" si="7"/>
        <v>0.29049999999999998</v>
      </c>
      <c r="W83" s="19">
        <f t="shared" si="1"/>
        <v>3.4984977338697355E-2</v>
      </c>
    </row>
    <row r="84" spans="2:23" x14ac:dyDescent="0.3">
      <c r="B84" s="1">
        <f t="shared" si="0"/>
        <v>19642</v>
      </c>
      <c r="C84" s="15">
        <v>59</v>
      </c>
      <c r="D84" s="1">
        <v>358</v>
      </c>
      <c r="E84" s="1">
        <v>830</v>
      </c>
      <c r="F84" s="1">
        <v>0</v>
      </c>
      <c r="G84" s="1">
        <v>18121</v>
      </c>
      <c r="H84" s="1">
        <v>0</v>
      </c>
      <c r="I84" s="1">
        <v>691</v>
      </c>
      <c r="J84" s="6">
        <v>29.34</v>
      </c>
      <c r="K84" s="6">
        <v>0.83</v>
      </c>
      <c r="L84" s="9">
        <v>25.7</v>
      </c>
      <c r="M84" s="6">
        <v>1.01</v>
      </c>
      <c r="N84" s="1">
        <v>0</v>
      </c>
      <c r="O84" s="1">
        <v>449</v>
      </c>
      <c r="P84" s="1">
        <v>15</v>
      </c>
      <c r="Q84" s="1">
        <f t="shared" si="2"/>
        <v>-135</v>
      </c>
      <c r="R84" s="1">
        <f t="shared" si="3"/>
        <v>136</v>
      </c>
      <c r="S84" s="1">
        <f t="shared" si="4"/>
        <v>0</v>
      </c>
      <c r="T84" s="1">
        <f t="shared" si="5"/>
        <v>4</v>
      </c>
      <c r="U84" s="1">
        <f t="shared" si="6"/>
        <v>5</v>
      </c>
      <c r="V84" s="6">
        <f t="shared" si="7"/>
        <v>0.29049999999999998</v>
      </c>
      <c r="W84" s="19">
        <f t="shared" si="1"/>
        <v>3.5179716933102533E-2</v>
      </c>
    </row>
    <row r="85" spans="2:23" x14ac:dyDescent="0.3">
      <c r="B85" s="1">
        <f t="shared" si="0"/>
        <v>19650</v>
      </c>
      <c r="C85" s="15">
        <v>60</v>
      </c>
      <c r="D85" s="1">
        <v>350</v>
      </c>
      <c r="E85" s="1">
        <v>755</v>
      </c>
      <c r="F85" s="1">
        <v>0</v>
      </c>
      <c r="G85" s="1">
        <v>18201</v>
      </c>
      <c r="H85" s="1">
        <v>0</v>
      </c>
      <c r="I85" s="1">
        <v>694</v>
      </c>
      <c r="J85" s="6">
        <v>29.34</v>
      </c>
      <c r="K85" s="6">
        <v>0.83</v>
      </c>
      <c r="L85" s="9">
        <v>25.7</v>
      </c>
      <c r="M85" s="6">
        <v>1.01</v>
      </c>
      <c r="N85" s="1">
        <v>0</v>
      </c>
      <c r="O85" s="1">
        <v>449</v>
      </c>
      <c r="P85" s="1">
        <v>15</v>
      </c>
      <c r="Q85" s="1">
        <f t="shared" si="2"/>
        <v>-75</v>
      </c>
      <c r="R85" s="1">
        <f t="shared" si="3"/>
        <v>80</v>
      </c>
      <c r="S85" s="1">
        <f t="shared" si="4"/>
        <v>0</v>
      </c>
      <c r="T85" s="1">
        <f t="shared" si="5"/>
        <v>3</v>
      </c>
      <c r="U85" s="1">
        <f t="shared" si="6"/>
        <v>8</v>
      </c>
      <c r="V85" s="6">
        <f t="shared" si="7"/>
        <v>0.29049999999999998</v>
      </c>
      <c r="W85" s="19">
        <f t="shared" si="1"/>
        <v>3.5318066157760813E-2</v>
      </c>
    </row>
    <row r="86" spans="2:23" x14ac:dyDescent="0.3">
      <c r="B86" s="1">
        <f t="shared" si="0"/>
        <v>19655</v>
      </c>
      <c r="C86" s="15">
        <v>61</v>
      </c>
      <c r="D86" s="1">
        <v>345</v>
      </c>
      <c r="E86" s="1">
        <v>671</v>
      </c>
      <c r="F86" s="1">
        <v>0</v>
      </c>
      <c r="G86" s="1">
        <v>18289</v>
      </c>
      <c r="H86" s="1">
        <v>0</v>
      </c>
      <c r="I86" s="1">
        <v>695</v>
      </c>
      <c r="J86" s="6">
        <v>29.34</v>
      </c>
      <c r="K86" s="6">
        <v>0.83</v>
      </c>
      <c r="L86" s="9">
        <v>25.7</v>
      </c>
      <c r="M86" s="6">
        <v>1.01</v>
      </c>
      <c r="N86" s="1">
        <v>0</v>
      </c>
      <c r="O86" s="1">
        <v>449</v>
      </c>
      <c r="P86" s="1">
        <v>15</v>
      </c>
      <c r="Q86" s="1">
        <f t="shared" si="2"/>
        <v>-84</v>
      </c>
      <c r="R86" s="1">
        <f t="shared" si="3"/>
        <v>88</v>
      </c>
      <c r="S86" s="1">
        <f t="shared" si="4"/>
        <v>0</v>
      </c>
      <c r="T86" s="1">
        <f t="shared" si="5"/>
        <v>1</v>
      </c>
      <c r="U86" s="1">
        <f t="shared" si="6"/>
        <v>5</v>
      </c>
      <c r="V86" s="6">
        <f t="shared" si="7"/>
        <v>0.29049999999999998</v>
      </c>
      <c r="W86" s="19">
        <f t="shared" si="1"/>
        <v>3.5359959297888578E-2</v>
      </c>
    </row>
    <row r="87" spans="2:23" x14ac:dyDescent="0.3">
      <c r="B87" s="1">
        <f t="shared" si="0"/>
        <v>19660</v>
      </c>
      <c r="C87" s="15">
        <v>62</v>
      </c>
      <c r="D87" s="1">
        <v>340</v>
      </c>
      <c r="E87" s="1">
        <v>596</v>
      </c>
      <c r="F87" s="1">
        <v>0</v>
      </c>
      <c r="G87" s="1">
        <v>18367</v>
      </c>
      <c r="H87" s="1">
        <v>0</v>
      </c>
      <c r="I87" s="1">
        <v>697</v>
      </c>
      <c r="J87" s="6">
        <v>29.34</v>
      </c>
      <c r="K87" s="6">
        <v>0.83</v>
      </c>
      <c r="L87" s="9">
        <v>25.8</v>
      </c>
      <c r="M87" s="6">
        <v>1.01</v>
      </c>
      <c r="N87" s="1">
        <v>0</v>
      </c>
      <c r="O87" s="1">
        <v>449</v>
      </c>
      <c r="P87" s="1">
        <v>15</v>
      </c>
      <c r="Q87" s="1">
        <f t="shared" si="2"/>
        <v>-75</v>
      </c>
      <c r="R87" s="1">
        <f t="shared" si="3"/>
        <v>78</v>
      </c>
      <c r="S87" s="1">
        <f t="shared" si="4"/>
        <v>0</v>
      </c>
      <c r="T87" s="1">
        <f t="shared" si="5"/>
        <v>2</v>
      </c>
      <c r="U87" s="1">
        <f t="shared" si="6"/>
        <v>5</v>
      </c>
      <c r="V87" s="6">
        <f t="shared" si="7"/>
        <v>0.29049999999999998</v>
      </c>
      <c r="W87" s="19">
        <f t="shared" si="1"/>
        <v>3.5452695829094612E-2</v>
      </c>
    </row>
    <row r="88" spans="2:23" x14ac:dyDescent="0.3">
      <c r="B88" s="1">
        <f t="shared" si="0"/>
        <v>19661</v>
      </c>
      <c r="C88" s="15">
        <v>63</v>
      </c>
      <c r="D88" s="1">
        <v>339</v>
      </c>
      <c r="E88" s="1">
        <v>524</v>
      </c>
      <c r="F88" s="1">
        <v>0</v>
      </c>
      <c r="G88" s="1">
        <v>18439</v>
      </c>
      <c r="H88" s="1">
        <v>0</v>
      </c>
      <c r="I88" s="1">
        <v>698</v>
      </c>
      <c r="J88" s="6">
        <v>29.35</v>
      </c>
      <c r="K88" s="6">
        <v>0.83</v>
      </c>
      <c r="L88" s="9">
        <v>25.8</v>
      </c>
      <c r="M88" s="6">
        <v>1.01</v>
      </c>
      <c r="N88" s="1">
        <v>0</v>
      </c>
      <c r="O88" s="1">
        <v>449</v>
      </c>
      <c r="P88" s="1">
        <v>15</v>
      </c>
      <c r="Q88" s="1">
        <f t="shared" si="2"/>
        <v>-72</v>
      </c>
      <c r="R88" s="1">
        <f t="shared" si="3"/>
        <v>72</v>
      </c>
      <c r="S88" s="1">
        <f t="shared" si="4"/>
        <v>0</v>
      </c>
      <c r="T88" s="1">
        <f t="shared" si="5"/>
        <v>1</v>
      </c>
      <c r="U88" s="1">
        <f t="shared" si="6"/>
        <v>1</v>
      </c>
      <c r="V88" s="6">
        <f t="shared" si="7"/>
        <v>0.29049999999999998</v>
      </c>
      <c r="W88" s="19">
        <f t="shared" si="1"/>
        <v>3.5501754742892022E-2</v>
      </c>
    </row>
    <row r="89" spans="2:23" x14ac:dyDescent="0.3">
      <c r="B89" s="1">
        <f t="shared" si="0"/>
        <v>19662</v>
      </c>
      <c r="C89" s="15">
        <v>64</v>
      </c>
      <c r="D89" s="1">
        <v>338</v>
      </c>
      <c r="E89" s="1">
        <v>471</v>
      </c>
      <c r="F89" s="1">
        <v>0</v>
      </c>
      <c r="G89" s="1">
        <v>18493</v>
      </c>
      <c r="H89" s="1">
        <v>0</v>
      </c>
      <c r="I89" s="1">
        <v>698</v>
      </c>
      <c r="J89" s="6">
        <v>29.35</v>
      </c>
      <c r="K89" s="6">
        <v>0.83</v>
      </c>
      <c r="L89" s="9">
        <v>25.8</v>
      </c>
      <c r="M89" s="6">
        <v>1.01</v>
      </c>
      <c r="N89" s="1">
        <v>0</v>
      </c>
      <c r="O89" s="1">
        <v>449</v>
      </c>
      <c r="P89" s="1">
        <v>15</v>
      </c>
      <c r="Q89" s="1">
        <f t="shared" si="2"/>
        <v>-53</v>
      </c>
      <c r="R89" s="1">
        <f t="shared" si="3"/>
        <v>54</v>
      </c>
      <c r="S89" s="1">
        <f t="shared" si="4"/>
        <v>0</v>
      </c>
      <c r="T89" s="1">
        <f t="shared" si="5"/>
        <v>0</v>
      </c>
      <c r="U89" s="1">
        <f t="shared" si="6"/>
        <v>1</v>
      </c>
      <c r="V89" s="6">
        <f t="shared" si="7"/>
        <v>0.29049999999999998</v>
      </c>
      <c r="W89" s="19">
        <f t="shared" si="1"/>
        <v>3.549994914047401E-2</v>
      </c>
    </row>
    <row r="90" spans="2:23" x14ac:dyDescent="0.3">
      <c r="B90" s="1">
        <f t="shared" ref="B90:B153" si="8">IF(C90="",NA(),E90+G90+H90+I90)</f>
        <v>19665</v>
      </c>
      <c r="C90" s="15">
        <v>65</v>
      </c>
      <c r="D90" s="1">
        <v>335</v>
      </c>
      <c r="E90" s="1">
        <v>429</v>
      </c>
      <c r="F90" s="1">
        <v>0</v>
      </c>
      <c r="G90" s="1">
        <v>18538</v>
      </c>
      <c r="H90" s="1">
        <v>0</v>
      </c>
      <c r="I90" s="1">
        <v>698</v>
      </c>
      <c r="J90" s="6">
        <v>29.35</v>
      </c>
      <c r="K90" s="6">
        <v>0.83</v>
      </c>
      <c r="L90" s="9">
        <v>25.8</v>
      </c>
      <c r="M90" s="6">
        <v>1.01</v>
      </c>
      <c r="N90" s="1">
        <v>0</v>
      </c>
      <c r="O90" s="1">
        <v>449</v>
      </c>
      <c r="P90" s="1">
        <v>15</v>
      </c>
      <c r="Q90" s="1">
        <f t="shared" si="2"/>
        <v>-42</v>
      </c>
      <c r="R90" s="1">
        <f t="shared" si="3"/>
        <v>45</v>
      </c>
      <c r="S90" s="1">
        <f t="shared" si="4"/>
        <v>0</v>
      </c>
      <c r="T90" s="1">
        <f t="shared" si="5"/>
        <v>0</v>
      </c>
      <c r="U90" s="1">
        <f t="shared" si="6"/>
        <v>3</v>
      </c>
      <c r="V90" s="6">
        <f t="shared" si="7"/>
        <v>0.29049999999999998</v>
      </c>
      <c r="W90" s="19">
        <f t="shared" ref="W90:W153" si="9">IF(OR(ISNA(B90),B90=0),NA(),I90/B90)</f>
        <v>3.5494533435036869E-2</v>
      </c>
    </row>
    <row r="91" spans="2:23" x14ac:dyDescent="0.3">
      <c r="B91" s="1">
        <f t="shared" si="8"/>
        <v>19669</v>
      </c>
      <c r="C91" s="15">
        <v>66</v>
      </c>
      <c r="D91" s="1">
        <v>331</v>
      </c>
      <c r="E91" s="1">
        <v>382</v>
      </c>
      <c r="F91" s="1">
        <v>0</v>
      </c>
      <c r="G91" s="1">
        <v>18588</v>
      </c>
      <c r="H91" s="1">
        <v>0</v>
      </c>
      <c r="I91" s="1">
        <v>699</v>
      </c>
      <c r="J91" s="6">
        <v>29.35</v>
      </c>
      <c r="K91" s="6">
        <v>0.83</v>
      </c>
      <c r="L91" s="9">
        <v>25.8</v>
      </c>
      <c r="M91" s="6">
        <v>1.01</v>
      </c>
      <c r="N91" s="1">
        <v>0</v>
      </c>
      <c r="O91" s="1">
        <v>449</v>
      </c>
      <c r="P91" s="1">
        <v>15</v>
      </c>
      <c r="Q91" s="1">
        <f t="shared" ref="Q91:Q154" si="10">IF(C91="","",E91-E90)</f>
        <v>-47</v>
      </c>
      <c r="R91" s="1">
        <f t="shared" ref="R91:R154" si="11">IF(C91="","",G91-G90)</f>
        <v>50</v>
      </c>
      <c r="S91" s="1">
        <f t="shared" ref="S91:S126" si="12">IF(C91="","",H91-H90)</f>
        <v>0</v>
      </c>
      <c r="T91" s="1">
        <f t="shared" ref="T91:T154" si="13">IF(C91="","",I91-I90)</f>
        <v>1</v>
      </c>
      <c r="U91" s="1">
        <f t="shared" ref="U91:U154" si="14">IF(OR(C91="",ISNA(C91)),NA(),Q91+R91+S91+T91)</f>
        <v>4</v>
      </c>
      <c r="V91" s="6">
        <f t="shared" ref="V91:V154" si="15">$B$2*K91*$B$1</f>
        <v>0.29049999999999998</v>
      </c>
      <c r="W91" s="19">
        <f t="shared" si="9"/>
        <v>3.5538156489907977E-2</v>
      </c>
    </row>
    <row r="92" spans="2:23" x14ac:dyDescent="0.3">
      <c r="B92" s="1">
        <f t="shared" si="8"/>
        <v>19669</v>
      </c>
      <c r="C92" s="15">
        <v>67</v>
      </c>
      <c r="D92" s="1">
        <v>331</v>
      </c>
      <c r="E92" s="1">
        <v>344</v>
      </c>
      <c r="F92" s="1">
        <v>0</v>
      </c>
      <c r="G92" s="1">
        <v>18624</v>
      </c>
      <c r="H92" s="1">
        <v>0</v>
      </c>
      <c r="I92" s="1">
        <v>701</v>
      </c>
      <c r="J92" s="6">
        <v>29.35</v>
      </c>
      <c r="K92" s="6">
        <v>0.83</v>
      </c>
      <c r="L92" s="9">
        <v>25.8</v>
      </c>
      <c r="M92" s="6">
        <v>1</v>
      </c>
      <c r="N92" s="1">
        <v>0</v>
      </c>
      <c r="O92" s="1">
        <v>449</v>
      </c>
      <c r="P92" s="1">
        <v>15</v>
      </c>
      <c r="Q92" s="1">
        <f t="shared" si="10"/>
        <v>-38</v>
      </c>
      <c r="R92" s="1">
        <f t="shared" si="11"/>
        <v>36</v>
      </c>
      <c r="S92" s="1">
        <f t="shared" si="12"/>
        <v>0</v>
      </c>
      <c r="T92" s="1">
        <f t="shared" si="13"/>
        <v>2</v>
      </c>
      <c r="U92" s="1">
        <f t="shared" si="14"/>
        <v>0</v>
      </c>
      <c r="V92" s="6">
        <f t="shared" si="15"/>
        <v>0.29049999999999998</v>
      </c>
      <c r="W92" s="19">
        <f t="shared" si="9"/>
        <v>3.5639839341095124E-2</v>
      </c>
    </row>
    <row r="93" spans="2:23" x14ac:dyDescent="0.3">
      <c r="B93" s="1">
        <f t="shared" si="8"/>
        <v>19670</v>
      </c>
      <c r="C93" s="15">
        <v>68</v>
      </c>
      <c r="D93" s="1">
        <v>330</v>
      </c>
      <c r="E93" s="1">
        <v>298</v>
      </c>
      <c r="F93" s="1">
        <v>0</v>
      </c>
      <c r="G93" s="1">
        <v>18670</v>
      </c>
      <c r="H93" s="1">
        <v>0</v>
      </c>
      <c r="I93" s="1">
        <v>702</v>
      </c>
      <c r="J93" s="6">
        <v>29.36</v>
      </c>
      <c r="K93" s="6">
        <v>0.83</v>
      </c>
      <c r="L93" s="9">
        <v>25.8</v>
      </c>
      <c r="M93" s="6">
        <v>1</v>
      </c>
      <c r="N93" s="1">
        <v>0</v>
      </c>
      <c r="O93" s="1">
        <v>449</v>
      </c>
      <c r="P93" s="1">
        <v>15</v>
      </c>
      <c r="Q93" s="1">
        <f t="shared" si="10"/>
        <v>-46</v>
      </c>
      <c r="R93" s="1">
        <f t="shared" si="11"/>
        <v>46</v>
      </c>
      <c r="S93" s="1">
        <f t="shared" si="12"/>
        <v>0</v>
      </c>
      <c r="T93" s="1">
        <f t="shared" si="13"/>
        <v>1</v>
      </c>
      <c r="U93" s="1">
        <f t="shared" si="14"/>
        <v>1</v>
      </c>
      <c r="V93" s="6">
        <f t="shared" si="15"/>
        <v>0.29049999999999998</v>
      </c>
      <c r="W93" s="19">
        <f t="shared" si="9"/>
        <v>3.5688866293848501E-2</v>
      </c>
    </row>
    <row r="94" spans="2:23" x14ac:dyDescent="0.3">
      <c r="B94" s="1">
        <f t="shared" si="8"/>
        <v>19670</v>
      </c>
      <c r="C94" s="15">
        <v>69</v>
      </c>
      <c r="D94" s="1">
        <v>330</v>
      </c>
      <c r="E94" s="1">
        <v>256</v>
      </c>
      <c r="F94" s="1">
        <v>0</v>
      </c>
      <c r="G94" s="1">
        <v>18711</v>
      </c>
      <c r="H94" s="1">
        <v>0</v>
      </c>
      <c r="I94" s="1">
        <v>703</v>
      </c>
      <c r="J94" s="6">
        <v>29.36</v>
      </c>
      <c r="K94" s="6">
        <v>0.83</v>
      </c>
      <c r="L94" s="9">
        <v>25.8</v>
      </c>
      <c r="M94" s="6">
        <v>1</v>
      </c>
      <c r="N94" s="1">
        <v>0</v>
      </c>
      <c r="O94" s="1">
        <v>449</v>
      </c>
      <c r="P94" s="1">
        <v>15</v>
      </c>
      <c r="Q94" s="1">
        <f t="shared" si="10"/>
        <v>-42</v>
      </c>
      <c r="R94" s="1">
        <f t="shared" si="11"/>
        <v>41</v>
      </c>
      <c r="S94" s="1">
        <f t="shared" si="12"/>
        <v>0</v>
      </c>
      <c r="T94" s="1">
        <f t="shared" si="13"/>
        <v>1</v>
      </c>
      <c r="U94" s="1">
        <f t="shared" si="14"/>
        <v>0</v>
      </c>
      <c r="V94" s="6">
        <f t="shared" si="15"/>
        <v>0.29049999999999998</v>
      </c>
      <c r="W94" s="19">
        <f t="shared" si="9"/>
        <v>3.5739705134722931E-2</v>
      </c>
    </row>
    <row r="95" spans="2:23" x14ac:dyDescent="0.3">
      <c r="B95" s="1">
        <f t="shared" si="8"/>
        <v>19672</v>
      </c>
      <c r="C95" s="15">
        <v>70</v>
      </c>
      <c r="D95" s="1">
        <v>328</v>
      </c>
      <c r="E95" s="1">
        <v>231</v>
      </c>
      <c r="F95" s="1">
        <v>0</v>
      </c>
      <c r="G95" s="1">
        <v>18736</v>
      </c>
      <c r="H95" s="1">
        <v>0</v>
      </c>
      <c r="I95" s="1">
        <v>705</v>
      </c>
      <c r="J95" s="6">
        <v>29.36</v>
      </c>
      <c r="K95" s="6">
        <v>0.83</v>
      </c>
      <c r="L95" s="9">
        <v>25.8</v>
      </c>
      <c r="M95" s="6">
        <v>1</v>
      </c>
      <c r="N95" s="1">
        <v>0</v>
      </c>
      <c r="O95" s="1">
        <v>449</v>
      </c>
      <c r="P95" s="1">
        <v>15</v>
      </c>
      <c r="Q95" s="1">
        <f t="shared" si="10"/>
        <v>-25</v>
      </c>
      <c r="R95" s="1">
        <f t="shared" si="11"/>
        <v>25</v>
      </c>
      <c r="S95" s="1">
        <f t="shared" si="12"/>
        <v>0</v>
      </c>
      <c r="T95" s="1">
        <f t="shared" si="13"/>
        <v>2</v>
      </c>
      <c r="U95" s="1">
        <f t="shared" si="14"/>
        <v>2</v>
      </c>
      <c r="V95" s="6">
        <f t="shared" si="15"/>
        <v>0.29049999999999998</v>
      </c>
      <c r="W95" s="19">
        <f t="shared" si="9"/>
        <v>3.5837738918259456E-2</v>
      </c>
    </row>
    <row r="96" spans="2:23" x14ac:dyDescent="0.3">
      <c r="B96" s="1">
        <f t="shared" si="8"/>
        <v>19672</v>
      </c>
      <c r="C96" s="15">
        <v>71</v>
      </c>
      <c r="D96" s="1">
        <v>328</v>
      </c>
      <c r="E96" s="1">
        <v>205</v>
      </c>
      <c r="F96" s="1">
        <v>0</v>
      </c>
      <c r="G96" s="1">
        <v>18762</v>
      </c>
      <c r="H96" s="1">
        <v>0</v>
      </c>
      <c r="I96" s="1">
        <v>705</v>
      </c>
      <c r="J96" s="6">
        <v>29.36</v>
      </c>
      <c r="K96" s="6">
        <v>0.83</v>
      </c>
      <c r="L96" s="9">
        <v>25.8</v>
      </c>
      <c r="M96" s="6">
        <v>1</v>
      </c>
      <c r="N96" s="1">
        <v>0</v>
      </c>
      <c r="O96" s="1">
        <v>449</v>
      </c>
      <c r="P96" s="1">
        <v>15</v>
      </c>
      <c r="Q96" s="1">
        <f t="shared" si="10"/>
        <v>-26</v>
      </c>
      <c r="R96" s="1">
        <f t="shared" si="11"/>
        <v>26</v>
      </c>
      <c r="S96" s="1">
        <f t="shared" si="12"/>
        <v>0</v>
      </c>
      <c r="T96" s="1">
        <f t="shared" si="13"/>
        <v>0</v>
      </c>
      <c r="U96" s="1">
        <f t="shared" si="14"/>
        <v>0</v>
      </c>
      <c r="V96" s="6">
        <f t="shared" si="15"/>
        <v>0.29049999999999998</v>
      </c>
      <c r="W96" s="19">
        <f t="shared" si="9"/>
        <v>3.5837738918259456E-2</v>
      </c>
    </row>
    <row r="97" spans="2:23" x14ac:dyDescent="0.3">
      <c r="B97" s="1">
        <f t="shared" si="8"/>
        <v>19672</v>
      </c>
      <c r="C97" s="15">
        <v>72</v>
      </c>
      <c r="D97" s="1">
        <v>328</v>
      </c>
      <c r="E97" s="1">
        <v>187</v>
      </c>
      <c r="F97" s="1">
        <v>0</v>
      </c>
      <c r="G97" s="1">
        <v>18780</v>
      </c>
      <c r="H97" s="1">
        <v>0</v>
      </c>
      <c r="I97" s="1">
        <v>705</v>
      </c>
      <c r="J97" s="6">
        <v>29.36</v>
      </c>
      <c r="K97" s="6">
        <v>0.82</v>
      </c>
      <c r="L97" s="9">
        <v>25.8</v>
      </c>
      <c r="M97" s="6">
        <v>1</v>
      </c>
      <c r="N97" s="1">
        <v>0</v>
      </c>
      <c r="O97" s="1">
        <v>449</v>
      </c>
      <c r="P97" s="1">
        <v>15</v>
      </c>
      <c r="Q97" s="1">
        <f t="shared" si="10"/>
        <v>-18</v>
      </c>
      <c r="R97" s="1">
        <f t="shared" si="11"/>
        <v>18</v>
      </c>
      <c r="S97" s="1">
        <f t="shared" si="12"/>
        <v>0</v>
      </c>
      <c r="T97" s="1">
        <f t="shared" si="13"/>
        <v>0</v>
      </c>
      <c r="U97" s="1">
        <f t="shared" si="14"/>
        <v>0</v>
      </c>
      <c r="V97" s="6">
        <f t="shared" si="15"/>
        <v>0.28699999999999998</v>
      </c>
      <c r="W97" s="19">
        <f t="shared" si="9"/>
        <v>3.5837738918259456E-2</v>
      </c>
    </row>
    <row r="98" spans="2:23" x14ac:dyDescent="0.3">
      <c r="B98" s="1">
        <f t="shared" si="8"/>
        <v>19674</v>
      </c>
      <c r="C98" s="15">
        <v>73</v>
      </c>
      <c r="D98" s="1">
        <v>326</v>
      </c>
      <c r="E98" s="1">
        <v>170</v>
      </c>
      <c r="F98" s="1">
        <v>0</v>
      </c>
      <c r="G98" s="1">
        <v>18799</v>
      </c>
      <c r="H98" s="1">
        <v>0</v>
      </c>
      <c r="I98" s="1">
        <v>705</v>
      </c>
      <c r="J98" s="6">
        <v>29.36</v>
      </c>
      <c r="K98" s="6">
        <v>0.82</v>
      </c>
      <c r="L98" s="9">
        <v>25.8</v>
      </c>
      <c r="M98" s="6">
        <v>1</v>
      </c>
      <c r="N98" s="1">
        <v>0</v>
      </c>
      <c r="O98" s="1">
        <v>449</v>
      </c>
      <c r="P98" s="1">
        <v>15</v>
      </c>
      <c r="Q98" s="1">
        <f t="shared" si="10"/>
        <v>-17</v>
      </c>
      <c r="R98" s="1">
        <f t="shared" si="11"/>
        <v>19</v>
      </c>
      <c r="S98" s="1">
        <f t="shared" si="12"/>
        <v>0</v>
      </c>
      <c r="T98" s="1">
        <f t="shared" si="13"/>
        <v>0</v>
      </c>
      <c r="U98" s="1">
        <f t="shared" si="14"/>
        <v>2</v>
      </c>
      <c r="V98" s="6">
        <f t="shared" si="15"/>
        <v>0.28699999999999998</v>
      </c>
      <c r="W98" s="19">
        <f t="shared" si="9"/>
        <v>3.5834095760902712E-2</v>
      </c>
    </row>
    <row r="99" spans="2:23" x14ac:dyDescent="0.3">
      <c r="B99" s="1">
        <f t="shared" si="8"/>
        <v>19674</v>
      </c>
      <c r="C99" s="15">
        <v>74</v>
      </c>
      <c r="D99" s="1">
        <v>326</v>
      </c>
      <c r="E99" s="1">
        <v>151</v>
      </c>
      <c r="F99" s="1">
        <v>0</v>
      </c>
      <c r="G99" s="1">
        <v>18818</v>
      </c>
      <c r="H99" s="1">
        <v>0</v>
      </c>
      <c r="I99" s="1">
        <v>705</v>
      </c>
      <c r="J99" s="6">
        <v>29.36</v>
      </c>
      <c r="K99" s="6">
        <v>0.82</v>
      </c>
      <c r="L99" s="9">
        <v>25.8</v>
      </c>
      <c r="M99" s="6">
        <v>1</v>
      </c>
      <c r="N99" s="1">
        <v>0</v>
      </c>
      <c r="O99" s="1">
        <v>449</v>
      </c>
      <c r="P99" s="1">
        <v>15</v>
      </c>
      <c r="Q99" s="1">
        <f t="shared" si="10"/>
        <v>-19</v>
      </c>
      <c r="R99" s="1">
        <f t="shared" si="11"/>
        <v>19</v>
      </c>
      <c r="S99" s="1">
        <f t="shared" si="12"/>
        <v>0</v>
      </c>
      <c r="T99" s="1">
        <f t="shared" si="13"/>
        <v>0</v>
      </c>
      <c r="U99" s="1">
        <f t="shared" si="14"/>
        <v>0</v>
      </c>
      <c r="V99" s="6">
        <f t="shared" si="15"/>
        <v>0.28699999999999998</v>
      </c>
      <c r="W99" s="19">
        <f t="shared" si="9"/>
        <v>3.5834095760902712E-2</v>
      </c>
    </row>
    <row r="100" spans="2:23" x14ac:dyDescent="0.3">
      <c r="B100" s="1">
        <f t="shared" si="8"/>
        <v>19677</v>
      </c>
      <c r="C100" s="15">
        <v>75</v>
      </c>
      <c r="D100" s="1">
        <v>323</v>
      </c>
      <c r="E100" s="1">
        <v>138</v>
      </c>
      <c r="F100" s="1">
        <v>0</v>
      </c>
      <c r="G100" s="1">
        <v>18832</v>
      </c>
      <c r="H100" s="1">
        <v>0</v>
      </c>
      <c r="I100" s="1">
        <v>707</v>
      </c>
      <c r="J100" s="6">
        <v>29.36</v>
      </c>
      <c r="K100" s="6">
        <v>0.82</v>
      </c>
      <c r="L100" s="9">
        <v>25.8</v>
      </c>
      <c r="M100" s="6">
        <v>1</v>
      </c>
      <c r="N100" s="1">
        <v>0</v>
      </c>
      <c r="O100" s="1">
        <v>449</v>
      </c>
      <c r="P100" s="1">
        <v>15</v>
      </c>
      <c r="Q100" s="1">
        <f t="shared" si="10"/>
        <v>-13</v>
      </c>
      <c r="R100" s="1">
        <f t="shared" si="11"/>
        <v>14</v>
      </c>
      <c r="S100" s="1">
        <f t="shared" si="12"/>
        <v>0</v>
      </c>
      <c r="T100" s="1">
        <f t="shared" si="13"/>
        <v>2</v>
      </c>
      <c r="U100" s="1">
        <f t="shared" si="14"/>
        <v>3</v>
      </c>
      <c r="V100" s="6">
        <f t="shared" si="15"/>
        <v>0.28699999999999998</v>
      </c>
      <c r="W100" s="19">
        <f t="shared" si="9"/>
        <v>3.5930273923870507E-2</v>
      </c>
    </row>
    <row r="101" spans="2:23" x14ac:dyDescent="0.3">
      <c r="B101" s="1">
        <f t="shared" si="8"/>
        <v>19677</v>
      </c>
      <c r="C101" s="15">
        <v>76</v>
      </c>
      <c r="D101" s="1">
        <v>323</v>
      </c>
      <c r="E101" s="1">
        <v>124</v>
      </c>
      <c r="F101" s="1">
        <v>0</v>
      </c>
      <c r="G101" s="1">
        <v>18846</v>
      </c>
      <c r="H101" s="1">
        <v>0</v>
      </c>
      <c r="I101" s="1">
        <v>707</v>
      </c>
      <c r="J101" s="6">
        <v>29.36</v>
      </c>
      <c r="K101" s="6">
        <v>0.82</v>
      </c>
      <c r="L101" s="9">
        <v>25.8</v>
      </c>
      <c r="M101" s="6">
        <v>0.99</v>
      </c>
      <c r="N101" s="1">
        <v>0</v>
      </c>
      <c r="O101" s="1">
        <v>449</v>
      </c>
      <c r="P101" s="1">
        <v>15</v>
      </c>
      <c r="Q101" s="1">
        <f t="shared" si="10"/>
        <v>-14</v>
      </c>
      <c r="R101" s="1">
        <f t="shared" si="11"/>
        <v>14</v>
      </c>
      <c r="S101" s="1">
        <f t="shared" si="12"/>
        <v>0</v>
      </c>
      <c r="T101" s="1">
        <f t="shared" si="13"/>
        <v>0</v>
      </c>
      <c r="U101" s="1">
        <f t="shared" si="14"/>
        <v>0</v>
      </c>
      <c r="V101" s="6">
        <f t="shared" si="15"/>
        <v>0.28699999999999998</v>
      </c>
      <c r="W101" s="19">
        <f t="shared" si="9"/>
        <v>3.5930273923870507E-2</v>
      </c>
    </row>
    <row r="102" spans="2:23" x14ac:dyDescent="0.3">
      <c r="B102" s="1">
        <f t="shared" si="8"/>
        <v>19680</v>
      </c>
      <c r="C102" s="15">
        <v>77</v>
      </c>
      <c r="D102" s="1">
        <v>320</v>
      </c>
      <c r="E102" s="1">
        <v>114</v>
      </c>
      <c r="F102" s="1">
        <v>0</v>
      </c>
      <c r="G102" s="1">
        <v>18858</v>
      </c>
      <c r="H102" s="1">
        <v>0</v>
      </c>
      <c r="I102" s="1">
        <v>708</v>
      </c>
      <c r="J102" s="6">
        <v>29.37</v>
      </c>
      <c r="K102" s="6">
        <v>0.82</v>
      </c>
      <c r="L102" s="9">
        <v>25.8</v>
      </c>
      <c r="M102" s="6">
        <v>0.99</v>
      </c>
      <c r="N102" s="1">
        <v>0</v>
      </c>
      <c r="O102" s="1">
        <v>449</v>
      </c>
      <c r="P102" s="1">
        <v>15</v>
      </c>
      <c r="Q102" s="1">
        <f t="shared" si="10"/>
        <v>-10</v>
      </c>
      <c r="R102" s="1">
        <f t="shared" si="11"/>
        <v>12</v>
      </c>
      <c r="S102" s="1">
        <f t="shared" si="12"/>
        <v>0</v>
      </c>
      <c r="T102" s="1">
        <f t="shared" si="13"/>
        <v>1</v>
      </c>
      <c r="U102" s="1">
        <f t="shared" si="14"/>
        <v>3</v>
      </c>
      <c r="V102" s="6">
        <f t="shared" si="15"/>
        <v>0.28699999999999998</v>
      </c>
      <c r="W102" s="19">
        <f t="shared" si="9"/>
        <v>3.5975609756097558E-2</v>
      </c>
    </row>
    <row r="103" spans="2:23" x14ac:dyDescent="0.3">
      <c r="B103" s="1">
        <f t="shared" si="8"/>
        <v>19681</v>
      </c>
      <c r="C103" s="15">
        <v>78</v>
      </c>
      <c r="D103" s="1">
        <v>319</v>
      </c>
      <c r="E103" s="1">
        <v>105</v>
      </c>
      <c r="F103" s="1">
        <v>0</v>
      </c>
      <c r="G103" s="1">
        <v>18868</v>
      </c>
      <c r="H103" s="1">
        <v>0</v>
      </c>
      <c r="I103" s="1">
        <v>708</v>
      </c>
      <c r="J103" s="6">
        <v>29.37</v>
      </c>
      <c r="K103" s="6">
        <v>0.82</v>
      </c>
      <c r="L103" s="9">
        <v>25.8</v>
      </c>
      <c r="M103" s="6">
        <v>0.99</v>
      </c>
      <c r="N103" s="1">
        <v>0</v>
      </c>
      <c r="O103" s="1">
        <v>449</v>
      </c>
      <c r="P103" s="1">
        <v>15</v>
      </c>
      <c r="Q103" s="1">
        <f t="shared" si="10"/>
        <v>-9</v>
      </c>
      <c r="R103" s="1">
        <f t="shared" si="11"/>
        <v>10</v>
      </c>
      <c r="S103" s="1">
        <f t="shared" si="12"/>
        <v>0</v>
      </c>
      <c r="T103" s="1">
        <f t="shared" si="13"/>
        <v>0</v>
      </c>
      <c r="U103" s="1">
        <f t="shared" si="14"/>
        <v>1</v>
      </c>
      <c r="V103" s="6">
        <f t="shared" si="15"/>
        <v>0.28699999999999998</v>
      </c>
      <c r="W103" s="19">
        <f t="shared" si="9"/>
        <v>3.5973781820029471E-2</v>
      </c>
    </row>
    <row r="104" spans="2:23" x14ac:dyDescent="0.3">
      <c r="B104" s="1">
        <f t="shared" si="8"/>
        <v>19682</v>
      </c>
      <c r="C104" s="15">
        <v>79</v>
      </c>
      <c r="D104" s="1">
        <v>318</v>
      </c>
      <c r="E104" s="1">
        <v>95</v>
      </c>
      <c r="F104" s="1">
        <v>0</v>
      </c>
      <c r="G104" s="1">
        <v>18879</v>
      </c>
      <c r="H104" s="1">
        <v>0</v>
      </c>
      <c r="I104" s="1">
        <v>708</v>
      </c>
      <c r="J104" s="6">
        <v>29.37</v>
      </c>
      <c r="K104" s="6">
        <v>0.82</v>
      </c>
      <c r="L104" s="9">
        <v>25.8</v>
      </c>
      <c r="M104" s="6">
        <v>0.99</v>
      </c>
      <c r="N104" s="1">
        <v>0</v>
      </c>
      <c r="O104" s="1">
        <v>449</v>
      </c>
      <c r="P104" s="1">
        <v>15</v>
      </c>
      <c r="Q104" s="1">
        <f t="shared" si="10"/>
        <v>-10</v>
      </c>
      <c r="R104" s="1">
        <f t="shared" si="11"/>
        <v>11</v>
      </c>
      <c r="S104" s="1">
        <f t="shared" si="12"/>
        <v>0</v>
      </c>
      <c r="T104" s="1">
        <f t="shared" si="13"/>
        <v>0</v>
      </c>
      <c r="U104" s="1">
        <f t="shared" si="14"/>
        <v>1</v>
      </c>
      <c r="V104" s="6">
        <f t="shared" si="15"/>
        <v>0.28699999999999998</v>
      </c>
      <c r="W104" s="19">
        <f t="shared" si="9"/>
        <v>3.5971954069708365E-2</v>
      </c>
    </row>
    <row r="105" spans="2:23" x14ac:dyDescent="0.3">
      <c r="B105" s="1">
        <f t="shared" si="8"/>
        <v>19682</v>
      </c>
      <c r="C105" s="15">
        <v>80</v>
      </c>
      <c r="D105" s="1">
        <v>318</v>
      </c>
      <c r="E105" s="1">
        <v>90</v>
      </c>
      <c r="F105" s="1">
        <v>0</v>
      </c>
      <c r="G105" s="1">
        <v>18883</v>
      </c>
      <c r="H105" s="1">
        <v>0</v>
      </c>
      <c r="I105" s="1">
        <v>709</v>
      </c>
      <c r="J105" s="6">
        <v>29.37</v>
      </c>
      <c r="K105" s="6">
        <v>0.82</v>
      </c>
      <c r="L105" s="9">
        <v>25.8</v>
      </c>
      <c r="M105" s="6">
        <v>0.99</v>
      </c>
      <c r="N105" s="1">
        <v>0</v>
      </c>
      <c r="O105" s="1">
        <v>449</v>
      </c>
      <c r="P105" s="1">
        <v>15</v>
      </c>
      <c r="Q105" s="1">
        <f t="shared" si="10"/>
        <v>-5</v>
      </c>
      <c r="R105" s="1">
        <f t="shared" si="11"/>
        <v>4</v>
      </c>
      <c r="S105" s="1">
        <f t="shared" si="12"/>
        <v>0</v>
      </c>
      <c r="T105" s="1">
        <f t="shared" si="13"/>
        <v>1</v>
      </c>
      <c r="U105" s="1">
        <f t="shared" si="14"/>
        <v>0</v>
      </c>
      <c r="V105" s="6">
        <f t="shared" si="15"/>
        <v>0.28699999999999998</v>
      </c>
      <c r="W105" s="19">
        <f t="shared" si="9"/>
        <v>3.6022761914439587E-2</v>
      </c>
    </row>
    <row r="106" spans="2:23" x14ac:dyDescent="0.3">
      <c r="B106" s="1">
        <f t="shared" si="8"/>
        <v>19684</v>
      </c>
      <c r="C106" s="15">
        <v>81</v>
      </c>
      <c r="D106" s="1">
        <v>316</v>
      </c>
      <c r="E106" s="1">
        <v>81</v>
      </c>
      <c r="F106" s="1">
        <v>0</v>
      </c>
      <c r="G106" s="1">
        <v>18894</v>
      </c>
      <c r="H106" s="1">
        <v>0</v>
      </c>
      <c r="I106" s="1">
        <v>709</v>
      </c>
      <c r="J106" s="6">
        <v>29.37</v>
      </c>
      <c r="K106" s="6">
        <v>0.82</v>
      </c>
      <c r="L106" s="9">
        <v>25.8</v>
      </c>
      <c r="M106" s="6">
        <v>0.99</v>
      </c>
      <c r="N106" s="1">
        <v>0</v>
      </c>
      <c r="O106" s="1">
        <v>449</v>
      </c>
      <c r="P106" s="1">
        <v>15</v>
      </c>
      <c r="Q106" s="1">
        <f t="shared" si="10"/>
        <v>-9</v>
      </c>
      <c r="R106" s="1">
        <f t="shared" si="11"/>
        <v>11</v>
      </c>
      <c r="S106" s="1">
        <f t="shared" si="12"/>
        <v>0</v>
      </c>
      <c r="T106" s="1">
        <f t="shared" si="13"/>
        <v>0</v>
      </c>
      <c r="U106" s="1">
        <f t="shared" si="14"/>
        <v>2</v>
      </c>
      <c r="V106" s="6">
        <f t="shared" si="15"/>
        <v>0.28699999999999998</v>
      </c>
      <c r="W106" s="19">
        <f t="shared" si="9"/>
        <v>3.6019101808575496E-2</v>
      </c>
    </row>
    <row r="107" spans="2:23" x14ac:dyDescent="0.3">
      <c r="B107" s="1">
        <f t="shared" si="8"/>
        <v>19684</v>
      </c>
      <c r="C107" s="15">
        <v>82</v>
      </c>
      <c r="D107" s="1">
        <v>316</v>
      </c>
      <c r="E107" s="1">
        <v>72</v>
      </c>
      <c r="F107" s="1">
        <v>0</v>
      </c>
      <c r="G107" s="1">
        <v>18903</v>
      </c>
      <c r="H107" s="1">
        <v>0</v>
      </c>
      <c r="I107" s="1">
        <v>709</v>
      </c>
      <c r="J107" s="6">
        <v>29.37</v>
      </c>
      <c r="K107" s="6">
        <v>0.82</v>
      </c>
      <c r="L107" s="9">
        <v>25.8</v>
      </c>
      <c r="M107" s="6">
        <v>0.99</v>
      </c>
      <c r="N107" s="1">
        <v>0</v>
      </c>
      <c r="O107" s="1">
        <v>449</v>
      </c>
      <c r="P107" s="1">
        <v>15</v>
      </c>
      <c r="Q107" s="1">
        <f t="shared" si="10"/>
        <v>-9</v>
      </c>
      <c r="R107" s="1">
        <f t="shared" si="11"/>
        <v>9</v>
      </c>
      <c r="S107" s="1">
        <f t="shared" si="12"/>
        <v>0</v>
      </c>
      <c r="T107" s="1">
        <f t="shared" si="13"/>
        <v>0</v>
      </c>
      <c r="U107" s="1">
        <f t="shared" si="14"/>
        <v>0</v>
      </c>
      <c r="V107" s="6">
        <f t="shared" si="15"/>
        <v>0.28699999999999998</v>
      </c>
      <c r="W107" s="19">
        <f t="shared" si="9"/>
        <v>3.6019101808575496E-2</v>
      </c>
    </row>
    <row r="108" spans="2:23" x14ac:dyDescent="0.3">
      <c r="B108" s="1">
        <f t="shared" si="8"/>
        <v>19684</v>
      </c>
      <c r="C108" s="15">
        <v>83</v>
      </c>
      <c r="D108" s="1">
        <v>316</v>
      </c>
      <c r="E108" s="1">
        <v>59</v>
      </c>
      <c r="F108" s="1">
        <v>0</v>
      </c>
      <c r="G108" s="1">
        <v>18916</v>
      </c>
      <c r="H108" s="1">
        <v>0</v>
      </c>
      <c r="I108" s="1">
        <v>709</v>
      </c>
      <c r="J108" s="6">
        <v>29.37</v>
      </c>
      <c r="K108" s="6">
        <v>0.82</v>
      </c>
      <c r="L108" s="9">
        <v>25.8</v>
      </c>
      <c r="M108" s="6">
        <v>0.99</v>
      </c>
      <c r="N108" s="1">
        <v>0</v>
      </c>
      <c r="O108" s="1">
        <v>449</v>
      </c>
      <c r="P108" s="1">
        <v>15</v>
      </c>
      <c r="Q108" s="1">
        <f t="shared" si="10"/>
        <v>-13</v>
      </c>
      <c r="R108" s="1">
        <f t="shared" si="11"/>
        <v>13</v>
      </c>
      <c r="S108" s="1">
        <f t="shared" si="12"/>
        <v>0</v>
      </c>
      <c r="T108" s="1">
        <f t="shared" si="13"/>
        <v>0</v>
      </c>
      <c r="U108" s="1">
        <f t="shared" si="14"/>
        <v>0</v>
      </c>
      <c r="V108" s="6">
        <f t="shared" si="15"/>
        <v>0.28699999999999998</v>
      </c>
      <c r="W108" s="19">
        <f t="shared" si="9"/>
        <v>3.6019101808575496E-2</v>
      </c>
    </row>
    <row r="109" spans="2:23" x14ac:dyDescent="0.3">
      <c r="B109" s="1">
        <f t="shared" si="8"/>
        <v>19684</v>
      </c>
      <c r="C109" s="15">
        <v>84</v>
      </c>
      <c r="D109" s="1">
        <v>316</v>
      </c>
      <c r="E109" s="1">
        <v>52</v>
      </c>
      <c r="F109" s="1">
        <v>0</v>
      </c>
      <c r="G109" s="1">
        <v>18923</v>
      </c>
      <c r="H109" s="1">
        <v>0</v>
      </c>
      <c r="I109" s="1">
        <v>709</v>
      </c>
      <c r="J109" s="6">
        <v>29.37</v>
      </c>
      <c r="K109" s="6">
        <v>0.82</v>
      </c>
      <c r="L109" s="9">
        <v>25.8</v>
      </c>
      <c r="M109" s="6">
        <v>0.99</v>
      </c>
      <c r="N109" s="1">
        <v>0</v>
      </c>
      <c r="O109" s="1">
        <v>449</v>
      </c>
      <c r="P109" s="1">
        <v>15</v>
      </c>
      <c r="Q109" s="1">
        <f t="shared" si="10"/>
        <v>-7</v>
      </c>
      <c r="R109" s="1">
        <f t="shared" si="11"/>
        <v>7</v>
      </c>
      <c r="S109" s="1">
        <f t="shared" si="12"/>
        <v>0</v>
      </c>
      <c r="T109" s="1">
        <f t="shared" si="13"/>
        <v>0</v>
      </c>
      <c r="U109" s="1">
        <f t="shared" si="14"/>
        <v>0</v>
      </c>
      <c r="V109" s="6">
        <f t="shared" si="15"/>
        <v>0.28699999999999998</v>
      </c>
      <c r="W109" s="19">
        <f t="shared" si="9"/>
        <v>3.6019101808575496E-2</v>
      </c>
    </row>
    <row r="110" spans="2:23" x14ac:dyDescent="0.3">
      <c r="B110" s="1">
        <f t="shared" si="8"/>
        <v>19685</v>
      </c>
      <c r="C110" s="15">
        <v>85</v>
      </c>
      <c r="D110" s="1">
        <v>315</v>
      </c>
      <c r="E110" s="1">
        <v>50</v>
      </c>
      <c r="F110" s="1">
        <v>0</v>
      </c>
      <c r="G110" s="1">
        <v>18926</v>
      </c>
      <c r="H110" s="1">
        <v>0</v>
      </c>
      <c r="I110" s="1">
        <v>709</v>
      </c>
      <c r="J110" s="6">
        <v>29.38</v>
      </c>
      <c r="K110" s="6">
        <v>0.82</v>
      </c>
      <c r="L110" s="9">
        <v>25.8</v>
      </c>
      <c r="M110" s="6">
        <v>0.99</v>
      </c>
      <c r="N110" s="1">
        <v>0</v>
      </c>
      <c r="O110" s="1">
        <v>449</v>
      </c>
      <c r="P110" s="1">
        <v>15</v>
      </c>
      <c r="Q110" s="1">
        <f t="shared" si="10"/>
        <v>-2</v>
      </c>
      <c r="R110" s="1">
        <f t="shared" si="11"/>
        <v>3</v>
      </c>
      <c r="S110" s="1">
        <f t="shared" si="12"/>
        <v>0</v>
      </c>
      <c r="T110" s="1">
        <f t="shared" si="13"/>
        <v>0</v>
      </c>
      <c r="U110" s="1">
        <f t="shared" si="14"/>
        <v>1</v>
      </c>
      <c r="V110" s="6">
        <f t="shared" si="15"/>
        <v>0.28699999999999998</v>
      </c>
      <c r="W110" s="19">
        <f t="shared" si="9"/>
        <v>3.6017272034544072E-2</v>
      </c>
    </row>
    <row r="111" spans="2:23" x14ac:dyDescent="0.3">
      <c r="B111" s="1">
        <f t="shared" si="8"/>
        <v>19685</v>
      </c>
      <c r="C111" s="15">
        <v>86</v>
      </c>
      <c r="D111" s="1">
        <v>315</v>
      </c>
      <c r="E111" s="1">
        <v>45</v>
      </c>
      <c r="F111" s="1">
        <v>0</v>
      </c>
      <c r="G111" s="1">
        <v>18931</v>
      </c>
      <c r="H111" s="1">
        <v>0</v>
      </c>
      <c r="I111" s="1">
        <v>709</v>
      </c>
      <c r="J111" s="6">
        <v>29.38</v>
      </c>
      <c r="K111" s="6">
        <v>0.82</v>
      </c>
      <c r="L111" s="9">
        <v>25.8</v>
      </c>
      <c r="M111" s="6">
        <v>0.99</v>
      </c>
      <c r="N111" s="1">
        <v>0</v>
      </c>
      <c r="O111" s="1">
        <v>449</v>
      </c>
      <c r="P111" s="1">
        <v>15</v>
      </c>
      <c r="Q111" s="1">
        <f t="shared" si="10"/>
        <v>-5</v>
      </c>
      <c r="R111" s="1">
        <f t="shared" si="11"/>
        <v>5</v>
      </c>
      <c r="S111" s="1">
        <f t="shared" si="12"/>
        <v>0</v>
      </c>
      <c r="T111" s="1">
        <f t="shared" si="13"/>
        <v>0</v>
      </c>
      <c r="U111" s="1">
        <f t="shared" si="14"/>
        <v>0</v>
      </c>
      <c r="V111" s="6">
        <f t="shared" si="15"/>
        <v>0.28699999999999998</v>
      </c>
      <c r="W111" s="19">
        <f t="shared" si="9"/>
        <v>3.6017272034544072E-2</v>
      </c>
    </row>
    <row r="112" spans="2:23" x14ac:dyDescent="0.3">
      <c r="B112" s="1">
        <f t="shared" si="8"/>
        <v>19686</v>
      </c>
      <c r="C112" s="15">
        <v>87</v>
      </c>
      <c r="D112" s="1">
        <v>314</v>
      </c>
      <c r="E112" s="1">
        <v>41</v>
      </c>
      <c r="F112" s="1">
        <v>0</v>
      </c>
      <c r="G112" s="1">
        <v>18936</v>
      </c>
      <c r="H112" s="1">
        <v>0</v>
      </c>
      <c r="I112" s="1">
        <v>709</v>
      </c>
      <c r="J112" s="6">
        <v>29.38</v>
      </c>
      <c r="K112" s="6">
        <v>0.82</v>
      </c>
      <c r="L112" s="9">
        <v>25.8</v>
      </c>
      <c r="M112" s="6">
        <v>0.99</v>
      </c>
      <c r="N112" s="1">
        <v>0</v>
      </c>
      <c r="O112" s="1">
        <v>449</v>
      </c>
      <c r="P112" s="1">
        <v>15</v>
      </c>
      <c r="Q112" s="1">
        <f t="shared" si="10"/>
        <v>-4</v>
      </c>
      <c r="R112" s="1">
        <f t="shared" si="11"/>
        <v>5</v>
      </c>
      <c r="S112" s="1">
        <f t="shared" si="12"/>
        <v>0</v>
      </c>
      <c r="T112" s="1">
        <f t="shared" si="13"/>
        <v>0</v>
      </c>
      <c r="U112" s="1">
        <f t="shared" si="14"/>
        <v>1</v>
      </c>
      <c r="V112" s="6">
        <f t="shared" si="15"/>
        <v>0.28699999999999998</v>
      </c>
      <c r="W112" s="19">
        <f t="shared" si="9"/>
        <v>3.6015442446408613E-2</v>
      </c>
    </row>
    <row r="113" spans="2:23" x14ac:dyDescent="0.3">
      <c r="B113" s="1">
        <f t="shared" si="8"/>
        <v>19686</v>
      </c>
      <c r="C113" s="15">
        <v>88</v>
      </c>
      <c r="D113" s="1">
        <v>314</v>
      </c>
      <c r="E113" s="1">
        <v>36</v>
      </c>
      <c r="F113" s="1">
        <v>0</v>
      </c>
      <c r="G113" s="1">
        <v>18941</v>
      </c>
      <c r="H113" s="1">
        <v>0</v>
      </c>
      <c r="I113" s="1">
        <v>709</v>
      </c>
      <c r="J113" s="6">
        <v>29.38</v>
      </c>
      <c r="K113" s="6">
        <v>0.82</v>
      </c>
      <c r="L113" s="9">
        <v>25.8</v>
      </c>
      <c r="M113" s="6">
        <v>0.99</v>
      </c>
      <c r="N113" s="1">
        <v>0</v>
      </c>
      <c r="O113" s="1">
        <v>449</v>
      </c>
      <c r="P113" s="1">
        <v>15</v>
      </c>
      <c r="Q113" s="1">
        <f t="shared" si="10"/>
        <v>-5</v>
      </c>
      <c r="R113" s="1">
        <f t="shared" si="11"/>
        <v>5</v>
      </c>
      <c r="S113" s="1">
        <f t="shared" si="12"/>
        <v>0</v>
      </c>
      <c r="T113" s="1">
        <f t="shared" si="13"/>
        <v>0</v>
      </c>
      <c r="U113" s="1">
        <f t="shared" si="14"/>
        <v>0</v>
      </c>
      <c r="V113" s="6">
        <f t="shared" si="15"/>
        <v>0.28699999999999998</v>
      </c>
      <c r="W113" s="19">
        <f t="shared" si="9"/>
        <v>3.6015442446408613E-2</v>
      </c>
    </row>
    <row r="114" spans="2:23" x14ac:dyDescent="0.3">
      <c r="B114" s="1">
        <f t="shared" si="8"/>
        <v>19686</v>
      </c>
      <c r="C114" s="15">
        <v>89</v>
      </c>
      <c r="D114" s="1">
        <v>314</v>
      </c>
      <c r="E114" s="1">
        <v>33</v>
      </c>
      <c r="F114" s="1">
        <v>0</v>
      </c>
      <c r="G114" s="1">
        <v>18944</v>
      </c>
      <c r="H114" s="1">
        <v>0</v>
      </c>
      <c r="I114" s="1">
        <v>709</v>
      </c>
      <c r="J114" s="6">
        <v>29.38</v>
      </c>
      <c r="K114" s="6">
        <v>0.82</v>
      </c>
      <c r="L114" s="9">
        <v>25.8</v>
      </c>
      <c r="M114" s="6">
        <v>0.99</v>
      </c>
      <c r="N114" s="1">
        <v>0</v>
      </c>
      <c r="O114" s="1">
        <v>449</v>
      </c>
      <c r="P114" s="1">
        <v>15</v>
      </c>
      <c r="Q114" s="1">
        <f t="shared" si="10"/>
        <v>-3</v>
      </c>
      <c r="R114" s="1">
        <f t="shared" si="11"/>
        <v>3</v>
      </c>
      <c r="S114" s="1">
        <f t="shared" si="12"/>
        <v>0</v>
      </c>
      <c r="T114" s="1">
        <f t="shared" si="13"/>
        <v>0</v>
      </c>
      <c r="U114" s="1">
        <f t="shared" si="14"/>
        <v>0</v>
      </c>
      <c r="V114" s="6">
        <f t="shared" si="15"/>
        <v>0.28699999999999998</v>
      </c>
      <c r="W114" s="19">
        <f t="shared" si="9"/>
        <v>3.6015442446408613E-2</v>
      </c>
    </row>
    <row r="115" spans="2:23" x14ac:dyDescent="0.3">
      <c r="B115" s="1">
        <f t="shared" si="8"/>
        <v>19686</v>
      </c>
      <c r="C115" s="15">
        <v>90</v>
      </c>
      <c r="D115" s="1">
        <v>314</v>
      </c>
      <c r="E115" s="1">
        <v>30</v>
      </c>
      <c r="F115" s="1">
        <v>0</v>
      </c>
      <c r="G115" s="1">
        <v>18947</v>
      </c>
      <c r="H115" s="1">
        <v>0</v>
      </c>
      <c r="I115" s="1">
        <v>709</v>
      </c>
      <c r="J115" s="6">
        <v>29.38</v>
      </c>
      <c r="K115" s="6">
        <v>0.82</v>
      </c>
      <c r="L115" s="9">
        <v>25.8</v>
      </c>
      <c r="M115" s="6">
        <v>0.99</v>
      </c>
      <c r="N115" s="1">
        <v>0</v>
      </c>
      <c r="O115" s="1">
        <v>449</v>
      </c>
      <c r="P115" s="1">
        <v>15</v>
      </c>
      <c r="Q115" s="1">
        <f t="shared" si="10"/>
        <v>-3</v>
      </c>
      <c r="R115" s="1">
        <f t="shared" si="11"/>
        <v>3</v>
      </c>
      <c r="S115" s="1">
        <f t="shared" si="12"/>
        <v>0</v>
      </c>
      <c r="T115" s="1">
        <f t="shared" si="13"/>
        <v>0</v>
      </c>
      <c r="U115" s="1">
        <f t="shared" si="14"/>
        <v>0</v>
      </c>
      <c r="V115" s="6">
        <f t="shared" si="15"/>
        <v>0.28699999999999998</v>
      </c>
      <c r="W115" s="19">
        <f t="shared" si="9"/>
        <v>3.6015442446408613E-2</v>
      </c>
    </row>
    <row r="116" spans="2:23" x14ac:dyDescent="0.3">
      <c r="B116" s="1">
        <f t="shared" si="8"/>
        <v>19686</v>
      </c>
      <c r="C116" s="15">
        <v>91</v>
      </c>
      <c r="D116" s="1">
        <v>314</v>
      </c>
      <c r="E116" s="1">
        <v>25</v>
      </c>
      <c r="F116" s="1">
        <v>0</v>
      </c>
      <c r="G116" s="1">
        <v>18952</v>
      </c>
      <c r="H116" s="1">
        <v>0</v>
      </c>
      <c r="I116" s="1">
        <v>709</v>
      </c>
      <c r="J116" s="6">
        <v>29.38</v>
      </c>
      <c r="K116" s="6">
        <v>0.82</v>
      </c>
      <c r="L116" s="9">
        <v>25.8</v>
      </c>
      <c r="M116" s="6">
        <v>0.99</v>
      </c>
      <c r="N116" s="1">
        <v>0</v>
      </c>
      <c r="O116" s="1">
        <v>449</v>
      </c>
      <c r="P116" s="1">
        <v>15</v>
      </c>
      <c r="Q116" s="1">
        <f t="shared" si="10"/>
        <v>-5</v>
      </c>
      <c r="R116" s="1">
        <f t="shared" si="11"/>
        <v>5</v>
      </c>
      <c r="S116" s="1">
        <f t="shared" si="12"/>
        <v>0</v>
      </c>
      <c r="T116" s="1">
        <f t="shared" si="13"/>
        <v>0</v>
      </c>
      <c r="U116" s="1">
        <f t="shared" si="14"/>
        <v>0</v>
      </c>
      <c r="V116" s="6">
        <f t="shared" si="15"/>
        <v>0.28699999999999998</v>
      </c>
      <c r="W116" s="19">
        <f t="shared" si="9"/>
        <v>3.6015442446408613E-2</v>
      </c>
    </row>
    <row r="117" spans="2:23" x14ac:dyDescent="0.3">
      <c r="B117" s="1">
        <f t="shared" si="8"/>
        <v>19686</v>
      </c>
      <c r="C117" s="15">
        <v>92</v>
      </c>
      <c r="D117" s="1">
        <v>314</v>
      </c>
      <c r="E117" s="1">
        <v>22</v>
      </c>
      <c r="F117" s="1">
        <v>0</v>
      </c>
      <c r="G117" s="1">
        <v>18955</v>
      </c>
      <c r="H117" s="1">
        <v>0</v>
      </c>
      <c r="I117" s="1">
        <v>709</v>
      </c>
      <c r="J117" s="6">
        <v>29.38</v>
      </c>
      <c r="K117" s="6">
        <v>0.82</v>
      </c>
      <c r="L117" s="9">
        <v>25.8</v>
      </c>
      <c r="M117" s="6">
        <v>0.99</v>
      </c>
      <c r="N117" s="1">
        <v>0</v>
      </c>
      <c r="O117" s="1">
        <v>449</v>
      </c>
      <c r="P117" s="1">
        <v>15</v>
      </c>
      <c r="Q117" s="1">
        <f t="shared" si="10"/>
        <v>-3</v>
      </c>
      <c r="R117" s="1">
        <f t="shared" si="11"/>
        <v>3</v>
      </c>
      <c r="S117" s="1">
        <f t="shared" si="12"/>
        <v>0</v>
      </c>
      <c r="T117" s="1">
        <f t="shared" si="13"/>
        <v>0</v>
      </c>
      <c r="U117" s="1">
        <f t="shared" si="14"/>
        <v>0</v>
      </c>
      <c r="V117" s="6">
        <f t="shared" si="15"/>
        <v>0.28699999999999998</v>
      </c>
      <c r="W117" s="19">
        <f t="shared" si="9"/>
        <v>3.6015442446408613E-2</v>
      </c>
    </row>
    <row r="118" spans="2:23" x14ac:dyDescent="0.3">
      <c r="B118" s="1">
        <f t="shared" si="8"/>
        <v>19686</v>
      </c>
      <c r="C118" s="15">
        <v>93</v>
      </c>
      <c r="D118" s="1">
        <v>314</v>
      </c>
      <c r="E118" s="1">
        <v>19</v>
      </c>
      <c r="F118" s="1">
        <v>0</v>
      </c>
      <c r="G118" s="1">
        <v>18958</v>
      </c>
      <c r="H118" s="1">
        <v>0</v>
      </c>
      <c r="I118" s="1">
        <v>709</v>
      </c>
      <c r="J118" s="6">
        <v>29.39</v>
      </c>
      <c r="K118" s="6">
        <v>0.82</v>
      </c>
      <c r="L118" s="9">
        <v>25.8</v>
      </c>
      <c r="M118" s="6">
        <v>0.99</v>
      </c>
      <c r="N118" s="1">
        <v>0</v>
      </c>
      <c r="O118" s="1">
        <v>449</v>
      </c>
      <c r="P118" s="1">
        <v>15</v>
      </c>
      <c r="Q118" s="1">
        <f t="shared" si="10"/>
        <v>-3</v>
      </c>
      <c r="R118" s="1">
        <f t="shared" si="11"/>
        <v>3</v>
      </c>
      <c r="S118" s="1">
        <f t="shared" si="12"/>
        <v>0</v>
      </c>
      <c r="T118" s="1">
        <f t="shared" si="13"/>
        <v>0</v>
      </c>
      <c r="U118" s="1">
        <f t="shared" si="14"/>
        <v>0</v>
      </c>
      <c r="V118" s="6">
        <f t="shared" si="15"/>
        <v>0.28699999999999998</v>
      </c>
      <c r="W118" s="19">
        <f t="shared" si="9"/>
        <v>3.6015442446408613E-2</v>
      </c>
    </row>
    <row r="119" spans="2:23" x14ac:dyDescent="0.3">
      <c r="B119" s="1">
        <f t="shared" si="8"/>
        <v>19686</v>
      </c>
      <c r="C119" s="15">
        <v>94</v>
      </c>
      <c r="D119" s="1">
        <v>314</v>
      </c>
      <c r="E119" s="1">
        <v>19</v>
      </c>
      <c r="F119" s="1">
        <v>0</v>
      </c>
      <c r="G119" s="1">
        <v>18958</v>
      </c>
      <c r="H119" s="1">
        <v>0</v>
      </c>
      <c r="I119" s="1">
        <v>709</v>
      </c>
      <c r="J119" s="6">
        <v>29.39</v>
      </c>
      <c r="K119" s="6">
        <v>0.82</v>
      </c>
      <c r="L119" s="9">
        <v>25.8</v>
      </c>
      <c r="M119" s="6">
        <v>0.99</v>
      </c>
      <c r="N119" s="1">
        <v>0</v>
      </c>
      <c r="O119" s="1">
        <v>449</v>
      </c>
      <c r="P119" s="1">
        <v>15</v>
      </c>
      <c r="Q119" s="1">
        <f t="shared" si="10"/>
        <v>0</v>
      </c>
      <c r="R119" s="1">
        <f t="shared" si="11"/>
        <v>0</v>
      </c>
      <c r="S119" s="1">
        <f t="shared" si="12"/>
        <v>0</v>
      </c>
      <c r="T119" s="1">
        <f t="shared" si="13"/>
        <v>0</v>
      </c>
      <c r="U119" s="1">
        <f t="shared" si="14"/>
        <v>0</v>
      </c>
      <c r="V119" s="6">
        <f t="shared" si="15"/>
        <v>0.28699999999999998</v>
      </c>
      <c r="W119" s="19">
        <f t="shared" si="9"/>
        <v>3.6015442446408613E-2</v>
      </c>
    </row>
    <row r="120" spans="2:23" x14ac:dyDescent="0.3">
      <c r="B120" s="1">
        <f t="shared" si="8"/>
        <v>19686</v>
      </c>
      <c r="C120" s="15">
        <v>95</v>
      </c>
      <c r="D120" s="1">
        <v>314</v>
      </c>
      <c r="E120" s="1">
        <v>17</v>
      </c>
      <c r="F120" s="1">
        <v>0</v>
      </c>
      <c r="G120" s="1">
        <v>18960</v>
      </c>
      <c r="H120" s="1">
        <v>0</v>
      </c>
      <c r="I120" s="1">
        <v>709</v>
      </c>
      <c r="J120" s="6">
        <v>29.39</v>
      </c>
      <c r="K120" s="6">
        <v>0.82</v>
      </c>
      <c r="L120" s="9">
        <v>25.8</v>
      </c>
      <c r="M120" s="6">
        <v>0.99</v>
      </c>
      <c r="N120" s="1">
        <v>0</v>
      </c>
      <c r="O120" s="1">
        <v>449</v>
      </c>
      <c r="P120" s="1">
        <v>15</v>
      </c>
      <c r="Q120" s="1">
        <f t="shared" si="10"/>
        <v>-2</v>
      </c>
      <c r="R120" s="1">
        <f t="shared" si="11"/>
        <v>2</v>
      </c>
      <c r="S120" s="1">
        <f t="shared" si="12"/>
        <v>0</v>
      </c>
      <c r="T120" s="1">
        <f t="shared" si="13"/>
        <v>0</v>
      </c>
      <c r="U120" s="1">
        <f t="shared" si="14"/>
        <v>0</v>
      </c>
      <c r="V120" s="6">
        <f t="shared" si="15"/>
        <v>0.28699999999999998</v>
      </c>
      <c r="W120" s="19">
        <f t="shared" si="9"/>
        <v>3.6015442446408613E-2</v>
      </c>
    </row>
    <row r="121" spans="2:23" x14ac:dyDescent="0.3">
      <c r="B121" s="1">
        <f t="shared" si="8"/>
        <v>19686</v>
      </c>
      <c r="C121" s="15">
        <v>96</v>
      </c>
      <c r="D121" s="1">
        <v>314</v>
      </c>
      <c r="E121" s="1">
        <v>16</v>
      </c>
      <c r="F121" s="1">
        <v>0</v>
      </c>
      <c r="G121" s="1">
        <v>18961</v>
      </c>
      <c r="H121" s="1">
        <v>0</v>
      </c>
      <c r="I121" s="1">
        <v>709</v>
      </c>
      <c r="J121" s="6">
        <v>29.39</v>
      </c>
      <c r="K121" s="6">
        <v>0.82</v>
      </c>
      <c r="L121" s="9">
        <v>25.8</v>
      </c>
      <c r="M121" s="6">
        <v>0.99</v>
      </c>
      <c r="N121" s="1">
        <v>0</v>
      </c>
      <c r="O121" s="1">
        <v>449</v>
      </c>
      <c r="P121" s="1">
        <v>15</v>
      </c>
      <c r="Q121" s="1">
        <f t="shared" si="10"/>
        <v>-1</v>
      </c>
      <c r="R121" s="1">
        <f t="shared" si="11"/>
        <v>1</v>
      </c>
      <c r="S121" s="1">
        <f t="shared" si="12"/>
        <v>0</v>
      </c>
      <c r="T121" s="1">
        <f t="shared" si="13"/>
        <v>0</v>
      </c>
      <c r="U121" s="1">
        <f t="shared" si="14"/>
        <v>0</v>
      </c>
      <c r="V121" s="6">
        <f t="shared" si="15"/>
        <v>0.28699999999999998</v>
      </c>
      <c r="W121" s="19">
        <f t="shared" si="9"/>
        <v>3.6015442446408613E-2</v>
      </c>
    </row>
    <row r="122" spans="2:23" x14ac:dyDescent="0.3">
      <c r="B122" s="1">
        <f t="shared" si="8"/>
        <v>19686</v>
      </c>
      <c r="C122" s="15">
        <v>97</v>
      </c>
      <c r="D122" s="1">
        <v>314</v>
      </c>
      <c r="E122" s="1">
        <v>14</v>
      </c>
      <c r="F122" s="1">
        <v>0</v>
      </c>
      <c r="G122" s="1">
        <v>18963</v>
      </c>
      <c r="H122" s="1">
        <v>0</v>
      </c>
      <c r="I122" s="1">
        <v>709</v>
      </c>
      <c r="J122" s="6">
        <v>29.39</v>
      </c>
      <c r="K122" s="6">
        <v>0.82</v>
      </c>
      <c r="L122" s="9">
        <v>25.8</v>
      </c>
      <c r="M122" s="6">
        <v>0.99</v>
      </c>
      <c r="N122" s="1">
        <v>0</v>
      </c>
      <c r="O122" s="1">
        <v>449</v>
      </c>
      <c r="P122" s="1">
        <v>15</v>
      </c>
      <c r="Q122" s="1">
        <f t="shared" si="10"/>
        <v>-2</v>
      </c>
      <c r="R122" s="1">
        <f t="shared" si="11"/>
        <v>2</v>
      </c>
      <c r="S122" s="1">
        <f t="shared" si="12"/>
        <v>0</v>
      </c>
      <c r="T122" s="1">
        <f t="shared" si="13"/>
        <v>0</v>
      </c>
      <c r="U122" s="1">
        <f t="shared" si="14"/>
        <v>0</v>
      </c>
      <c r="V122" s="6">
        <f t="shared" si="15"/>
        <v>0.28699999999999998</v>
      </c>
      <c r="W122" s="19">
        <f t="shared" si="9"/>
        <v>3.6015442446408613E-2</v>
      </c>
    </row>
    <row r="123" spans="2:23" x14ac:dyDescent="0.3">
      <c r="B123" s="1">
        <f t="shared" si="8"/>
        <v>19686</v>
      </c>
      <c r="C123" s="15">
        <v>98</v>
      </c>
      <c r="D123" s="1">
        <v>314</v>
      </c>
      <c r="E123" s="1">
        <v>14</v>
      </c>
      <c r="F123" s="1">
        <v>0</v>
      </c>
      <c r="G123" s="1">
        <v>18963</v>
      </c>
      <c r="H123" s="1">
        <v>0</v>
      </c>
      <c r="I123" s="1">
        <v>709</v>
      </c>
      <c r="J123" s="6">
        <v>29.39</v>
      </c>
      <c r="K123" s="6">
        <v>0.82</v>
      </c>
      <c r="L123" s="9">
        <v>25.8</v>
      </c>
      <c r="M123" s="6">
        <v>0.99</v>
      </c>
      <c r="N123" s="1">
        <v>0</v>
      </c>
      <c r="O123" s="1">
        <v>449</v>
      </c>
      <c r="P123" s="1">
        <v>15</v>
      </c>
      <c r="Q123" s="1">
        <f t="shared" si="10"/>
        <v>0</v>
      </c>
      <c r="R123" s="1">
        <f t="shared" si="11"/>
        <v>0</v>
      </c>
      <c r="S123" s="1">
        <f t="shared" si="12"/>
        <v>0</v>
      </c>
      <c r="T123" s="1">
        <f t="shared" si="13"/>
        <v>0</v>
      </c>
      <c r="U123" s="1">
        <f t="shared" si="14"/>
        <v>0</v>
      </c>
      <c r="V123" s="6">
        <f t="shared" si="15"/>
        <v>0.28699999999999998</v>
      </c>
      <c r="W123" s="19">
        <f t="shared" si="9"/>
        <v>3.6015442446408613E-2</v>
      </c>
    </row>
    <row r="124" spans="2:23" x14ac:dyDescent="0.3">
      <c r="B124" s="1">
        <f t="shared" si="8"/>
        <v>19686</v>
      </c>
      <c r="C124" s="15">
        <v>99</v>
      </c>
      <c r="D124" s="1">
        <v>314</v>
      </c>
      <c r="E124" s="1">
        <v>13</v>
      </c>
      <c r="F124" s="1">
        <v>0</v>
      </c>
      <c r="G124" s="1">
        <v>18964</v>
      </c>
      <c r="H124" s="1">
        <v>0</v>
      </c>
      <c r="I124" s="1">
        <v>709</v>
      </c>
      <c r="J124" s="6">
        <v>29.39</v>
      </c>
      <c r="K124" s="6">
        <v>0.82</v>
      </c>
      <c r="L124" s="9">
        <v>25.8</v>
      </c>
      <c r="M124" s="6">
        <v>0.99</v>
      </c>
      <c r="N124" s="1">
        <v>0</v>
      </c>
      <c r="O124" s="1">
        <v>449</v>
      </c>
      <c r="P124" s="1">
        <v>15</v>
      </c>
      <c r="Q124" s="1">
        <f t="shared" si="10"/>
        <v>-1</v>
      </c>
      <c r="R124" s="1">
        <f t="shared" si="11"/>
        <v>1</v>
      </c>
      <c r="S124" s="1">
        <f t="shared" si="12"/>
        <v>0</v>
      </c>
      <c r="T124" s="1">
        <f t="shared" si="13"/>
        <v>0</v>
      </c>
      <c r="U124" s="1">
        <f t="shared" si="14"/>
        <v>0</v>
      </c>
      <c r="V124" s="6">
        <f t="shared" si="15"/>
        <v>0.28699999999999998</v>
      </c>
      <c r="W124" s="19">
        <f t="shared" si="9"/>
        <v>3.6015442446408613E-2</v>
      </c>
    </row>
    <row r="125" spans="2:23" x14ac:dyDescent="0.3">
      <c r="B125" s="1">
        <f t="shared" si="8"/>
        <v>19686</v>
      </c>
      <c r="C125" s="15">
        <v>100</v>
      </c>
      <c r="D125" s="1">
        <v>314</v>
      </c>
      <c r="E125" s="1">
        <v>11</v>
      </c>
      <c r="F125" s="1">
        <v>0</v>
      </c>
      <c r="G125" s="1">
        <v>18966</v>
      </c>
      <c r="H125" s="1">
        <v>0</v>
      </c>
      <c r="I125" s="1">
        <v>709</v>
      </c>
      <c r="J125" s="6">
        <v>29.39</v>
      </c>
      <c r="K125" s="6">
        <v>0.82</v>
      </c>
      <c r="L125" s="9">
        <v>25.8</v>
      </c>
      <c r="M125" s="6">
        <v>0.99</v>
      </c>
      <c r="N125" s="1">
        <v>0</v>
      </c>
      <c r="O125" s="1">
        <v>449</v>
      </c>
      <c r="P125" s="1">
        <v>15</v>
      </c>
      <c r="Q125" s="1">
        <f t="shared" si="10"/>
        <v>-2</v>
      </c>
      <c r="R125" s="1">
        <f t="shared" si="11"/>
        <v>2</v>
      </c>
      <c r="S125" s="1">
        <f t="shared" si="12"/>
        <v>0</v>
      </c>
      <c r="T125" s="1">
        <f t="shared" si="13"/>
        <v>0</v>
      </c>
      <c r="U125" s="1">
        <f t="shared" si="14"/>
        <v>0</v>
      </c>
      <c r="V125" s="6">
        <f t="shared" si="15"/>
        <v>0.28699999999999998</v>
      </c>
      <c r="W125" s="19">
        <f t="shared" si="9"/>
        <v>3.6015442446408613E-2</v>
      </c>
    </row>
    <row r="126" spans="2:23" x14ac:dyDescent="0.3">
      <c r="B126" s="1">
        <f t="shared" si="8"/>
        <v>19686</v>
      </c>
      <c r="C126" s="15">
        <v>101</v>
      </c>
      <c r="D126" s="1">
        <v>314</v>
      </c>
      <c r="E126" s="1">
        <v>10</v>
      </c>
      <c r="F126" s="1">
        <v>0</v>
      </c>
      <c r="G126" s="1">
        <v>18967</v>
      </c>
      <c r="H126" s="1">
        <v>0</v>
      </c>
      <c r="I126" s="1">
        <v>709</v>
      </c>
      <c r="J126" s="6">
        <v>29.39</v>
      </c>
      <c r="K126" s="6">
        <v>0.82</v>
      </c>
      <c r="L126" s="9">
        <v>25.8</v>
      </c>
      <c r="M126" s="6">
        <v>0.99</v>
      </c>
      <c r="N126" s="1">
        <v>0</v>
      </c>
      <c r="O126" s="1">
        <v>449</v>
      </c>
      <c r="P126" s="1">
        <v>15</v>
      </c>
      <c r="Q126" s="1">
        <f t="shared" si="10"/>
        <v>-1</v>
      </c>
      <c r="R126" s="1">
        <f t="shared" si="11"/>
        <v>1</v>
      </c>
      <c r="S126" s="1">
        <f t="shared" si="12"/>
        <v>0</v>
      </c>
      <c r="T126" s="1">
        <f t="shared" si="13"/>
        <v>0</v>
      </c>
      <c r="U126" s="1">
        <f t="shared" si="14"/>
        <v>0</v>
      </c>
      <c r="V126" s="6">
        <f t="shared" si="15"/>
        <v>0.28699999999999998</v>
      </c>
      <c r="W126" s="19">
        <f t="shared" si="9"/>
        <v>3.6015442446408613E-2</v>
      </c>
    </row>
    <row r="127" spans="2:23" x14ac:dyDescent="0.3">
      <c r="B127" s="1">
        <f t="shared" si="8"/>
        <v>19686</v>
      </c>
      <c r="C127" s="15">
        <v>102</v>
      </c>
      <c r="D127" s="1">
        <v>314</v>
      </c>
      <c r="E127" s="1">
        <v>9</v>
      </c>
      <c r="F127" s="1">
        <v>0</v>
      </c>
      <c r="G127" s="1">
        <v>18968</v>
      </c>
      <c r="H127" s="1">
        <v>0</v>
      </c>
      <c r="I127" s="1">
        <v>709</v>
      </c>
      <c r="J127" s="6">
        <v>29.39</v>
      </c>
      <c r="K127" s="6">
        <v>0.82</v>
      </c>
      <c r="L127" s="9">
        <v>25.8</v>
      </c>
      <c r="M127" s="6">
        <v>0.99</v>
      </c>
      <c r="N127" s="1">
        <v>0</v>
      </c>
      <c r="O127" s="1">
        <v>449</v>
      </c>
      <c r="P127" s="1">
        <v>15</v>
      </c>
      <c r="Q127" s="1">
        <f t="shared" si="10"/>
        <v>-1</v>
      </c>
      <c r="R127" s="1">
        <f t="shared" si="11"/>
        <v>1</v>
      </c>
      <c r="T127" s="1">
        <f t="shared" si="13"/>
        <v>0</v>
      </c>
      <c r="U127" s="1">
        <f t="shared" si="14"/>
        <v>0</v>
      </c>
      <c r="V127" s="6">
        <f t="shared" si="15"/>
        <v>0.28699999999999998</v>
      </c>
      <c r="W127" s="19">
        <f t="shared" si="9"/>
        <v>3.6015442446408613E-2</v>
      </c>
    </row>
    <row r="128" spans="2:23" x14ac:dyDescent="0.3">
      <c r="B128" s="1">
        <f t="shared" si="8"/>
        <v>19686</v>
      </c>
      <c r="C128" s="15">
        <v>103</v>
      </c>
      <c r="D128" s="1">
        <v>314</v>
      </c>
      <c r="E128" s="1">
        <v>8</v>
      </c>
      <c r="F128" s="1">
        <v>0</v>
      </c>
      <c r="G128" s="1">
        <v>18969</v>
      </c>
      <c r="H128" s="1">
        <v>0</v>
      </c>
      <c r="I128" s="1">
        <v>709</v>
      </c>
      <c r="J128" s="6">
        <v>29.39</v>
      </c>
      <c r="K128" s="6">
        <v>0.82</v>
      </c>
      <c r="L128" s="9">
        <v>25.8</v>
      </c>
      <c r="M128" s="6">
        <v>0.99</v>
      </c>
      <c r="N128" s="1">
        <v>0</v>
      </c>
      <c r="O128" s="1">
        <v>449</v>
      </c>
      <c r="P128" s="1">
        <v>15</v>
      </c>
      <c r="Q128" s="1">
        <f t="shared" si="10"/>
        <v>-1</v>
      </c>
      <c r="R128" s="1">
        <f t="shared" si="11"/>
        <v>1</v>
      </c>
      <c r="T128" s="1">
        <f t="shared" si="13"/>
        <v>0</v>
      </c>
      <c r="U128" s="1">
        <f t="shared" si="14"/>
        <v>0</v>
      </c>
      <c r="V128" s="6">
        <f t="shared" si="15"/>
        <v>0.28699999999999998</v>
      </c>
      <c r="W128" s="19">
        <f t="shared" si="9"/>
        <v>3.6015442446408613E-2</v>
      </c>
    </row>
    <row r="129" spans="2:23" x14ac:dyDescent="0.3">
      <c r="B129" s="1">
        <f t="shared" si="8"/>
        <v>19686</v>
      </c>
      <c r="C129" s="15">
        <v>104</v>
      </c>
      <c r="D129" s="1">
        <v>314</v>
      </c>
      <c r="E129" s="1">
        <v>7</v>
      </c>
      <c r="F129" s="1">
        <v>0</v>
      </c>
      <c r="G129" s="1">
        <v>18970</v>
      </c>
      <c r="H129" s="1">
        <v>0</v>
      </c>
      <c r="I129" s="1">
        <v>709</v>
      </c>
      <c r="J129" s="6">
        <v>29.4</v>
      </c>
      <c r="K129" s="6">
        <v>0.82</v>
      </c>
      <c r="L129" s="9">
        <v>25.8</v>
      </c>
      <c r="M129" s="6">
        <v>0.99</v>
      </c>
      <c r="N129" s="1">
        <v>0</v>
      </c>
      <c r="O129" s="1">
        <v>449</v>
      </c>
      <c r="P129" s="1">
        <v>15</v>
      </c>
      <c r="Q129" s="1">
        <f t="shared" si="10"/>
        <v>-1</v>
      </c>
      <c r="R129" s="1">
        <f t="shared" si="11"/>
        <v>1</v>
      </c>
      <c r="T129" s="1">
        <f t="shared" si="13"/>
        <v>0</v>
      </c>
      <c r="U129" s="1">
        <f t="shared" si="14"/>
        <v>0</v>
      </c>
      <c r="V129" s="6">
        <f t="shared" si="15"/>
        <v>0.28699999999999998</v>
      </c>
      <c r="W129" s="19">
        <f t="shared" si="9"/>
        <v>3.6015442446408613E-2</v>
      </c>
    </row>
    <row r="130" spans="2:23" x14ac:dyDescent="0.3">
      <c r="B130" s="1">
        <f t="shared" si="8"/>
        <v>19686</v>
      </c>
      <c r="C130" s="15">
        <v>105</v>
      </c>
      <c r="D130" s="1">
        <v>314</v>
      </c>
      <c r="E130" s="1">
        <v>6</v>
      </c>
      <c r="F130" s="1">
        <v>0</v>
      </c>
      <c r="G130" s="1">
        <v>18971</v>
      </c>
      <c r="H130" s="1">
        <v>0</v>
      </c>
      <c r="I130" s="1">
        <v>709</v>
      </c>
      <c r="J130" s="6">
        <v>29.4</v>
      </c>
      <c r="K130" s="6">
        <v>0.82</v>
      </c>
      <c r="L130" s="9">
        <v>25.8</v>
      </c>
      <c r="M130" s="6">
        <v>0.99</v>
      </c>
      <c r="N130" s="1">
        <v>0</v>
      </c>
      <c r="O130" s="1">
        <v>449</v>
      </c>
      <c r="P130" s="1">
        <v>15</v>
      </c>
      <c r="Q130" s="1">
        <f t="shared" si="10"/>
        <v>-1</v>
      </c>
      <c r="R130" s="1">
        <f t="shared" si="11"/>
        <v>1</v>
      </c>
      <c r="T130" s="1">
        <f t="shared" si="13"/>
        <v>0</v>
      </c>
      <c r="U130" s="1">
        <f t="shared" si="14"/>
        <v>0</v>
      </c>
      <c r="V130" s="6">
        <f t="shared" si="15"/>
        <v>0.28699999999999998</v>
      </c>
      <c r="W130" s="19">
        <f t="shared" si="9"/>
        <v>3.6015442446408613E-2</v>
      </c>
    </row>
    <row r="131" spans="2:23" x14ac:dyDescent="0.3">
      <c r="B131" s="1">
        <f t="shared" si="8"/>
        <v>19686</v>
      </c>
      <c r="C131" s="15">
        <v>106</v>
      </c>
      <c r="D131" s="1">
        <v>314</v>
      </c>
      <c r="E131" s="1">
        <v>5</v>
      </c>
      <c r="F131" s="1">
        <v>0</v>
      </c>
      <c r="G131" s="1">
        <v>18972</v>
      </c>
      <c r="H131" s="1">
        <v>0</v>
      </c>
      <c r="I131" s="1">
        <v>709</v>
      </c>
      <c r="J131" s="6">
        <v>29.4</v>
      </c>
      <c r="K131" s="6">
        <v>0.82</v>
      </c>
      <c r="L131" s="9">
        <v>25.8</v>
      </c>
      <c r="M131" s="6">
        <v>0.99</v>
      </c>
      <c r="N131" s="1">
        <v>0</v>
      </c>
      <c r="O131" s="1">
        <v>449</v>
      </c>
      <c r="P131" s="1">
        <v>15</v>
      </c>
      <c r="Q131" s="1">
        <f t="shared" si="10"/>
        <v>-1</v>
      </c>
      <c r="R131" s="1">
        <f t="shared" si="11"/>
        <v>1</v>
      </c>
      <c r="T131" s="1">
        <f t="shared" si="13"/>
        <v>0</v>
      </c>
      <c r="U131" s="1">
        <f t="shared" si="14"/>
        <v>0</v>
      </c>
      <c r="V131" s="6">
        <f t="shared" si="15"/>
        <v>0.28699999999999998</v>
      </c>
      <c r="W131" s="19">
        <f t="shared" si="9"/>
        <v>3.6015442446408613E-2</v>
      </c>
    </row>
    <row r="132" spans="2:23" x14ac:dyDescent="0.3">
      <c r="B132" s="1">
        <f t="shared" si="8"/>
        <v>19686</v>
      </c>
      <c r="C132" s="15">
        <v>107</v>
      </c>
      <c r="D132" s="1">
        <v>314</v>
      </c>
      <c r="E132" s="1">
        <v>5</v>
      </c>
      <c r="F132" s="1">
        <v>0</v>
      </c>
      <c r="G132" s="1">
        <v>18972</v>
      </c>
      <c r="H132" s="1">
        <v>0</v>
      </c>
      <c r="I132" s="1">
        <v>709</v>
      </c>
      <c r="J132" s="6">
        <v>29.4</v>
      </c>
      <c r="K132" s="6">
        <v>0.82</v>
      </c>
      <c r="L132" s="9">
        <v>25.8</v>
      </c>
      <c r="M132" s="6">
        <v>0.99</v>
      </c>
      <c r="N132" s="1">
        <v>0</v>
      </c>
      <c r="O132" s="1">
        <v>449</v>
      </c>
      <c r="P132" s="1">
        <v>15</v>
      </c>
      <c r="Q132" s="1">
        <f t="shared" si="10"/>
        <v>0</v>
      </c>
      <c r="R132" s="1">
        <f t="shared" si="11"/>
        <v>0</v>
      </c>
      <c r="T132" s="1">
        <f t="shared" si="13"/>
        <v>0</v>
      </c>
      <c r="U132" s="1">
        <f t="shared" si="14"/>
        <v>0</v>
      </c>
      <c r="V132" s="6">
        <f t="shared" si="15"/>
        <v>0.28699999999999998</v>
      </c>
      <c r="W132" s="19">
        <f t="shared" si="9"/>
        <v>3.6015442446408613E-2</v>
      </c>
    </row>
    <row r="133" spans="2:23" x14ac:dyDescent="0.3">
      <c r="B133" s="1">
        <f t="shared" si="8"/>
        <v>19686</v>
      </c>
      <c r="C133" s="15">
        <v>108</v>
      </c>
      <c r="D133" s="1">
        <v>314</v>
      </c>
      <c r="E133" s="1">
        <v>4</v>
      </c>
      <c r="F133" s="1">
        <v>0</v>
      </c>
      <c r="G133" s="1">
        <v>18972</v>
      </c>
      <c r="H133" s="1">
        <v>0</v>
      </c>
      <c r="I133" s="1">
        <v>710</v>
      </c>
      <c r="J133" s="6">
        <v>29.4</v>
      </c>
      <c r="K133" s="6">
        <v>0.82</v>
      </c>
      <c r="L133" s="9">
        <v>25.8</v>
      </c>
      <c r="M133" s="6">
        <v>0.99</v>
      </c>
      <c r="N133" s="1">
        <v>0</v>
      </c>
      <c r="O133" s="1">
        <v>449</v>
      </c>
      <c r="P133" s="1">
        <v>15</v>
      </c>
      <c r="Q133" s="1">
        <f t="shared" si="10"/>
        <v>-1</v>
      </c>
      <c r="R133" s="1">
        <f t="shared" si="11"/>
        <v>0</v>
      </c>
      <c r="T133" s="1">
        <f t="shared" si="13"/>
        <v>1</v>
      </c>
      <c r="U133" s="1">
        <f t="shared" si="14"/>
        <v>0</v>
      </c>
      <c r="V133" s="6">
        <f t="shared" si="15"/>
        <v>0.28699999999999998</v>
      </c>
      <c r="W133" s="19">
        <f t="shared" si="9"/>
        <v>3.6066239967489588E-2</v>
      </c>
    </row>
    <row r="134" spans="2:23" x14ac:dyDescent="0.3">
      <c r="B134" s="1">
        <f t="shared" si="8"/>
        <v>19686</v>
      </c>
      <c r="C134" s="15">
        <v>109</v>
      </c>
      <c r="D134" s="1">
        <v>314</v>
      </c>
      <c r="E134" s="1">
        <v>3</v>
      </c>
      <c r="F134" s="1">
        <v>0</v>
      </c>
      <c r="G134" s="1">
        <v>18973</v>
      </c>
      <c r="H134" s="1">
        <v>0</v>
      </c>
      <c r="I134" s="1">
        <v>710</v>
      </c>
      <c r="J134" s="6">
        <v>29.4</v>
      </c>
      <c r="K134" s="6">
        <v>0.82</v>
      </c>
      <c r="L134" s="9">
        <v>25.8</v>
      </c>
      <c r="M134" s="6">
        <v>0.99</v>
      </c>
      <c r="N134" s="1">
        <v>0</v>
      </c>
      <c r="O134" s="1">
        <v>449</v>
      </c>
      <c r="P134" s="1">
        <v>15</v>
      </c>
      <c r="Q134" s="1">
        <f t="shared" si="10"/>
        <v>-1</v>
      </c>
      <c r="R134" s="1">
        <f t="shared" si="11"/>
        <v>1</v>
      </c>
      <c r="T134" s="1">
        <f t="shared" si="13"/>
        <v>0</v>
      </c>
      <c r="U134" s="1">
        <f t="shared" si="14"/>
        <v>0</v>
      </c>
      <c r="V134" s="6">
        <f t="shared" si="15"/>
        <v>0.28699999999999998</v>
      </c>
      <c r="W134" s="19">
        <f t="shared" si="9"/>
        <v>3.6066239967489588E-2</v>
      </c>
    </row>
    <row r="135" spans="2:23" x14ac:dyDescent="0.3">
      <c r="B135" s="1">
        <f t="shared" si="8"/>
        <v>19686</v>
      </c>
      <c r="C135" s="15">
        <v>110</v>
      </c>
      <c r="D135" s="1">
        <v>314</v>
      </c>
      <c r="E135" s="1">
        <v>3</v>
      </c>
      <c r="F135" s="1">
        <v>0</v>
      </c>
      <c r="G135" s="1">
        <v>18973</v>
      </c>
      <c r="H135" s="1">
        <v>0</v>
      </c>
      <c r="I135" s="1">
        <v>710</v>
      </c>
      <c r="J135" s="6">
        <v>29.4</v>
      </c>
      <c r="K135" s="6">
        <v>0.82</v>
      </c>
      <c r="L135" s="9">
        <v>25.8</v>
      </c>
      <c r="M135" s="6">
        <v>0.99</v>
      </c>
      <c r="N135" s="1">
        <v>0</v>
      </c>
      <c r="O135" s="1">
        <v>449</v>
      </c>
      <c r="P135" s="1">
        <v>15</v>
      </c>
      <c r="Q135" s="1">
        <f t="shared" si="10"/>
        <v>0</v>
      </c>
      <c r="R135" s="1">
        <f t="shared" si="11"/>
        <v>0</v>
      </c>
      <c r="T135" s="1">
        <f t="shared" si="13"/>
        <v>0</v>
      </c>
      <c r="U135" s="1">
        <f t="shared" si="14"/>
        <v>0</v>
      </c>
      <c r="V135" s="6">
        <f t="shared" si="15"/>
        <v>0.28699999999999998</v>
      </c>
      <c r="W135" s="19">
        <f t="shared" si="9"/>
        <v>3.6066239967489588E-2</v>
      </c>
    </row>
    <row r="136" spans="2:23" x14ac:dyDescent="0.3">
      <c r="B136" s="1">
        <f t="shared" si="8"/>
        <v>19686</v>
      </c>
      <c r="C136" s="15">
        <v>111</v>
      </c>
      <c r="D136" s="1">
        <v>314</v>
      </c>
      <c r="E136" s="1">
        <v>2</v>
      </c>
      <c r="F136" s="1">
        <v>0</v>
      </c>
      <c r="G136" s="1">
        <v>18974</v>
      </c>
      <c r="H136" s="1">
        <v>0</v>
      </c>
      <c r="I136" s="1">
        <v>710</v>
      </c>
      <c r="J136" s="6">
        <v>29.4</v>
      </c>
      <c r="K136" s="6">
        <v>0.82</v>
      </c>
      <c r="L136" s="9">
        <v>25.8</v>
      </c>
      <c r="M136" s="6">
        <v>0.99</v>
      </c>
      <c r="N136" s="1">
        <v>0</v>
      </c>
      <c r="O136" s="1">
        <v>449</v>
      </c>
      <c r="P136" s="1">
        <v>15</v>
      </c>
      <c r="Q136" s="1">
        <f t="shared" si="10"/>
        <v>-1</v>
      </c>
      <c r="R136" s="1">
        <f t="shared" si="11"/>
        <v>1</v>
      </c>
      <c r="T136" s="1">
        <f t="shared" si="13"/>
        <v>0</v>
      </c>
      <c r="U136" s="1">
        <f t="shared" si="14"/>
        <v>0</v>
      </c>
      <c r="V136" s="6">
        <f t="shared" si="15"/>
        <v>0.28699999999999998</v>
      </c>
      <c r="W136" s="19">
        <f t="shared" si="9"/>
        <v>3.6066239967489588E-2</v>
      </c>
    </row>
    <row r="137" spans="2:23" x14ac:dyDescent="0.3">
      <c r="B137" s="1">
        <f t="shared" si="8"/>
        <v>19686</v>
      </c>
      <c r="C137" s="15">
        <v>112</v>
      </c>
      <c r="D137" s="1">
        <v>314</v>
      </c>
      <c r="E137" s="1">
        <v>2</v>
      </c>
      <c r="F137" s="1">
        <v>0</v>
      </c>
      <c r="G137" s="1">
        <v>18974</v>
      </c>
      <c r="H137" s="1">
        <v>0</v>
      </c>
      <c r="I137" s="1">
        <v>710</v>
      </c>
      <c r="J137" s="6">
        <v>29.4</v>
      </c>
      <c r="K137" s="6">
        <v>0.82</v>
      </c>
      <c r="L137" s="9">
        <v>25.8</v>
      </c>
      <c r="M137" s="6">
        <v>0.99</v>
      </c>
      <c r="N137" s="1">
        <v>0</v>
      </c>
      <c r="O137" s="1">
        <v>449</v>
      </c>
      <c r="P137" s="1">
        <v>15</v>
      </c>
      <c r="Q137" s="1">
        <f t="shared" si="10"/>
        <v>0</v>
      </c>
      <c r="R137" s="1">
        <f t="shared" si="11"/>
        <v>0</v>
      </c>
      <c r="T137" s="1">
        <f t="shared" si="13"/>
        <v>0</v>
      </c>
      <c r="U137" s="1">
        <f t="shared" si="14"/>
        <v>0</v>
      </c>
      <c r="V137" s="6">
        <f t="shared" si="15"/>
        <v>0.28699999999999998</v>
      </c>
      <c r="W137" s="19">
        <f t="shared" si="9"/>
        <v>3.6066239967489588E-2</v>
      </c>
    </row>
    <row r="138" spans="2:23" x14ac:dyDescent="0.3">
      <c r="B138" s="1">
        <f t="shared" si="8"/>
        <v>19686</v>
      </c>
      <c r="C138" s="15">
        <v>113</v>
      </c>
      <c r="D138" s="1">
        <v>314</v>
      </c>
      <c r="E138" s="1">
        <v>2</v>
      </c>
      <c r="F138" s="1">
        <v>0</v>
      </c>
      <c r="G138" s="1">
        <v>18974</v>
      </c>
      <c r="H138" s="1">
        <v>0</v>
      </c>
      <c r="I138" s="1">
        <v>710</v>
      </c>
      <c r="J138" s="6">
        <v>29.4</v>
      </c>
      <c r="K138" s="6">
        <v>0.82</v>
      </c>
      <c r="L138" s="9">
        <v>25.8</v>
      </c>
      <c r="M138" s="6">
        <v>0.99</v>
      </c>
      <c r="N138" s="1">
        <v>0</v>
      </c>
      <c r="O138" s="1">
        <v>449</v>
      </c>
      <c r="P138" s="1">
        <v>15</v>
      </c>
      <c r="Q138" s="1">
        <f t="shared" si="10"/>
        <v>0</v>
      </c>
      <c r="R138" s="1">
        <f t="shared" si="11"/>
        <v>0</v>
      </c>
      <c r="T138" s="1">
        <f t="shared" si="13"/>
        <v>0</v>
      </c>
      <c r="U138" s="1">
        <f t="shared" si="14"/>
        <v>0</v>
      </c>
      <c r="V138" s="6">
        <f t="shared" si="15"/>
        <v>0.28699999999999998</v>
      </c>
      <c r="W138" s="19">
        <f t="shared" si="9"/>
        <v>3.6066239967489588E-2</v>
      </c>
    </row>
    <row r="139" spans="2:23" x14ac:dyDescent="0.3">
      <c r="B139" s="1">
        <f t="shared" si="8"/>
        <v>19686</v>
      </c>
      <c r="C139" s="15">
        <v>114</v>
      </c>
      <c r="D139" s="1">
        <v>314</v>
      </c>
      <c r="E139" s="1">
        <v>2</v>
      </c>
      <c r="F139" s="1">
        <v>0</v>
      </c>
      <c r="G139" s="1">
        <v>18974</v>
      </c>
      <c r="H139" s="1">
        <v>0</v>
      </c>
      <c r="I139" s="1">
        <v>710</v>
      </c>
      <c r="J139" s="6">
        <v>29.4</v>
      </c>
      <c r="K139" s="6">
        <v>0.82</v>
      </c>
      <c r="L139" s="9">
        <v>25.8</v>
      </c>
      <c r="M139" s="6">
        <v>0.99</v>
      </c>
      <c r="N139" s="1">
        <v>0</v>
      </c>
      <c r="O139" s="1">
        <v>449</v>
      </c>
      <c r="P139" s="1">
        <v>15</v>
      </c>
      <c r="Q139" s="1">
        <f t="shared" si="10"/>
        <v>0</v>
      </c>
      <c r="R139" s="1">
        <f t="shared" si="11"/>
        <v>0</v>
      </c>
      <c r="T139" s="1">
        <f t="shared" si="13"/>
        <v>0</v>
      </c>
      <c r="U139" s="1">
        <f t="shared" si="14"/>
        <v>0</v>
      </c>
      <c r="V139" s="6">
        <f t="shared" si="15"/>
        <v>0.28699999999999998</v>
      </c>
      <c r="W139" s="19">
        <f t="shared" si="9"/>
        <v>3.6066239967489588E-2</v>
      </c>
    </row>
    <row r="140" spans="2:23" x14ac:dyDescent="0.3">
      <c r="B140" s="1">
        <f t="shared" si="8"/>
        <v>19686</v>
      </c>
      <c r="C140" s="15">
        <v>115</v>
      </c>
      <c r="D140" s="1">
        <v>314</v>
      </c>
      <c r="E140" s="1">
        <v>2</v>
      </c>
      <c r="F140" s="1">
        <v>0</v>
      </c>
      <c r="G140" s="1">
        <v>18974</v>
      </c>
      <c r="H140" s="1">
        <v>0</v>
      </c>
      <c r="I140" s="1">
        <v>710</v>
      </c>
      <c r="J140" s="6">
        <v>29.41</v>
      </c>
      <c r="K140" s="6">
        <v>0.82</v>
      </c>
      <c r="L140" s="9">
        <v>25.8</v>
      </c>
      <c r="M140" s="6">
        <v>0.99</v>
      </c>
      <c r="N140" s="1">
        <v>0</v>
      </c>
      <c r="O140" s="1">
        <v>449</v>
      </c>
      <c r="P140" s="1">
        <v>15</v>
      </c>
      <c r="Q140" s="1">
        <f t="shared" si="10"/>
        <v>0</v>
      </c>
      <c r="R140" s="1">
        <f t="shared" si="11"/>
        <v>0</v>
      </c>
      <c r="T140" s="1">
        <f t="shared" si="13"/>
        <v>0</v>
      </c>
      <c r="U140" s="1">
        <f t="shared" si="14"/>
        <v>0</v>
      </c>
      <c r="V140" s="6">
        <f t="shared" si="15"/>
        <v>0.28699999999999998</v>
      </c>
      <c r="W140" s="19">
        <f t="shared" si="9"/>
        <v>3.6066239967489588E-2</v>
      </c>
    </row>
    <row r="141" spans="2:23" x14ac:dyDescent="0.3">
      <c r="B141" s="1">
        <f t="shared" si="8"/>
        <v>19686</v>
      </c>
      <c r="C141" s="15">
        <v>116</v>
      </c>
      <c r="D141" s="1">
        <v>314</v>
      </c>
      <c r="E141" s="1">
        <v>1</v>
      </c>
      <c r="F141" s="1">
        <v>0</v>
      </c>
      <c r="G141" s="1">
        <v>18974</v>
      </c>
      <c r="H141" s="1">
        <v>0</v>
      </c>
      <c r="I141" s="1">
        <v>711</v>
      </c>
      <c r="J141" s="6">
        <v>29.41</v>
      </c>
      <c r="K141" s="6">
        <v>0.82</v>
      </c>
      <c r="L141" s="9">
        <v>25.8</v>
      </c>
      <c r="M141" s="6">
        <v>0.99</v>
      </c>
      <c r="N141" s="1">
        <v>0</v>
      </c>
      <c r="O141" s="1">
        <v>449</v>
      </c>
      <c r="P141" s="1">
        <v>15</v>
      </c>
      <c r="Q141" s="1">
        <f t="shared" si="10"/>
        <v>-1</v>
      </c>
      <c r="R141" s="1">
        <f t="shared" si="11"/>
        <v>0</v>
      </c>
      <c r="T141" s="1">
        <f t="shared" si="13"/>
        <v>1</v>
      </c>
      <c r="U141" s="1">
        <f t="shared" si="14"/>
        <v>0</v>
      </c>
      <c r="V141" s="6">
        <f t="shared" si="15"/>
        <v>0.28699999999999998</v>
      </c>
      <c r="W141" s="19">
        <f t="shared" si="9"/>
        <v>3.6117037488570557E-2</v>
      </c>
    </row>
    <row r="142" spans="2:23" x14ac:dyDescent="0.3">
      <c r="B142" s="1">
        <f t="shared" si="8"/>
        <v>19686</v>
      </c>
      <c r="C142" s="15">
        <v>117</v>
      </c>
      <c r="D142" s="1">
        <v>314</v>
      </c>
      <c r="E142" s="1">
        <v>1</v>
      </c>
      <c r="F142" s="1">
        <v>0</v>
      </c>
      <c r="G142" s="1">
        <v>18974</v>
      </c>
      <c r="H142" s="1">
        <v>0</v>
      </c>
      <c r="I142" s="1">
        <v>711</v>
      </c>
      <c r="J142" s="6">
        <v>29.41</v>
      </c>
      <c r="K142" s="6">
        <v>0.82</v>
      </c>
      <c r="L142" s="9">
        <v>25.8</v>
      </c>
      <c r="M142" s="6">
        <v>0.99</v>
      </c>
      <c r="N142" s="1">
        <v>0</v>
      </c>
      <c r="O142" s="1">
        <v>449</v>
      </c>
      <c r="P142" s="1">
        <v>15</v>
      </c>
      <c r="Q142" s="1">
        <f t="shared" si="10"/>
        <v>0</v>
      </c>
      <c r="R142" s="1">
        <f t="shared" si="11"/>
        <v>0</v>
      </c>
      <c r="T142" s="1">
        <f t="shared" si="13"/>
        <v>0</v>
      </c>
      <c r="U142" s="1">
        <f t="shared" si="14"/>
        <v>0</v>
      </c>
      <c r="V142" s="6">
        <f t="shared" si="15"/>
        <v>0.28699999999999998</v>
      </c>
      <c r="W142" s="19">
        <f t="shared" si="9"/>
        <v>3.6117037488570557E-2</v>
      </c>
    </row>
    <row r="143" spans="2:23" x14ac:dyDescent="0.3">
      <c r="B143" s="1">
        <f t="shared" si="8"/>
        <v>19686</v>
      </c>
      <c r="C143" s="15">
        <v>118</v>
      </c>
      <c r="D143" s="1">
        <v>314</v>
      </c>
      <c r="E143" s="1">
        <v>0</v>
      </c>
      <c r="F143" s="1">
        <v>0</v>
      </c>
      <c r="G143" s="1">
        <v>18975</v>
      </c>
      <c r="H143" s="1">
        <v>0</v>
      </c>
      <c r="I143" s="1">
        <v>711</v>
      </c>
      <c r="J143" s="6">
        <v>29.41</v>
      </c>
      <c r="K143" s="6">
        <v>0.82</v>
      </c>
      <c r="L143" s="9">
        <v>25.8</v>
      </c>
      <c r="M143" s="6">
        <v>0.99</v>
      </c>
      <c r="N143" s="1">
        <v>0</v>
      </c>
      <c r="O143" s="1">
        <v>449</v>
      </c>
      <c r="P143" s="1">
        <v>15</v>
      </c>
      <c r="Q143" s="1">
        <f t="shared" si="10"/>
        <v>-1</v>
      </c>
      <c r="R143" s="1">
        <f t="shared" si="11"/>
        <v>1</v>
      </c>
      <c r="T143" s="1">
        <f t="shared" si="13"/>
        <v>0</v>
      </c>
      <c r="U143" s="1">
        <f t="shared" si="14"/>
        <v>0</v>
      </c>
      <c r="V143" s="6">
        <f t="shared" si="15"/>
        <v>0.28699999999999998</v>
      </c>
      <c r="W143" s="19">
        <f t="shared" si="9"/>
        <v>3.6117037488570557E-2</v>
      </c>
    </row>
    <row r="144" spans="2:23" x14ac:dyDescent="0.3">
      <c r="B144" s="1" t="e">
        <f t="shared" si="8"/>
        <v>#N/A</v>
      </c>
      <c r="Q144" s="1" t="str">
        <f t="shared" si="10"/>
        <v/>
      </c>
      <c r="R144" s="1" t="str">
        <f t="shared" si="11"/>
        <v/>
      </c>
      <c r="T144" s="1" t="str">
        <f t="shared" si="13"/>
        <v/>
      </c>
      <c r="U144" s="1" t="e">
        <f t="shared" si="14"/>
        <v>#N/A</v>
      </c>
      <c r="V144" s="6">
        <f t="shared" si="15"/>
        <v>0</v>
      </c>
      <c r="W144" s="19" t="e">
        <f t="shared" si="9"/>
        <v>#N/A</v>
      </c>
    </row>
    <row r="145" spans="2:23" x14ac:dyDescent="0.3">
      <c r="B145" s="1" t="e">
        <f t="shared" si="8"/>
        <v>#N/A</v>
      </c>
      <c r="Q145" s="1" t="str">
        <f t="shared" si="10"/>
        <v/>
      </c>
      <c r="R145" s="1" t="str">
        <f t="shared" si="11"/>
        <v/>
      </c>
      <c r="T145" s="1" t="str">
        <f t="shared" si="13"/>
        <v/>
      </c>
      <c r="U145" s="1" t="e">
        <f t="shared" si="14"/>
        <v>#N/A</v>
      </c>
      <c r="V145" s="6">
        <f t="shared" si="15"/>
        <v>0</v>
      </c>
      <c r="W145" s="19" t="e">
        <f t="shared" si="9"/>
        <v>#N/A</v>
      </c>
    </row>
    <row r="146" spans="2:23" x14ac:dyDescent="0.3">
      <c r="B146" s="1" t="e">
        <f t="shared" si="8"/>
        <v>#N/A</v>
      </c>
      <c r="Q146" s="1" t="str">
        <f t="shared" si="10"/>
        <v/>
      </c>
      <c r="R146" s="1" t="str">
        <f t="shared" si="11"/>
        <v/>
      </c>
      <c r="T146" s="1" t="str">
        <f t="shared" si="13"/>
        <v/>
      </c>
      <c r="U146" s="1" t="e">
        <f t="shared" si="14"/>
        <v>#N/A</v>
      </c>
      <c r="V146" s="6">
        <f t="shared" si="15"/>
        <v>0</v>
      </c>
      <c r="W146" s="19" t="e">
        <f t="shared" si="9"/>
        <v>#N/A</v>
      </c>
    </row>
    <row r="147" spans="2:23" x14ac:dyDescent="0.3">
      <c r="B147" s="1" t="e">
        <f t="shared" si="8"/>
        <v>#N/A</v>
      </c>
      <c r="Q147" s="1" t="str">
        <f t="shared" si="10"/>
        <v/>
      </c>
      <c r="R147" s="1" t="str">
        <f t="shared" si="11"/>
        <v/>
      </c>
      <c r="T147" s="1" t="str">
        <f t="shared" si="13"/>
        <v/>
      </c>
      <c r="U147" s="1" t="e">
        <f t="shared" si="14"/>
        <v>#N/A</v>
      </c>
      <c r="V147" s="6">
        <f t="shared" si="15"/>
        <v>0</v>
      </c>
      <c r="W147" s="19" t="e">
        <f t="shared" si="9"/>
        <v>#N/A</v>
      </c>
    </row>
    <row r="148" spans="2:23" x14ac:dyDescent="0.3">
      <c r="B148" s="1" t="e">
        <f t="shared" si="8"/>
        <v>#N/A</v>
      </c>
      <c r="Q148" s="1" t="str">
        <f t="shared" si="10"/>
        <v/>
      </c>
      <c r="R148" s="1" t="str">
        <f t="shared" si="11"/>
        <v/>
      </c>
      <c r="T148" s="1" t="str">
        <f t="shared" si="13"/>
        <v/>
      </c>
      <c r="U148" s="1" t="e">
        <f t="shared" si="14"/>
        <v>#N/A</v>
      </c>
      <c r="V148" s="6">
        <f t="shared" si="15"/>
        <v>0</v>
      </c>
      <c r="W148" s="19" t="e">
        <f t="shared" si="9"/>
        <v>#N/A</v>
      </c>
    </row>
    <row r="149" spans="2:23" x14ac:dyDescent="0.3">
      <c r="B149" s="1" t="e">
        <f t="shared" si="8"/>
        <v>#N/A</v>
      </c>
      <c r="Q149" s="1" t="str">
        <f t="shared" si="10"/>
        <v/>
      </c>
      <c r="R149" s="1" t="str">
        <f t="shared" si="11"/>
        <v/>
      </c>
      <c r="T149" s="1" t="str">
        <f t="shared" si="13"/>
        <v/>
      </c>
      <c r="U149" s="1" t="e">
        <f t="shared" si="14"/>
        <v>#N/A</v>
      </c>
      <c r="V149" s="6">
        <f t="shared" si="15"/>
        <v>0</v>
      </c>
      <c r="W149" s="19" t="e">
        <f t="shared" si="9"/>
        <v>#N/A</v>
      </c>
    </row>
    <row r="150" spans="2:23" x14ac:dyDescent="0.3">
      <c r="B150" s="1" t="e">
        <f t="shared" si="8"/>
        <v>#N/A</v>
      </c>
      <c r="Q150" s="1" t="str">
        <f t="shared" si="10"/>
        <v/>
      </c>
      <c r="R150" s="1" t="str">
        <f t="shared" si="11"/>
        <v/>
      </c>
      <c r="T150" s="1" t="str">
        <f t="shared" si="13"/>
        <v/>
      </c>
      <c r="U150" s="1" t="e">
        <f t="shared" si="14"/>
        <v>#N/A</v>
      </c>
      <c r="V150" s="6">
        <f t="shared" si="15"/>
        <v>0</v>
      </c>
      <c r="W150" s="19" t="e">
        <f t="shared" si="9"/>
        <v>#N/A</v>
      </c>
    </row>
    <row r="151" spans="2:23" x14ac:dyDescent="0.3">
      <c r="B151" s="1" t="e">
        <f t="shared" si="8"/>
        <v>#N/A</v>
      </c>
      <c r="Q151" s="1" t="str">
        <f t="shared" si="10"/>
        <v/>
      </c>
      <c r="R151" s="1" t="str">
        <f t="shared" si="11"/>
        <v/>
      </c>
      <c r="T151" s="1" t="str">
        <f t="shared" si="13"/>
        <v/>
      </c>
      <c r="U151" s="1" t="e">
        <f t="shared" si="14"/>
        <v>#N/A</v>
      </c>
      <c r="V151" s="6">
        <f t="shared" si="15"/>
        <v>0</v>
      </c>
      <c r="W151" s="19" t="e">
        <f t="shared" si="9"/>
        <v>#N/A</v>
      </c>
    </row>
    <row r="152" spans="2:23" x14ac:dyDescent="0.3">
      <c r="B152" s="1" t="e">
        <f t="shared" si="8"/>
        <v>#N/A</v>
      </c>
      <c r="Q152" s="1" t="str">
        <f t="shared" si="10"/>
        <v/>
      </c>
      <c r="R152" s="1" t="str">
        <f t="shared" si="11"/>
        <v/>
      </c>
      <c r="T152" s="1" t="str">
        <f t="shared" si="13"/>
        <v/>
      </c>
      <c r="U152" s="1" t="e">
        <f t="shared" si="14"/>
        <v>#N/A</v>
      </c>
      <c r="V152" s="6">
        <f t="shared" si="15"/>
        <v>0</v>
      </c>
      <c r="W152" s="19" t="e">
        <f t="shared" si="9"/>
        <v>#N/A</v>
      </c>
    </row>
    <row r="153" spans="2:23" x14ac:dyDescent="0.3">
      <c r="B153" s="1" t="e">
        <f t="shared" si="8"/>
        <v>#N/A</v>
      </c>
      <c r="Q153" s="1" t="str">
        <f t="shared" si="10"/>
        <v/>
      </c>
      <c r="R153" s="1" t="str">
        <f t="shared" si="11"/>
        <v/>
      </c>
      <c r="T153" s="1" t="str">
        <f t="shared" si="13"/>
        <v/>
      </c>
      <c r="U153" s="1" t="e">
        <f t="shared" si="14"/>
        <v>#N/A</v>
      </c>
      <c r="V153" s="6">
        <f t="shared" si="15"/>
        <v>0</v>
      </c>
      <c r="W153" s="19" t="e">
        <f t="shared" si="9"/>
        <v>#N/A</v>
      </c>
    </row>
    <row r="154" spans="2:23" x14ac:dyDescent="0.3">
      <c r="B154" s="1" t="e">
        <f t="shared" ref="B154:B217" si="16">IF(C154="",NA(),E154+G154+H154+I154)</f>
        <v>#N/A</v>
      </c>
      <c r="Q154" s="1" t="str">
        <f t="shared" si="10"/>
        <v/>
      </c>
      <c r="R154" s="1" t="str">
        <f t="shared" si="11"/>
        <v/>
      </c>
      <c r="T154" s="1" t="str">
        <f t="shared" si="13"/>
        <v/>
      </c>
      <c r="U154" s="1" t="e">
        <f t="shared" si="14"/>
        <v>#N/A</v>
      </c>
      <c r="V154" s="6">
        <f t="shared" si="15"/>
        <v>0</v>
      </c>
      <c r="W154" s="19" t="e">
        <f t="shared" ref="W154:W217" si="17">IF(OR(ISNA(B154),B154=0),NA(),I154/B154)</f>
        <v>#N/A</v>
      </c>
    </row>
    <row r="155" spans="2:23" x14ac:dyDescent="0.3">
      <c r="B155" s="1" t="e">
        <f t="shared" si="16"/>
        <v>#N/A</v>
      </c>
      <c r="Q155" s="1" t="str">
        <f t="shared" ref="Q155:Q218" si="18">IF(C155="","",E155-E154)</f>
        <v/>
      </c>
      <c r="R155" s="1" t="str">
        <f t="shared" ref="R155:R218" si="19">IF(C155="","",G155-G154)</f>
        <v/>
      </c>
      <c r="T155" s="1" t="str">
        <f t="shared" ref="T155:T218" si="20">IF(C155="","",I155-I154)</f>
        <v/>
      </c>
      <c r="U155" s="1" t="e">
        <f t="shared" ref="U155:U218" si="21">IF(OR(C155="",ISNA(C155)),NA(),Q155+R155+S155+T155)</f>
        <v>#N/A</v>
      </c>
      <c r="V155" s="6">
        <f t="shared" ref="V155:V218" si="22">$B$2*K155*$B$1</f>
        <v>0</v>
      </c>
      <c r="W155" s="19" t="e">
        <f t="shared" si="17"/>
        <v>#N/A</v>
      </c>
    </row>
    <row r="156" spans="2:23" x14ac:dyDescent="0.3">
      <c r="B156" s="1" t="e">
        <f t="shared" si="16"/>
        <v>#N/A</v>
      </c>
      <c r="Q156" s="1" t="str">
        <f t="shared" si="18"/>
        <v/>
      </c>
      <c r="R156" s="1" t="str">
        <f t="shared" si="19"/>
        <v/>
      </c>
      <c r="T156" s="1" t="str">
        <f t="shared" si="20"/>
        <v/>
      </c>
      <c r="U156" s="1" t="e">
        <f t="shared" si="21"/>
        <v>#N/A</v>
      </c>
      <c r="V156" s="6">
        <f t="shared" si="22"/>
        <v>0</v>
      </c>
      <c r="W156" s="19" t="e">
        <f t="shared" si="17"/>
        <v>#N/A</v>
      </c>
    </row>
    <row r="157" spans="2:23" x14ac:dyDescent="0.3">
      <c r="B157" s="1" t="e">
        <f t="shared" si="16"/>
        <v>#N/A</v>
      </c>
      <c r="Q157" s="1" t="str">
        <f t="shared" si="18"/>
        <v/>
      </c>
      <c r="R157" s="1" t="str">
        <f t="shared" si="19"/>
        <v/>
      </c>
      <c r="T157" s="1" t="str">
        <f t="shared" si="20"/>
        <v/>
      </c>
      <c r="U157" s="1" t="e">
        <f t="shared" si="21"/>
        <v>#N/A</v>
      </c>
      <c r="V157" s="6">
        <f t="shared" si="22"/>
        <v>0</v>
      </c>
      <c r="W157" s="19" t="e">
        <f t="shared" si="17"/>
        <v>#N/A</v>
      </c>
    </row>
    <row r="158" spans="2:23" x14ac:dyDescent="0.3">
      <c r="B158" s="1" t="e">
        <f t="shared" si="16"/>
        <v>#N/A</v>
      </c>
      <c r="Q158" s="1" t="str">
        <f t="shared" si="18"/>
        <v/>
      </c>
      <c r="R158" s="1" t="str">
        <f t="shared" si="19"/>
        <v/>
      </c>
      <c r="T158" s="1" t="str">
        <f t="shared" si="20"/>
        <v/>
      </c>
      <c r="U158" s="1" t="e">
        <f t="shared" si="21"/>
        <v>#N/A</v>
      </c>
      <c r="V158" s="6">
        <f t="shared" si="22"/>
        <v>0</v>
      </c>
      <c r="W158" s="19" t="e">
        <f t="shared" si="17"/>
        <v>#N/A</v>
      </c>
    </row>
    <row r="159" spans="2:23" x14ac:dyDescent="0.3">
      <c r="B159" s="1" t="e">
        <f t="shared" si="16"/>
        <v>#N/A</v>
      </c>
      <c r="Q159" s="1" t="str">
        <f t="shared" si="18"/>
        <v/>
      </c>
      <c r="R159" s="1" t="str">
        <f t="shared" si="19"/>
        <v/>
      </c>
      <c r="T159" s="1" t="str">
        <f t="shared" si="20"/>
        <v/>
      </c>
      <c r="U159" s="1" t="e">
        <f t="shared" si="21"/>
        <v>#N/A</v>
      </c>
      <c r="V159" s="6">
        <f t="shared" si="22"/>
        <v>0</v>
      </c>
      <c r="W159" s="19" t="e">
        <f t="shared" si="17"/>
        <v>#N/A</v>
      </c>
    </row>
    <row r="160" spans="2:23" x14ac:dyDescent="0.3">
      <c r="B160" s="1" t="e">
        <f t="shared" si="16"/>
        <v>#N/A</v>
      </c>
      <c r="Q160" s="1" t="str">
        <f t="shared" si="18"/>
        <v/>
      </c>
      <c r="R160" s="1" t="str">
        <f t="shared" si="19"/>
        <v/>
      </c>
      <c r="T160" s="1" t="str">
        <f t="shared" si="20"/>
        <v/>
      </c>
      <c r="U160" s="1" t="e">
        <f t="shared" si="21"/>
        <v>#N/A</v>
      </c>
      <c r="V160" s="6">
        <f t="shared" si="22"/>
        <v>0</v>
      </c>
      <c r="W160" s="19" t="e">
        <f t="shared" si="17"/>
        <v>#N/A</v>
      </c>
    </row>
    <row r="161" spans="2:23" x14ac:dyDescent="0.3">
      <c r="B161" s="1" t="e">
        <f t="shared" si="16"/>
        <v>#N/A</v>
      </c>
      <c r="Q161" s="1" t="str">
        <f t="shared" si="18"/>
        <v/>
      </c>
      <c r="R161" s="1" t="str">
        <f t="shared" si="19"/>
        <v/>
      </c>
      <c r="T161" s="1" t="str">
        <f t="shared" si="20"/>
        <v/>
      </c>
      <c r="U161" s="1" t="e">
        <f t="shared" si="21"/>
        <v>#N/A</v>
      </c>
      <c r="V161" s="6">
        <f t="shared" si="22"/>
        <v>0</v>
      </c>
      <c r="W161" s="19" t="e">
        <f t="shared" si="17"/>
        <v>#N/A</v>
      </c>
    </row>
    <row r="162" spans="2:23" x14ac:dyDescent="0.3">
      <c r="B162" s="1" t="e">
        <f t="shared" si="16"/>
        <v>#N/A</v>
      </c>
      <c r="Q162" s="1" t="str">
        <f t="shared" si="18"/>
        <v/>
      </c>
      <c r="R162" s="1" t="str">
        <f t="shared" si="19"/>
        <v/>
      </c>
      <c r="T162" s="1" t="str">
        <f t="shared" si="20"/>
        <v/>
      </c>
      <c r="U162" s="1" t="e">
        <f t="shared" si="21"/>
        <v>#N/A</v>
      </c>
      <c r="V162" s="6">
        <f t="shared" si="22"/>
        <v>0</v>
      </c>
      <c r="W162" s="19" t="e">
        <f t="shared" si="17"/>
        <v>#N/A</v>
      </c>
    </row>
    <row r="163" spans="2:23" x14ac:dyDescent="0.3">
      <c r="B163" s="1" t="e">
        <f t="shared" si="16"/>
        <v>#N/A</v>
      </c>
      <c r="Q163" s="1" t="str">
        <f t="shared" si="18"/>
        <v/>
      </c>
      <c r="R163" s="1" t="str">
        <f t="shared" si="19"/>
        <v/>
      </c>
      <c r="T163" s="1" t="str">
        <f t="shared" si="20"/>
        <v/>
      </c>
      <c r="U163" s="1" t="e">
        <f t="shared" si="21"/>
        <v>#N/A</v>
      </c>
      <c r="V163" s="6">
        <f t="shared" si="22"/>
        <v>0</v>
      </c>
      <c r="W163" s="19" t="e">
        <f t="shared" si="17"/>
        <v>#N/A</v>
      </c>
    </row>
    <row r="164" spans="2:23" x14ac:dyDescent="0.3">
      <c r="B164" s="1" t="e">
        <f t="shared" si="16"/>
        <v>#N/A</v>
      </c>
      <c r="Q164" s="1" t="str">
        <f t="shared" si="18"/>
        <v/>
      </c>
      <c r="R164" s="1" t="str">
        <f t="shared" si="19"/>
        <v/>
      </c>
      <c r="T164" s="1" t="str">
        <f t="shared" si="20"/>
        <v/>
      </c>
      <c r="U164" s="1" t="e">
        <f t="shared" si="21"/>
        <v>#N/A</v>
      </c>
      <c r="V164" s="6">
        <f t="shared" si="22"/>
        <v>0</v>
      </c>
      <c r="W164" s="19" t="e">
        <f t="shared" si="17"/>
        <v>#N/A</v>
      </c>
    </row>
    <row r="165" spans="2:23" x14ac:dyDescent="0.3">
      <c r="B165" s="1" t="e">
        <f t="shared" si="16"/>
        <v>#N/A</v>
      </c>
      <c r="Q165" s="1" t="str">
        <f t="shared" si="18"/>
        <v/>
      </c>
      <c r="R165" s="1" t="str">
        <f t="shared" si="19"/>
        <v/>
      </c>
      <c r="T165" s="1" t="str">
        <f t="shared" si="20"/>
        <v/>
      </c>
      <c r="U165" s="1" t="e">
        <f t="shared" si="21"/>
        <v>#N/A</v>
      </c>
      <c r="V165" s="6">
        <f t="shared" si="22"/>
        <v>0</v>
      </c>
      <c r="W165" s="19" t="e">
        <f t="shared" si="17"/>
        <v>#N/A</v>
      </c>
    </row>
    <row r="166" spans="2:23" x14ac:dyDescent="0.3">
      <c r="B166" s="1" t="e">
        <f t="shared" si="16"/>
        <v>#N/A</v>
      </c>
      <c r="Q166" s="1" t="str">
        <f t="shared" si="18"/>
        <v/>
      </c>
      <c r="R166" s="1" t="str">
        <f t="shared" si="19"/>
        <v/>
      </c>
      <c r="T166" s="1" t="str">
        <f t="shared" si="20"/>
        <v/>
      </c>
      <c r="U166" s="1" t="e">
        <f t="shared" si="21"/>
        <v>#N/A</v>
      </c>
      <c r="V166" s="6">
        <f t="shared" si="22"/>
        <v>0</v>
      </c>
      <c r="W166" s="19" t="e">
        <f t="shared" si="17"/>
        <v>#N/A</v>
      </c>
    </row>
    <row r="167" spans="2:23" x14ac:dyDescent="0.3">
      <c r="B167" s="1" t="e">
        <f t="shared" si="16"/>
        <v>#N/A</v>
      </c>
      <c r="Q167" s="1" t="str">
        <f t="shared" si="18"/>
        <v/>
      </c>
      <c r="R167" s="1" t="str">
        <f t="shared" si="19"/>
        <v/>
      </c>
      <c r="T167" s="1" t="str">
        <f t="shared" si="20"/>
        <v/>
      </c>
      <c r="U167" s="1" t="e">
        <f t="shared" si="21"/>
        <v>#N/A</v>
      </c>
      <c r="V167" s="6">
        <f t="shared" si="22"/>
        <v>0</v>
      </c>
      <c r="W167" s="19" t="e">
        <f t="shared" si="17"/>
        <v>#N/A</v>
      </c>
    </row>
    <row r="168" spans="2:23" x14ac:dyDescent="0.3">
      <c r="B168" s="1" t="e">
        <f t="shared" si="16"/>
        <v>#N/A</v>
      </c>
      <c r="Q168" s="1" t="str">
        <f t="shared" si="18"/>
        <v/>
      </c>
      <c r="R168" s="1" t="str">
        <f t="shared" si="19"/>
        <v/>
      </c>
      <c r="T168" s="1" t="str">
        <f t="shared" si="20"/>
        <v/>
      </c>
      <c r="U168" s="1" t="e">
        <f t="shared" si="21"/>
        <v>#N/A</v>
      </c>
      <c r="V168" s="6">
        <f t="shared" si="22"/>
        <v>0</v>
      </c>
      <c r="W168" s="19" t="e">
        <f t="shared" si="17"/>
        <v>#N/A</v>
      </c>
    </row>
    <row r="169" spans="2:23" x14ac:dyDescent="0.3">
      <c r="B169" s="1" t="e">
        <f t="shared" si="16"/>
        <v>#N/A</v>
      </c>
      <c r="Q169" s="1" t="str">
        <f t="shared" si="18"/>
        <v/>
      </c>
      <c r="R169" s="1" t="str">
        <f t="shared" si="19"/>
        <v/>
      </c>
      <c r="T169" s="1" t="str">
        <f t="shared" si="20"/>
        <v/>
      </c>
      <c r="U169" s="1" t="e">
        <f t="shared" si="21"/>
        <v>#N/A</v>
      </c>
      <c r="V169" s="6">
        <f t="shared" si="22"/>
        <v>0</v>
      </c>
      <c r="W169" s="19" t="e">
        <f t="shared" si="17"/>
        <v>#N/A</v>
      </c>
    </row>
    <row r="170" spans="2:23" x14ac:dyDescent="0.3">
      <c r="B170" s="1" t="e">
        <f t="shared" si="16"/>
        <v>#N/A</v>
      </c>
      <c r="Q170" s="1" t="str">
        <f t="shared" si="18"/>
        <v/>
      </c>
      <c r="R170" s="1" t="str">
        <f t="shared" si="19"/>
        <v/>
      </c>
      <c r="T170" s="1" t="str">
        <f t="shared" si="20"/>
        <v/>
      </c>
      <c r="U170" s="1" t="e">
        <f t="shared" si="21"/>
        <v>#N/A</v>
      </c>
      <c r="V170" s="6">
        <f t="shared" si="22"/>
        <v>0</v>
      </c>
      <c r="W170" s="19" t="e">
        <f t="shared" si="17"/>
        <v>#N/A</v>
      </c>
    </row>
    <row r="171" spans="2:23" x14ac:dyDescent="0.3">
      <c r="B171" s="1" t="e">
        <f t="shared" si="16"/>
        <v>#N/A</v>
      </c>
      <c r="Q171" s="1" t="str">
        <f t="shared" si="18"/>
        <v/>
      </c>
      <c r="R171" s="1" t="str">
        <f t="shared" si="19"/>
        <v/>
      </c>
      <c r="T171" s="1" t="str">
        <f t="shared" si="20"/>
        <v/>
      </c>
      <c r="U171" s="1" t="e">
        <f t="shared" si="21"/>
        <v>#N/A</v>
      </c>
      <c r="V171" s="6">
        <f t="shared" si="22"/>
        <v>0</v>
      </c>
      <c r="W171" s="19" t="e">
        <f t="shared" si="17"/>
        <v>#N/A</v>
      </c>
    </row>
    <row r="172" spans="2:23" x14ac:dyDescent="0.3">
      <c r="B172" s="1" t="e">
        <f t="shared" si="16"/>
        <v>#N/A</v>
      </c>
      <c r="Q172" s="1" t="str">
        <f t="shared" si="18"/>
        <v/>
      </c>
      <c r="R172" s="1" t="str">
        <f t="shared" si="19"/>
        <v/>
      </c>
      <c r="T172" s="1" t="str">
        <f t="shared" si="20"/>
        <v/>
      </c>
      <c r="U172" s="1" t="e">
        <f t="shared" si="21"/>
        <v>#N/A</v>
      </c>
      <c r="V172" s="6">
        <f t="shared" si="22"/>
        <v>0</v>
      </c>
      <c r="W172" s="19" t="e">
        <f t="shared" si="17"/>
        <v>#N/A</v>
      </c>
    </row>
    <row r="173" spans="2:23" x14ac:dyDescent="0.3">
      <c r="B173" s="1" t="e">
        <f t="shared" si="16"/>
        <v>#N/A</v>
      </c>
      <c r="Q173" s="1" t="str">
        <f t="shared" si="18"/>
        <v/>
      </c>
      <c r="R173" s="1" t="str">
        <f t="shared" si="19"/>
        <v/>
      </c>
      <c r="T173" s="1" t="str">
        <f t="shared" si="20"/>
        <v/>
      </c>
      <c r="U173" s="1" t="e">
        <f t="shared" si="21"/>
        <v>#N/A</v>
      </c>
      <c r="V173" s="6">
        <f t="shared" si="22"/>
        <v>0</v>
      </c>
      <c r="W173" s="19" t="e">
        <f t="shared" si="17"/>
        <v>#N/A</v>
      </c>
    </row>
    <row r="174" spans="2:23" x14ac:dyDescent="0.3">
      <c r="B174" s="1" t="e">
        <f t="shared" si="16"/>
        <v>#N/A</v>
      </c>
      <c r="Q174" s="1" t="str">
        <f t="shared" si="18"/>
        <v/>
      </c>
      <c r="R174" s="1" t="str">
        <f t="shared" si="19"/>
        <v/>
      </c>
      <c r="T174" s="1" t="str">
        <f t="shared" si="20"/>
        <v/>
      </c>
      <c r="U174" s="1" t="e">
        <f t="shared" si="21"/>
        <v>#N/A</v>
      </c>
      <c r="V174" s="6">
        <f t="shared" si="22"/>
        <v>0</v>
      </c>
      <c r="W174" s="19" t="e">
        <f t="shared" si="17"/>
        <v>#N/A</v>
      </c>
    </row>
    <row r="175" spans="2:23" x14ac:dyDescent="0.3">
      <c r="B175" s="1" t="e">
        <f t="shared" si="16"/>
        <v>#N/A</v>
      </c>
      <c r="Q175" s="1" t="str">
        <f t="shared" si="18"/>
        <v/>
      </c>
      <c r="R175" s="1" t="str">
        <f t="shared" si="19"/>
        <v/>
      </c>
      <c r="T175" s="1" t="str">
        <f t="shared" si="20"/>
        <v/>
      </c>
      <c r="U175" s="1" t="e">
        <f t="shared" si="21"/>
        <v>#N/A</v>
      </c>
      <c r="V175" s="6">
        <f t="shared" si="22"/>
        <v>0</v>
      </c>
      <c r="W175" s="19" t="e">
        <f t="shared" si="17"/>
        <v>#N/A</v>
      </c>
    </row>
    <row r="176" spans="2:23" x14ac:dyDescent="0.3">
      <c r="B176" s="1" t="e">
        <f t="shared" si="16"/>
        <v>#N/A</v>
      </c>
      <c r="Q176" s="1" t="str">
        <f t="shared" si="18"/>
        <v/>
      </c>
      <c r="R176" s="1" t="str">
        <f t="shared" si="19"/>
        <v/>
      </c>
      <c r="T176" s="1" t="str">
        <f t="shared" si="20"/>
        <v/>
      </c>
      <c r="U176" s="1" t="e">
        <f t="shared" si="21"/>
        <v>#N/A</v>
      </c>
      <c r="V176" s="6">
        <f t="shared" si="22"/>
        <v>0</v>
      </c>
      <c r="W176" s="19" t="e">
        <f t="shared" si="17"/>
        <v>#N/A</v>
      </c>
    </row>
    <row r="177" spans="2:23" x14ac:dyDescent="0.3">
      <c r="B177" s="1" t="e">
        <f t="shared" si="16"/>
        <v>#N/A</v>
      </c>
      <c r="Q177" s="1" t="str">
        <f t="shared" si="18"/>
        <v/>
      </c>
      <c r="R177" s="1" t="str">
        <f t="shared" si="19"/>
        <v/>
      </c>
      <c r="T177" s="1" t="str">
        <f t="shared" si="20"/>
        <v/>
      </c>
      <c r="U177" s="1" t="e">
        <f t="shared" si="21"/>
        <v>#N/A</v>
      </c>
      <c r="V177" s="6">
        <f t="shared" si="22"/>
        <v>0</v>
      </c>
      <c r="W177" s="19" t="e">
        <f t="shared" si="17"/>
        <v>#N/A</v>
      </c>
    </row>
    <row r="178" spans="2:23" x14ac:dyDescent="0.3">
      <c r="B178" s="1" t="e">
        <f t="shared" si="16"/>
        <v>#N/A</v>
      </c>
      <c r="Q178" s="1" t="str">
        <f t="shared" si="18"/>
        <v/>
      </c>
      <c r="R178" s="1" t="str">
        <f t="shared" si="19"/>
        <v/>
      </c>
      <c r="T178" s="1" t="str">
        <f t="shared" si="20"/>
        <v/>
      </c>
      <c r="U178" s="1" t="e">
        <f t="shared" si="21"/>
        <v>#N/A</v>
      </c>
      <c r="V178" s="6">
        <f t="shared" si="22"/>
        <v>0</v>
      </c>
      <c r="W178" s="19" t="e">
        <f t="shared" si="17"/>
        <v>#N/A</v>
      </c>
    </row>
    <row r="179" spans="2:23" x14ac:dyDescent="0.3">
      <c r="B179" s="1" t="e">
        <f t="shared" si="16"/>
        <v>#N/A</v>
      </c>
      <c r="Q179" s="1" t="str">
        <f t="shared" si="18"/>
        <v/>
      </c>
      <c r="R179" s="1" t="str">
        <f t="shared" si="19"/>
        <v/>
      </c>
      <c r="T179" s="1" t="str">
        <f t="shared" si="20"/>
        <v/>
      </c>
      <c r="U179" s="1" t="e">
        <f t="shared" si="21"/>
        <v>#N/A</v>
      </c>
      <c r="V179" s="6">
        <f t="shared" si="22"/>
        <v>0</v>
      </c>
      <c r="W179" s="19" t="e">
        <f t="shared" si="17"/>
        <v>#N/A</v>
      </c>
    </row>
    <row r="180" spans="2:23" x14ac:dyDescent="0.3">
      <c r="B180" s="1" t="e">
        <f t="shared" si="16"/>
        <v>#N/A</v>
      </c>
      <c r="Q180" s="1" t="str">
        <f t="shared" si="18"/>
        <v/>
      </c>
      <c r="R180" s="1" t="str">
        <f t="shared" si="19"/>
        <v/>
      </c>
      <c r="T180" s="1" t="str">
        <f t="shared" si="20"/>
        <v/>
      </c>
      <c r="U180" s="1" t="e">
        <f t="shared" si="21"/>
        <v>#N/A</v>
      </c>
      <c r="V180" s="6">
        <f t="shared" si="22"/>
        <v>0</v>
      </c>
      <c r="W180" s="19" t="e">
        <f t="shared" si="17"/>
        <v>#N/A</v>
      </c>
    </row>
    <row r="181" spans="2:23" x14ac:dyDescent="0.3">
      <c r="B181" s="1" t="e">
        <f t="shared" si="16"/>
        <v>#N/A</v>
      </c>
      <c r="Q181" s="1" t="str">
        <f t="shared" si="18"/>
        <v/>
      </c>
      <c r="R181" s="1" t="str">
        <f t="shared" si="19"/>
        <v/>
      </c>
      <c r="T181" s="1" t="str">
        <f t="shared" si="20"/>
        <v/>
      </c>
      <c r="U181" s="1" t="e">
        <f t="shared" si="21"/>
        <v>#N/A</v>
      </c>
      <c r="V181" s="6">
        <f t="shared" si="22"/>
        <v>0</v>
      </c>
      <c r="W181" s="19" t="e">
        <f t="shared" si="17"/>
        <v>#N/A</v>
      </c>
    </row>
    <row r="182" spans="2:23" x14ac:dyDescent="0.3">
      <c r="B182" s="1" t="e">
        <f t="shared" si="16"/>
        <v>#N/A</v>
      </c>
      <c r="Q182" s="1" t="str">
        <f t="shared" si="18"/>
        <v/>
      </c>
      <c r="R182" s="1" t="str">
        <f t="shared" si="19"/>
        <v/>
      </c>
      <c r="T182" s="1" t="str">
        <f t="shared" si="20"/>
        <v/>
      </c>
      <c r="U182" s="1" t="e">
        <f t="shared" si="21"/>
        <v>#N/A</v>
      </c>
      <c r="V182" s="6">
        <f t="shared" si="22"/>
        <v>0</v>
      </c>
      <c r="W182" s="19" t="e">
        <f t="shared" si="17"/>
        <v>#N/A</v>
      </c>
    </row>
    <row r="183" spans="2:23" x14ac:dyDescent="0.3">
      <c r="B183" s="1" t="e">
        <f t="shared" si="16"/>
        <v>#N/A</v>
      </c>
      <c r="Q183" s="1" t="str">
        <f t="shared" si="18"/>
        <v/>
      </c>
      <c r="R183" s="1" t="str">
        <f t="shared" si="19"/>
        <v/>
      </c>
      <c r="T183" s="1" t="str">
        <f t="shared" si="20"/>
        <v/>
      </c>
      <c r="U183" s="1" t="e">
        <f t="shared" si="21"/>
        <v>#N/A</v>
      </c>
      <c r="V183" s="6">
        <f t="shared" si="22"/>
        <v>0</v>
      </c>
      <c r="W183" s="19" t="e">
        <f t="shared" si="17"/>
        <v>#N/A</v>
      </c>
    </row>
    <row r="184" spans="2:23" x14ac:dyDescent="0.3">
      <c r="B184" s="1" t="e">
        <f t="shared" si="16"/>
        <v>#N/A</v>
      </c>
      <c r="Q184" s="1" t="str">
        <f t="shared" si="18"/>
        <v/>
      </c>
      <c r="R184" s="1" t="str">
        <f t="shared" si="19"/>
        <v/>
      </c>
      <c r="T184" s="1" t="str">
        <f t="shared" si="20"/>
        <v/>
      </c>
      <c r="U184" s="1" t="e">
        <f t="shared" si="21"/>
        <v>#N/A</v>
      </c>
      <c r="V184" s="6">
        <f t="shared" si="22"/>
        <v>0</v>
      </c>
      <c r="W184" s="19" t="e">
        <f t="shared" si="17"/>
        <v>#N/A</v>
      </c>
    </row>
    <row r="185" spans="2:23" x14ac:dyDescent="0.3">
      <c r="B185" s="1" t="e">
        <f t="shared" si="16"/>
        <v>#N/A</v>
      </c>
      <c r="Q185" s="1" t="str">
        <f t="shared" si="18"/>
        <v/>
      </c>
      <c r="R185" s="1" t="str">
        <f t="shared" si="19"/>
        <v/>
      </c>
      <c r="T185" s="1" t="str">
        <f t="shared" si="20"/>
        <v/>
      </c>
      <c r="U185" s="1" t="e">
        <f t="shared" si="21"/>
        <v>#N/A</v>
      </c>
      <c r="V185" s="6">
        <f t="shared" si="22"/>
        <v>0</v>
      </c>
      <c r="W185" s="19" t="e">
        <f t="shared" si="17"/>
        <v>#N/A</v>
      </c>
    </row>
    <row r="186" spans="2:23" x14ac:dyDescent="0.3">
      <c r="B186" s="1" t="e">
        <f t="shared" si="16"/>
        <v>#N/A</v>
      </c>
      <c r="Q186" s="1" t="str">
        <f t="shared" si="18"/>
        <v/>
      </c>
      <c r="R186" s="1" t="str">
        <f t="shared" si="19"/>
        <v/>
      </c>
      <c r="T186" s="1" t="str">
        <f t="shared" si="20"/>
        <v/>
      </c>
      <c r="U186" s="1" t="e">
        <f t="shared" si="21"/>
        <v>#N/A</v>
      </c>
      <c r="V186" s="6">
        <f t="shared" si="22"/>
        <v>0</v>
      </c>
      <c r="W186" s="19" t="e">
        <f t="shared" si="17"/>
        <v>#N/A</v>
      </c>
    </row>
    <row r="187" spans="2:23" x14ac:dyDescent="0.3">
      <c r="B187" s="1" t="e">
        <f t="shared" si="16"/>
        <v>#N/A</v>
      </c>
      <c r="Q187" s="1" t="str">
        <f t="shared" si="18"/>
        <v/>
      </c>
      <c r="R187" s="1" t="str">
        <f t="shared" si="19"/>
        <v/>
      </c>
      <c r="T187" s="1" t="str">
        <f t="shared" si="20"/>
        <v/>
      </c>
      <c r="U187" s="1" t="e">
        <f t="shared" si="21"/>
        <v>#N/A</v>
      </c>
      <c r="V187" s="6">
        <f t="shared" si="22"/>
        <v>0</v>
      </c>
      <c r="W187" s="19" t="e">
        <f t="shared" si="17"/>
        <v>#N/A</v>
      </c>
    </row>
    <row r="188" spans="2:23" x14ac:dyDescent="0.3">
      <c r="B188" s="1" t="e">
        <f t="shared" si="16"/>
        <v>#N/A</v>
      </c>
      <c r="Q188" s="1" t="str">
        <f t="shared" si="18"/>
        <v/>
      </c>
      <c r="R188" s="1" t="str">
        <f t="shared" si="19"/>
        <v/>
      </c>
      <c r="T188" s="1" t="str">
        <f t="shared" si="20"/>
        <v/>
      </c>
      <c r="U188" s="1" t="e">
        <f t="shared" si="21"/>
        <v>#N/A</v>
      </c>
      <c r="V188" s="6">
        <f t="shared" si="22"/>
        <v>0</v>
      </c>
      <c r="W188" s="19" t="e">
        <f t="shared" si="17"/>
        <v>#N/A</v>
      </c>
    </row>
    <row r="189" spans="2:23" x14ac:dyDescent="0.3">
      <c r="B189" s="1" t="e">
        <f t="shared" si="16"/>
        <v>#N/A</v>
      </c>
      <c r="Q189" s="1" t="str">
        <f t="shared" si="18"/>
        <v/>
      </c>
      <c r="R189" s="1" t="str">
        <f t="shared" si="19"/>
        <v/>
      </c>
      <c r="T189" s="1" t="str">
        <f t="shared" si="20"/>
        <v/>
      </c>
      <c r="U189" s="1" t="e">
        <f t="shared" si="21"/>
        <v>#N/A</v>
      </c>
      <c r="V189" s="6">
        <f t="shared" si="22"/>
        <v>0</v>
      </c>
      <c r="W189" s="19" t="e">
        <f t="shared" si="17"/>
        <v>#N/A</v>
      </c>
    </row>
    <row r="190" spans="2:23" x14ac:dyDescent="0.3">
      <c r="B190" s="1" t="e">
        <f t="shared" si="16"/>
        <v>#N/A</v>
      </c>
      <c r="Q190" s="1" t="str">
        <f t="shared" si="18"/>
        <v/>
      </c>
      <c r="R190" s="1" t="str">
        <f t="shared" si="19"/>
        <v/>
      </c>
      <c r="T190" s="1" t="str">
        <f t="shared" si="20"/>
        <v/>
      </c>
      <c r="U190" s="1" t="e">
        <f t="shared" si="21"/>
        <v>#N/A</v>
      </c>
      <c r="V190" s="6">
        <f t="shared" si="22"/>
        <v>0</v>
      </c>
      <c r="W190" s="19" t="e">
        <f t="shared" si="17"/>
        <v>#N/A</v>
      </c>
    </row>
    <row r="191" spans="2:23" x14ac:dyDescent="0.3">
      <c r="B191" s="1" t="e">
        <f t="shared" si="16"/>
        <v>#N/A</v>
      </c>
      <c r="Q191" s="1" t="str">
        <f t="shared" si="18"/>
        <v/>
      </c>
      <c r="R191" s="1" t="str">
        <f t="shared" si="19"/>
        <v/>
      </c>
      <c r="T191" s="1" t="str">
        <f t="shared" si="20"/>
        <v/>
      </c>
      <c r="U191" s="1" t="e">
        <f t="shared" si="21"/>
        <v>#N/A</v>
      </c>
      <c r="V191" s="6">
        <f t="shared" si="22"/>
        <v>0</v>
      </c>
      <c r="W191" s="19" t="e">
        <f t="shared" si="17"/>
        <v>#N/A</v>
      </c>
    </row>
    <row r="192" spans="2:23" x14ac:dyDescent="0.3">
      <c r="B192" s="1" t="e">
        <f t="shared" si="16"/>
        <v>#N/A</v>
      </c>
      <c r="Q192" s="1" t="str">
        <f t="shared" si="18"/>
        <v/>
      </c>
      <c r="R192" s="1" t="str">
        <f t="shared" si="19"/>
        <v/>
      </c>
      <c r="T192" s="1" t="str">
        <f t="shared" si="20"/>
        <v/>
      </c>
      <c r="U192" s="1" t="e">
        <f t="shared" si="21"/>
        <v>#N/A</v>
      </c>
      <c r="V192" s="6">
        <f t="shared" si="22"/>
        <v>0</v>
      </c>
      <c r="W192" s="19" t="e">
        <f t="shared" si="17"/>
        <v>#N/A</v>
      </c>
    </row>
    <row r="193" spans="2:23" x14ac:dyDescent="0.3">
      <c r="B193" s="1" t="e">
        <f t="shared" si="16"/>
        <v>#N/A</v>
      </c>
      <c r="Q193" s="1" t="str">
        <f t="shared" si="18"/>
        <v/>
      </c>
      <c r="R193" s="1" t="str">
        <f t="shared" si="19"/>
        <v/>
      </c>
      <c r="T193" s="1" t="str">
        <f t="shared" si="20"/>
        <v/>
      </c>
      <c r="U193" s="1" t="e">
        <f t="shared" si="21"/>
        <v>#N/A</v>
      </c>
      <c r="V193" s="6">
        <f t="shared" si="22"/>
        <v>0</v>
      </c>
      <c r="W193" s="19" t="e">
        <f t="shared" si="17"/>
        <v>#N/A</v>
      </c>
    </row>
    <row r="194" spans="2:23" x14ac:dyDescent="0.3">
      <c r="B194" s="1" t="e">
        <f t="shared" si="16"/>
        <v>#N/A</v>
      </c>
      <c r="Q194" s="1" t="str">
        <f t="shared" si="18"/>
        <v/>
      </c>
      <c r="R194" s="1" t="str">
        <f t="shared" si="19"/>
        <v/>
      </c>
      <c r="T194" s="1" t="str">
        <f t="shared" si="20"/>
        <v/>
      </c>
      <c r="U194" s="1" t="e">
        <f t="shared" si="21"/>
        <v>#N/A</v>
      </c>
      <c r="V194" s="6">
        <f t="shared" si="22"/>
        <v>0</v>
      </c>
      <c r="W194" s="19" t="e">
        <f t="shared" si="17"/>
        <v>#N/A</v>
      </c>
    </row>
    <row r="195" spans="2:23" x14ac:dyDescent="0.3">
      <c r="B195" s="1" t="e">
        <f t="shared" si="16"/>
        <v>#N/A</v>
      </c>
      <c r="Q195" s="1" t="str">
        <f t="shared" si="18"/>
        <v/>
      </c>
      <c r="R195" s="1" t="str">
        <f t="shared" si="19"/>
        <v/>
      </c>
      <c r="T195" s="1" t="str">
        <f t="shared" si="20"/>
        <v/>
      </c>
      <c r="U195" s="1" t="e">
        <f t="shared" si="21"/>
        <v>#N/A</v>
      </c>
      <c r="V195" s="6">
        <f t="shared" si="22"/>
        <v>0</v>
      </c>
      <c r="W195" s="19" t="e">
        <f t="shared" si="17"/>
        <v>#N/A</v>
      </c>
    </row>
    <row r="196" spans="2:23" x14ac:dyDescent="0.3">
      <c r="B196" s="1" t="e">
        <f t="shared" si="16"/>
        <v>#N/A</v>
      </c>
      <c r="Q196" s="1" t="str">
        <f t="shared" si="18"/>
        <v/>
      </c>
      <c r="R196" s="1" t="str">
        <f t="shared" si="19"/>
        <v/>
      </c>
      <c r="T196" s="1" t="str">
        <f t="shared" si="20"/>
        <v/>
      </c>
      <c r="U196" s="1" t="e">
        <f t="shared" si="21"/>
        <v>#N/A</v>
      </c>
      <c r="V196" s="6">
        <f t="shared" si="22"/>
        <v>0</v>
      </c>
      <c r="W196" s="19" t="e">
        <f t="shared" si="17"/>
        <v>#N/A</v>
      </c>
    </row>
    <row r="197" spans="2:23" x14ac:dyDescent="0.3">
      <c r="B197" s="1" t="e">
        <f t="shared" si="16"/>
        <v>#N/A</v>
      </c>
      <c r="Q197" s="1" t="str">
        <f t="shared" si="18"/>
        <v/>
      </c>
      <c r="R197" s="1" t="str">
        <f t="shared" si="19"/>
        <v/>
      </c>
      <c r="T197" s="1" t="str">
        <f t="shared" si="20"/>
        <v/>
      </c>
      <c r="U197" s="1" t="e">
        <f t="shared" si="21"/>
        <v>#N/A</v>
      </c>
      <c r="V197" s="6">
        <f t="shared" si="22"/>
        <v>0</v>
      </c>
      <c r="W197" s="19" t="e">
        <f t="shared" si="17"/>
        <v>#N/A</v>
      </c>
    </row>
    <row r="198" spans="2:23" x14ac:dyDescent="0.3">
      <c r="B198" s="1" t="e">
        <f t="shared" si="16"/>
        <v>#N/A</v>
      </c>
      <c r="Q198" s="1" t="str">
        <f t="shared" si="18"/>
        <v/>
      </c>
      <c r="R198" s="1" t="str">
        <f t="shared" si="19"/>
        <v/>
      </c>
      <c r="T198" s="1" t="str">
        <f t="shared" si="20"/>
        <v/>
      </c>
      <c r="U198" s="1" t="e">
        <f t="shared" si="21"/>
        <v>#N/A</v>
      </c>
      <c r="V198" s="6">
        <f t="shared" si="22"/>
        <v>0</v>
      </c>
      <c r="W198" s="19" t="e">
        <f t="shared" si="17"/>
        <v>#N/A</v>
      </c>
    </row>
    <row r="199" spans="2:23" x14ac:dyDescent="0.3">
      <c r="B199" s="1" t="e">
        <f t="shared" si="16"/>
        <v>#N/A</v>
      </c>
      <c r="Q199" s="1" t="str">
        <f t="shared" si="18"/>
        <v/>
      </c>
      <c r="R199" s="1" t="str">
        <f t="shared" si="19"/>
        <v/>
      </c>
      <c r="T199" s="1" t="str">
        <f t="shared" si="20"/>
        <v/>
      </c>
      <c r="U199" s="1" t="e">
        <f t="shared" si="21"/>
        <v>#N/A</v>
      </c>
      <c r="V199" s="6">
        <f t="shared" si="22"/>
        <v>0</v>
      </c>
      <c r="W199" s="19" t="e">
        <f t="shared" si="17"/>
        <v>#N/A</v>
      </c>
    </row>
    <row r="200" spans="2:23" x14ac:dyDescent="0.3">
      <c r="B200" s="1" t="e">
        <f t="shared" si="16"/>
        <v>#N/A</v>
      </c>
      <c r="Q200" s="1" t="str">
        <f t="shared" si="18"/>
        <v/>
      </c>
      <c r="R200" s="1" t="str">
        <f t="shared" si="19"/>
        <v/>
      </c>
      <c r="T200" s="1" t="str">
        <f t="shared" si="20"/>
        <v/>
      </c>
      <c r="U200" s="1" t="e">
        <f t="shared" si="21"/>
        <v>#N/A</v>
      </c>
      <c r="V200" s="6">
        <f t="shared" si="22"/>
        <v>0</v>
      </c>
      <c r="W200" s="19" t="e">
        <f t="shared" si="17"/>
        <v>#N/A</v>
      </c>
    </row>
    <row r="201" spans="2:23" x14ac:dyDescent="0.3">
      <c r="B201" s="1" t="e">
        <f t="shared" si="16"/>
        <v>#N/A</v>
      </c>
      <c r="Q201" s="1" t="str">
        <f t="shared" si="18"/>
        <v/>
      </c>
      <c r="R201" s="1" t="str">
        <f t="shared" si="19"/>
        <v/>
      </c>
      <c r="T201" s="1" t="str">
        <f t="shared" si="20"/>
        <v/>
      </c>
      <c r="U201" s="1" t="e">
        <f t="shared" si="21"/>
        <v>#N/A</v>
      </c>
      <c r="V201" s="6">
        <f t="shared" si="22"/>
        <v>0</v>
      </c>
      <c r="W201" s="19" t="e">
        <f t="shared" si="17"/>
        <v>#N/A</v>
      </c>
    </row>
    <row r="202" spans="2:23" x14ac:dyDescent="0.3">
      <c r="B202" s="1" t="e">
        <f t="shared" si="16"/>
        <v>#N/A</v>
      </c>
      <c r="Q202" s="1" t="str">
        <f t="shared" si="18"/>
        <v/>
      </c>
      <c r="R202" s="1" t="str">
        <f t="shared" si="19"/>
        <v/>
      </c>
      <c r="T202" s="1" t="str">
        <f t="shared" si="20"/>
        <v/>
      </c>
      <c r="U202" s="1" t="e">
        <f t="shared" si="21"/>
        <v>#N/A</v>
      </c>
      <c r="V202" s="6">
        <f t="shared" si="22"/>
        <v>0</v>
      </c>
      <c r="W202" s="19" t="e">
        <f t="shared" si="17"/>
        <v>#N/A</v>
      </c>
    </row>
    <row r="203" spans="2:23" x14ac:dyDescent="0.3">
      <c r="B203" s="1" t="e">
        <f t="shared" si="16"/>
        <v>#N/A</v>
      </c>
      <c r="Q203" s="1" t="str">
        <f t="shared" si="18"/>
        <v/>
      </c>
      <c r="R203" s="1" t="str">
        <f t="shared" si="19"/>
        <v/>
      </c>
      <c r="T203" s="1" t="str">
        <f t="shared" si="20"/>
        <v/>
      </c>
      <c r="U203" s="1" t="e">
        <f t="shared" si="21"/>
        <v>#N/A</v>
      </c>
      <c r="V203" s="6">
        <f t="shared" si="22"/>
        <v>0</v>
      </c>
      <c r="W203" s="19" t="e">
        <f t="shared" si="17"/>
        <v>#N/A</v>
      </c>
    </row>
    <row r="204" spans="2:23" x14ac:dyDescent="0.3">
      <c r="B204" s="1" t="e">
        <f t="shared" si="16"/>
        <v>#N/A</v>
      </c>
      <c r="Q204" s="1" t="str">
        <f t="shared" si="18"/>
        <v/>
      </c>
      <c r="R204" s="1" t="str">
        <f t="shared" si="19"/>
        <v/>
      </c>
      <c r="T204" s="1" t="str">
        <f t="shared" si="20"/>
        <v/>
      </c>
      <c r="U204" s="1" t="e">
        <f t="shared" si="21"/>
        <v>#N/A</v>
      </c>
      <c r="V204" s="6">
        <f t="shared" si="22"/>
        <v>0</v>
      </c>
      <c r="W204" s="19" t="e">
        <f t="shared" si="17"/>
        <v>#N/A</v>
      </c>
    </row>
    <row r="205" spans="2:23" x14ac:dyDescent="0.3">
      <c r="B205" s="1" t="e">
        <f t="shared" si="16"/>
        <v>#N/A</v>
      </c>
      <c r="Q205" s="1" t="str">
        <f t="shared" si="18"/>
        <v/>
      </c>
      <c r="R205" s="1" t="str">
        <f t="shared" si="19"/>
        <v/>
      </c>
      <c r="T205" s="1" t="str">
        <f t="shared" si="20"/>
        <v/>
      </c>
      <c r="U205" s="1" t="e">
        <f t="shared" si="21"/>
        <v>#N/A</v>
      </c>
      <c r="V205" s="6">
        <f t="shared" si="22"/>
        <v>0</v>
      </c>
      <c r="W205" s="19" t="e">
        <f t="shared" si="17"/>
        <v>#N/A</v>
      </c>
    </row>
    <row r="206" spans="2:23" x14ac:dyDescent="0.3">
      <c r="B206" s="1" t="e">
        <f t="shared" si="16"/>
        <v>#N/A</v>
      </c>
      <c r="Q206" s="1" t="str">
        <f t="shared" si="18"/>
        <v/>
      </c>
      <c r="R206" s="1" t="str">
        <f t="shared" si="19"/>
        <v/>
      </c>
      <c r="T206" s="1" t="str">
        <f t="shared" si="20"/>
        <v/>
      </c>
      <c r="U206" s="1" t="e">
        <f t="shared" si="21"/>
        <v>#N/A</v>
      </c>
      <c r="V206" s="6">
        <f t="shared" si="22"/>
        <v>0</v>
      </c>
      <c r="W206" s="19" t="e">
        <f t="shared" si="17"/>
        <v>#N/A</v>
      </c>
    </row>
    <row r="207" spans="2:23" x14ac:dyDescent="0.3">
      <c r="B207" s="1" t="e">
        <f t="shared" si="16"/>
        <v>#N/A</v>
      </c>
      <c r="Q207" s="1" t="str">
        <f t="shared" si="18"/>
        <v/>
      </c>
      <c r="R207" s="1" t="str">
        <f t="shared" si="19"/>
        <v/>
      </c>
      <c r="T207" s="1" t="str">
        <f t="shared" si="20"/>
        <v/>
      </c>
      <c r="U207" s="1" t="e">
        <f t="shared" si="21"/>
        <v>#N/A</v>
      </c>
      <c r="V207" s="6">
        <f t="shared" si="22"/>
        <v>0</v>
      </c>
      <c r="W207" s="19" t="e">
        <f t="shared" si="17"/>
        <v>#N/A</v>
      </c>
    </row>
    <row r="208" spans="2:23" x14ac:dyDescent="0.3">
      <c r="B208" s="1" t="e">
        <f t="shared" si="16"/>
        <v>#N/A</v>
      </c>
      <c r="Q208" s="1" t="str">
        <f t="shared" si="18"/>
        <v/>
      </c>
      <c r="R208" s="1" t="str">
        <f t="shared" si="19"/>
        <v/>
      </c>
      <c r="T208" s="1" t="str">
        <f t="shared" si="20"/>
        <v/>
      </c>
      <c r="U208" s="1" t="e">
        <f t="shared" si="21"/>
        <v>#N/A</v>
      </c>
      <c r="V208" s="6">
        <f t="shared" si="22"/>
        <v>0</v>
      </c>
      <c r="W208" s="19" t="e">
        <f t="shared" si="17"/>
        <v>#N/A</v>
      </c>
    </row>
    <row r="209" spans="2:23" x14ac:dyDescent="0.3">
      <c r="B209" s="1" t="e">
        <f t="shared" si="16"/>
        <v>#N/A</v>
      </c>
      <c r="Q209" s="1" t="str">
        <f t="shared" si="18"/>
        <v/>
      </c>
      <c r="R209" s="1" t="str">
        <f t="shared" si="19"/>
        <v/>
      </c>
      <c r="T209" s="1" t="str">
        <f t="shared" si="20"/>
        <v/>
      </c>
      <c r="U209" s="1" t="e">
        <f t="shared" si="21"/>
        <v>#N/A</v>
      </c>
      <c r="V209" s="6">
        <f t="shared" si="22"/>
        <v>0</v>
      </c>
      <c r="W209" s="19" t="e">
        <f t="shared" si="17"/>
        <v>#N/A</v>
      </c>
    </row>
    <row r="210" spans="2:23" x14ac:dyDescent="0.3">
      <c r="B210" s="1" t="e">
        <f t="shared" si="16"/>
        <v>#N/A</v>
      </c>
      <c r="Q210" s="1" t="str">
        <f t="shared" si="18"/>
        <v/>
      </c>
      <c r="R210" s="1" t="str">
        <f t="shared" si="19"/>
        <v/>
      </c>
      <c r="T210" s="1" t="str">
        <f t="shared" si="20"/>
        <v/>
      </c>
      <c r="U210" s="1" t="e">
        <f t="shared" si="21"/>
        <v>#N/A</v>
      </c>
      <c r="V210" s="6">
        <f t="shared" si="22"/>
        <v>0</v>
      </c>
      <c r="W210" s="19" t="e">
        <f t="shared" si="17"/>
        <v>#N/A</v>
      </c>
    </row>
    <row r="211" spans="2:23" x14ac:dyDescent="0.3">
      <c r="B211" s="1" t="e">
        <f t="shared" si="16"/>
        <v>#N/A</v>
      </c>
      <c r="Q211" s="1" t="str">
        <f t="shared" si="18"/>
        <v/>
      </c>
      <c r="R211" s="1" t="str">
        <f t="shared" si="19"/>
        <v/>
      </c>
      <c r="T211" s="1" t="str">
        <f t="shared" si="20"/>
        <v/>
      </c>
      <c r="U211" s="1" t="e">
        <f t="shared" si="21"/>
        <v>#N/A</v>
      </c>
      <c r="V211" s="6">
        <f t="shared" si="22"/>
        <v>0</v>
      </c>
      <c r="W211" s="19" t="e">
        <f t="shared" si="17"/>
        <v>#N/A</v>
      </c>
    </row>
    <row r="212" spans="2:23" x14ac:dyDescent="0.3">
      <c r="B212" s="1" t="e">
        <f t="shared" si="16"/>
        <v>#N/A</v>
      </c>
      <c r="Q212" s="1" t="str">
        <f t="shared" si="18"/>
        <v/>
      </c>
      <c r="R212" s="1" t="str">
        <f t="shared" si="19"/>
        <v/>
      </c>
      <c r="T212" s="1" t="str">
        <f t="shared" si="20"/>
        <v/>
      </c>
      <c r="U212" s="1" t="e">
        <f t="shared" si="21"/>
        <v>#N/A</v>
      </c>
      <c r="V212" s="6">
        <f t="shared" si="22"/>
        <v>0</v>
      </c>
      <c r="W212" s="19" t="e">
        <f t="shared" si="17"/>
        <v>#N/A</v>
      </c>
    </row>
    <row r="213" spans="2:23" x14ac:dyDescent="0.3">
      <c r="B213" s="1" t="e">
        <f t="shared" si="16"/>
        <v>#N/A</v>
      </c>
      <c r="Q213" s="1" t="str">
        <f t="shared" si="18"/>
        <v/>
      </c>
      <c r="R213" s="1" t="str">
        <f t="shared" si="19"/>
        <v/>
      </c>
      <c r="T213" s="1" t="str">
        <f t="shared" si="20"/>
        <v/>
      </c>
      <c r="U213" s="1" t="e">
        <f t="shared" si="21"/>
        <v>#N/A</v>
      </c>
      <c r="V213" s="6">
        <f t="shared" si="22"/>
        <v>0</v>
      </c>
      <c r="W213" s="19" t="e">
        <f t="shared" si="17"/>
        <v>#N/A</v>
      </c>
    </row>
    <row r="214" spans="2:23" x14ac:dyDescent="0.3">
      <c r="B214" s="1" t="e">
        <f t="shared" si="16"/>
        <v>#N/A</v>
      </c>
      <c r="Q214" s="1" t="str">
        <f t="shared" si="18"/>
        <v/>
      </c>
      <c r="R214" s="1" t="str">
        <f t="shared" si="19"/>
        <v/>
      </c>
      <c r="T214" s="1" t="str">
        <f t="shared" si="20"/>
        <v/>
      </c>
      <c r="U214" s="1" t="e">
        <f t="shared" si="21"/>
        <v>#N/A</v>
      </c>
      <c r="V214" s="6">
        <f t="shared" si="22"/>
        <v>0</v>
      </c>
      <c r="W214" s="19" t="e">
        <f t="shared" si="17"/>
        <v>#N/A</v>
      </c>
    </row>
    <row r="215" spans="2:23" x14ac:dyDescent="0.3">
      <c r="B215" s="1" t="e">
        <f t="shared" si="16"/>
        <v>#N/A</v>
      </c>
      <c r="Q215" s="1" t="str">
        <f t="shared" si="18"/>
        <v/>
      </c>
      <c r="R215" s="1" t="str">
        <f t="shared" si="19"/>
        <v/>
      </c>
      <c r="T215" s="1" t="str">
        <f t="shared" si="20"/>
        <v/>
      </c>
      <c r="U215" s="1" t="e">
        <f t="shared" si="21"/>
        <v>#N/A</v>
      </c>
      <c r="V215" s="6">
        <f t="shared" si="22"/>
        <v>0</v>
      </c>
      <c r="W215" s="19" t="e">
        <f t="shared" si="17"/>
        <v>#N/A</v>
      </c>
    </row>
    <row r="216" spans="2:23" x14ac:dyDescent="0.3">
      <c r="B216" s="1" t="e">
        <f t="shared" si="16"/>
        <v>#N/A</v>
      </c>
      <c r="Q216" s="1" t="str">
        <f t="shared" si="18"/>
        <v/>
      </c>
      <c r="R216" s="1" t="str">
        <f t="shared" si="19"/>
        <v/>
      </c>
      <c r="T216" s="1" t="str">
        <f t="shared" si="20"/>
        <v/>
      </c>
      <c r="U216" s="1" t="e">
        <f t="shared" si="21"/>
        <v>#N/A</v>
      </c>
      <c r="V216" s="6">
        <f t="shared" si="22"/>
        <v>0</v>
      </c>
      <c r="W216" s="19" t="e">
        <f t="shared" si="17"/>
        <v>#N/A</v>
      </c>
    </row>
    <row r="217" spans="2:23" x14ac:dyDescent="0.3">
      <c r="B217" s="1" t="e">
        <f t="shared" si="16"/>
        <v>#N/A</v>
      </c>
      <c r="Q217" s="1" t="str">
        <f t="shared" si="18"/>
        <v/>
      </c>
      <c r="R217" s="1" t="str">
        <f t="shared" si="19"/>
        <v/>
      </c>
      <c r="T217" s="1" t="str">
        <f t="shared" si="20"/>
        <v/>
      </c>
      <c r="U217" s="1" t="e">
        <f t="shared" si="21"/>
        <v>#N/A</v>
      </c>
      <c r="V217" s="6">
        <f t="shared" si="22"/>
        <v>0</v>
      </c>
      <c r="W217" s="19" t="e">
        <f t="shared" si="17"/>
        <v>#N/A</v>
      </c>
    </row>
    <row r="218" spans="2:23" x14ac:dyDescent="0.3">
      <c r="B218" s="1" t="e">
        <f t="shared" ref="B218:B281" si="23">IF(C218="",NA(),E218+G218+H218+I218)</f>
        <v>#N/A</v>
      </c>
      <c r="Q218" s="1" t="str">
        <f t="shared" si="18"/>
        <v/>
      </c>
      <c r="R218" s="1" t="str">
        <f t="shared" si="19"/>
        <v/>
      </c>
      <c r="T218" s="1" t="str">
        <f t="shared" si="20"/>
        <v/>
      </c>
      <c r="U218" s="1" t="e">
        <f t="shared" si="21"/>
        <v>#N/A</v>
      </c>
      <c r="V218" s="6">
        <f t="shared" si="22"/>
        <v>0</v>
      </c>
      <c r="W218" s="19" t="e">
        <f t="shared" ref="W218:W281" si="24">IF(OR(ISNA(B218),B218=0),NA(),I218/B218)</f>
        <v>#N/A</v>
      </c>
    </row>
    <row r="219" spans="2:23" x14ac:dyDescent="0.3">
      <c r="B219" s="1" t="e">
        <f t="shared" si="23"/>
        <v>#N/A</v>
      </c>
      <c r="Q219" s="1" t="str">
        <f t="shared" ref="Q219:Q282" si="25">IF(C219="","",E219-E218)</f>
        <v/>
      </c>
      <c r="R219" s="1" t="str">
        <f t="shared" ref="R219:R282" si="26">IF(C219="","",G219-G218)</f>
        <v/>
      </c>
      <c r="T219" s="1" t="str">
        <f t="shared" ref="T219:T282" si="27">IF(C219="","",I219-I218)</f>
        <v/>
      </c>
      <c r="U219" s="1" t="e">
        <f t="shared" ref="U219:U282" si="28">IF(OR(C219="",ISNA(C219)),NA(),Q219+R219+S219+T219)</f>
        <v>#N/A</v>
      </c>
      <c r="V219" s="6">
        <f t="shared" ref="V219:V282" si="29">$B$2*K219*$B$1</f>
        <v>0</v>
      </c>
      <c r="W219" s="19" t="e">
        <f t="shared" si="24"/>
        <v>#N/A</v>
      </c>
    </row>
    <row r="220" spans="2:23" x14ac:dyDescent="0.3">
      <c r="B220" s="1" t="e">
        <f t="shared" si="23"/>
        <v>#N/A</v>
      </c>
      <c r="Q220" s="1" t="str">
        <f t="shared" si="25"/>
        <v/>
      </c>
      <c r="R220" s="1" t="str">
        <f t="shared" si="26"/>
        <v/>
      </c>
      <c r="T220" s="1" t="str">
        <f t="shared" si="27"/>
        <v/>
      </c>
      <c r="U220" s="1" t="e">
        <f t="shared" si="28"/>
        <v>#N/A</v>
      </c>
      <c r="V220" s="6">
        <f t="shared" si="29"/>
        <v>0</v>
      </c>
      <c r="W220" s="19" t="e">
        <f t="shared" si="24"/>
        <v>#N/A</v>
      </c>
    </row>
    <row r="221" spans="2:23" x14ac:dyDescent="0.3">
      <c r="B221" s="1" t="e">
        <f t="shared" si="23"/>
        <v>#N/A</v>
      </c>
      <c r="Q221" s="1" t="str">
        <f t="shared" si="25"/>
        <v/>
      </c>
      <c r="R221" s="1" t="str">
        <f t="shared" si="26"/>
        <v/>
      </c>
      <c r="T221" s="1" t="str">
        <f t="shared" si="27"/>
        <v/>
      </c>
      <c r="U221" s="1" t="e">
        <f t="shared" si="28"/>
        <v>#N/A</v>
      </c>
      <c r="V221" s="6">
        <f t="shared" si="29"/>
        <v>0</v>
      </c>
      <c r="W221" s="19" t="e">
        <f t="shared" si="24"/>
        <v>#N/A</v>
      </c>
    </row>
    <row r="222" spans="2:23" x14ac:dyDescent="0.3">
      <c r="B222" s="1" t="e">
        <f t="shared" si="23"/>
        <v>#N/A</v>
      </c>
      <c r="Q222" s="1" t="str">
        <f t="shared" si="25"/>
        <v/>
      </c>
      <c r="R222" s="1" t="str">
        <f t="shared" si="26"/>
        <v/>
      </c>
      <c r="T222" s="1" t="str">
        <f t="shared" si="27"/>
        <v/>
      </c>
      <c r="U222" s="1" t="e">
        <f t="shared" si="28"/>
        <v>#N/A</v>
      </c>
      <c r="V222" s="6">
        <f t="shared" si="29"/>
        <v>0</v>
      </c>
      <c r="W222" s="19" t="e">
        <f t="shared" si="24"/>
        <v>#N/A</v>
      </c>
    </row>
    <row r="223" spans="2:23" x14ac:dyDescent="0.3">
      <c r="B223" s="1" t="e">
        <f t="shared" si="23"/>
        <v>#N/A</v>
      </c>
      <c r="Q223" s="1" t="str">
        <f t="shared" si="25"/>
        <v/>
      </c>
      <c r="R223" s="1" t="str">
        <f t="shared" si="26"/>
        <v/>
      </c>
      <c r="T223" s="1" t="str">
        <f t="shared" si="27"/>
        <v/>
      </c>
      <c r="U223" s="1" t="e">
        <f t="shared" si="28"/>
        <v>#N/A</v>
      </c>
      <c r="V223" s="6">
        <f t="shared" si="29"/>
        <v>0</v>
      </c>
      <c r="W223" s="19" t="e">
        <f t="shared" si="24"/>
        <v>#N/A</v>
      </c>
    </row>
    <row r="224" spans="2:23" x14ac:dyDescent="0.3">
      <c r="B224" s="1" t="e">
        <f t="shared" si="23"/>
        <v>#N/A</v>
      </c>
      <c r="Q224" s="1" t="str">
        <f t="shared" si="25"/>
        <v/>
      </c>
      <c r="R224" s="1" t="str">
        <f t="shared" si="26"/>
        <v/>
      </c>
      <c r="T224" s="1" t="str">
        <f t="shared" si="27"/>
        <v/>
      </c>
      <c r="U224" s="1" t="e">
        <f t="shared" si="28"/>
        <v>#N/A</v>
      </c>
      <c r="V224" s="6">
        <f t="shared" si="29"/>
        <v>0</v>
      </c>
      <c r="W224" s="19" t="e">
        <f t="shared" si="24"/>
        <v>#N/A</v>
      </c>
    </row>
    <row r="225" spans="2:23" x14ac:dyDescent="0.3">
      <c r="B225" s="1" t="e">
        <f t="shared" si="23"/>
        <v>#N/A</v>
      </c>
      <c r="Q225" s="1" t="str">
        <f t="shared" si="25"/>
        <v/>
      </c>
      <c r="R225" s="1" t="str">
        <f t="shared" si="26"/>
        <v/>
      </c>
      <c r="T225" s="1" t="str">
        <f t="shared" si="27"/>
        <v/>
      </c>
      <c r="U225" s="1" t="e">
        <f t="shared" si="28"/>
        <v>#N/A</v>
      </c>
      <c r="V225" s="6">
        <f t="shared" si="29"/>
        <v>0</v>
      </c>
      <c r="W225" s="19" t="e">
        <f t="shared" si="24"/>
        <v>#N/A</v>
      </c>
    </row>
    <row r="226" spans="2:23" x14ac:dyDescent="0.3">
      <c r="B226" s="1" t="e">
        <f t="shared" si="23"/>
        <v>#N/A</v>
      </c>
      <c r="Q226" s="1" t="str">
        <f t="shared" si="25"/>
        <v/>
      </c>
      <c r="R226" s="1" t="str">
        <f t="shared" si="26"/>
        <v/>
      </c>
      <c r="T226" s="1" t="str">
        <f t="shared" si="27"/>
        <v/>
      </c>
      <c r="U226" s="1" t="e">
        <f t="shared" si="28"/>
        <v>#N/A</v>
      </c>
      <c r="V226" s="6">
        <f t="shared" si="29"/>
        <v>0</v>
      </c>
      <c r="W226" s="19" t="e">
        <f t="shared" si="24"/>
        <v>#N/A</v>
      </c>
    </row>
    <row r="227" spans="2:23" x14ac:dyDescent="0.3">
      <c r="B227" s="1" t="e">
        <f t="shared" si="23"/>
        <v>#N/A</v>
      </c>
      <c r="Q227" s="1" t="str">
        <f t="shared" si="25"/>
        <v/>
      </c>
      <c r="R227" s="1" t="str">
        <f t="shared" si="26"/>
        <v/>
      </c>
      <c r="T227" s="1" t="str">
        <f t="shared" si="27"/>
        <v/>
      </c>
      <c r="U227" s="1" t="e">
        <f t="shared" si="28"/>
        <v>#N/A</v>
      </c>
      <c r="V227" s="6">
        <f t="shared" si="29"/>
        <v>0</v>
      </c>
      <c r="W227" s="19" t="e">
        <f t="shared" si="24"/>
        <v>#N/A</v>
      </c>
    </row>
    <row r="228" spans="2:23" x14ac:dyDescent="0.3">
      <c r="B228" s="1" t="e">
        <f t="shared" si="23"/>
        <v>#N/A</v>
      </c>
      <c r="Q228" s="1" t="str">
        <f t="shared" si="25"/>
        <v/>
      </c>
      <c r="R228" s="1" t="str">
        <f t="shared" si="26"/>
        <v/>
      </c>
      <c r="T228" s="1" t="str">
        <f t="shared" si="27"/>
        <v/>
      </c>
      <c r="U228" s="1" t="e">
        <f t="shared" si="28"/>
        <v>#N/A</v>
      </c>
      <c r="V228" s="6">
        <f t="shared" si="29"/>
        <v>0</v>
      </c>
      <c r="W228" s="19" t="e">
        <f t="shared" si="24"/>
        <v>#N/A</v>
      </c>
    </row>
    <row r="229" spans="2:23" x14ac:dyDescent="0.3">
      <c r="B229" s="1" t="e">
        <f t="shared" si="23"/>
        <v>#N/A</v>
      </c>
      <c r="Q229" s="1" t="str">
        <f t="shared" si="25"/>
        <v/>
      </c>
      <c r="R229" s="1" t="str">
        <f t="shared" si="26"/>
        <v/>
      </c>
      <c r="T229" s="1" t="str">
        <f t="shared" si="27"/>
        <v/>
      </c>
      <c r="U229" s="1" t="e">
        <f t="shared" si="28"/>
        <v>#N/A</v>
      </c>
      <c r="V229" s="6">
        <f t="shared" si="29"/>
        <v>0</v>
      </c>
      <c r="W229" s="19" t="e">
        <f t="shared" si="24"/>
        <v>#N/A</v>
      </c>
    </row>
    <row r="230" spans="2:23" x14ac:dyDescent="0.3">
      <c r="B230" s="1" t="e">
        <f t="shared" si="23"/>
        <v>#N/A</v>
      </c>
      <c r="Q230" s="1" t="str">
        <f t="shared" si="25"/>
        <v/>
      </c>
      <c r="R230" s="1" t="str">
        <f t="shared" si="26"/>
        <v/>
      </c>
      <c r="T230" s="1" t="str">
        <f t="shared" si="27"/>
        <v/>
      </c>
      <c r="U230" s="1" t="e">
        <f t="shared" si="28"/>
        <v>#N/A</v>
      </c>
      <c r="V230" s="6">
        <f t="shared" si="29"/>
        <v>0</v>
      </c>
      <c r="W230" s="19" t="e">
        <f t="shared" si="24"/>
        <v>#N/A</v>
      </c>
    </row>
    <row r="231" spans="2:23" x14ac:dyDescent="0.3">
      <c r="B231" s="1" t="e">
        <f t="shared" si="23"/>
        <v>#N/A</v>
      </c>
      <c r="Q231" s="1" t="str">
        <f t="shared" si="25"/>
        <v/>
      </c>
      <c r="R231" s="1" t="str">
        <f t="shared" si="26"/>
        <v/>
      </c>
      <c r="T231" s="1" t="str">
        <f t="shared" si="27"/>
        <v/>
      </c>
      <c r="U231" s="1" t="e">
        <f t="shared" si="28"/>
        <v>#N/A</v>
      </c>
      <c r="V231" s="6">
        <f t="shared" si="29"/>
        <v>0</v>
      </c>
      <c r="W231" s="19" t="e">
        <f t="shared" si="24"/>
        <v>#N/A</v>
      </c>
    </row>
    <row r="232" spans="2:23" x14ac:dyDescent="0.3">
      <c r="B232" s="1" t="e">
        <f t="shared" si="23"/>
        <v>#N/A</v>
      </c>
      <c r="Q232" s="1" t="str">
        <f t="shared" si="25"/>
        <v/>
      </c>
      <c r="R232" s="1" t="str">
        <f t="shared" si="26"/>
        <v/>
      </c>
      <c r="T232" s="1" t="str">
        <f t="shared" si="27"/>
        <v/>
      </c>
      <c r="U232" s="1" t="e">
        <f t="shared" si="28"/>
        <v>#N/A</v>
      </c>
      <c r="V232" s="6">
        <f t="shared" si="29"/>
        <v>0</v>
      </c>
      <c r="W232" s="19" t="e">
        <f t="shared" si="24"/>
        <v>#N/A</v>
      </c>
    </row>
    <row r="233" spans="2:23" x14ac:dyDescent="0.3">
      <c r="B233" s="1" t="e">
        <f t="shared" si="23"/>
        <v>#N/A</v>
      </c>
      <c r="Q233" s="1" t="str">
        <f t="shared" si="25"/>
        <v/>
      </c>
      <c r="R233" s="1" t="str">
        <f t="shared" si="26"/>
        <v/>
      </c>
      <c r="T233" s="1" t="str">
        <f t="shared" si="27"/>
        <v/>
      </c>
      <c r="U233" s="1" t="e">
        <f t="shared" si="28"/>
        <v>#N/A</v>
      </c>
      <c r="V233" s="6">
        <f t="shared" si="29"/>
        <v>0</v>
      </c>
      <c r="W233" s="19" t="e">
        <f t="shared" si="24"/>
        <v>#N/A</v>
      </c>
    </row>
    <row r="234" spans="2:23" x14ac:dyDescent="0.3">
      <c r="B234" s="1" t="e">
        <f t="shared" si="23"/>
        <v>#N/A</v>
      </c>
      <c r="Q234" s="1" t="str">
        <f t="shared" si="25"/>
        <v/>
      </c>
      <c r="R234" s="1" t="str">
        <f t="shared" si="26"/>
        <v/>
      </c>
      <c r="T234" s="1" t="str">
        <f t="shared" si="27"/>
        <v/>
      </c>
      <c r="U234" s="1" t="e">
        <f t="shared" si="28"/>
        <v>#N/A</v>
      </c>
      <c r="V234" s="6">
        <f t="shared" si="29"/>
        <v>0</v>
      </c>
      <c r="W234" s="19" t="e">
        <f t="shared" si="24"/>
        <v>#N/A</v>
      </c>
    </row>
    <row r="235" spans="2:23" x14ac:dyDescent="0.3">
      <c r="B235" s="1" t="e">
        <f t="shared" si="23"/>
        <v>#N/A</v>
      </c>
      <c r="Q235" s="1" t="str">
        <f t="shared" si="25"/>
        <v/>
      </c>
      <c r="R235" s="1" t="str">
        <f t="shared" si="26"/>
        <v/>
      </c>
      <c r="T235" s="1" t="str">
        <f t="shared" si="27"/>
        <v/>
      </c>
      <c r="U235" s="1" t="e">
        <f t="shared" si="28"/>
        <v>#N/A</v>
      </c>
      <c r="V235" s="6">
        <f t="shared" si="29"/>
        <v>0</v>
      </c>
      <c r="W235" s="19" t="e">
        <f t="shared" si="24"/>
        <v>#N/A</v>
      </c>
    </row>
    <row r="236" spans="2:23" x14ac:dyDescent="0.3">
      <c r="B236" s="1" t="e">
        <f t="shared" si="23"/>
        <v>#N/A</v>
      </c>
      <c r="Q236" s="1" t="str">
        <f t="shared" si="25"/>
        <v/>
      </c>
      <c r="R236" s="1" t="str">
        <f t="shared" si="26"/>
        <v/>
      </c>
      <c r="T236" s="1" t="str">
        <f t="shared" si="27"/>
        <v/>
      </c>
      <c r="U236" s="1" t="e">
        <f t="shared" si="28"/>
        <v>#N/A</v>
      </c>
      <c r="V236" s="6">
        <f t="shared" si="29"/>
        <v>0</v>
      </c>
      <c r="W236" s="19" t="e">
        <f t="shared" si="24"/>
        <v>#N/A</v>
      </c>
    </row>
    <row r="237" spans="2:23" x14ac:dyDescent="0.3">
      <c r="B237" s="1" t="e">
        <f t="shared" si="23"/>
        <v>#N/A</v>
      </c>
      <c r="Q237" s="1" t="str">
        <f t="shared" si="25"/>
        <v/>
      </c>
      <c r="R237" s="1" t="str">
        <f t="shared" si="26"/>
        <v/>
      </c>
      <c r="T237" s="1" t="str">
        <f t="shared" si="27"/>
        <v/>
      </c>
      <c r="U237" s="1" t="e">
        <f t="shared" si="28"/>
        <v>#N/A</v>
      </c>
      <c r="V237" s="6">
        <f t="shared" si="29"/>
        <v>0</v>
      </c>
      <c r="W237" s="19" t="e">
        <f t="shared" si="24"/>
        <v>#N/A</v>
      </c>
    </row>
    <row r="238" spans="2:23" x14ac:dyDescent="0.3">
      <c r="B238" s="1" t="e">
        <f t="shared" si="23"/>
        <v>#N/A</v>
      </c>
      <c r="Q238" s="1" t="str">
        <f t="shared" si="25"/>
        <v/>
      </c>
      <c r="R238" s="1" t="str">
        <f t="shared" si="26"/>
        <v/>
      </c>
      <c r="T238" s="1" t="str">
        <f t="shared" si="27"/>
        <v/>
      </c>
      <c r="U238" s="1" t="e">
        <f t="shared" si="28"/>
        <v>#N/A</v>
      </c>
      <c r="V238" s="6">
        <f t="shared" si="29"/>
        <v>0</v>
      </c>
      <c r="W238" s="19" t="e">
        <f t="shared" si="24"/>
        <v>#N/A</v>
      </c>
    </row>
    <row r="239" spans="2:23" x14ac:dyDescent="0.3">
      <c r="B239" s="1" t="e">
        <f t="shared" si="23"/>
        <v>#N/A</v>
      </c>
      <c r="Q239" s="1" t="str">
        <f t="shared" si="25"/>
        <v/>
      </c>
      <c r="R239" s="1" t="str">
        <f t="shared" si="26"/>
        <v/>
      </c>
      <c r="T239" s="1" t="str">
        <f t="shared" si="27"/>
        <v/>
      </c>
      <c r="U239" s="1" t="e">
        <f t="shared" si="28"/>
        <v>#N/A</v>
      </c>
      <c r="V239" s="6">
        <f t="shared" si="29"/>
        <v>0</v>
      </c>
      <c r="W239" s="19" t="e">
        <f t="shared" si="24"/>
        <v>#N/A</v>
      </c>
    </row>
    <row r="240" spans="2:23" x14ac:dyDescent="0.3">
      <c r="B240" s="1" t="e">
        <f t="shared" si="23"/>
        <v>#N/A</v>
      </c>
      <c r="Q240" s="1" t="str">
        <f t="shared" si="25"/>
        <v/>
      </c>
      <c r="R240" s="1" t="str">
        <f t="shared" si="26"/>
        <v/>
      </c>
      <c r="T240" s="1" t="str">
        <f t="shared" si="27"/>
        <v/>
      </c>
      <c r="U240" s="1" t="e">
        <f t="shared" si="28"/>
        <v>#N/A</v>
      </c>
      <c r="V240" s="6">
        <f t="shared" si="29"/>
        <v>0</v>
      </c>
      <c r="W240" s="19" t="e">
        <f t="shared" si="24"/>
        <v>#N/A</v>
      </c>
    </row>
    <row r="241" spans="2:23" x14ac:dyDescent="0.3">
      <c r="B241" s="1" t="e">
        <f t="shared" si="23"/>
        <v>#N/A</v>
      </c>
      <c r="Q241" s="1" t="str">
        <f t="shared" si="25"/>
        <v/>
      </c>
      <c r="R241" s="1" t="str">
        <f t="shared" si="26"/>
        <v/>
      </c>
      <c r="T241" s="1" t="str">
        <f t="shared" si="27"/>
        <v/>
      </c>
      <c r="U241" s="1" t="e">
        <f t="shared" si="28"/>
        <v>#N/A</v>
      </c>
      <c r="V241" s="6">
        <f t="shared" si="29"/>
        <v>0</v>
      </c>
      <c r="W241" s="19" t="e">
        <f t="shared" si="24"/>
        <v>#N/A</v>
      </c>
    </row>
    <row r="242" spans="2:23" x14ac:dyDescent="0.3">
      <c r="B242" s="1" t="e">
        <f t="shared" si="23"/>
        <v>#N/A</v>
      </c>
      <c r="Q242" s="1" t="str">
        <f t="shared" si="25"/>
        <v/>
      </c>
      <c r="R242" s="1" t="str">
        <f t="shared" si="26"/>
        <v/>
      </c>
      <c r="T242" s="1" t="str">
        <f t="shared" si="27"/>
        <v/>
      </c>
      <c r="U242" s="1" t="e">
        <f t="shared" si="28"/>
        <v>#N/A</v>
      </c>
      <c r="V242" s="6">
        <f t="shared" si="29"/>
        <v>0</v>
      </c>
      <c r="W242" s="19" t="e">
        <f t="shared" si="24"/>
        <v>#N/A</v>
      </c>
    </row>
    <row r="243" spans="2:23" x14ac:dyDescent="0.3">
      <c r="B243" s="1" t="e">
        <f t="shared" si="23"/>
        <v>#N/A</v>
      </c>
      <c r="Q243" s="1" t="str">
        <f t="shared" si="25"/>
        <v/>
      </c>
      <c r="R243" s="1" t="str">
        <f t="shared" si="26"/>
        <v/>
      </c>
      <c r="T243" s="1" t="str">
        <f t="shared" si="27"/>
        <v/>
      </c>
      <c r="U243" s="1" t="e">
        <f t="shared" si="28"/>
        <v>#N/A</v>
      </c>
      <c r="V243" s="6">
        <f t="shared" si="29"/>
        <v>0</v>
      </c>
      <c r="W243" s="19" t="e">
        <f t="shared" si="24"/>
        <v>#N/A</v>
      </c>
    </row>
    <row r="244" spans="2:23" x14ac:dyDescent="0.3">
      <c r="B244" s="1" t="e">
        <f t="shared" si="23"/>
        <v>#N/A</v>
      </c>
      <c r="Q244" s="1" t="str">
        <f t="shared" si="25"/>
        <v/>
      </c>
      <c r="R244" s="1" t="str">
        <f t="shared" si="26"/>
        <v/>
      </c>
      <c r="T244" s="1" t="str">
        <f t="shared" si="27"/>
        <v/>
      </c>
      <c r="U244" s="1" t="e">
        <f t="shared" si="28"/>
        <v>#N/A</v>
      </c>
      <c r="V244" s="6">
        <f t="shared" si="29"/>
        <v>0</v>
      </c>
      <c r="W244" s="19" t="e">
        <f t="shared" si="24"/>
        <v>#N/A</v>
      </c>
    </row>
    <row r="245" spans="2:23" x14ac:dyDescent="0.3">
      <c r="B245" s="1" t="e">
        <f t="shared" si="23"/>
        <v>#N/A</v>
      </c>
      <c r="Q245" s="1" t="str">
        <f t="shared" si="25"/>
        <v/>
      </c>
      <c r="R245" s="1" t="str">
        <f t="shared" si="26"/>
        <v/>
      </c>
      <c r="T245" s="1" t="str">
        <f t="shared" si="27"/>
        <v/>
      </c>
      <c r="U245" s="1" t="e">
        <f t="shared" si="28"/>
        <v>#N/A</v>
      </c>
      <c r="V245" s="6">
        <f t="shared" si="29"/>
        <v>0</v>
      </c>
      <c r="W245" s="19" t="e">
        <f t="shared" si="24"/>
        <v>#N/A</v>
      </c>
    </row>
    <row r="246" spans="2:23" x14ac:dyDescent="0.3">
      <c r="B246" s="1" t="e">
        <f t="shared" si="23"/>
        <v>#N/A</v>
      </c>
      <c r="Q246" s="1" t="str">
        <f t="shared" si="25"/>
        <v/>
      </c>
      <c r="R246" s="1" t="str">
        <f t="shared" si="26"/>
        <v/>
      </c>
      <c r="T246" s="1" t="str">
        <f t="shared" si="27"/>
        <v/>
      </c>
      <c r="U246" s="1" t="e">
        <f t="shared" si="28"/>
        <v>#N/A</v>
      </c>
      <c r="V246" s="6">
        <f t="shared" si="29"/>
        <v>0</v>
      </c>
      <c r="W246" s="19" t="e">
        <f t="shared" si="24"/>
        <v>#N/A</v>
      </c>
    </row>
    <row r="247" spans="2:23" x14ac:dyDescent="0.3">
      <c r="B247" s="1" t="e">
        <f t="shared" si="23"/>
        <v>#N/A</v>
      </c>
      <c r="Q247" s="1" t="str">
        <f t="shared" si="25"/>
        <v/>
      </c>
      <c r="R247" s="1" t="str">
        <f t="shared" si="26"/>
        <v/>
      </c>
      <c r="T247" s="1" t="str">
        <f t="shared" si="27"/>
        <v/>
      </c>
      <c r="U247" s="1" t="e">
        <f t="shared" si="28"/>
        <v>#N/A</v>
      </c>
      <c r="V247" s="6">
        <f t="shared" si="29"/>
        <v>0</v>
      </c>
      <c r="W247" s="19" t="e">
        <f t="shared" si="24"/>
        <v>#N/A</v>
      </c>
    </row>
    <row r="248" spans="2:23" x14ac:dyDescent="0.3">
      <c r="B248" s="1" t="e">
        <f t="shared" si="23"/>
        <v>#N/A</v>
      </c>
      <c r="Q248" s="1" t="str">
        <f t="shared" si="25"/>
        <v/>
      </c>
      <c r="R248" s="1" t="str">
        <f t="shared" si="26"/>
        <v/>
      </c>
      <c r="T248" s="1" t="str">
        <f t="shared" si="27"/>
        <v/>
      </c>
      <c r="U248" s="1" t="e">
        <f t="shared" si="28"/>
        <v>#N/A</v>
      </c>
      <c r="V248" s="6">
        <f t="shared" si="29"/>
        <v>0</v>
      </c>
      <c r="W248" s="19" t="e">
        <f t="shared" si="24"/>
        <v>#N/A</v>
      </c>
    </row>
    <row r="249" spans="2:23" x14ac:dyDescent="0.3">
      <c r="B249" s="1" t="e">
        <f t="shared" si="23"/>
        <v>#N/A</v>
      </c>
      <c r="Q249" s="1" t="str">
        <f t="shared" si="25"/>
        <v/>
      </c>
      <c r="R249" s="1" t="str">
        <f t="shared" si="26"/>
        <v/>
      </c>
      <c r="T249" s="1" t="str">
        <f t="shared" si="27"/>
        <v/>
      </c>
      <c r="U249" s="1" t="e">
        <f t="shared" si="28"/>
        <v>#N/A</v>
      </c>
      <c r="V249" s="6">
        <f t="shared" si="29"/>
        <v>0</v>
      </c>
      <c r="W249" s="19" t="e">
        <f t="shared" si="24"/>
        <v>#N/A</v>
      </c>
    </row>
    <row r="250" spans="2:23" x14ac:dyDescent="0.3">
      <c r="B250" s="1" t="e">
        <f t="shared" si="23"/>
        <v>#N/A</v>
      </c>
      <c r="Q250" s="1" t="str">
        <f t="shared" si="25"/>
        <v/>
      </c>
      <c r="R250" s="1" t="str">
        <f t="shared" si="26"/>
        <v/>
      </c>
      <c r="T250" s="1" t="str">
        <f t="shared" si="27"/>
        <v/>
      </c>
      <c r="U250" s="1" t="e">
        <f t="shared" si="28"/>
        <v>#N/A</v>
      </c>
      <c r="V250" s="6">
        <f t="shared" si="29"/>
        <v>0</v>
      </c>
      <c r="W250" s="19" t="e">
        <f t="shared" si="24"/>
        <v>#N/A</v>
      </c>
    </row>
    <row r="251" spans="2:23" x14ac:dyDescent="0.3">
      <c r="B251" s="1" t="e">
        <f t="shared" si="23"/>
        <v>#N/A</v>
      </c>
      <c r="Q251" s="1" t="str">
        <f t="shared" si="25"/>
        <v/>
      </c>
      <c r="R251" s="1" t="str">
        <f t="shared" si="26"/>
        <v/>
      </c>
      <c r="T251" s="1" t="str">
        <f t="shared" si="27"/>
        <v/>
      </c>
      <c r="U251" s="1" t="e">
        <f t="shared" si="28"/>
        <v>#N/A</v>
      </c>
      <c r="V251" s="6">
        <f t="shared" si="29"/>
        <v>0</v>
      </c>
      <c r="W251" s="19" t="e">
        <f t="shared" si="24"/>
        <v>#N/A</v>
      </c>
    </row>
    <row r="252" spans="2:23" x14ac:dyDescent="0.3">
      <c r="B252" s="1" t="e">
        <f t="shared" si="23"/>
        <v>#N/A</v>
      </c>
      <c r="Q252" s="1" t="str">
        <f t="shared" si="25"/>
        <v/>
      </c>
      <c r="R252" s="1" t="str">
        <f t="shared" si="26"/>
        <v/>
      </c>
      <c r="T252" s="1" t="str">
        <f t="shared" si="27"/>
        <v/>
      </c>
      <c r="U252" s="1" t="e">
        <f t="shared" si="28"/>
        <v>#N/A</v>
      </c>
      <c r="V252" s="6">
        <f t="shared" si="29"/>
        <v>0</v>
      </c>
      <c r="W252" s="19" t="e">
        <f t="shared" si="24"/>
        <v>#N/A</v>
      </c>
    </row>
    <row r="253" spans="2:23" x14ac:dyDescent="0.3">
      <c r="B253" s="1" t="e">
        <f t="shared" si="23"/>
        <v>#N/A</v>
      </c>
      <c r="Q253" s="1" t="str">
        <f t="shared" si="25"/>
        <v/>
      </c>
      <c r="R253" s="1" t="str">
        <f t="shared" si="26"/>
        <v/>
      </c>
      <c r="T253" s="1" t="str">
        <f t="shared" si="27"/>
        <v/>
      </c>
      <c r="U253" s="1" t="e">
        <f t="shared" si="28"/>
        <v>#N/A</v>
      </c>
      <c r="V253" s="6">
        <f t="shared" si="29"/>
        <v>0</v>
      </c>
      <c r="W253" s="19" t="e">
        <f t="shared" si="24"/>
        <v>#N/A</v>
      </c>
    </row>
    <row r="254" spans="2:23" x14ac:dyDescent="0.3">
      <c r="B254" s="1" t="e">
        <f t="shared" si="23"/>
        <v>#N/A</v>
      </c>
      <c r="Q254" s="1" t="str">
        <f t="shared" si="25"/>
        <v/>
      </c>
      <c r="R254" s="1" t="str">
        <f t="shared" si="26"/>
        <v/>
      </c>
      <c r="T254" s="1" t="str">
        <f t="shared" si="27"/>
        <v/>
      </c>
      <c r="U254" s="1" t="e">
        <f t="shared" si="28"/>
        <v>#N/A</v>
      </c>
      <c r="V254" s="6">
        <f t="shared" si="29"/>
        <v>0</v>
      </c>
      <c r="W254" s="19" t="e">
        <f t="shared" si="24"/>
        <v>#N/A</v>
      </c>
    </row>
    <row r="255" spans="2:23" x14ac:dyDescent="0.3">
      <c r="B255" s="1" t="e">
        <f t="shared" si="23"/>
        <v>#N/A</v>
      </c>
      <c r="Q255" s="1" t="str">
        <f t="shared" si="25"/>
        <v/>
      </c>
      <c r="R255" s="1" t="str">
        <f t="shared" si="26"/>
        <v/>
      </c>
      <c r="T255" s="1" t="str">
        <f t="shared" si="27"/>
        <v/>
      </c>
      <c r="U255" s="1" t="e">
        <f t="shared" si="28"/>
        <v>#N/A</v>
      </c>
      <c r="V255" s="6">
        <f t="shared" si="29"/>
        <v>0</v>
      </c>
      <c r="W255" s="19" t="e">
        <f t="shared" si="24"/>
        <v>#N/A</v>
      </c>
    </row>
    <row r="256" spans="2:23" x14ac:dyDescent="0.3">
      <c r="B256" s="1" t="e">
        <f t="shared" si="23"/>
        <v>#N/A</v>
      </c>
      <c r="Q256" s="1" t="str">
        <f t="shared" si="25"/>
        <v/>
      </c>
      <c r="R256" s="1" t="str">
        <f t="shared" si="26"/>
        <v/>
      </c>
      <c r="T256" s="1" t="str">
        <f t="shared" si="27"/>
        <v/>
      </c>
      <c r="U256" s="1" t="e">
        <f t="shared" si="28"/>
        <v>#N/A</v>
      </c>
      <c r="V256" s="6">
        <f t="shared" si="29"/>
        <v>0</v>
      </c>
      <c r="W256" s="19" t="e">
        <f t="shared" si="24"/>
        <v>#N/A</v>
      </c>
    </row>
    <row r="257" spans="2:23" x14ac:dyDescent="0.3">
      <c r="B257" s="1" t="e">
        <f t="shared" si="23"/>
        <v>#N/A</v>
      </c>
      <c r="Q257" s="1" t="str">
        <f t="shared" si="25"/>
        <v/>
      </c>
      <c r="R257" s="1" t="str">
        <f t="shared" si="26"/>
        <v/>
      </c>
      <c r="T257" s="1" t="str">
        <f t="shared" si="27"/>
        <v/>
      </c>
      <c r="U257" s="1" t="e">
        <f t="shared" si="28"/>
        <v>#N/A</v>
      </c>
      <c r="V257" s="6">
        <f t="shared" si="29"/>
        <v>0</v>
      </c>
      <c r="W257" s="19" t="e">
        <f t="shared" si="24"/>
        <v>#N/A</v>
      </c>
    </row>
    <row r="258" spans="2:23" x14ac:dyDescent="0.3">
      <c r="B258" s="1" t="e">
        <f t="shared" si="23"/>
        <v>#N/A</v>
      </c>
      <c r="Q258" s="1" t="str">
        <f t="shared" si="25"/>
        <v/>
      </c>
      <c r="R258" s="1" t="str">
        <f t="shared" si="26"/>
        <v/>
      </c>
      <c r="T258" s="1" t="str">
        <f t="shared" si="27"/>
        <v/>
      </c>
      <c r="U258" s="1" t="e">
        <f t="shared" si="28"/>
        <v>#N/A</v>
      </c>
      <c r="V258" s="6">
        <f t="shared" si="29"/>
        <v>0</v>
      </c>
      <c r="W258" s="19" t="e">
        <f t="shared" si="24"/>
        <v>#N/A</v>
      </c>
    </row>
    <row r="259" spans="2:23" x14ac:dyDescent="0.3">
      <c r="B259" s="1" t="e">
        <f t="shared" si="23"/>
        <v>#N/A</v>
      </c>
      <c r="Q259" s="1" t="str">
        <f t="shared" si="25"/>
        <v/>
      </c>
      <c r="R259" s="1" t="str">
        <f t="shared" si="26"/>
        <v/>
      </c>
      <c r="T259" s="1" t="str">
        <f t="shared" si="27"/>
        <v/>
      </c>
      <c r="U259" s="1" t="e">
        <f t="shared" si="28"/>
        <v>#N/A</v>
      </c>
      <c r="V259" s="6">
        <f t="shared" si="29"/>
        <v>0</v>
      </c>
      <c r="W259" s="19" t="e">
        <f t="shared" si="24"/>
        <v>#N/A</v>
      </c>
    </row>
    <row r="260" spans="2:23" x14ac:dyDescent="0.3">
      <c r="B260" s="1" t="e">
        <f t="shared" si="23"/>
        <v>#N/A</v>
      </c>
      <c r="Q260" s="1" t="str">
        <f t="shared" si="25"/>
        <v/>
      </c>
      <c r="R260" s="1" t="str">
        <f t="shared" si="26"/>
        <v/>
      </c>
      <c r="T260" s="1" t="str">
        <f t="shared" si="27"/>
        <v/>
      </c>
      <c r="U260" s="1" t="e">
        <f t="shared" si="28"/>
        <v>#N/A</v>
      </c>
      <c r="V260" s="6">
        <f t="shared" si="29"/>
        <v>0</v>
      </c>
      <c r="W260" s="19" t="e">
        <f t="shared" si="24"/>
        <v>#N/A</v>
      </c>
    </row>
    <row r="261" spans="2:23" x14ac:dyDescent="0.3">
      <c r="B261" s="1" t="e">
        <f t="shared" si="23"/>
        <v>#N/A</v>
      </c>
      <c r="Q261" s="1" t="str">
        <f t="shared" si="25"/>
        <v/>
      </c>
      <c r="R261" s="1" t="str">
        <f t="shared" si="26"/>
        <v/>
      </c>
      <c r="T261" s="1" t="str">
        <f t="shared" si="27"/>
        <v/>
      </c>
      <c r="U261" s="1" t="e">
        <f t="shared" si="28"/>
        <v>#N/A</v>
      </c>
      <c r="V261" s="6">
        <f t="shared" si="29"/>
        <v>0</v>
      </c>
      <c r="W261" s="19" t="e">
        <f t="shared" si="24"/>
        <v>#N/A</v>
      </c>
    </row>
    <row r="262" spans="2:23" x14ac:dyDescent="0.3">
      <c r="B262" s="1" t="e">
        <f t="shared" si="23"/>
        <v>#N/A</v>
      </c>
      <c r="Q262" s="1" t="str">
        <f t="shared" si="25"/>
        <v/>
      </c>
      <c r="R262" s="1" t="str">
        <f t="shared" si="26"/>
        <v/>
      </c>
      <c r="T262" s="1" t="str">
        <f t="shared" si="27"/>
        <v/>
      </c>
      <c r="U262" s="1" t="e">
        <f t="shared" si="28"/>
        <v>#N/A</v>
      </c>
      <c r="V262" s="6">
        <f t="shared" si="29"/>
        <v>0</v>
      </c>
      <c r="W262" s="19" t="e">
        <f t="shared" si="24"/>
        <v>#N/A</v>
      </c>
    </row>
    <row r="263" spans="2:23" x14ac:dyDescent="0.3">
      <c r="B263" s="1" t="e">
        <f t="shared" si="23"/>
        <v>#N/A</v>
      </c>
      <c r="Q263" s="1" t="str">
        <f t="shared" si="25"/>
        <v/>
      </c>
      <c r="R263" s="1" t="str">
        <f t="shared" si="26"/>
        <v/>
      </c>
      <c r="T263" s="1" t="str">
        <f t="shared" si="27"/>
        <v/>
      </c>
      <c r="U263" s="1" t="e">
        <f t="shared" si="28"/>
        <v>#N/A</v>
      </c>
      <c r="V263" s="6">
        <f t="shared" si="29"/>
        <v>0</v>
      </c>
      <c r="W263" s="19" t="e">
        <f t="shared" si="24"/>
        <v>#N/A</v>
      </c>
    </row>
    <row r="264" spans="2:23" x14ac:dyDescent="0.3">
      <c r="B264" s="1" t="e">
        <f t="shared" si="23"/>
        <v>#N/A</v>
      </c>
      <c r="Q264" s="1" t="str">
        <f t="shared" si="25"/>
        <v/>
      </c>
      <c r="R264" s="1" t="str">
        <f t="shared" si="26"/>
        <v/>
      </c>
      <c r="T264" s="1" t="str">
        <f t="shared" si="27"/>
        <v/>
      </c>
      <c r="U264" s="1" t="e">
        <f t="shared" si="28"/>
        <v>#N/A</v>
      </c>
      <c r="V264" s="6">
        <f t="shared" si="29"/>
        <v>0</v>
      </c>
      <c r="W264" s="19" t="e">
        <f t="shared" si="24"/>
        <v>#N/A</v>
      </c>
    </row>
    <row r="265" spans="2:23" x14ac:dyDescent="0.3">
      <c r="B265" s="1" t="e">
        <f t="shared" si="23"/>
        <v>#N/A</v>
      </c>
      <c r="Q265" s="1" t="str">
        <f t="shared" si="25"/>
        <v/>
      </c>
      <c r="R265" s="1" t="str">
        <f t="shared" si="26"/>
        <v/>
      </c>
      <c r="T265" s="1" t="str">
        <f t="shared" si="27"/>
        <v/>
      </c>
      <c r="U265" s="1" t="e">
        <f t="shared" si="28"/>
        <v>#N/A</v>
      </c>
      <c r="V265" s="6">
        <f t="shared" si="29"/>
        <v>0</v>
      </c>
      <c r="W265" s="19" t="e">
        <f t="shared" si="24"/>
        <v>#N/A</v>
      </c>
    </row>
    <row r="266" spans="2:23" x14ac:dyDescent="0.3">
      <c r="B266" s="1" t="e">
        <f t="shared" si="23"/>
        <v>#N/A</v>
      </c>
      <c r="Q266" s="1" t="str">
        <f t="shared" si="25"/>
        <v/>
      </c>
      <c r="R266" s="1" t="str">
        <f t="shared" si="26"/>
        <v/>
      </c>
      <c r="T266" s="1" t="str">
        <f t="shared" si="27"/>
        <v/>
      </c>
      <c r="U266" s="1" t="e">
        <f t="shared" si="28"/>
        <v>#N/A</v>
      </c>
      <c r="V266" s="6">
        <f t="shared" si="29"/>
        <v>0</v>
      </c>
      <c r="W266" s="19" t="e">
        <f t="shared" si="24"/>
        <v>#N/A</v>
      </c>
    </row>
    <row r="267" spans="2:23" x14ac:dyDescent="0.3">
      <c r="B267" s="1" t="e">
        <f t="shared" si="23"/>
        <v>#N/A</v>
      </c>
      <c r="Q267" s="1" t="str">
        <f t="shared" si="25"/>
        <v/>
      </c>
      <c r="R267" s="1" t="str">
        <f t="shared" si="26"/>
        <v/>
      </c>
      <c r="T267" s="1" t="str">
        <f t="shared" si="27"/>
        <v/>
      </c>
      <c r="U267" s="1" t="e">
        <f t="shared" si="28"/>
        <v>#N/A</v>
      </c>
      <c r="V267" s="6">
        <f t="shared" si="29"/>
        <v>0</v>
      </c>
      <c r="W267" s="19" t="e">
        <f t="shared" si="24"/>
        <v>#N/A</v>
      </c>
    </row>
    <row r="268" spans="2:23" x14ac:dyDescent="0.3">
      <c r="B268" s="1" t="e">
        <f t="shared" si="23"/>
        <v>#N/A</v>
      </c>
      <c r="Q268" s="1" t="str">
        <f t="shared" si="25"/>
        <v/>
      </c>
      <c r="R268" s="1" t="str">
        <f t="shared" si="26"/>
        <v/>
      </c>
      <c r="T268" s="1" t="str">
        <f t="shared" si="27"/>
        <v/>
      </c>
      <c r="U268" s="1" t="e">
        <f t="shared" si="28"/>
        <v>#N/A</v>
      </c>
      <c r="V268" s="6">
        <f t="shared" si="29"/>
        <v>0</v>
      </c>
      <c r="W268" s="19" t="e">
        <f t="shared" si="24"/>
        <v>#N/A</v>
      </c>
    </row>
    <row r="269" spans="2:23" x14ac:dyDescent="0.3">
      <c r="B269" s="1" t="e">
        <f t="shared" si="23"/>
        <v>#N/A</v>
      </c>
      <c r="Q269" s="1" t="str">
        <f t="shared" si="25"/>
        <v/>
      </c>
      <c r="R269" s="1" t="str">
        <f t="shared" si="26"/>
        <v/>
      </c>
      <c r="T269" s="1" t="str">
        <f t="shared" si="27"/>
        <v/>
      </c>
      <c r="U269" s="1" t="e">
        <f t="shared" si="28"/>
        <v>#N/A</v>
      </c>
      <c r="V269" s="6">
        <f t="shared" si="29"/>
        <v>0</v>
      </c>
      <c r="W269" s="19" t="e">
        <f t="shared" si="24"/>
        <v>#N/A</v>
      </c>
    </row>
    <row r="270" spans="2:23" x14ac:dyDescent="0.3">
      <c r="B270" s="1" t="e">
        <f t="shared" si="23"/>
        <v>#N/A</v>
      </c>
      <c r="Q270" s="1" t="str">
        <f t="shared" si="25"/>
        <v/>
      </c>
      <c r="R270" s="1" t="str">
        <f t="shared" si="26"/>
        <v/>
      </c>
      <c r="T270" s="1" t="str">
        <f t="shared" si="27"/>
        <v/>
      </c>
      <c r="U270" s="1" t="e">
        <f t="shared" si="28"/>
        <v>#N/A</v>
      </c>
      <c r="V270" s="6">
        <f t="shared" si="29"/>
        <v>0</v>
      </c>
      <c r="W270" s="19" t="e">
        <f t="shared" si="24"/>
        <v>#N/A</v>
      </c>
    </row>
    <row r="271" spans="2:23" x14ac:dyDescent="0.3">
      <c r="B271" s="1" t="e">
        <f t="shared" si="23"/>
        <v>#N/A</v>
      </c>
      <c r="Q271" s="1" t="str">
        <f t="shared" si="25"/>
        <v/>
      </c>
      <c r="R271" s="1" t="str">
        <f t="shared" si="26"/>
        <v/>
      </c>
      <c r="T271" s="1" t="str">
        <f t="shared" si="27"/>
        <v/>
      </c>
      <c r="U271" s="1" t="e">
        <f t="shared" si="28"/>
        <v>#N/A</v>
      </c>
      <c r="V271" s="6">
        <f t="shared" si="29"/>
        <v>0</v>
      </c>
      <c r="W271" s="19" t="e">
        <f t="shared" si="24"/>
        <v>#N/A</v>
      </c>
    </row>
    <row r="272" spans="2:23" x14ac:dyDescent="0.3">
      <c r="B272" s="1" t="e">
        <f t="shared" si="23"/>
        <v>#N/A</v>
      </c>
      <c r="Q272" s="1" t="str">
        <f t="shared" si="25"/>
        <v/>
      </c>
      <c r="R272" s="1" t="str">
        <f t="shared" si="26"/>
        <v/>
      </c>
      <c r="T272" s="1" t="str">
        <f t="shared" si="27"/>
        <v/>
      </c>
      <c r="U272" s="1" t="e">
        <f t="shared" si="28"/>
        <v>#N/A</v>
      </c>
      <c r="V272" s="6">
        <f t="shared" si="29"/>
        <v>0</v>
      </c>
      <c r="W272" s="19" t="e">
        <f t="shared" si="24"/>
        <v>#N/A</v>
      </c>
    </row>
    <row r="273" spans="2:23" x14ac:dyDescent="0.3">
      <c r="B273" s="1" t="e">
        <f t="shared" si="23"/>
        <v>#N/A</v>
      </c>
      <c r="Q273" s="1" t="str">
        <f t="shared" si="25"/>
        <v/>
      </c>
      <c r="R273" s="1" t="str">
        <f t="shared" si="26"/>
        <v/>
      </c>
      <c r="T273" s="1" t="str">
        <f t="shared" si="27"/>
        <v/>
      </c>
      <c r="U273" s="1" t="e">
        <f t="shared" si="28"/>
        <v>#N/A</v>
      </c>
      <c r="V273" s="6">
        <f t="shared" si="29"/>
        <v>0</v>
      </c>
      <c r="W273" s="19" t="e">
        <f t="shared" si="24"/>
        <v>#N/A</v>
      </c>
    </row>
    <row r="274" spans="2:23" x14ac:dyDescent="0.3">
      <c r="B274" s="1" t="e">
        <f t="shared" si="23"/>
        <v>#N/A</v>
      </c>
      <c r="Q274" s="1" t="str">
        <f t="shared" si="25"/>
        <v/>
      </c>
      <c r="R274" s="1" t="str">
        <f t="shared" si="26"/>
        <v/>
      </c>
      <c r="T274" s="1" t="str">
        <f t="shared" si="27"/>
        <v/>
      </c>
      <c r="U274" s="1" t="e">
        <f t="shared" si="28"/>
        <v>#N/A</v>
      </c>
      <c r="V274" s="6">
        <f t="shared" si="29"/>
        <v>0</v>
      </c>
      <c r="W274" s="19" t="e">
        <f t="shared" si="24"/>
        <v>#N/A</v>
      </c>
    </row>
    <row r="275" spans="2:23" x14ac:dyDescent="0.3">
      <c r="B275" s="1" t="e">
        <f t="shared" si="23"/>
        <v>#N/A</v>
      </c>
      <c r="Q275" s="1" t="str">
        <f t="shared" si="25"/>
        <v/>
      </c>
      <c r="R275" s="1" t="str">
        <f t="shared" si="26"/>
        <v/>
      </c>
      <c r="T275" s="1" t="str">
        <f t="shared" si="27"/>
        <v/>
      </c>
      <c r="U275" s="1" t="e">
        <f t="shared" si="28"/>
        <v>#N/A</v>
      </c>
      <c r="V275" s="6">
        <f t="shared" si="29"/>
        <v>0</v>
      </c>
      <c r="W275" s="19" t="e">
        <f t="shared" si="24"/>
        <v>#N/A</v>
      </c>
    </row>
    <row r="276" spans="2:23" x14ac:dyDescent="0.3">
      <c r="B276" s="1" t="e">
        <f t="shared" si="23"/>
        <v>#N/A</v>
      </c>
      <c r="Q276" s="1" t="str">
        <f t="shared" si="25"/>
        <v/>
      </c>
      <c r="R276" s="1" t="str">
        <f t="shared" si="26"/>
        <v/>
      </c>
      <c r="T276" s="1" t="str">
        <f t="shared" si="27"/>
        <v/>
      </c>
      <c r="U276" s="1" t="e">
        <f t="shared" si="28"/>
        <v>#N/A</v>
      </c>
      <c r="V276" s="6">
        <f t="shared" si="29"/>
        <v>0</v>
      </c>
      <c r="W276" s="19" t="e">
        <f t="shared" si="24"/>
        <v>#N/A</v>
      </c>
    </row>
    <row r="277" spans="2:23" x14ac:dyDescent="0.3">
      <c r="B277" s="1" t="e">
        <f t="shared" si="23"/>
        <v>#N/A</v>
      </c>
      <c r="Q277" s="1" t="str">
        <f t="shared" si="25"/>
        <v/>
      </c>
      <c r="R277" s="1" t="str">
        <f t="shared" si="26"/>
        <v/>
      </c>
      <c r="T277" s="1" t="str">
        <f t="shared" si="27"/>
        <v/>
      </c>
      <c r="U277" s="1" t="e">
        <f t="shared" si="28"/>
        <v>#N/A</v>
      </c>
      <c r="V277" s="6">
        <f t="shared" si="29"/>
        <v>0</v>
      </c>
      <c r="W277" s="19" t="e">
        <f t="shared" si="24"/>
        <v>#N/A</v>
      </c>
    </row>
    <row r="278" spans="2:23" x14ac:dyDescent="0.3">
      <c r="B278" s="1" t="e">
        <f t="shared" si="23"/>
        <v>#N/A</v>
      </c>
      <c r="Q278" s="1" t="str">
        <f t="shared" si="25"/>
        <v/>
      </c>
      <c r="R278" s="1" t="str">
        <f t="shared" si="26"/>
        <v/>
      </c>
      <c r="T278" s="1" t="str">
        <f t="shared" si="27"/>
        <v/>
      </c>
      <c r="U278" s="1" t="e">
        <f t="shared" si="28"/>
        <v>#N/A</v>
      </c>
      <c r="V278" s="6">
        <f t="shared" si="29"/>
        <v>0</v>
      </c>
      <c r="W278" s="19" t="e">
        <f t="shared" si="24"/>
        <v>#N/A</v>
      </c>
    </row>
    <row r="279" spans="2:23" x14ac:dyDescent="0.3">
      <c r="B279" s="1" t="e">
        <f t="shared" si="23"/>
        <v>#N/A</v>
      </c>
      <c r="Q279" s="1" t="str">
        <f t="shared" si="25"/>
        <v/>
      </c>
      <c r="R279" s="1" t="str">
        <f t="shared" si="26"/>
        <v/>
      </c>
      <c r="T279" s="1" t="str">
        <f t="shared" si="27"/>
        <v/>
      </c>
      <c r="U279" s="1" t="e">
        <f t="shared" si="28"/>
        <v>#N/A</v>
      </c>
      <c r="V279" s="6">
        <f t="shared" si="29"/>
        <v>0</v>
      </c>
      <c r="W279" s="19" t="e">
        <f t="shared" si="24"/>
        <v>#N/A</v>
      </c>
    </row>
    <row r="280" spans="2:23" x14ac:dyDescent="0.3">
      <c r="B280" s="1" t="e">
        <f t="shared" si="23"/>
        <v>#N/A</v>
      </c>
      <c r="Q280" s="1" t="str">
        <f t="shared" si="25"/>
        <v/>
      </c>
      <c r="R280" s="1" t="str">
        <f t="shared" si="26"/>
        <v/>
      </c>
      <c r="T280" s="1" t="str">
        <f t="shared" si="27"/>
        <v/>
      </c>
      <c r="U280" s="1" t="e">
        <f t="shared" si="28"/>
        <v>#N/A</v>
      </c>
      <c r="V280" s="6">
        <f t="shared" si="29"/>
        <v>0</v>
      </c>
      <c r="W280" s="19" t="e">
        <f t="shared" si="24"/>
        <v>#N/A</v>
      </c>
    </row>
    <row r="281" spans="2:23" x14ac:dyDescent="0.3">
      <c r="B281" s="1" t="e">
        <f t="shared" si="23"/>
        <v>#N/A</v>
      </c>
      <c r="Q281" s="1" t="str">
        <f t="shared" si="25"/>
        <v/>
      </c>
      <c r="R281" s="1" t="str">
        <f t="shared" si="26"/>
        <v/>
      </c>
      <c r="T281" s="1" t="str">
        <f t="shared" si="27"/>
        <v/>
      </c>
      <c r="U281" s="1" t="e">
        <f t="shared" si="28"/>
        <v>#N/A</v>
      </c>
      <c r="V281" s="6">
        <f t="shared" si="29"/>
        <v>0</v>
      </c>
      <c r="W281" s="19" t="e">
        <f t="shared" si="24"/>
        <v>#N/A</v>
      </c>
    </row>
    <row r="282" spans="2:23" x14ac:dyDescent="0.3">
      <c r="B282" s="1" t="e">
        <f t="shared" ref="B282:B345" si="30">IF(C282="",NA(),E282+G282+H282+I282)</f>
        <v>#N/A</v>
      </c>
      <c r="Q282" s="1" t="str">
        <f t="shared" si="25"/>
        <v/>
      </c>
      <c r="R282" s="1" t="str">
        <f t="shared" si="26"/>
        <v/>
      </c>
      <c r="T282" s="1" t="str">
        <f t="shared" si="27"/>
        <v/>
      </c>
      <c r="U282" s="1" t="e">
        <f t="shared" si="28"/>
        <v>#N/A</v>
      </c>
      <c r="V282" s="6">
        <f t="shared" si="29"/>
        <v>0</v>
      </c>
      <c r="W282" s="19" t="e">
        <f t="shared" ref="W282:W345" si="31">IF(OR(ISNA(B282),B282=0),NA(),I282/B282)</f>
        <v>#N/A</v>
      </c>
    </row>
    <row r="283" spans="2:23" x14ac:dyDescent="0.3">
      <c r="B283" s="1" t="e">
        <f t="shared" si="30"/>
        <v>#N/A</v>
      </c>
      <c r="Q283" s="1" t="str">
        <f t="shared" ref="Q283:Q346" si="32">IF(C283="","",E283-E282)</f>
        <v/>
      </c>
      <c r="R283" s="1" t="str">
        <f t="shared" ref="R283:R346" si="33">IF(C283="","",G283-G282)</f>
        <v/>
      </c>
      <c r="T283" s="1" t="str">
        <f t="shared" ref="T283:T346" si="34">IF(C283="","",I283-I282)</f>
        <v/>
      </c>
      <c r="U283" s="1" t="e">
        <f t="shared" ref="U283:U346" si="35">IF(OR(C283="",ISNA(C283)),NA(),Q283+R283+S283+T283)</f>
        <v>#N/A</v>
      </c>
      <c r="V283" s="6">
        <f t="shared" ref="V283:V346" si="36">$B$2*K283*$B$1</f>
        <v>0</v>
      </c>
      <c r="W283" s="19" t="e">
        <f t="shared" si="31"/>
        <v>#N/A</v>
      </c>
    </row>
    <row r="284" spans="2:23" x14ac:dyDescent="0.3">
      <c r="B284" s="1" t="e">
        <f t="shared" si="30"/>
        <v>#N/A</v>
      </c>
      <c r="Q284" s="1" t="str">
        <f t="shared" si="32"/>
        <v/>
      </c>
      <c r="R284" s="1" t="str">
        <f t="shared" si="33"/>
        <v/>
      </c>
      <c r="T284" s="1" t="str">
        <f t="shared" si="34"/>
        <v/>
      </c>
      <c r="U284" s="1" t="e">
        <f t="shared" si="35"/>
        <v>#N/A</v>
      </c>
      <c r="V284" s="6">
        <f t="shared" si="36"/>
        <v>0</v>
      </c>
      <c r="W284" s="19" t="e">
        <f t="shared" si="31"/>
        <v>#N/A</v>
      </c>
    </row>
    <row r="285" spans="2:23" x14ac:dyDescent="0.3">
      <c r="B285" s="1" t="e">
        <f t="shared" si="30"/>
        <v>#N/A</v>
      </c>
      <c r="Q285" s="1" t="str">
        <f t="shared" si="32"/>
        <v/>
      </c>
      <c r="R285" s="1" t="str">
        <f t="shared" si="33"/>
        <v/>
      </c>
      <c r="T285" s="1" t="str">
        <f t="shared" si="34"/>
        <v/>
      </c>
      <c r="U285" s="1" t="e">
        <f t="shared" si="35"/>
        <v>#N/A</v>
      </c>
      <c r="V285" s="6">
        <f t="shared" si="36"/>
        <v>0</v>
      </c>
      <c r="W285" s="19" t="e">
        <f t="shared" si="31"/>
        <v>#N/A</v>
      </c>
    </row>
    <row r="286" spans="2:23" x14ac:dyDescent="0.3">
      <c r="B286" s="1" t="e">
        <f t="shared" si="30"/>
        <v>#N/A</v>
      </c>
      <c r="Q286" s="1" t="str">
        <f t="shared" si="32"/>
        <v/>
      </c>
      <c r="R286" s="1" t="str">
        <f t="shared" si="33"/>
        <v/>
      </c>
      <c r="T286" s="1" t="str">
        <f t="shared" si="34"/>
        <v/>
      </c>
      <c r="U286" s="1" t="e">
        <f t="shared" si="35"/>
        <v>#N/A</v>
      </c>
      <c r="V286" s="6">
        <f t="shared" si="36"/>
        <v>0</v>
      </c>
      <c r="W286" s="19" t="e">
        <f t="shared" si="31"/>
        <v>#N/A</v>
      </c>
    </row>
    <row r="287" spans="2:23" x14ac:dyDescent="0.3">
      <c r="B287" s="1" t="e">
        <f t="shared" si="30"/>
        <v>#N/A</v>
      </c>
      <c r="Q287" s="1" t="str">
        <f t="shared" si="32"/>
        <v/>
      </c>
      <c r="R287" s="1" t="str">
        <f t="shared" si="33"/>
        <v/>
      </c>
      <c r="T287" s="1" t="str">
        <f t="shared" si="34"/>
        <v/>
      </c>
      <c r="U287" s="1" t="e">
        <f t="shared" si="35"/>
        <v>#N/A</v>
      </c>
      <c r="V287" s="6">
        <f t="shared" si="36"/>
        <v>0</v>
      </c>
      <c r="W287" s="19" t="e">
        <f t="shared" si="31"/>
        <v>#N/A</v>
      </c>
    </row>
    <row r="288" spans="2:23" x14ac:dyDescent="0.3">
      <c r="B288" s="1" t="e">
        <f t="shared" si="30"/>
        <v>#N/A</v>
      </c>
      <c r="Q288" s="1" t="str">
        <f t="shared" si="32"/>
        <v/>
      </c>
      <c r="R288" s="1" t="str">
        <f t="shared" si="33"/>
        <v/>
      </c>
      <c r="T288" s="1" t="str">
        <f t="shared" si="34"/>
        <v/>
      </c>
      <c r="U288" s="1" t="e">
        <f t="shared" si="35"/>
        <v>#N/A</v>
      </c>
      <c r="V288" s="6">
        <f t="shared" si="36"/>
        <v>0</v>
      </c>
      <c r="W288" s="19" t="e">
        <f t="shared" si="31"/>
        <v>#N/A</v>
      </c>
    </row>
    <row r="289" spans="2:23" x14ac:dyDescent="0.3">
      <c r="B289" s="1" t="e">
        <f t="shared" si="30"/>
        <v>#N/A</v>
      </c>
      <c r="Q289" s="1" t="str">
        <f t="shared" si="32"/>
        <v/>
      </c>
      <c r="R289" s="1" t="str">
        <f t="shared" si="33"/>
        <v/>
      </c>
      <c r="T289" s="1" t="str">
        <f t="shared" si="34"/>
        <v/>
      </c>
      <c r="U289" s="1" t="e">
        <f t="shared" si="35"/>
        <v>#N/A</v>
      </c>
      <c r="V289" s="6">
        <f t="shared" si="36"/>
        <v>0</v>
      </c>
      <c r="W289" s="19" t="e">
        <f t="shared" si="31"/>
        <v>#N/A</v>
      </c>
    </row>
    <row r="290" spans="2:23" x14ac:dyDescent="0.3">
      <c r="B290" s="1" t="e">
        <f t="shared" si="30"/>
        <v>#N/A</v>
      </c>
      <c r="Q290" s="1" t="str">
        <f t="shared" si="32"/>
        <v/>
      </c>
      <c r="R290" s="1" t="str">
        <f t="shared" si="33"/>
        <v/>
      </c>
      <c r="T290" s="1" t="str">
        <f t="shared" si="34"/>
        <v/>
      </c>
      <c r="U290" s="1" t="e">
        <f t="shared" si="35"/>
        <v>#N/A</v>
      </c>
      <c r="V290" s="6">
        <f t="shared" si="36"/>
        <v>0</v>
      </c>
      <c r="W290" s="19" t="e">
        <f t="shared" si="31"/>
        <v>#N/A</v>
      </c>
    </row>
    <row r="291" spans="2:23" x14ac:dyDescent="0.3">
      <c r="B291" s="1" t="e">
        <f t="shared" si="30"/>
        <v>#N/A</v>
      </c>
      <c r="Q291" s="1" t="str">
        <f t="shared" si="32"/>
        <v/>
      </c>
      <c r="R291" s="1" t="str">
        <f t="shared" si="33"/>
        <v/>
      </c>
      <c r="T291" s="1" t="str">
        <f t="shared" si="34"/>
        <v/>
      </c>
      <c r="U291" s="1" t="e">
        <f t="shared" si="35"/>
        <v>#N/A</v>
      </c>
      <c r="V291" s="6">
        <f t="shared" si="36"/>
        <v>0</v>
      </c>
      <c r="W291" s="19" t="e">
        <f t="shared" si="31"/>
        <v>#N/A</v>
      </c>
    </row>
    <row r="292" spans="2:23" x14ac:dyDescent="0.3">
      <c r="B292" s="1" t="e">
        <f t="shared" si="30"/>
        <v>#N/A</v>
      </c>
      <c r="Q292" s="1" t="str">
        <f t="shared" si="32"/>
        <v/>
      </c>
      <c r="R292" s="1" t="str">
        <f t="shared" si="33"/>
        <v/>
      </c>
      <c r="T292" s="1" t="str">
        <f t="shared" si="34"/>
        <v/>
      </c>
      <c r="U292" s="1" t="e">
        <f t="shared" si="35"/>
        <v>#N/A</v>
      </c>
      <c r="V292" s="6">
        <f t="shared" si="36"/>
        <v>0</v>
      </c>
      <c r="W292" s="19" t="e">
        <f t="shared" si="31"/>
        <v>#N/A</v>
      </c>
    </row>
    <row r="293" spans="2:23" x14ac:dyDescent="0.3">
      <c r="B293" s="1" t="e">
        <f t="shared" si="30"/>
        <v>#N/A</v>
      </c>
      <c r="Q293" s="1" t="str">
        <f t="shared" si="32"/>
        <v/>
      </c>
      <c r="R293" s="1" t="str">
        <f t="shared" si="33"/>
        <v/>
      </c>
      <c r="T293" s="1" t="str">
        <f t="shared" si="34"/>
        <v/>
      </c>
      <c r="U293" s="1" t="e">
        <f t="shared" si="35"/>
        <v>#N/A</v>
      </c>
      <c r="V293" s="6">
        <f t="shared" si="36"/>
        <v>0</v>
      </c>
      <c r="W293" s="19" t="e">
        <f t="shared" si="31"/>
        <v>#N/A</v>
      </c>
    </row>
    <row r="294" spans="2:23" x14ac:dyDescent="0.3">
      <c r="B294" s="1" t="e">
        <f t="shared" si="30"/>
        <v>#N/A</v>
      </c>
      <c r="Q294" s="1" t="str">
        <f t="shared" si="32"/>
        <v/>
      </c>
      <c r="R294" s="1" t="str">
        <f t="shared" si="33"/>
        <v/>
      </c>
      <c r="T294" s="1" t="str">
        <f t="shared" si="34"/>
        <v/>
      </c>
      <c r="U294" s="1" t="e">
        <f t="shared" si="35"/>
        <v>#N/A</v>
      </c>
      <c r="V294" s="6">
        <f t="shared" si="36"/>
        <v>0</v>
      </c>
      <c r="W294" s="19" t="e">
        <f t="shared" si="31"/>
        <v>#N/A</v>
      </c>
    </row>
    <row r="295" spans="2:23" x14ac:dyDescent="0.3">
      <c r="B295" s="1" t="e">
        <f t="shared" si="30"/>
        <v>#N/A</v>
      </c>
      <c r="Q295" s="1" t="str">
        <f t="shared" si="32"/>
        <v/>
      </c>
      <c r="R295" s="1" t="str">
        <f t="shared" si="33"/>
        <v/>
      </c>
      <c r="T295" s="1" t="str">
        <f t="shared" si="34"/>
        <v/>
      </c>
      <c r="U295" s="1" t="e">
        <f t="shared" si="35"/>
        <v>#N/A</v>
      </c>
      <c r="V295" s="6">
        <f t="shared" si="36"/>
        <v>0</v>
      </c>
      <c r="W295" s="19" t="e">
        <f t="shared" si="31"/>
        <v>#N/A</v>
      </c>
    </row>
    <row r="296" spans="2:23" x14ac:dyDescent="0.3">
      <c r="B296" s="1" t="e">
        <f t="shared" si="30"/>
        <v>#N/A</v>
      </c>
      <c r="Q296" s="1" t="str">
        <f t="shared" si="32"/>
        <v/>
      </c>
      <c r="R296" s="1" t="str">
        <f t="shared" si="33"/>
        <v/>
      </c>
      <c r="T296" s="1" t="str">
        <f t="shared" si="34"/>
        <v/>
      </c>
      <c r="U296" s="1" t="e">
        <f t="shared" si="35"/>
        <v>#N/A</v>
      </c>
      <c r="V296" s="6">
        <f t="shared" si="36"/>
        <v>0</v>
      </c>
      <c r="W296" s="19" t="e">
        <f t="shared" si="31"/>
        <v>#N/A</v>
      </c>
    </row>
    <row r="297" spans="2:23" x14ac:dyDescent="0.3">
      <c r="B297" s="1" t="e">
        <f t="shared" si="30"/>
        <v>#N/A</v>
      </c>
      <c r="Q297" s="1" t="str">
        <f t="shared" si="32"/>
        <v/>
      </c>
      <c r="R297" s="1" t="str">
        <f t="shared" si="33"/>
        <v/>
      </c>
      <c r="T297" s="1" t="str">
        <f t="shared" si="34"/>
        <v/>
      </c>
      <c r="U297" s="1" t="e">
        <f t="shared" si="35"/>
        <v>#N/A</v>
      </c>
      <c r="V297" s="6">
        <f t="shared" si="36"/>
        <v>0</v>
      </c>
      <c r="W297" s="19" t="e">
        <f t="shared" si="31"/>
        <v>#N/A</v>
      </c>
    </row>
    <row r="298" spans="2:23" x14ac:dyDescent="0.3">
      <c r="B298" s="1" t="e">
        <f t="shared" si="30"/>
        <v>#N/A</v>
      </c>
      <c r="Q298" s="1" t="str">
        <f t="shared" si="32"/>
        <v/>
      </c>
      <c r="R298" s="1" t="str">
        <f t="shared" si="33"/>
        <v/>
      </c>
      <c r="T298" s="1" t="str">
        <f t="shared" si="34"/>
        <v/>
      </c>
      <c r="U298" s="1" t="e">
        <f t="shared" si="35"/>
        <v>#N/A</v>
      </c>
      <c r="V298" s="6">
        <f t="shared" si="36"/>
        <v>0</v>
      </c>
      <c r="W298" s="19" t="e">
        <f t="shared" si="31"/>
        <v>#N/A</v>
      </c>
    </row>
    <row r="299" spans="2:23" x14ac:dyDescent="0.3">
      <c r="B299" s="1" t="e">
        <f t="shared" si="30"/>
        <v>#N/A</v>
      </c>
      <c r="Q299" s="1" t="str">
        <f t="shared" si="32"/>
        <v/>
      </c>
      <c r="R299" s="1" t="str">
        <f t="shared" si="33"/>
        <v/>
      </c>
      <c r="T299" s="1" t="str">
        <f t="shared" si="34"/>
        <v/>
      </c>
      <c r="U299" s="1" t="e">
        <f t="shared" si="35"/>
        <v>#N/A</v>
      </c>
      <c r="V299" s="6">
        <f t="shared" si="36"/>
        <v>0</v>
      </c>
      <c r="W299" s="19" t="e">
        <f t="shared" si="31"/>
        <v>#N/A</v>
      </c>
    </row>
    <row r="300" spans="2:23" x14ac:dyDescent="0.3">
      <c r="B300" s="1" t="e">
        <f t="shared" si="30"/>
        <v>#N/A</v>
      </c>
      <c r="Q300" s="1" t="str">
        <f t="shared" si="32"/>
        <v/>
      </c>
      <c r="R300" s="1" t="str">
        <f t="shared" si="33"/>
        <v/>
      </c>
      <c r="T300" s="1" t="str">
        <f t="shared" si="34"/>
        <v/>
      </c>
      <c r="U300" s="1" t="e">
        <f t="shared" si="35"/>
        <v>#N/A</v>
      </c>
      <c r="V300" s="6">
        <f t="shared" si="36"/>
        <v>0</v>
      </c>
      <c r="W300" s="19" t="e">
        <f t="shared" si="31"/>
        <v>#N/A</v>
      </c>
    </row>
    <row r="301" spans="2:23" x14ac:dyDescent="0.3">
      <c r="B301" s="1" t="e">
        <f t="shared" si="30"/>
        <v>#N/A</v>
      </c>
      <c r="Q301" s="1" t="str">
        <f t="shared" si="32"/>
        <v/>
      </c>
      <c r="R301" s="1" t="str">
        <f t="shared" si="33"/>
        <v/>
      </c>
      <c r="T301" s="1" t="str">
        <f t="shared" si="34"/>
        <v/>
      </c>
      <c r="U301" s="1" t="e">
        <f t="shared" si="35"/>
        <v>#N/A</v>
      </c>
      <c r="V301" s="6">
        <f t="shared" si="36"/>
        <v>0</v>
      </c>
      <c r="W301" s="19" t="e">
        <f t="shared" si="31"/>
        <v>#N/A</v>
      </c>
    </row>
    <row r="302" spans="2:23" x14ac:dyDescent="0.3">
      <c r="B302" s="1" t="e">
        <f t="shared" si="30"/>
        <v>#N/A</v>
      </c>
      <c r="Q302" s="1" t="str">
        <f t="shared" si="32"/>
        <v/>
      </c>
      <c r="R302" s="1" t="str">
        <f t="shared" si="33"/>
        <v/>
      </c>
      <c r="T302" s="1" t="str">
        <f t="shared" si="34"/>
        <v/>
      </c>
      <c r="U302" s="1" t="e">
        <f t="shared" si="35"/>
        <v>#N/A</v>
      </c>
      <c r="V302" s="6">
        <f t="shared" si="36"/>
        <v>0</v>
      </c>
      <c r="W302" s="19" t="e">
        <f t="shared" si="31"/>
        <v>#N/A</v>
      </c>
    </row>
    <row r="303" spans="2:23" x14ac:dyDescent="0.3">
      <c r="B303" s="1" t="e">
        <f t="shared" si="30"/>
        <v>#N/A</v>
      </c>
      <c r="Q303" s="1" t="str">
        <f t="shared" si="32"/>
        <v/>
      </c>
      <c r="R303" s="1" t="str">
        <f t="shared" si="33"/>
        <v/>
      </c>
      <c r="T303" s="1" t="str">
        <f t="shared" si="34"/>
        <v/>
      </c>
      <c r="U303" s="1" t="e">
        <f t="shared" si="35"/>
        <v>#N/A</v>
      </c>
      <c r="V303" s="6">
        <f t="shared" si="36"/>
        <v>0</v>
      </c>
      <c r="W303" s="19" t="e">
        <f t="shared" si="31"/>
        <v>#N/A</v>
      </c>
    </row>
    <row r="304" spans="2:23" x14ac:dyDescent="0.3">
      <c r="B304" s="1" t="e">
        <f t="shared" si="30"/>
        <v>#N/A</v>
      </c>
      <c r="Q304" s="1" t="str">
        <f t="shared" si="32"/>
        <v/>
      </c>
      <c r="R304" s="1" t="str">
        <f t="shared" si="33"/>
        <v/>
      </c>
      <c r="T304" s="1" t="str">
        <f t="shared" si="34"/>
        <v/>
      </c>
      <c r="U304" s="1" t="e">
        <f t="shared" si="35"/>
        <v>#N/A</v>
      </c>
      <c r="V304" s="6">
        <f t="shared" si="36"/>
        <v>0</v>
      </c>
      <c r="W304" s="19" t="e">
        <f t="shared" si="31"/>
        <v>#N/A</v>
      </c>
    </row>
    <row r="305" spans="2:23" x14ac:dyDescent="0.3">
      <c r="B305" s="1" t="e">
        <f t="shared" si="30"/>
        <v>#N/A</v>
      </c>
      <c r="Q305" s="1" t="str">
        <f t="shared" si="32"/>
        <v/>
      </c>
      <c r="R305" s="1" t="str">
        <f t="shared" si="33"/>
        <v/>
      </c>
      <c r="T305" s="1" t="str">
        <f t="shared" si="34"/>
        <v/>
      </c>
      <c r="U305" s="1" t="e">
        <f t="shared" si="35"/>
        <v>#N/A</v>
      </c>
      <c r="V305" s="6">
        <f t="shared" si="36"/>
        <v>0</v>
      </c>
      <c r="W305" s="19" t="e">
        <f t="shared" si="31"/>
        <v>#N/A</v>
      </c>
    </row>
    <row r="306" spans="2:23" x14ac:dyDescent="0.3">
      <c r="B306" s="1" t="e">
        <f t="shared" si="30"/>
        <v>#N/A</v>
      </c>
      <c r="Q306" s="1" t="str">
        <f t="shared" si="32"/>
        <v/>
      </c>
      <c r="R306" s="1" t="str">
        <f t="shared" si="33"/>
        <v/>
      </c>
      <c r="T306" s="1" t="str">
        <f t="shared" si="34"/>
        <v/>
      </c>
      <c r="U306" s="1" t="e">
        <f t="shared" si="35"/>
        <v>#N/A</v>
      </c>
      <c r="V306" s="6">
        <f t="shared" si="36"/>
        <v>0</v>
      </c>
      <c r="W306" s="19" t="e">
        <f t="shared" si="31"/>
        <v>#N/A</v>
      </c>
    </row>
    <row r="307" spans="2:23" x14ac:dyDescent="0.3">
      <c r="B307" s="1" t="e">
        <f t="shared" si="30"/>
        <v>#N/A</v>
      </c>
      <c r="Q307" s="1" t="str">
        <f t="shared" si="32"/>
        <v/>
      </c>
      <c r="R307" s="1" t="str">
        <f t="shared" si="33"/>
        <v/>
      </c>
      <c r="T307" s="1" t="str">
        <f t="shared" si="34"/>
        <v/>
      </c>
      <c r="U307" s="1" t="e">
        <f t="shared" si="35"/>
        <v>#N/A</v>
      </c>
      <c r="V307" s="6">
        <f t="shared" si="36"/>
        <v>0</v>
      </c>
      <c r="W307" s="19" t="e">
        <f t="shared" si="31"/>
        <v>#N/A</v>
      </c>
    </row>
    <row r="308" spans="2:23" x14ac:dyDescent="0.3">
      <c r="B308" s="1" t="e">
        <f t="shared" si="30"/>
        <v>#N/A</v>
      </c>
      <c r="Q308" s="1" t="str">
        <f t="shared" si="32"/>
        <v/>
      </c>
      <c r="R308" s="1" t="str">
        <f t="shared" si="33"/>
        <v/>
      </c>
      <c r="T308" s="1" t="str">
        <f t="shared" si="34"/>
        <v/>
      </c>
      <c r="U308" s="1" t="e">
        <f t="shared" si="35"/>
        <v>#N/A</v>
      </c>
      <c r="V308" s="6">
        <f t="shared" si="36"/>
        <v>0</v>
      </c>
      <c r="W308" s="19" t="e">
        <f t="shared" si="31"/>
        <v>#N/A</v>
      </c>
    </row>
    <row r="309" spans="2:23" x14ac:dyDescent="0.3">
      <c r="B309" s="1" t="e">
        <f t="shared" si="30"/>
        <v>#N/A</v>
      </c>
      <c r="Q309" s="1" t="str">
        <f t="shared" si="32"/>
        <v/>
      </c>
      <c r="R309" s="1" t="str">
        <f t="shared" si="33"/>
        <v/>
      </c>
      <c r="T309" s="1" t="str">
        <f t="shared" si="34"/>
        <v/>
      </c>
      <c r="U309" s="1" t="e">
        <f t="shared" si="35"/>
        <v>#N/A</v>
      </c>
      <c r="V309" s="6">
        <f t="shared" si="36"/>
        <v>0</v>
      </c>
      <c r="W309" s="19" t="e">
        <f t="shared" si="31"/>
        <v>#N/A</v>
      </c>
    </row>
    <row r="310" spans="2:23" x14ac:dyDescent="0.3">
      <c r="B310" s="1" t="e">
        <f t="shared" si="30"/>
        <v>#N/A</v>
      </c>
      <c r="Q310" s="1" t="str">
        <f t="shared" si="32"/>
        <v/>
      </c>
      <c r="R310" s="1" t="str">
        <f t="shared" si="33"/>
        <v/>
      </c>
      <c r="T310" s="1" t="str">
        <f t="shared" si="34"/>
        <v/>
      </c>
      <c r="U310" s="1" t="e">
        <f t="shared" si="35"/>
        <v>#N/A</v>
      </c>
      <c r="V310" s="6">
        <f t="shared" si="36"/>
        <v>0</v>
      </c>
      <c r="W310" s="19" t="e">
        <f t="shared" si="31"/>
        <v>#N/A</v>
      </c>
    </row>
    <row r="311" spans="2:23" x14ac:dyDescent="0.3">
      <c r="B311" s="1" t="e">
        <f t="shared" si="30"/>
        <v>#N/A</v>
      </c>
      <c r="Q311" s="1" t="str">
        <f t="shared" si="32"/>
        <v/>
      </c>
      <c r="R311" s="1" t="str">
        <f t="shared" si="33"/>
        <v/>
      </c>
      <c r="T311" s="1" t="str">
        <f t="shared" si="34"/>
        <v/>
      </c>
      <c r="U311" s="1" t="e">
        <f t="shared" si="35"/>
        <v>#N/A</v>
      </c>
      <c r="V311" s="6">
        <f t="shared" si="36"/>
        <v>0</v>
      </c>
      <c r="W311" s="19" t="e">
        <f t="shared" si="31"/>
        <v>#N/A</v>
      </c>
    </row>
    <row r="312" spans="2:23" x14ac:dyDescent="0.3">
      <c r="B312" s="1" t="e">
        <f t="shared" si="30"/>
        <v>#N/A</v>
      </c>
      <c r="Q312" s="1" t="str">
        <f t="shared" si="32"/>
        <v/>
      </c>
      <c r="R312" s="1" t="str">
        <f t="shared" si="33"/>
        <v/>
      </c>
      <c r="T312" s="1" t="str">
        <f t="shared" si="34"/>
        <v/>
      </c>
      <c r="U312" s="1" t="e">
        <f t="shared" si="35"/>
        <v>#N/A</v>
      </c>
      <c r="V312" s="6">
        <f t="shared" si="36"/>
        <v>0</v>
      </c>
      <c r="W312" s="19" t="e">
        <f t="shared" si="31"/>
        <v>#N/A</v>
      </c>
    </row>
    <row r="313" spans="2:23" x14ac:dyDescent="0.3">
      <c r="B313" s="1" t="e">
        <f t="shared" si="30"/>
        <v>#N/A</v>
      </c>
      <c r="Q313" s="1" t="str">
        <f t="shared" si="32"/>
        <v/>
      </c>
      <c r="R313" s="1" t="str">
        <f t="shared" si="33"/>
        <v/>
      </c>
      <c r="T313" s="1" t="str">
        <f t="shared" si="34"/>
        <v/>
      </c>
      <c r="U313" s="1" t="e">
        <f t="shared" si="35"/>
        <v>#N/A</v>
      </c>
      <c r="V313" s="6">
        <f t="shared" si="36"/>
        <v>0</v>
      </c>
      <c r="W313" s="19" t="e">
        <f t="shared" si="31"/>
        <v>#N/A</v>
      </c>
    </row>
    <row r="314" spans="2:23" x14ac:dyDescent="0.3">
      <c r="B314" s="1" t="e">
        <f t="shared" si="30"/>
        <v>#N/A</v>
      </c>
      <c r="Q314" s="1" t="str">
        <f t="shared" si="32"/>
        <v/>
      </c>
      <c r="R314" s="1" t="str">
        <f t="shared" si="33"/>
        <v/>
      </c>
      <c r="T314" s="1" t="str">
        <f t="shared" si="34"/>
        <v/>
      </c>
      <c r="U314" s="1" t="e">
        <f t="shared" si="35"/>
        <v>#N/A</v>
      </c>
      <c r="V314" s="6">
        <f t="shared" si="36"/>
        <v>0</v>
      </c>
      <c r="W314" s="19" t="e">
        <f t="shared" si="31"/>
        <v>#N/A</v>
      </c>
    </row>
    <row r="315" spans="2:23" x14ac:dyDescent="0.3">
      <c r="B315" s="1" t="e">
        <f t="shared" si="30"/>
        <v>#N/A</v>
      </c>
      <c r="Q315" s="1" t="str">
        <f t="shared" si="32"/>
        <v/>
      </c>
      <c r="R315" s="1" t="str">
        <f t="shared" si="33"/>
        <v/>
      </c>
      <c r="T315" s="1" t="str">
        <f t="shared" si="34"/>
        <v/>
      </c>
      <c r="U315" s="1" t="e">
        <f t="shared" si="35"/>
        <v>#N/A</v>
      </c>
      <c r="V315" s="6">
        <f t="shared" si="36"/>
        <v>0</v>
      </c>
      <c r="W315" s="19" t="e">
        <f t="shared" si="31"/>
        <v>#N/A</v>
      </c>
    </row>
    <row r="316" spans="2:23" x14ac:dyDescent="0.3">
      <c r="B316" s="1" t="e">
        <f t="shared" si="30"/>
        <v>#N/A</v>
      </c>
      <c r="Q316" s="1" t="str">
        <f t="shared" si="32"/>
        <v/>
      </c>
      <c r="R316" s="1" t="str">
        <f t="shared" si="33"/>
        <v/>
      </c>
      <c r="T316" s="1" t="str">
        <f t="shared" si="34"/>
        <v/>
      </c>
      <c r="U316" s="1" t="e">
        <f t="shared" si="35"/>
        <v>#N/A</v>
      </c>
      <c r="V316" s="6">
        <f t="shared" si="36"/>
        <v>0</v>
      </c>
      <c r="W316" s="19" t="e">
        <f t="shared" si="31"/>
        <v>#N/A</v>
      </c>
    </row>
    <row r="317" spans="2:23" x14ac:dyDescent="0.3">
      <c r="B317" s="1" t="e">
        <f t="shared" si="30"/>
        <v>#N/A</v>
      </c>
      <c r="Q317" s="1" t="str">
        <f t="shared" si="32"/>
        <v/>
      </c>
      <c r="R317" s="1" t="str">
        <f t="shared" si="33"/>
        <v/>
      </c>
      <c r="T317" s="1" t="str">
        <f t="shared" si="34"/>
        <v/>
      </c>
      <c r="U317" s="1" t="e">
        <f t="shared" si="35"/>
        <v>#N/A</v>
      </c>
      <c r="V317" s="6">
        <f t="shared" si="36"/>
        <v>0</v>
      </c>
      <c r="W317" s="19" t="e">
        <f t="shared" si="31"/>
        <v>#N/A</v>
      </c>
    </row>
    <row r="318" spans="2:23" x14ac:dyDescent="0.3">
      <c r="B318" s="1" t="e">
        <f t="shared" si="30"/>
        <v>#N/A</v>
      </c>
      <c r="Q318" s="1" t="str">
        <f t="shared" si="32"/>
        <v/>
      </c>
      <c r="R318" s="1" t="str">
        <f t="shared" si="33"/>
        <v/>
      </c>
      <c r="T318" s="1" t="str">
        <f t="shared" si="34"/>
        <v/>
      </c>
      <c r="U318" s="1" t="e">
        <f t="shared" si="35"/>
        <v>#N/A</v>
      </c>
      <c r="V318" s="6">
        <f t="shared" si="36"/>
        <v>0</v>
      </c>
      <c r="W318" s="19" t="e">
        <f t="shared" si="31"/>
        <v>#N/A</v>
      </c>
    </row>
    <row r="319" spans="2:23" x14ac:dyDescent="0.3">
      <c r="B319" s="1" t="e">
        <f t="shared" si="30"/>
        <v>#N/A</v>
      </c>
      <c r="Q319" s="1" t="str">
        <f t="shared" si="32"/>
        <v/>
      </c>
      <c r="R319" s="1" t="str">
        <f t="shared" si="33"/>
        <v/>
      </c>
      <c r="T319" s="1" t="str">
        <f t="shared" si="34"/>
        <v/>
      </c>
      <c r="U319" s="1" t="e">
        <f t="shared" si="35"/>
        <v>#N/A</v>
      </c>
      <c r="V319" s="6">
        <f t="shared" si="36"/>
        <v>0</v>
      </c>
      <c r="W319" s="19" t="e">
        <f t="shared" si="31"/>
        <v>#N/A</v>
      </c>
    </row>
    <row r="320" spans="2:23" x14ac:dyDescent="0.3">
      <c r="B320" s="1" t="e">
        <f t="shared" si="30"/>
        <v>#N/A</v>
      </c>
      <c r="Q320" s="1" t="str">
        <f t="shared" si="32"/>
        <v/>
      </c>
      <c r="R320" s="1" t="str">
        <f t="shared" si="33"/>
        <v/>
      </c>
      <c r="T320" s="1" t="str">
        <f t="shared" si="34"/>
        <v/>
      </c>
      <c r="U320" s="1" t="e">
        <f t="shared" si="35"/>
        <v>#N/A</v>
      </c>
      <c r="V320" s="6">
        <f t="shared" si="36"/>
        <v>0</v>
      </c>
      <c r="W320" s="19" t="e">
        <f t="shared" si="31"/>
        <v>#N/A</v>
      </c>
    </row>
    <row r="321" spans="2:23" x14ac:dyDescent="0.3">
      <c r="B321" s="1" t="e">
        <f t="shared" si="30"/>
        <v>#N/A</v>
      </c>
      <c r="Q321" s="1" t="str">
        <f t="shared" si="32"/>
        <v/>
      </c>
      <c r="R321" s="1" t="str">
        <f t="shared" si="33"/>
        <v/>
      </c>
      <c r="T321" s="1" t="str">
        <f t="shared" si="34"/>
        <v/>
      </c>
      <c r="U321" s="1" t="e">
        <f t="shared" si="35"/>
        <v>#N/A</v>
      </c>
      <c r="V321" s="6">
        <f t="shared" si="36"/>
        <v>0</v>
      </c>
      <c r="W321" s="19" t="e">
        <f t="shared" si="31"/>
        <v>#N/A</v>
      </c>
    </row>
    <row r="322" spans="2:23" x14ac:dyDescent="0.3">
      <c r="B322" s="1" t="e">
        <f t="shared" si="30"/>
        <v>#N/A</v>
      </c>
      <c r="Q322" s="1" t="str">
        <f t="shared" si="32"/>
        <v/>
      </c>
      <c r="R322" s="1" t="str">
        <f t="shared" si="33"/>
        <v/>
      </c>
      <c r="T322" s="1" t="str">
        <f t="shared" si="34"/>
        <v/>
      </c>
      <c r="U322" s="1" t="e">
        <f t="shared" si="35"/>
        <v>#N/A</v>
      </c>
      <c r="V322" s="6">
        <f t="shared" si="36"/>
        <v>0</v>
      </c>
      <c r="W322" s="19" t="e">
        <f t="shared" si="31"/>
        <v>#N/A</v>
      </c>
    </row>
    <row r="323" spans="2:23" x14ac:dyDescent="0.3">
      <c r="B323" s="1" t="e">
        <f t="shared" si="30"/>
        <v>#N/A</v>
      </c>
      <c r="Q323" s="1" t="str">
        <f t="shared" si="32"/>
        <v/>
      </c>
      <c r="R323" s="1" t="str">
        <f t="shared" si="33"/>
        <v/>
      </c>
      <c r="T323" s="1" t="str">
        <f t="shared" si="34"/>
        <v/>
      </c>
      <c r="U323" s="1" t="e">
        <f t="shared" si="35"/>
        <v>#N/A</v>
      </c>
      <c r="V323" s="6">
        <f t="shared" si="36"/>
        <v>0</v>
      </c>
      <c r="W323" s="19" t="e">
        <f t="shared" si="31"/>
        <v>#N/A</v>
      </c>
    </row>
    <row r="324" spans="2:23" x14ac:dyDescent="0.3">
      <c r="B324" s="1" t="e">
        <f t="shared" si="30"/>
        <v>#N/A</v>
      </c>
      <c r="Q324" s="1" t="str">
        <f t="shared" si="32"/>
        <v/>
      </c>
      <c r="R324" s="1" t="str">
        <f t="shared" si="33"/>
        <v/>
      </c>
      <c r="T324" s="1" t="str">
        <f t="shared" si="34"/>
        <v/>
      </c>
      <c r="U324" s="1" t="e">
        <f t="shared" si="35"/>
        <v>#N/A</v>
      </c>
      <c r="V324" s="6">
        <f t="shared" si="36"/>
        <v>0</v>
      </c>
      <c r="W324" s="19" t="e">
        <f t="shared" si="31"/>
        <v>#N/A</v>
      </c>
    </row>
    <row r="325" spans="2:23" x14ac:dyDescent="0.3">
      <c r="B325" s="1" t="e">
        <f t="shared" si="30"/>
        <v>#N/A</v>
      </c>
      <c r="Q325" s="1" t="str">
        <f t="shared" si="32"/>
        <v/>
      </c>
      <c r="R325" s="1" t="str">
        <f t="shared" si="33"/>
        <v/>
      </c>
      <c r="T325" s="1" t="str">
        <f t="shared" si="34"/>
        <v/>
      </c>
      <c r="U325" s="1" t="e">
        <f t="shared" si="35"/>
        <v>#N/A</v>
      </c>
      <c r="V325" s="6">
        <f t="shared" si="36"/>
        <v>0</v>
      </c>
      <c r="W325" s="19" t="e">
        <f t="shared" si="31"/>
        <v>#N/A</v>
      </c>
    </row>
    <row r="326" spans="2:23" x14ac:dyDescent="0.3">
      <c r="B326" s="1" t="e">
        <f t="shared" si="30"/>
        <v>#N/A</v>
      </c>
      <c r="Q326" s="1" t="str">
        <f t="shared" si="32"/>
        <v/>
      </c>
      <c r="R326" s="1" t="str">
        <f t="shared" si="33"/>
        <v/>
      </c>
      <c r="T326" s="1" t="str">
        <f t="shared" si="34"/>
        <v/>
      </c>
      <c r="U326" s="1" t="e">
        <f t="shared" si="35"/>
        <v>#N/A</v>
      </c>
      <c r="V326" s="6">
        <f t="shared" si="36"/>
        <v>0</v>
      </c>
      <c r="W326" s="19" t="e">
        <f t="shared" si="31"/>
        <v>#N/A</v>
      </c>
    </row>
    <row r="327" spans="2:23" x14ac:dyDescent="0.3">
      <c r="B327" s="1" t="e">
        <f t="shared" si="30"/>
        <v>#N/A</v>
      </c>
      <c r="Q327" s="1" t="str">
        <f t="shared" si="32"/>
        <v/>
      </c>
      <c r="R327" s="1" t="str">
        <f t="shared" si="33"/>
        <v/>
      </c>
      <c r="T327" s="1" t="str">
        <f t="shared" si="34"/>
        <v/>
      </c>
      <c r="U327" s="1" t="e">
        <f t="shared" si="35"/>
        <v>#N/A</v>
      </c>
      <c r="V327" s="6">
        <f t="shared" si="36"/>
        <v>0</v>
      </c>
      <c r="W327" s="19" t="e">
        <f t="shared" si="31"/>
        <v>#N/A</v>
      </c>
    </row>
    <row r="328" spans="2:23" x14ac:dyDescent="0.3">
      <c r="B328" s="1" t="e">
        <f t="shared" si="30"/>
        <v>#N/A</v>
      </c>
      <c r="Q328" s="1" t="str">
        <f t="shared" si="32"/>
        <v/>
      </c>
      <c r="R328" s="1" t="str">
        <f t="shared" si="33"/>
        <v/>
      </c>
      <c r="T328" s="1" t="str">
        <f t="shared" si="34"/>
        <v/>
      </c>
      <c r="U328" s="1" t="e">
        <f t="shared" si="35"/>
        <v>#N/A</v>
      </c>
      <c r="V328" s="6">
        <f t="shared" si="36"/>
        <v>0</v>
      </c>
      <c r="W328" s="19" t="e">
        <f t="shared" si="31"/>
        <v>#N/A</v>
      </c>
    </row>
    <row r="329" spans="2:23" x14ac:dyDescent="0.3">
      <c r="B329" s="1" t="e">
        <f t="shared" si="30"/>
        <v>#N/A</v>
      </c>
      <c r="Q329" s="1" t="str">
        <f t="shared" si="32"/>
        <v/>
      </c>
      <c r="R329" s="1" t="str">
        <f t="shared" si="33"/>
        <v/>
      </c>
      <c r="T329" s="1" t="str">
        <f t="shared" si="34"/>
        <v/>
      </c>
      <c r="U329" s="1" t="e">
        <f t="shared" si="35"/>
        <v>#N/A</v>
      </c>
      <c r="V329" s="6">
        <f t="shared" si="36"/>
        <v>0</v>
      </c>
      <c r="W329" s="19" t="e">
        <f t="shared" si="31"/>
        <v>#N/A</v>
      </c>
    </row>
    <row r="330" spans="2:23" x14ac:dyDescent="0.3">
      <c r="B330" s="1" t="e">
        <f t="shared" si="30"/>
        <v>#N/A</v>
      </c>
      <c r="Q330" s="1" t="str">
        <f t="shared" si="32"/>
        <v/>
      </c>
      <c r="R330" s="1" t="str">
        <f t="shared" si="33"/>
        <v/>
      </c>
      <c r="T330" s="1" t="str">
        <f t="shared" si="34"/>
        <v/>
      </c>
      <c r="U330" s="1" t="e">
        <f t="shared" si="35"/>
        <v>#N/A</v>
      </c>
      <c r="V330" s="6">
        <f t="shared" si="36"/>
        <v>0</v>
      </c>
      <c r="W330" s="19" t="e">
        <f t="shared" si="31"/>
        <v>#N/A</v>
      </c>
    </row>
    <row r="331" spans="2:23" x14ac:dyDescent="0.3">
      <c r="B331" s="1" t="e">
        <f t="shared" si="30"/>
        <v>#N/A</v>
      </c>
      <c r="Q331" s="1" t="str">
        <f t="shared" si="32"/>
        <v/>
      </c>
      <c r="R331" s="1" t="str">
        <f t="shared" si="33"/>
        <v/>
      </c>
      <c r="T331" s="1" t="str">
        <f t="shared" si="34"/>
        <v/>
      </c>
      <c r="U331" s="1" t="e">
        <f t="shared" si="35"/>
        <v>#N/A</v>
      </c>
      <c r="V331" s="6">
        <f t="shared" si="36"/>
        <v>0</v>
      </c>
      <c r="W331" s="19" t="e">
        <f t="shared" si="31"/>
        <v>#N/A</v>
      </c>
    </row>
    <row r="332" spans="2:23" x14ac:dyDescent="0.3">
      <c r="B332" s="1" t="e">
        <f t="shared" si="30"/>
        <v>#N/A</v>
      </c>
      <c r="Q332" s="1" t="str">
        <f t="shared" si="32"/>
        <v/>
      </c>
      <c r="R332" s="1" t="str">
        <f t="shared" si="33"/>
        <v/>
      </c>
      <c r="T332" s="1" t="str">
        <f t="shared" si="34"/>
        <v/>
      </c>
      <c r="U332" s="1" t="e">
        <f t="shared" si="35"/>
        <v>#N/A</v>
      </c>
      <c r="V332" s="6">
        <f t="shared" si="36"/>
        <v>0</v>
      </c>
      <c r="W332" s="19" t="e">
        <f t="shared" si="31"/>
        <v>#N/A</v>
      </c>
    </row>
    <row r="333" spans="2:23" x14ac:dyDescent="0.3">
      <c r="B333" s="1" t="e">
        <f t="shared" si="30"/>
        <v>#N/A</v>
      </c>
      <c r="Q333" s="1" t="str">
        <f t="shared" si="32"/>
        <v/>
      </c>
      <c r="R333" s="1" t="str">
        <f t="shared" si="33"/>
        <v/>
      </c>
      <c r="T333" s="1" t="str">
        <f t="shared" si="34"/>
        <v/>
      </c>
      <c r="U333" s="1" t="e">
        <f t="shared" si="35"/>
        <v>#N/A</v>
      </c>
      <c r="V333" s="6">
        <f t="shared" si="36"/>
        <v>0</v>
      </c>
      <c r="W333" s="19" t="e">
        <f t="shared" si="31"/>
        <v>#N/A</v>
      </c>
    </row>
    <row r="334" spans="2:23" x14ac:dyDescent="0.3">
      <c r="B334" s="1" t="e">
        <f t="shared" si="30"/>
        <v>#N/A</v>
      </c>
      <c r="Q334" s="1" t="str">
        <f t="shared" si="32"/>
        <v/>
      </c>
      <c r="R334" s="1" t="str">
        <f t="shared" si="33"/>
        <v/>
      </c>
      <c r="T334" s="1" t="str">
        <f t="shared" si="34"/>
        <v/>
      </c>
      <c r="U334" s="1" t="e">
        <f t="shared" si="35"/>
        <v>#N/A</v>
      </c>
      <c r="V334" s="6">
        <f t="shared" si="36"/>
        <v>0</v>
      </c>
      <c r="W334" s="19" t="e">
        <f t="shared" si="31"/>
        <v>#N/A</v>
      </c>
    </row>
    <row r="335" spans="2:23" x14ac:dyDescent="0.3">
      <c r="B335" s="1" t="e">
        <f t="shared" si="30"/>
        <v>#N/A</v>
      </c>
      <c r="Q335" s="1" t="str">
        <f t="shared" si="32"/>
        <v/>
      </c>
      <c r="R335" s="1" t="str">
        <f t="shared" si="33"/>
        <v/>
      </c>
      <c r="T335" s="1" t="str">
        <f t="shared" si="34"/>
        <v/>
      </c>
      <c r="U335" s="1" t="e">
        <f t="shared" si="35"/>
        <v>#N/A</v>
      </c>
      <c r="V335" s="6">
        <f t="shared" si="36"/>
        <v>0</v>
      </c>
      <c r="W335" s="19" t="e">
        <f t="shared" si="31"/>
        <v>#N/A</v>
      </c>
    </row>
    <row r="336" spans="2:23" x14ac:dyDescent="0.3">
      <c r="B336" s="1" t="e">
        <f t="shared" si="30"/>
        <v>#N/A</v>
      </c>
      <c r="Q336" s="1" t="str">
        <f t="shared" si="32"/>
        <v/>
      </c>
      <c r="R336" s="1" t="str">
        <f t="shared" si="33"/>
        <v/>
      </c>
      <c r="T336" s="1" t="str">
        <f t="shared" si="34"/>
        <v/>
      </c>
      <c r="U336" s="1" t="e">
        <f t="shared" si="35"/>
        <v>#N/A</v>
      </c>
      <c r="V336" s="6">
        <f t="shared" si="36"/>
        <v>0</v>
      </c>
      <c r="W336" s="19" t="e">
        <f t="shared" si="31"/>
        <v>#N/A</v>
      </c>
    </row>
    <row r="337" spans="2:23" x14ac:dyDescent="0.3">
      <c r="B337" s="1" t="e">
        <f t="shared" si="30"/>
        <v>#N/A</v>
      </c>
      <c r="Q337" s="1" t="str">
        <f t="shared" si="32"/>
        <v/>
      </c>
      <c r="R337" s="1" t="str">
        <f t="shared" si="33"/>
        <v/>
      </c>
      <c r="T337" s="1" t="str">
        <f t="shared" si="34"/>
        <v/>
      </c>
      <c r="U337" s="1" t="e">
        <f t="shared" si="35"/>
        <v>#N/A</v>
      </c>
      <c r="V337" s="6">
        <f t="shared" si="36"/>
        <v>0</v>
      </c>
      <c r="W337" s="19" t="e">
        <f t="shared" si="31"/>
        <v>#N/A</v>
      </c>
    </row>
    <row r="338" spans="2:23" x14ac:dyDescent="0.3">
      <c r="B338" s="1" t="e">
        <f t="shared" si="30"/>
        <v>#N/A</v>
      </c>
      <c r="Q338" s="1" t="str">
        <f t="shared" si="32"/>
        <v/>
      </c>
      <c r="R338" s="1" t="str">
        <f t="shared" si="33"/>
        <v/>
      </c>
      <c r="T338" s="1" t="str">
        <f t="shared" si="34"/>
        <v/>
      </c>
      <c r="U338" s="1" t="e">
        <f t="shared" si="35"/>
        <v>#N/A</v>
      </c>
      <c r="V338" s="6">
        <f t="shared" si="36"/>
        <v>0</v>
      </c>
      <c r="W338" s="19" t="e">
        <f t="shared" si="31"/>
        <v>#N/A</v>
      </c>
    </row>
    <row r="339" spans="2:23" x14ac:dyDescent="0.3">
      <c r="B339" s="1" t="e">
        <f t="shared" si="30"/>
        <v>#N/A</v>
      </c>
      <c r="Q339" s="1" t="str">
        <f t="shared" si="32"/>
        <v/>
      </c>
      <c r="R339" s="1" t="str">
        <f t="shared" si="33"/>
        <v/>
      </c>
      <c r="T339" s="1" t="str">
        <f t="shared" si="34"/>
        <v/>
      </c>
      <c r="U339" s="1" t="e">
        <f t="shared" si="35"/>
        <v>#N/A</v>
      </c>
      <c r="V339" s="6">
        <f t="shared" si="36"/>
        <v>0</v>
      </c>
      <c r="W339" s="19" t="e">
        <f t="shared" si="31"/>
        <v>#N/A</v>
      </c>
    </row>
    <row r="340" spans="2:23" x14ac:dyDescent="0.3">
      <c r="B340" s="1" t="e">
        <f t="shared" si="30"/>
        <v>#N/A</v>
      </c>
      <c r="Q340" s="1" t="str">
        <f t="shared" si="32"/>
        <v/>
      </c>
      <c r="R340" s="1" t="str">
        <f t="shared" si="33"/>
        <v/>
      </c>
      <c r="T340" s="1" t="str">
        <f t="shared" si="34"/>
        <v/>
      </c>
      <c r="U340" s="1" t="e">
        <f t="shared" si="35"/>
        <v>#N/A</v>
      </c>
      <c r="V340" s="6">
        <f t="shared" si="36"/>
        <v>0</v>
      </c>
      <c r="W340" s="19" t="e">
        <f t="shared" si="31"/>
        <v>#N/A</v>
      </c>
    </row>
    <row r="341" spans="2:23" x14ac:dyDescent="0.3">
      <c r="B341" s="1" t="e">
        <f t="shared" si="30"/>
        <v>#N/A</v>
      </c>
      <c r="Q341" s="1" t="str">
        <f t="shared" si="32"/>
        <v/>
      </c>
      <c r="R341" s="1" t="str">
        <f t="shared" si="33"/>
        <v/>
      </c>
      <c r="T341" s="1" t="str">
        <f t="shared" si="34"/>
        <v/>
      </c>
      <c r="U341" s="1" t="e">
        <f t="shared" si="35"/>
        <v>#N/A</v>
      </c>
      <c r="V341" s="6">
        <f t="shared" si="36"/>
        <v>0</v>
      </c>
      <c r="W341" s="19" t="e">
        <f t="shared" si="31"/>
        <v>#N/A</v>
      </c>
    </row>
    <row r="342" spans="2:23" x14ac:dyDescent="0.3">
      <c r="B342" s="1" t="e">
        <f t="shared" si="30"/>
        <v>#N/A</v>
      </c>
      <c r="Q342" s="1" t="str">
        <f t="shared" si="32"/>
        <v/>
      </c>
      <c r="R342" s="1" t="str">
        <f t="shared" si="33"/>
        <v/>
      </c>
      <c r="T342" s="1" t="str">
        <f t="shared" si="34"/>
        <v/>
      </c>
      <c r="U342" s="1" t="e">
        <f t="shared" si="35"/>
        <v>#N/A</v>
      </c>
      <c r="V342" s="6">
        <f t="shared" si="36"/>
        <v>0</v>
      </c>
      <c r="W342" s="19" t="e">
        <f t="shared" si="31"/>
        <v>#N/A</v>
      </c>
    </row>
    <row r="343" spans="2:23" x14ac:dyDescent="0.3">
      <c r="B343" s="1" t="e">
        <f t="shared" si="30"/>
        <v>#N/A</v>
      </c>
      <c r="Q343" s="1" t="str">
        <f t="shared" si="32"/>
        <v/>
      </c>
      <c r="R343" s="1" t="str">
        <f t="shared" si="33"/>
        <v/>
      </c>
      <c r="T343" s="1" t="str">
        <f t="shared" si="34"/>
        <v/>
      </c>
      <c r="U343" s="1" t="e">
        <f t="shared" si="35"/>
        <v>#N/A</v>
      </c>
      <c r="V343" s="6">
        <f t="shared" si="36"/>
        <v>0</v>
      </c>
      <c r="W343" s="19" t="e">
        <f t="shared" si="31"/>
        <v>#N/A</v>
      </c>
    </row>
    <row r="344" spans="2:23" x14ac:dyDescent="0.3">
      <c r="B344" s="1" t="e">
        <f t="shared" si="30"/>
        <v>#N/A</v>
      </c>
      <c r="Q344" s="1" t="str">
        <f t="shared" si="32"/>
        <v/>
      </c>
      <c r="R344" s="1" t="str">
        <f t="shared" si="33"/>
        <v/>
      </c>
      <c r="T344" s="1" t="str">
        <f t="shared" si="34"/>
        <v/>
      </c>
      <c r="U344" s="1" t="e">
        <f t="shared" si="35"/>
        <v>#N/A</v>
      </c>
      <c r="V344" s="6">
        <f t="shared" si="36"/>
        <v>0</v>
      </c>
      <c r="W344" s="19" t="e">
        <f t="shared" si="31"/>
        <v>#N/A</v>
      </c>
    </row>
    <row r="345" spans="2:23" x14ac:dyDescent="0.3">
      <c r="B345" s="1" t="e">
        <f t="shared" si="30"/>
        <v>#N/A</v>
      </c>
      <c r="Q345" s="1" t="str">
        <f t="shared" si="32"/>
        <v/>
      </c>
      <c r="R345" s="1" t="str">
        <f t="shared" si="33"/>
        <v/>
      </c>
      <c r="T345" s="1" t="str">
        <f t="shared" si="34"/>
        <v/>
      </c>
      <c r="U345" s="1" t="e">
        <f t="shared" si="35"/>
        <v>#N/A</v>
      </c>
      <c r="V345" s="6">
        <f t="shared" si="36"/>
        <v>0</v>
      </c>
      <c r="W345" s="19" t="e">
        <f t="shared" si="31"/>
        <v>#N/A</v>
      </c>
    </row>
    <row r="346" spans="2:23" x14ac:dyDescent="0.3">
      <c r="B346" s="1" t="e">
        <f t="shared" ref="B346:B385" si="37">IF(C346="",NA(),E346+G346+H346+I346)</f>
        <v>#N/A</v>
      </c>
      <c r="Q346" s="1" t="str">
        <f t="shared" si="32"/>
        <v/>
      </c>
      <c r="R346" s="1" t="str">
        <f t="shared" si="33"/>
        <v/>
      </c>
      <c r="T346" s="1" t="str">
        <f t="shared" si="34"/>
        <v/>
      </c>
      <c r="U346" s="1" t="e">
        <f t="shared" si="35"/>
        <v>#N/A</v>
      </c>
      <c r="V346" s="6">
        <f t="shared" si="36"/>
        <v>0</v>
      </c>
      <c r="W346" s="19" t="e">
        <f t="shared" ref="W346:W385" si="38">IF(OR(ISNA(B346),B346=0),NA(),I346/B346)</f>
        <v>#N/A</v>
      </c>
    </row>
    <row r="347" spans="2:23" x14ac:dyDescent="0.3">
      <c r="B347" s="1" t="e">
        <f t="shared" si="37"/>
        <v>#N/A</v>
      </c>
      <c r="Q347" s="1" t="str">
        <f t="shared" ref="Q347:Q385" si="39">IF(C347="","",E347-E346)</f>
        <v/>
      </c>
      <c r="R347" s="1" t="str">
        <f t="shared" ref="R347:R385" si="40">IF(C347="","",G347-G346)</f>
        <v/>
      </c>
      <c r="T347" s="1" t="str">
        <f t="shared" ref="T347:T385" si="41">IF(C347="","",I347-I346)</f>
        <v/>
      </c>
      <c r="U347" s="1" t="e">
        <f t="shared" ref="U347:U385" si="42">IF(OR(C347="",ISNA(C347)),NA(),Q347+R347+S347+T347)</f>
        <v>#N/A</v>
      </c>
      <c r="V347" s="6">
        <f t="shared" ref="V347:V385" si="43">$B$2*K347*$B$1</f>
        <v>0</v>
      </c>
      <c r="W347" s="19" t="e">
        <f t="shared" si="38"/>
        <v>#N/A</v>
      </c>
    </row>
    <row r="348" spans="2:23" x14ac:dyDescent="0.3">
      <c r="B348" s="1" t="e">
        <f t="shared" si="37"/>
        <v>#N/A</v>
      </c>
      <c r="Q348" s="1" t="str">
        <f t="shared" si="39"/>
        <v/>
      </c>
      <c r="R348" s="1" t="str">
        <f t="shared" si="40"/>
        <v/>
      </c>
      <c r="T348" s="1" t="str">
        <f t="shared" si="41"/>
        <v/>
      </c>
      <c r="U348" s="1" t="e">
        <f t="shared" si="42"/>
        <v>#N/A</v>
      </c>
      <c r="V348" s="6">
        <f t="shared" si="43"/>
        <v>0</v>
      </c>
      <c r="W348" s="19" t="e">
        <f t="shared" si="38"/>
        <v>#N/A</v>
      </c>
    </row>
    <row r="349" spans="2:23" x14ac:dyDescent="0.3">
      <c r="B349" s="1" t="e">
        <f t="shared" si="37"/>
        <v>#N/A</v>
      </c>
      <c r="Q349" s="1" t="str">
        <f t="shared" si="39"/>
        <v/>
      </c>
      <c r="R349" s="1" t="str">
        <f t="shared" si="40"/>
        <v/>
      </c>
      <c r="T349" s="1" t="str">
        <f t="shared" si="41"/>
        <v/>
      </c>
      <c r="U349" s="1" t="e">
        <f t="shared" si="42"/>
        <v>#N/A</v>
      </c>
      <c r="V349" s="6">
        <f t="shared" si="43"/>
        <v>0</v>
      </c>
      <c r="W349" s="19" t="e">
        <f t="shared" si="38"/>
        <v>#N/A</v>
      </c>
    </row>
    <row r="350" spans="2:23" x14ac:dyDescent="0.3">
      <c r="B350" s="1" t="e">
        <f t="shared" si="37"/>
        <v>#N/A</v>
      </c>
      <c r="Q350" s="1" t="str">
        <f t="shared" si="39"/>
        <v/>
      </c>
      <c r="R350" s="1" t="str">
        <f t="shared" si="40"/>
        <v/>
      </c>
      <c r="T350" s="1" t="str">
        <f t="shared" si="41"/>
        <v/>
      </c>
      <c r="U350" s="1" t="e">
        <f t="shared" si="42"/>
        <v>#N/A</v>
      </c>
      <c r="V350" s="6">
        <f t="shared" si="43"/>
        <v>0</v>
      </c>
      <c r="W350" s="19" t="e">
        <f t="shared" si="38"/>
        <v>#N/A</v>
      </c>
    </row>
    <row r="351" spans="2:23" x14ac:dyDescent="0.3">
      <c r="B351" s="1" t="e">
        <f t="shared" si="37"/>
        <v>#N/A</v>
      </c>
      <c r="Q351" s="1" t="str">
        <f t="shared" si="39"/>
        <v/>
      </c>
      <c r="R351" s="1" t="str">
        <f t="shared" si="40"/>
        <v/>
      </c>
      <c r="T351" s="1" t="str">
        <f t="shared" si="41"/>
        <v/>
      </c>
      <c r="U351" s="1" t="e">
        <f t="shared" si="42"/>
        <v>#N/A</v>
      </c>
      <c r="V351" s="6">
        <f t="shared" si="43"/>
        <v>0</v>
      </c>
      <c r="W351" s="19" t="e">
        <f t="shared" si="38"/>
        <v>#N/A</v>
      </c>
    </row>
    <row r="352" spans="2:23" x14ac:dyDescent="0.3">
      <c r="B352" s="1" t="e">
        <f t="shared" si="37"/>
        <v>#N/A</v>
      </c>
      <c r="Q352" s="1" t="str">
        <f t="shared" si="39"/>
        <v/>
      </c>
      <c r="R352" s="1" t="str">
        <f t="shared" si="40"/>
        <v/>
      </c>
      <c r="T352" s="1" t="str">
        <f t="shared" si="41"/>
        <v/>
      </c>
      <c r="U352" s="1" t="e">
        <f t="shared" si="42"/>
        <v>#N/A</v>
      </c>
      <c r="V352" s="6">
        <f t="shared" si="43"/>
        <v>0</v>
      </c>
      <c r="W352" s="19" t="e">
        <f t="shared" si="38"/>
        <v>#N/A</v>
      </c>
    </row>
    <row r="353" spans="2:23" x14ac:dyDescent="0.3">
      <c r="B353" s="1" t="e">
        <f t="shared" si="37"/>
        <v>#N/A</v>
      </c>
      <c r="Q353" s="1" t="str">
        <f t="shared" si="39"/>
        <v/>
      </c>
      <c r="R353" s="1" t="str">
        <f t="shared" si="40"/>
        <v/>
      </c>
      <c r="T353" s="1" t="str">
        <f t="shared" si="41"/>
        <v/>
      </c>
      <c r="U353" s="1" t="e">
        <f t="shared" si="42"/>
        <v>#N/A</v>
      </c>
      <c r="V353" s="6">
        <f t="shared" si="43"/>
        <v>0</v>
      </c>
      <c r="W353" s="19" t="e">
        <f t="shared" si="38"/>
        <v>#N/A</v>
      </c>
    </row>
    <row r="354" spans="2:23" x14ac:dyDescent="0.3">
      <c r="B354" s="1" t="e">
        <f t="shared" si="37"/>
        <v>#N/A</v>
      </c>
      <c r="Q354" s="1" t="str">
        <f t="shared" si="39"/>
        <v/>
      </c>
      <c r="R354" s="1" t="str">
        <f t="shared" si="40"/>
        <v/>
      </c>
      <c r="T354" s="1" t="str">
        <f t="shared" si="41"/>
        <v/>
      </c>
      <c r="U354" s="1" t="e">
        <f t="shared" si="42"/>
        <v>#N/A</v>
      </c>
      <c r="V354" s="6">
        <f t="shared" si="43"/>
        <v>0</v>
      </c>
      <c r="W354" s="19" t="e">
        <f t="shared" si="38"/>
        <v>#N/A</v>
      </c>
    </row>
    <row r="355" spans="2:23" x14ac:dyDescent="0.3">
      <c r="B355" s="1" t="e">
        <f t="shared" si="37"/>
        <v>#N/A</v>
      </c>
      <c r="Q355" s="1" t="str">
        <f t="shared" si="39"/>
        <v/>
      </c>
      <c r="R355" s="1" t="str">
        <f t="shared" si="40"/>
        <v/>
      </c>
      <c r="T355" s="1" t="str">
        <f t="shared" si="41"/>
        <v/>
      </c>
      <c r="U355" s="1" t="e">
        <f t="shared" si="42"/>
        <v>#N/A</v>
      </c>
      <c r="V355" s="6">
        <f t="shared" si="43"/>
        <v>0</v>
      </c>
      <c r="W355" s="19" t="e">
        <f t="shared" si="38"/>
        <v>#N/A</v>
      </c>
    </row>
    <row r="356" spans="2:23" x14ac:dyDescent="0.3">
      <c r="B356" s="1" t="e">
        <f t="shared" si="37"/>
        <v>#N/A</v>
      </c>
      <c r="Q356" s="1" t="str">
        <f t="shared" si="39"/>
        <v/>
      </c>
      <c r="R356" s="1" t="str">
        <f t="shared" si="40"/>
        <v/>
      </c>
      <c r="T356" s="1" t="str">
        <f t="shared" si="41"/>
        <v/>
      </c>
      <c r="U356" s="1" t="e">
        <f t="shared" si="42"/>
        <v>#N/A</v>
      </c>
      <c r="V356" s="6">
        <f t="shared" si="43"/>
        <v>0</v>
      </c>
      <c r="W356" s="19" t="e">
        <f t="shared" si="38"/>
        <v>#N/A</v>
      </c>
    </row>
    <row r="357" spans="2:23" x14ac:dyDescent="0.3">
      <c r="B357" s="1" t="e">
        <f t="shared" si="37"/>
        <v>#N/A</v>
      </c>
      <c r="Q357" s="1" t="str">
        <f t="shared" si="39"/>
        <v/>
      </c>
      <c r="R357" s="1" t="str">
        <f t="shared" si="40"/>
        <v/>
      </c>
      <c r="T357" s="1" t="str">
        <f t="shared" si="41"/>
        <v/>
      </c>
      <c r="U357" s="1" t="e">
        <f t="shared" si="42"/>
        <v>#N/A</v>
      </c>
      <c r="V357" s="6">
        <f t="shared" si="43"/>
        <v>0</v>
      </c>
      <c r="W357" s="19" t="e">
        <f t="shared" si="38"/>
        <v>#N/A</v>
      </c>
    </row>
    <row r="358" spans="2:23" x14ac:dyDescent="0.3">
      <c r="B358" s="1" t="e">
        <f t="shared" si="37"/>
        <v>#N/A</v>
      </c>
      <c r="Q358" s="1" t="str">
        <f t="shared" si="39"/>
        <v/>
      </c>
      <c r="R358" s="1" t="str">
        <f t="shared" si="40"/>
        <v/>
      </c>
      <c r="T358" s="1" t="str">
        <f t="shared" si="41"/>
        <v/>
      </c>
      <c r="U358" s="1" t="e">
        <f t="shared" si="42"/>
        <v>#N/A</v>
      </c>
      <c r="V358" s="6">
        <f t="shared" si="43"/>
        <v>0</v>
      </c>
      <c r="W358" s="19" t="e">
        <f t="shared" si="38"/>
        <v>#N/A</v>
      </c>
    </row>
    <row r="359" spans="2:23" x14ac:dyDescent="0.3">
      <c r="B359" s="1" t="e">
        <f t="shared" si="37"/>
        <v>#N/A</v>
      </c>
      <c r="Q359" s="1" t="str">
        <f t="shared" si="39"/>
        <v/>
      </c>
      <c r="R359" s="1" t="str">
        <f t="shared" si="40"/>
        <v/>
      </c>
      <c r="T359" s="1" t="str">
        <f t="shared" si="41"/>
        <v/>
      </c>
      <c r="U359" s="1" t="e">
        <f t="shared" si="42"/>
        <v>#N/A</v>
      </c>
      <c r="V359" s="6">
        <f t="shared" si="43"/>
        <v>0</v>
      </c>
      <c r="W359" s="19" t="e">
        <f t="shared" si="38"/>
        <v>#N/A</v>
      </c>
    </row>
    <row r="360" spans="2:23" x14ac:dyDescent="0.3">
      <c r="B360" s="1" t="e">
        <f t="shared" si="37"/>
        <v>#N/A</v>
      </c>
      <c r="Q360" s="1" t="str">
        <f t="shared" si="39"/>
        <v/>
      </c>
      <c r="R360" s="1" t="str">
        <f t="shared" si="40"/>
        <v/>
      </c>
      <c r="T360" s="1" t="str">
        <f t="shared" si="41"/>
        <v/>
      </c>
      <c r="U360" s="1" t="e">
        <f t="shared" si="42"/>
        <v>#N/A</v>
      </c>
      <c r="V360" s="6">
        <f t="shared" si="43"/>
        <v>0</v>
      </c>
      <c r="W360" s="19" t="e">
        <f t="shared" si="38"/>
        <v>#N/A</v>
      </c>
    </row>
    <row r="361" spans="2:23" x14ac:dyDescent="0.3">
      <c r="B361" s="1" t="e">
        <f t="shared" si="37"/>
        <v>#N/A</v>
      </c>
      <c r="Q361" s="1" t="str">
        <f t="shared" si="39"/>
        <v/>
      </c>
      <c r="R361" s="1" t="str">
        <f t="shared" si="40"/>
        <v/>
      </c>
      <c r="T361" s="1" t="str">
        <f t="shared" si="41"/>
        <v/>
      </c>
      <c r="U361" s="1" t="e">
        <f t="shared" si="42"/>
        <v>#N/A</v>
      </c>
      <c r="V361" s="6">
        <f t="shared" si="43"/>
        <v>0</v>
      </c>
      <c r="W361" s="19" t="e">
        <f t="shared" si="38"/>
        <v>#N/A</v>
      </c>
    </row>
    <row r="362" spans="2:23" x14ac:dyDescent="0.3">
      <c r="B362" s="1" t="e">
        <f t="shared" si="37"/>
        <v>#N/A</v>
      </c>
      <c r="Q362" s="1" t="str">
        <f t="shared" si="39"/>
        <v/>
      </c>
      <c r="R362" s="1" t="str">
        <f t="shared" si="40"/>
        <v/>
      </c>
      <c r="T362" s="1" t="str">
        <f t="shared" si="41"/>
        <v/>
      </c>
      <c r="U362" s="1" t="e">
        <f t="shared" si="42"/>
        <v>#N/A</v>
      </c>
      <c r="V362" s="6">
        <f t="shared" si="43"/>
        <v>0</v>
      </c>
      <c r="W362" s="19" t="e">
        <f t="shared" si="38"/>
        <v>#N/A</v>
      </c>
    </row>
    <row r="363" spans="2:23" x14ac:dyDescent="0.3">
      <c r="B363" s="1" t="e">
        <f t="shared" si="37"/>
        <v>#N/A</v>
      </c>
      <c r="Q363" s="1" t="str">
        <f t="shared" si="39"/>
        <v/>
      </c>
      <c r="R363" s="1" t="str">
        <f t="shared" si="40"/>
        <v/>
      </c>
      <c r="T363" s="1" t="str">
        <f t="shared" si="41"/>
        <v/>
      </c>
      <c r="U363" s="1" t="e">
        <f t="shared" si="42"/>
        <v>#N/A</v>
      </c>
      <c r="V363" s="6">
        <f t="shared" si="43"/>
        <v>0</v>
      </c>
      <c r="W363" s="19" t="e">
        <f t="shared" si="38"/>
        <v>#N/A</v>
      </c>
    </row>
    <row r="364" spans="2:23" x14ac:dyDescent="0.3">
      <c r="B364" s="1" t="e">
        <f t="shared" si="37"/>
        <v>#N/A</v>
      </c>
      <c r="Q364" s="1" t="str">
        <f t="shared" si="39"/>
        <v/>
      </c>
      <c r="R364" s="1" t="str">
        <f t="shared" si="40"/>
        <v/>
      </c>
      <c r="T364" s="1" t="str">
        <f t="shared" si="41"/>
        <v/>
      </c>
      <c r="U364" s="1" t="e">
        <f t="shared" si="42"/>
        <v>#N/A</v>
      </c>
      <c r="V364" s="6">
        <f t="shared" si="43"/>
        <v>0</v>
      </c>
      <c r="W364" s="19" t="e">
        <f t="shared" si="38"/>
        <v>#N/A</v>
      </c>
    </row>
    <row r="365" spans="2:23" x14ac:dyDescent="0.3">
      <c r="B365" s="1" t="e">
        <f t="shared" si="37"/>
        <v>#N/A</v>
      </c>
      <c r="Q365" s="1" t="str">
        <f t="shared" si="39"/>
        <v/>
      </c>
      <c r="R365" s="1" t="str">
        <f t="shared" si="40"/>
        <v/>
      </c>
      <c r="T365" s="1" t="str">
        <f t="shared" si="41"/>
        <v/>
      </c>
      <c r="U365" s="1" t="e">
        <f t="shared" si="42"/>
        <v>#N/A</v>
      </c>
      <c r="V365" s="6">
        <f t="shared" si="43"/>
        <v>0</v>
      </c>
      <c r="W365" s="19" t="e">
        <f t="shared" si="38"/>
        <v>#N/A</v>
      </c>
    </row>
    <row r="366" spans="2:23" x14ac:dyDescent="0.3">
      <c r="B366" s="1" t="e">
        <f t="shared" si="37"/>
        <v>#N/A</v>
      </c>
      <c r="Q366" s="1" t="str">
        <f t="shared" si="39"/>
        <v/>
      </c>
      <c r="R366" s="1" t="str">
        <f t="shared" si="40"/>
        <v/>
      </c>
      <c r="T366" s="1" t="str">
        <f t="shared" si="41"/>
        <v/>
      </c>
      <c r="U366" s="1" t="e">
        <f t="shared" si="42"/>
        <v>#N/A</v>
      </c>
      <c r="V366" s="6">
        <f t="shared" si="43"/>
        <v>0</v>
      </c>
      <c r="W366" s="19" t="e">
        <f t="shared" si="38"/>
        <v>#N/A</v>
      </c>
    </row>
    <row r="367" spans="2:23" x14ac:dyDescent="0.3">
      <c r="B367" s="1" t="e">
        <f t="shared" si="37"/>
        <v>#N/A</v>
      </c>
      <c r="Q367" s="1" t="str">
        <f t="shared" si="39"/>
        <v/>
      </c>
      <c r="R367" s="1" t="str">
        <f t="shared" si="40"/>
        <v/>
      </c>
      <c r="T367" s="1" t="str">
        <f t="shared" si="41"/>
        <v/>
      </c>
      <c r="U367" s="1" t="e">
        <f t="shared" si="42"/>
        <v>#N/A</v>
      </c>
      <c r="V367" s="6">
        <f t="shared" si="43"/>
        <v>0</v>
      </c>
      <c r="W367" s="19" t="e">
        <f t="shared" si="38"/>
        <v>#N/A</v>
      </c>
    </row>
    <row r="368" spans="2:23" x14ac:dyDescent="0.3">
      <c r="B368" s="1" t="e">
        <f t="shared" si="37"/>
        <v>#N/A</v>
      </c>
      <c r="Q368" s="1" t="str">
        <f t="shared" si="39"/>
        <v/>
      </c>
      <c r="R368" s="1" t="str">
        <f t="shared" si="40"/>
        <v/>
      </c>
      <c r="T368" s="1" t="str">
        <f t="shared" si="41"/>
        <v/>
      </c>
      <c r="U368" s="1" t="e">
        <f t="shared" si="42"/>
        <v>#N/A</v>
      </c>
      <c r="V368" s="6">
        <f t="shared" si="43"/>
        <v>0</v>
      </c>
      <c r="W368" s="19" t="e">
        <f t="shared" si="38"/>
        <v>#N/A</v>
      </c>
    </row>
    <row r="369" spans="2:23" x14ac:dyDescent="0.3">
      <c r="B369" s="1" t="e">
        <f t="shared" si="37"/>
        <v>#N/A</v>
      </c>
      <c r="Q369" s="1" t="str">
        <f t="shared" si="39"/>
        <v/>
      </c>
      <c r="R369" s="1" t="str">
        <f t="shared" si="40"/>
        <v/>
      </c>
      <c r="T369" s="1" t="str">
        <f t="shared" si="41"/>
        <v/>
      </c>
      <c r="U369" s="1" t="e">
        <f t="shared" si="42"/>
        <v>#N/A</v>
      </c>
      <c r="V369" s="6">
        <f t="shared" si="43"/>
        <v>0</v>
      </c>
      <c r="W369" s="19" t="e">
        <f t="shared" si="38"/>
        <v>#N/A</v>
      </c>
    </row>
    <row r="370" spans="2:23" x14ac:dyDescent="0.3">
      <c r="B370" s="1" t="e">
        <f t="shared" si="37"/>
        <v>#N/A</v>
      </c>
      <c r="Q370" s="1" t="str">
        <f t="shared" si="39"/>
        <v/>
      </c>
      <c r="R370" s="1" t="str">
        <f t="shared" si="40"/>
        <v/>
      </c>
      <c r="T370" s="1" t="str">
        <f t="shared" si="41"/>
        <v/>
      </c>
      <c r="U370" s="1" t="e">
        <f t="shared" si="42"/>
        <v>#N/A</v>
      </c>
      <c r="V370" s="6">
        <f t="shared" si="43"/>
        <v>0</v>
      </c>
      <c r="W370" s="19" t="e">
        <f t="shared" si="38"/>
        <v>#N/A</v>
      </c>
    </row>
    <row r="371" spans="2:23" x14ac:dyDescent="0.3">
      <c r="B371" s="1" t="e">
        <f t="shared" si="37"/>
        <v>#N/A</v>
      </c>
      <c r="Q371" s="1" t="str">
        <f t="shared" si="39"/>
        <v/>
      </c>
      <c r="R371" s="1" t="str">
        <f t="shared" si="40"/>
        <v/>
      </c>
      <c r="T371" s="1" t="str">
        <f t="shared" si="41"/>
        <v/>
      </c>
      <c r="U371" s="1" t="e">
        <f t="shared" si="42"/>
        <v>#N/A</v>
      </c>
      <c r="V371" s="6">
        <f t="shared" si="43"/>
        <v>0</v>
      </c>
      <c r="W371" s="19" t="e">
        <f t="shared" si="38"/>
        <v>#N/A</v>
      </c>
    </row>
    <row r="372" spans="2:23" x14ac:dyDescent="0.3">
      <c r="B372" s="1" t="e">
        <f t="shared" si="37"/>
        <v>#N/A</v>
      </c>
      <c r="Q372" s="1" t="str">
        <f t="shared" si="39"/>
        <v/>
      </c>
      <c r="R372" s="1" t="str">
        <f t="shared" si="40"/>
        <v/>
      </c>
      <c r="T372" s="1" t="str">
        <f t="shared" si="41"/>
        <v/>
      </c>
      <c r="U372" s="1" t="e">
        <f t="shared" si="42"/>
        <v>#N/A</v>
      </c>
      <c r="V372" s="6">
        <f t="shared" si="43"/>
        <v>0</v>
      </c>
      <c r="W372" s="19" t="e">
        <f t="shared" si="38"/>
        <v>#N/A</v>
      </c>
    </row>
    <row r="373" spans="2:23" x14ac:dyDescent="0.3">
      <c r="B373" s="1" t="e">
        <f t="shared" si="37"/>
        <v>#N/A</v>
      </c>
      <c r="Q373" s="1" t="str">
        <f t="shared" si="39"/>
        <v/>
      </c>
      <c r="R373" s="1" t="str">
        <f t="shared" si="40"/>
        <v/>
      </c>
      <c r="T373" s="1" t="str">
        <f t="shared" si="41"/>
        <v/>
      </c>
      <c r="U373" s="1" t="e">
        <f t="shared" si="42"/>
        <v>#N/A</v>
      </c>
      <c r="V373" s="6">
        <f t="shared" si="43"/>
        <v>0</v>
      </c>
      <c r="W373" s="19" t="e">
        <f t="shared" si="38"/>
        <v>#N/A</v>
      </c>
    </row>
    <row r="374" spans="2:23" x14ac:dyDescent="0.3">
      <c r="B374" s="1" t="e">
        <f t="shared" si="37"/>
        <v>#N/A</v>
      </c>
      <c r="Q374" s="1" t="str">
        <f t="shared" si="39"/>
        <v/>
      </c>
      <c r="R374" s="1" t="str">
        <f t="shared" si="40"/>
        <v/>
      </c>
      <c r="T374" s="1" t="str">
        <f t="shared" si="41"/>
        <v/>
      </c>
      <c r="U374" s="1" t="e">
        <f t="shared" si="42"/>
        <v>#N/A</v>
      </c>
      <c r="V374" s="6">
        <f t="shared" si="43"/>
        <v>0</v>
      </c>
      <c r="W374" s="19" t="e">
        <f t="shared" si="38"/>
        <v>#N/A</v>
      </c>
    </row>
    <row r="375" spans="2:23" x14ac:dyDescent="0.3">
      <c r="B375" s="1" t="e">
        <f t="shared" si="37"/>
        <v>#N/A</v>
      </c>
      <c r="Q375" s="1" t="str">
        <f t="shared" si="39"/>
        <v/>
      </c>
      <c r="R375" s="1" t="str">
        <f t="shared" si="40"/>
        <v/>
      </c>
      <c r="T375" s="1" t="str">
        <f t="shared" si="41"/>
        <v/>
      </c>
      <c r="U375" s="1" t="e">
        <f t="shared" si="42"/>
        <v>#N/A</v>
      </c>
      <c r="V375" s="6">
        <f t="shared" si="43"/>
        <v>0</v>
      </c>
      <c r="W375" s="19" t="e">
        <f t="shared" si="38"/>
        <v>#N/A</v>
      </c>
    </row>
    <row r="376" spans="2:23" x14ac:dyDescent="0.3">
      <c r="B376" s="1" t="e">
        <f t="shared" si="37"/>
        <v>#N/A</v>
      </c>
      <c r="Q376" s="1" t="str">
        <f t="shared" si="39"/>
        <v/>
      </c>
      <c r="R376" s="1" t="str">
        <f t="shared" si="40"/>
        <v/>
      </c>
      <c r="T376" s="1" t="str">
        <f t="shared" si="41"/>
        <v/>
      </c>
      <c r="U376" s="1" t="e">
        <f t="shared" si="42"/>
        <v>#N/A</v>
      </c>
      <c r="V376" s="6">
        <f t="shared" si="43"/>
        <v>0</v>
      </c>
      <c r="W376" s="19" t="e">
        <f t="shared" si="38"/>
        <v>#N/A</v>
      </c>
    </row>
    <row r="377" spans="2:23" x14ac:dyDescent="0.3">
      <c r="B377" s="1" t="e">
        <f t="shared" si="37"/>
        <v>#N/A</v>
      </c>
      <c r="Q377" s="1" t="str">
        <f t="shared" si="39"/>
        <v/>
      </c>
      <c r="R377" s="1" t="str">
        <f t="shared" si="40"/>
        <v/>
      </c>
      <c r="T377" s="1" t="str">
        <f t="shared" si="41"/>
        <v/>
      </c>
      <c r="U377" s="1" t="e">
        <f t="shared" si="42"/>
        <v>#N/A</v>
      </c>
      <c r="V377" s="6">
        <f t="shared" si="43"/>
        <v>0</v>
      </c>
      <c r="W377" s="19" t="e">
        <f t="shared" si="38"/>
        <v>#N/A</v>
      </c>
    </row>
    <row r="378" spans="2:23" x14ac:dyDescent="0.3">
      <c r="B378" s="1" t="e">
        <f t="shared" si="37"/>
        <v>#N/A</v>
      </c>
      <c r="Q378" s="1" t="str">
        <f t="shared" si="39"/>
        <v/>
      </c>
      <c r="R378" s="1" t="str">
        <f t="shared" si="40"/>
        <v/>
      </c>
      <c r="T378" s="1" t="str">
        <f t="shared" si="41"/>
        <v/>
      </c>
      <c r="U378" s="1" t="e">
        <f t="shared" si="42"/>
        <v>#N/A</v>
      </c>
      <c r="V378" s="6">
        <f t="shared" si="43"/>
        <v>0</v>
      </c>
      <c r="W378" s="19" t="e">
        <f t="shared" si="38"/>
        <v>#N/A</v>
      </c>
    </row>
    <row r="379" spans="2:23" x14ac:dyDescent="0.3">
      <c r="B379" s="1" t="e">
        <f t="shared" si="37"/>
        <v>#N/A</v>
      </c>
      <c r="Q379" s="1" t="str">
        <f t="shared" si="39"/>
        <v/>
      </c>
      <c r="R379" s="1" t="str">
        <f t="shared" si="40"/>
        <v/>
      </c>
      <c r="T379" s="1" t="str">
        <f t="shared" si="41"/>
        <v/>
      </c>
      <c r="U379" s="1" t="e">
        <f t="shared" si="42"/>
        <v>#N/A</v>
      </c>
      <c r="V379" s="6">
        <f t="shared" si="43"/>
        <v>0</v>
      </c>
      <c r="W379" s="19" t="e">
        <f t="shared" si="38"/>
        <v>#N/A</v>
      </c>
    </row>
    <row r="380" spans="2:23" x14ac:dyDescent="0.3">
      <c r="B380" s="1" t="e">
        <f t="shared" si="37"/>
        <v>#N/A</v>
      </c>
      <c r="Q380" s="1" t="str">
        <f t="shared" si="39"/>
        <v/>
      </c>
      <c r="R380" s="1" t="str">
        <f t="shared" si="40"/>
        <v/>
      </c>
      <c r="T380" s="1" t="str">
        <f t="shared" si="41"/>
        <v/>
      </c>
      <c r="U380" s="1" t="e">
        <f t="shared" si="42"/>
        <v>#N/A</v>
      </c>
      <c r="V380" s="6">
        <f t="shared" si="43"/>
        <v>0</v>
      </c>
      <c r="W380" s="19" t="e">
        <f t="shared" si="38"/>
        <v>#N/A</v>
      </c>
    </row>
    <row r="381" spans="2:23" x14ac:dyDescent="0.3">
      <c r="B381" s="1" t="e">
        <f t="shared" si="37"/>
        <v>#N/A</v>
      </c>
      <c r="Q381" s="1" t="str">
        <f t="shared" si="39"/>
        <v/>
      </c>
      <c r="R381" s="1" t="str">
        <f t="shared" si="40"/>
        <v/>
      </c>
      <c r="T381" s="1" t="str">
        <f t="shared" si="41"/>
        <v/>
      </c>
      <c r="U381" s="1" t="e">
        <f t="shared" si="42"/>
        <v>#N/A</v>
      </c>
      <c r="V381" s="6">
        <f t="shared" si="43"/>
        <v>0</v>
      </c>
      <c r="W381" s="19" t="e">
        <f t="shared" si="38"/>
        <v>#N/A</v>
      </c>
    </row>
    <row r="382" spans="2:23" x14ac:dyDescent="0.3">
      <c r="B382" s="1" t="e">
        <f t="shared" si="37"/>
        <v>#N/A</v>
      </c>
      <c r="Q382" s="1" t="str">
        <f t="shared" si="39"/>
        <v/>
      </c>
      <c r="R382" s="1" t="str">
        <f t="shared" si="40"/>
        <v/>
      </c>
      <c r="T382" s="1" t="str">
        <f t="shared" si="41"/>
        <v/>
      </c>
      <c r="U382" s="1" t="e">
        <f t="shared" si="42"/>
        <v>#N/A</v>
      </c>
      <c r="V382" s="6">
        <f t="shared" si="43"/>
        <v>0</v>
      </c>
      <c r="W382" s="19" t="e">
        <f t="shared" si="38"/>
        <v>#N/A</v>
      </c>
    </row>
    <row r="383" spans="2:23" x14ac:dyDescent="0.3">
      <c r="B383" s="1" t="e">
        <f t="shared" si="37"/>
        <v>#N/A</v>
      </c>
      <c r="Q383" s="1" t="str">
        <f t="shared" si="39"/>
        <v/>
      </c>
      <c r="R383" s="1" t="str">
        <f t="shared" si="40"/>
        <v/>
      </c>
      <c r="T383" s="1" t="str">
        <f t="shared" si="41"/>
        <v/>
      </c>
      <c r="U383" s="1" t="e">
        <f t="shared" si="42"/>
        <v>#N/A</v>
      </c>
      <c r="V383" s="6">
        <f t="shared" si="43"/>
        <v>0</v>
      </c>
      <c r="W383" s="19" t="e">
        <f t="shared" si="38"/>
        <v>#N/A</v>
      </c>
    </row>
    <row r="384" spans="2:23" x14ac:dyDescent="0.3">
      <c r="B384" s="1" t="e">
        <f t="shared" si="37"/>
        <v>#N/A</v>
      </c>
      <c r="Q384" s="1" t="str">
        <f t="shared" si="39"/>
        <v/>
      </c>
      <c r="R384" s="1" t="str">
        <f t="shared" si="40"/>
        <v/>
      </c>
      <c r="T384" s="1" t="str">
        <f t="shared" si="41"/>
        <v/>
      </c>
      <c r="U384" s="1" t="e">
        <f t="shared" si="42"/>
        <v>#N/A</v>
      </c>
      <c r="V384" s="6">
        <f t="shared" si="43"/>
        <v>0</v>
      </c>
      <c r="W384" s="19" t="e">
        <f t="shared" si="38"/>
        <v>#N/A</v>
      </c>
    </row>
    <row r="385" spans="2:23" x14ac:dyDescent="0.3">
      <c r="B385" s="1" t="e">
        <f t="shared" si="37"/>
        <v>#N/A</v>
      </c>
      <c r="Q385" s="1" t="str">
        <f t="shared" si="39"/>
        <v/>
      </c>
      <c r="R385" s="1" t="str">
        <f t="shared" si="40"/>
        <v/>
      </c>
      <c r="T385" s="1" t="str">
        <f t="shared" si="41"/>
        <v/>
      </c>
      <c r="U385" s="1" t="e">
        <f t="shared" si="42"/>
        <v>#N/A</v>
      </c>
      <c r="V385" s="6">
        <f t="shared" si="43"/>
        <v>0</v>
      </c>
      <c r="W385" s="19" t="e">
        <f t="shared" si="38"/>
        <v>#N/A</v>
      </c>
    </row>
  </sheetData>
  <mergeCells count="1">
    <mergeCell ref="N24:P24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CDE-209C-4628-A188-7141D9023EED}">
  <dimension ref="A1:W385"/>
  <sheetViews>
    <sheetView topLeftCell="A12" workbookViewId="0">
      <selection activeCell="E26" sqref="E26"/>
    </sheetView>
  </sheetViews>
  <sheetFormatPr baseColWidth="10" defaultRowHeight="14.4" x14ac:dyDescent="0.3"/>
  <cols>
    <col min="1" max="1" width="33.21875" style="17" bestFit="1" customWidth="1"/>
    <col min="2" max="2" width="9.44140625" style="1" bestFit="1" customWidth="1"/>
    <col min="3" max="3" width="4.44140625" style="15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6" bestFit="1" customWidth="1"/>
    <col min="11" max="11" width="10.44140625" style="6" bestFit="1" customWidth="1"/>
    <col min="12" max="12" width="8.6640625" style="9" bestFit="1" customWidth="1"/>
    <col min="13" max="13" width="4.44140625" style="6" bestFit="1" customWidth="1"/>
    <col min="14" max="14" width="9.88671875" style="1" bestFit="1" customWidth="1"/>
    <col min="15" max="15" width="7.88671875" style="1" bestFit="1" customWidth="1"/>
    <col min="16" max="16" width="8.109375" style="1" bestFit="1" customWidth="1"/>
    <col min="17" max="17" width="10.44140625" style="1" bestFit="1" customWidth="1"/>
    <col min="18" max="18" width="3.88671875" style="1" bestFit="1" customWidth="1"/>
    <col min="19" max="19" width="4" style="1" bestFit="1" customWidth="1"/>
    <col min="20" max="20" width="5.33203125" style="1" bestFit="1" customWidth="1"/>
    <col min="21" max="21" width="11" style="1" bestFit="1" customWidth="1"/>
    <col min="22" max="22" width="9.21875" style="6" bestFit="1" customWidth="1"/>
    <col min="23" max="23" width="10.5546875" style="19" bestFit="1" customWidth="1"/>
    <col min="24" max="16384" width="11.5546875" style="17"/>
  </cols>
  <sheetData>
    <row r="1" spans="1:23" x14ac:dyDescent="0.3">
      <c r="A1" s="17" t="s">
        <v>81</v>
      </c>
      <c r="B1" s="53">
        <v>0.01</v>
      </c>
    </row>
    <row r="2" spans="1:23" x14ac:dyDescent="0.3">
      <c r="A2" s="17" t="s">
        <v>82</v>
      </c>
      <c r="B2" s="9">
        <v>35</v>
      </c>
    </row>
    <row r="4" spans="1:23" s="1" customFormat="1" x14ac:dyDescent="0.3">
      <c r="A4" s="17"/>
      <c r="C4" s="15"/>
      <c r="J4" s="6"/>
      <c r="K4" s="6"/>
      <c r="L4" s="9"/>
      <c r="M4" s="6"/>
      <c r="V4" s="6"/>
      <c r="W4" s="19"/>
    </row>
    <row r="5" spans="1:23" s="1" customFormat="1" x14ac:dyDescent="0.3">
      <c r="A5" s="17"/>
      <c r="C5" s="15"/>
      <c r="J5" s="6"/>
      <c r="K5" s="6"/>
      <c r="L5" s="9"/>
      <c r="M5" s="6"/>
      <c r="V5" s="6"/>
      <c r="W5" s="19"/>
    </row>
    <row r="6" spans="1:23" s="1" customFormat="1" x14ac:dyDescent="0.3">
      <c r="A6" s="17"/>
      <c r="C6" s="15"/>
      <c r="J6" s="6"/>
      <c r="K6" s="6"/>
      <c r="L6" s="9"/>
      <c r="M6" s="6"/>
      <c r="V6" s="6"/>
      <c r="W6" s="19"/>
    </row>
    <row r="7" spans="1:23" s="1" customFormat="1" x14ac:dyDescent="0.3">
      <c r="A7" s="17"/>
      <c r="C7" s="15"/>
      <c r="J7" s="6"/>
      <c r="K7" s="6"/>
      <c r="L7" s="9"/>
      <c r="M7" s="6"/>
      <c r="V7" s="6"/>
      <c r="W7" s="19"/>
    </row>
    <row r="8" spans="1:23" s="1" customFormat="1" x14ac:dyDescent="0.3">
      <c r="A8" s="17"/>
      <c r="C8" s="15"/>
      <c r="J8" s="6"/>
      <c r="K8" s="6"/>
      <c r="L8" s="9"/>
      <c r="M8" s="6"/>
      <c r="V8" s="6"/>
      <c r="W8" s="19"/>
    </row>
    <row r="9" spans="1:23" s="1" customFormat="1" x14ac:dyDescent="0.3">
      <c r="A9" s="17"/>
      <c r="C9" s="15"/>
      <c r="D9" s="12"/>
      <c r="J9" s="6"/>
      <c r="K9" s="6"/>
      <c r="L9" s="9"/>
      <c r="M9" s="6"/>
      <c r="V9" s="6"/>
      <c r="W9" s="19"/>
    </row>
    <row r="10" spans="1:23" x14ac:dyDescent="0.3">
      <c r="C10" s="9"/>
      <c r="D10" s="12"/>
    </row>
    <row r="11" spans="1:23" s="1" customFormat="1" x14ac:dyDescent="0.3">
      <c r="A11" s="17"/>
      <c r="C11" s="9"/>
      <c r="D11" s="12"/>
      <c r="J11" s="6"/>
      <c r="K11" s="6"/>
      <c r="L11" s="9"/>
      <c r="M11" s="6"/>
      <c r="V11" s="6"/>
      <c r="W11" s="19"/>
    </row>
    <row r="12" spans="1:23" s="1" customFormat="1" x14ac:dyDescent="0.3">
      <c r="A12" s="17"/>
      <c r="D12" s="11"/>
      <c r="J12" s="6"/>
      <c r="K12" s="6"/>
      <c r="L12" s="9"/>
      <c r="M12" s="6"/>
      <c r="V12" s="6"/>
      <c r="W12" s="19"/>
    </row>
    <row r="13" spans="1:23" s="1" customFormat="1" x14ac:dyDescent="0.3">
      <c r="A13" s="17"/>
      <c r="C13" s="15"/>
      <c r="J13" s="6"/>
      <c r="K13" s="6"/>
      <c r="L13" s="9"/>
      <c r="M13" s="6"/>
      <c r="V13" s="6"/>
      <c r="W13" s="19"/>
    </row>
    <row r="14" spans="1:23" s="1" customFormat="1" x14ac:dyDescent="0.3">
      <c r="A14" s="17"/>
      <c r="C14" s="15"/>
      <c r="D14" s="11"/>
      <c r="J14" s="6"/>
      <c r="K14" s="6"/>
      <c r="L14" s="9"/>
      <c r="M14" s="6"/>
      <c r="V14" s="6"/>
      <c r="W14" s="19"/>
    </row>
    <row r="15" spans="1:23" s="1" customFormat="1" x14ac:dyDescent="0.3">
      <c r="A15" s="17"/>
      <c r="C15" s="15"/>
      <c r="D15" s="11"/>
      <c r="J15" s="6"/>
      <c r="K15" s="6"/>
      <c r="L15" s="9"/>
      <c r="M15" s="6"/>
      <c r="V15" s="6"/>
      <c r="W15" s="19"/>
    </row>
    <row r="16" spans="1:23" s="1" customFormat="1" x14ac:dyDescent="0.3">
      <c r="A16" s="17"/>
      <c r="C16" s="15"/>
      <c r="D16" s="11"/>
      <c r="J16" s="6"/>
      <c r="K16" s="6"/>
      <c r="L16" s="9"/>
      <c r="M16" s="6"/>
      <c r="V16" s="6"/>
      <c r="W16" s="19"/>
    </row>
    <row r="17" spans="1:23" s="1" customFormat="1" x14ac:dyDescent="0.3">
      <c r="A17" s="17"/>
      <c r="C17" s="15"/>
      <c r="J17" s="6"/>
      <c r="K17" s="6"/>
      <c r="L17" s="9"/>
      <c r="M17" s="6"/>
      <c r="V17" s="6"/>
      <c r="W17" s="19"/>
    </row>
    <row r="18" spans="1:23" s="1" customFormat="1" x14ac:dyDescent="0.3">
      <c r="A18" s="17"/>
      <c r="C18" s="15"/>
      <c r="J18" s="6"/>
      <c r="K18" s="6"/>
      <c r="L18" s="9"/>
      <c r="M18" s="6"/>
      <c r="V18" s="6"/>
      <c r="W18" s="19"/>
    </row>
    <row r="19" spans="1:23" s="1" customFormat="1" x14ac:dyDescent="0.3">
      <c r="A19" s="17"/>
      <c r="C19" s="15"/>
      <c r="J19" s="6"/>
      <c r="K19" s="6"/>
      <c r="L19" s="9"/>
      <c r="M19" s="6"/>
      <c r="V19" s="6"/>
      <c r="W19" s="19"/>
    </row>
    <row r="22" spans="1:23" x14ac:dyDescent="0.3">
      <c r="B22" s="12"/>
    </row>
    <row r="23" spans="1:23" x14ac:dyDescent="0.3">
      <c r="A23" s="5"/>
      <c r="B23" s="8"/>
      <c r="D23" s="8"/>
      <c r="E23" s="8"/>
      <c r="F23" s="8"/>
      <c r="G23" s="22">
        <f>MAX(G26:G385)</f>
        <v>19252</v>
      </c>
      <c r="H23" s="8"/>
      <c r="I23" s="22">
        <f>MAX(I26:I385)</f>
        <v>737</v>
      </c>
      <c r="J23" s="46">
        <f>+I23/20000</f>
        <v>3.6850000000000001E-2</v>
      </c>
      <c r="Q23" s="8"/>
      <c r="R23" s="8"/>
      <c r="S23" s="8"/>
      <c r="T23" s="8"/>
      <c r="U23" s="8"/>
    </row>
    <row r="24" spans="1:23" x14ac:dyDescent="0.3">
      <c r="N24" s="62" t="s">
        <v>58</v>
      </c>
      <c r="O24" s="62"/>
      <c r="P24" s="62"/>
      <c r="Q24" s="1" t="s">
        <v>36</v>
      </c>
      <c r="V24" s="14" t="s">
        <v>35</v>
      </c>
      <c r="W24" s="21"/>
    </row>
    <row r="25" spans="1:23" x14ac:dyDescent="0.3">
      <c r="B25" s="7" t="s">
        <v>41</v>
      </c>
      <c r="C25" s="16" t="s">
        <v>21</v>
      </c>
      <c r="D25" s="7" t="s">
        <v>22</v>
      </c>
      <c r="E25" s="7" t="s">
        <v>59</v>
      </c>
      <c r="F25" s="7" t="s">
        <v>40</v>
      </c>
      <c r="G25" s="7" t="s">
        <v>23</v>
      </c>
      <c r="H25" s="7" t="s">
        <v>39</v>
      </c>
      <c r="I25" s="7" t="s">
        <v>24</v>
      </c>
      <c r="J25" s="7" t="s">
        <v>25</v>
      </c>
      <c r="K25" s="7" t="s">
        <v>26</v>
      </c>
      <c r="L25" s="10" t="s">
        <v>34</v>
      </c>
      <c r="M25" s="7" t="s">
        <v>35</v>
      </c>
      <c r="N25" s="7" t="s">
        <v>59</v>
      </c>
      <c r="O25" s="7" t="s">
        <v>23</v>
      </c>
      <c r="P25" s="7" t="s">
        <v>24</v>
      </c>
      <c r="Q25" s="7" t="s">
        <v>80</v>
      </c>
      <c r="R25" s="7" t="s">
        <v>37</v>
      </c>
      <c r="S25" s="7" t="s">
        <v>79</v>
      </c>
      <c r="T25" s="7" t="s">
        <v>38</v>
      </c>
      <c r="U25" s="7" t="s">
        <v>27</v>
      </c>
      <c r="V25" s="58" t="s">
        <v>42</v>
      </c>
      <c r="W25" s="20" t="s">
        <v>50</v>
      </c>
    </row>
    <row r="26" spans="1:23" x14ac:dyDescent="0.3">
      <c r="B26" s="1">
        <f t="shared" ref="B26:B89" si="0">IF(C26="",NA(),E26+G26+H26+I26)</f>
        <v>12464</v>
      </c>
      <c r="C26" s="15">
        <v>1</v>
      </c>
      <c r="D26" s="1">
        <v>7536</v>
      </c>
      <c r="E26" s="1">
        <v>12239</v>
      </c>
      <c r="F26" s="1">
        <v>0</v>
      </c>
      <c r="G26" s="1">
        <v>219</v>
      </c>
      <c r="H26" s="1">
        <v>0</v>
      </c>
      <c r="I26" s="1">
        <v>6</v>
      </c>
      <c r="J26" s="6">
        <v>58.85</v>
      </c>
      <c r="K26" s="6">
        <v>2.67</v>
      </c>
      <c r="L26" s="9">
        <v>3.8</v>
      </c>
      <c r="M26" s="6">
        <v>0.25</v>
      </c>
      <c r="N26" s="1">
        <v>3568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IF(OR(C26="",ISNA(C26)),NA(),Q26+R26+S26+T26)</f>
        <v>0</v>
      </c>
      <c r="V26" s="6">
        <f>$B$2*K26*$B$1</f>
        <v>0.9345</v>
      </c>
      <c r="W26" s="19">
        <f t="shared" ref="W26:W89" si="1">IF(OR(ISNA(B26),B26=0),NA(),I26/B26)</f>
        <v>4.8138639281129655E-4</v>
      </c>
    </row>
    <row r="27" spans="1:23" x14ac:dyDescent="0.3">
      <c r="B27" s="1">
        <f t="shared" si="0"/>
        <v>13788</v>
      </c>
      <c r="C27" s="15">
        <v>2</v>
      </c>
      <c r="D27" s="1">
        <v>6212</v>
      </c>
      <c r="E27" s="1">
        <v>13522</v>
      </c>
      <c r="F27" s="1">
        <v>0</v>
      </c>
      <c r="G27" s="1">
        <v>259</v>
      </c>
      <c r="H27" s="1">
        <v>0</v>
      </c>
      <c r="I27" s="1">
        <v>7</v>
      </c>
      <c r="J27" s="6">
        <v>58.77</v>
      </c>
      <c r="K27" s="6">
        <v>2.08</v>
      </c>
      <c r="L27" s="9">
        <v>5.9</v>
      </c>
      <c r="M27" s="6">
        <v>1.17</v>
      </c>
      <c r="N27" s="1">
        <v>3971</v>
      </c>
      <c r="O27" s="1">
        <v>0</v>
      </c>
      <c r="P27" s="1">
        <v>0</v>
      </c>
      <c r="Q27" s="1">
        <f t="shared" ref="Q27:Q90" si="2">IF(C27="","",E27-E26)</f>
        <v>1283</v>
      </c>
      <c r="R27" s="1">
        <f t="shared" ref="R27:R90" si="3">IF(C27="","",G27-G26)</f>
        <v>40</v>
      </c>
      <c r="S27" s="1">
        <f t="shared" ref="S27:S90" si="4">IF(C27="","",H27-H26)</f>
        <v>0</v>
      </c>
      <c r="T27" s="1">
        <f t="shared" ref="T27:T90" si="5">IF(C27="","",I27-I26)</f>
        <v>1</v>
      </c>
      <c r="U27" s="1">
        <f t="shared" ref="U27:U90" si="6">IF(OR(C27="",ISNA(C27)),NA(),Q27+R27+S27+T27)</f>
        <v>1324</v>
      </c>
      <c r="V27" s="6">
        <f t="shared" ref="V27:V90" si="7">$B$2*K27*$B$1</f>
        <v>0.72799999999999998</v>
      </c>
      <c r="W27" s="19">
        <f t="shared" si="1"/>
        <v>5.0768784450246594E-4</v>
      </c>
    </row>
    <row r="28" spans="1:23" x14ac:dyDescent="0.3">
      <c r="B28" s="1">
        <f t="shared" si="0"/>
        <v>15650</v>
      </c>
      <c r="C28" s="15">
        <v>3</v>
      </c>
      <c r="D28" s="1">
        <v>4350</v>
      </c>
      <c r="E28" s="1">
        <v>15326</v>
      </c>
      <c r="F28" s="1">
        <v>0</v>
      </c>
      <c r="G28" s="1">
        <v>315</v>
      </c>
      <c r="H28" s="1">
        <v>0</v>
      </c>
      <c r="I28" s="1">
        <v>9</v>
      </c>
      <c r="J28" s="6">
        <v>58.79</v>
      </c>
      <c r="K28" s="6">
        <v>2.2599999999999998</v>
      </c>
      <c r="L28" s="9">
        <v>7.7</v>
      </c>
      <c r="M28" s="6">
        <v>1</v>
      </c>
      <c r="N28" s="1">
        <v>4068</v>
      </c>
      <c r="O28" s="1">
        <v>0</v>
      </c>
      <c r="P28" s="1">
        <v>0</v>
      </c>
      <c r="Q28" s="1">
        <f t="shared" si="2"/>
        <v>1804</v>
      </c>
      <c r="R28" s="1">
        <f t="shared" si="3"/>
        <v>56</v>
      </c>
      <c r="S28" s="1">
        <f t="shared" si="4"/>
        <v>0</v>
      </c>
      <c r="T28" s="1">
        <f t="shared" si="5"/>
        <v>2</v>
      </c>
      <c r="U28" s="1">
        <f t="shared" si="6"/>
        <v>1862</v>
      </c>
      <c r="V28" s="6">
        <f t="shared" si="7"/>
        <v>0.79099999999999993</v>
      </c>
      <c r="W28" s="19">
        <f t="shared" si="1"/>
        <v>5.7507987220447286E-4</v>
      </c>
    </row>
    <row r="29" spans="1:23" x14ac:dyDescent="0.3">
      <c r="B29" s="1">
        <f t="shared" si="0"/>
        <v>16919</v>
      </c>
      <c r="C29" s="15">
        <v>4</v>
      </c>
      <c r="D29" s="1">
        <v>3081</v>
      </c>
      <c r="E29" s="1">
        <v>16524</v>
      </c>
      <c r="F29" s="1">
        <v>0</v>
      </c>
      <c r="G29" s="1">
        <v>381</v>
      </c>
      <c r="H29" s="1">
        <v>0</v>
      </c>
      <c r="I29" s="1">
        <v>14</v>
      </c>
      <c r="J29" s="6">
        <v>58.77</v>
      </c>
      <c r="K29" s="6">
        <v>2.15</v>
      </c>
      <c r="L29" s="9">
        <v>9.5</v>
      </c>
      <c r="M29" s="6">
        <v>1.22</v>
      </c>
      <c r="N29" s="1">
        <v>4081</v>
      </c>
      <c r="O29" s="1">
        <v>0</v>
      </c>
      <c r="P29" s="1">
        <v>0</v>
      </c>
      <c r="Q29" s="1">
        <f t="shared" si="2"/>
        <v>1198</v>
      </c>
      <c r="R29" s="1">
        <f t="shared" si="3"/>
        <v>66</v>
      </c>
      <c r="S29" s="1">
        <f t="shared" si="4"/>
        <v>0</v>
      </c>
      <c r="T29" s="1">
        <f t="shared" si="5"/>
        <v>5</v>
      </c>
      <c r="U29" s="1">
        <f t="shared" si="6"/>
        <v>1269</v>
      </c>
      <c r="V29" s="6">
        <f t="shared" si="7"/>
        <v>0.75250000000000006</v>
      </c>
      <c r="W29" s="19">
        <f t="shared" si="1"/>
        <v>8.2747207281754236E-4</v>
      </c>
    </row>
    <row r="30" spans="1:23" x14ac:dyDescent="0.3">
      <c r="B30" s="1">
        <f t="shared" si="0"/>
        <v>17833</v>
      </c>
      <c r="C30" s="15">
        <v>5</v>
      </c>
      <c r="D30" s="1">
        <v>2167</v>
      </c>
      <c r="E30" s="1">
        <v>17346</v>
      </c>
      <c r="F30" s="1">
        <v>0</v>
      </c>
      <c r="G30" s="1">
        <v>469</v>
      </c>
      <c r="H30" s="1">
        <v>0</v>
      </c>
      <c r="I30" s="1">
        <v>18</v>
      </c>
      <c r="J30" s="6">
        <v>58.76</v>
      </c>
      <c r="K30" s="6">
        <v>2.0299999999999998</v>
      </c>
      <c r="L30" s="9">
        <v>10.9</v>
      </c>
      <c r="M30" s="6">
        <v>2.71</v>
      </c>
      <c r="N30" s="1">
        <v>4077</v>
      </c>
      <c r="O30" s="1">
        <v>4</v>
      </c>
      <c r="P30" s="1">
        <v>0</v>
      </c>
      <c r="Q30" s="1">
        <f t="shared" si="2"/>
        <v>822</v>
      </c>
      <c r="R30" s="1">
        <f t="shared" si="3"/>
        <v>88</v>
      </c>
      <c r="S30" s="1">
        <f t="shared" si="4"/>
        <v>0</v>
      </c>
      <c r="T30" s="1">
        <f t="shared" si="5"/>
        <v>4</v>
      </c>
      <c r="U30" s="1">
        <f t="shared" si="6"/>
        <v>914</v>
      </c>
      <c r="V30" s="6">
        <f t="shared" si="7"/>
        <v>0.71050000000000002</v>
      </c>
      <c r="W30" s="19">
        <f t="shared" si="1"/>
        <v>1.0093646610217014E-3</v>
      </c>
    </row>
    <row r="31" spans="1:23" x14ac:dyDescent="0.3">
      <c r="B31" s="1">
        <f t="shared" si="0"/>
        <v>18504</v>
      </c>
      <c r="C31" s="15">
        <v>6</v>
      </c>
      <c r="D31" s="1">
        <v>1496</v>
      </c>
      <c r="E31" s="1">
        <v>17918</v>
      </c>
      <c r="F31" s="1">
        <v>0</v>
      </c>
      <c r="G31" s="1">
        <v>564</v>
      </c>
      <c r="H31" s="1">
        <v>0</v>
      </c>
      <c r="I31" s="1">
        <v>22</v>
      </c>
      <c r="J31" s="6">
        <v>58.73</v>
      </c>
      <c r="K31" s="6">
        <v>1.86</v>
      </c>
      <c r="L31" s="9">
        <v>12.1</v>
      </c>
      <c r="M31" s="6">
        <v>2.67</v>
      </c>
      <c r="N31" s="1">
        <v>4076</v>
      </c>
      <c r="O31" s="1">
        <v>5</v>
      </c>
      <c r="P31" s="1">
        <v>0</v>
      </c>
      <c r="Q31" s="1">
        <f t="shared" si="2"/>
        <v>572</v>
      </c>
      <c r="R31" s="1">
        <f t="shared" si="3"/>
        <v>95</v>
      </c>
      <c r="S31" s="1">
        <f t="shared" si="4"/>
        <v>0</v>
      </c>
      <c r="T31" s="1">
        <f t="shared" si="5"/>
        <v>4</v>
      </c>
      <c r="U31" s="1">
        <f t="shared" si="6"/>
        <v>671</v>
      </c>
      <c r="V31" s="6">
        <f t="shared" si="7"/>
        <v>0.65100000000000013</v>
      </c>
      <c r="W31" s="19">
        <f t="shared" si="1"/>
        <v>1.1889321227842628E-3</v>
      </c>
    </row>
    <row r="32" spans="1:23" x14ac:dyDescent="0.3">
      <c r="B32" s="1">
        <f t="shared" si="0"/>
        <v>18941</v>
      </c>
      <c r="C32" s="15">
        <v>7</v>
      </c>
      <c r="D32" s="1">
        <v>1059</v>
      </c>
      <c r="E32" s="1">
        <v>18197</v>
      </c>
      <c r="F32" s="1">
        <v>0</v>
      </c>
      <c r="G32" s="1">
        <v>717</v>
      </c>
      <c r="H32" s="1">
        <v>0</v>
      </c>
      <c r="I32" s="1">
        <v>27</v>
      </c>
      <c r="J32" s="6">
        <v>58.69</v>
      </c>
      <c r="K32" s="6">
        <v>1.71</v>
      </c>
      <c r="L32" s="9">
        <v>13.5</v>
      </c>
      <c r="M32" s="6">
        <v>2.77</v>
      </c>
      <c r="N32" s="1">
        <v>4070</v>
      </c>
      <c r="O32" s="1">
        <v>11</v>
      </c>
      <c r="P32" s="1">
        <v>0</v>
      </c>
      <c r="Q32" s="1">
        <f t="shared" si="2"/>
        <v>279</v>
      </c>
      <c r="R32" s="1">
        <f t="shared" si="3"/>
        <v>153</v>
      </c>
      <c r="S32" s="1">
        <f t="shared" si="4"/>
        <v>0</v>
      </c>
      <c r="T32" s="1">
        <f t="shared" si="5"/>
        <v>5</v>
      </c>
      <c r="U32" s="1">
        <f t="shared" si="6"/>
        <v>437</v>
      </c>
      <c r="V32" s="6">
        <f t="shared" si="7"/>
        <v>0.59850000000000003</v>
      </c>
      <c r="W32" s="19">
        <f t="shared" si="1"/>
        <v>1.4254791193706773E-3</v>
      </c>
    </row>
    <row r="33" spans="2:23" x14ac:dyDescent="0.3">
      <c r="B33" s="1">
        <f t="shared" si="0"/>
        <v>19242</v>
      </c>
      <c r="C33" s="15">
        <v>8</v>
      </c>
      <c r="D33" s="1">
        <v>758</v>
      </c>
      <c r="E33" s="1">
        <v>18333</v>
      </c>
      <c r="F33" s="1">
        <v>0</v>
      </c>
      <c r="G33" s="1">
        <v>872</v>
      </c>
      <c r="H33" s="1">
        <v>0</v>
      </c>
      <c r="I33" s="1">
        <v>37</v>
      </c>
      <c r="J33" s="6">
        <v>58.71</v>
      </c>
      <c r="K33" s="6">
        <v>1.56</v>
      </c>
      <c r="L33" s="9">
        <v>14.5</v>
      </c>
      <c r="M33" s="6">
        <v>2.74</v>
      </c>
      <c r="N33" s="1">
        <v>4064</v>
      </c>
      <c r="O33" s="1">
        <v>16</v>
      </c>
      <c r="P33" s="1">
        <v>1</v>
      </c>
      <c r="Q33" s="1">
        <f t="shared" si="2"/>
        <v>136</v>
      </c>
      <c r="R33" s="1">
        <f t="shared" si="3"/>
        <v>155</v>
      </c>
      <c r="S33" s="1">
        <f t="shared" si="4"/>
        <v>0</v>
      </c>
      <c r="T33" s="1">
        <f t="shared" si="5"/>
        <v>10</v>
      </c>
      <c r="U33" s="1">
        <f t="shared" si="6"/>
        <v>301</v>
      </c>
      <c r="V33" s="6">
        <f t="shared" si="7"/>
        <v>0.54600000000000004</v>
      </c>
      <c r="W33" s="19">
        <f t="shared" si="1"/>
        <v>1.9228770398087517E-3</v>
      </c>
    </row>
    <row r="34" spans="2:23" x14ac:dyDescent="0.3">
      <c r="B34" s="1">
        <f t="shared" si="0"/>
        <v>19455</v>
      </c>
      <c r="C34" s="15">
        <v>9</v>
      </c>
      <c r="D34" s="1">
        <v>545</v>
      </c>
      <c r="E34" s="1">
        <v>18373</v>
      </c>
      <c r="F34" s="1">
        <v>0</v>
      </c>
      <c r="G34" s="1">
        <v>1040</v>
      </c>
      <c r="H34" s="1">
        <v>0</v>
      </c>
      <c r="I34" s="1">
        <v>42</v>
      </c>
      <c r="J34" s="6">
        <v>58.73</v>
      </c>
      <c r="K34" s="6">
        <v>1.42</v>
      </c>
      <c r="L34" s="9">
        <v>15.4</v>
      </c>
      <c r="M34" s="6">
        <v>2.68</v>
      </c>
      <c r="N34" s="1">
        <v>4056</v>
      </c>
      <c r="O34" s="1">
        <v>24</v>
      </c>
      <c r="P34" s="1">
        <v>1</v>
      </c>
      <c r="Q34" s="1">
        <f t="shared" si="2"/>
        <v>40</v>
      </c>
      <c r="R34" s="1">
        <f t="shared" si="3"/>
        <v>168</v>
      </c>
      <c r="S34" s="1">
        <f t="shared" si="4"/>
        <v>0</v>
      </c>
      <c r="T34" s="1">
        <f t="shared" si="5"/>
        <v>5</v>
      </c>
      <c r="U34" s="1">
        <f t="shared" si="6"/>
        <v>213</v>
      </c>
      <c r="V34" s="6">
        <f t="shared" si="7"/>
        <v>0.49699999999999994</v>
      </c>
      <c r="W34" s="19">
        <f t="shared" si="1"/>
        <v>2.1588280647648421E-3</v>
      </c>
    </row>
    <row r="35" spans="2:23" x14ac:dyDescent="0.3">
      <c r="B35" s="1">
        <f t="shared" si="0"/>
        <v>19609</v>
      </c>
      <c r="C35" s="15">
        <v>10</v>
      </c>
      <c r="D35" s="1">
        <v>391</v>
      </c>
      <c r="E35" s="1">
        <v>18324</v>
      </c>
      <c r="F35" s="1">
        <v>0</v>
      </c>
      <c r="G35" s="1">
        <v>1238</v>
      </c>
      <c r="H35" s="1">
        <v>0</v>
      </c>
      <c r="I35" s="1">
        <v>47</v>
      </c>
      <c r="J35" s="6">
        <v>58.77</v>
      </c>
      <c r="K35" s="6">
        <v>1.3</v>
      </c>
      <c r="L35" s="9">
        <v>16.100000000000001</v>
      </c>
      <c r="M35" s="6">
        <v>2.62</v>
      </c>
      <c r="N35" s="1">
        <v>4042</v>
      </c>
      <c r="O35" s="1">
        <v>38</v>
      </c>
      <c r="P35" s="1">
        <v>1</v>
      </c>
      <c r="Q35" s="1">
        <f t="shared" si="2"/>
        <v>-49</v>
      </c>
      <c r="R35" s="1">
        <f t="shared" si="3"/>
        <v>198</v>
      </c>
      <c r="S35" s="1">
        <f t="shared" si="4"/>
        <v>0</v>
      </c>
      <c r="T35" s="1">
        <f t="shared" si="5"/>
        <v>5</v>
      </c>
      <c r="U35" s="1">
        <f t="shared" si="6"/>
        <v>154</v>
      </c>
      <c r="V35" s="6">
        <f t="shared" si="7"/>
        <v>0.45500000000000002</v>
      </c>
      <c r="W35" s="19">
        <f t="shared" si="1"/>
        <v>2.3968585853434646E-3</v>
      </c>
    </row>
    <row r="36" spans="2:23" x14ac:dyDescent="0.3">
      <c r="B36" s="1">
        <f t="shared" si="0"/>
        <v>19704</v>
      </c>
      <c r="C36" s="15">
        <v>11</v>
      </c>
      <c r="D36" s="1">
        <v>296</v>
      </c>
      <c r="E36" s="1">
        <v>18198</v>
      </c>
      <c r="F36" s="1">
        <v>0</v>
      </c>
      <c r="G36" s="1">
        <v>1447</v>
      </c>
      <c r="H36" s="1">
        <v>0</v>
      </c>
      <c r="I36" s="1">
        <v>59</v>
      </c>
      <c r="J36" s="6">
        <v>58.77</v>
      </c>
      <c r="K36" s="6">
        <v>1.2</v>
      </c>
      <c r="L36" s="9">
        <v>16.600000000000001</v>
      </c>
      <c r="M36" s="6">
        <v>2.68</v>
      </c>
      <c r="N36" s="1">
        <v>4025</v>
      </c>
      <c r="O36" s="1">
        <v>54</v>
      </c>
      <c r="P36" s="1">
        <v>2</v>
      </c>
      <c r="Q36" s="1">
        <f t="shared" si="2"/>
        <v>-126</v>
      </c>
      <c r="R36" s="1">
        <f t="shared" si="3"/>
        <v>209</v>
      </c>
      <c r="S36" s="1">
        <f t="shared" si="4"/>
        <v>0</v>
      </c>
      <c r="T36" s="1">
        <f t="shared" si="5"/>
        <v>12</v>
      </c>
      <c r="U36" s="1">
        <f t="shared" si="6"/>
        <v>95</v>
      </c>
      <c r="V36" s="6">
        <f t="shared" si="7"/>
        <v>0.42</v>
      </c>
      <c r="W36" s="19">
        <f t="shared" si="1"/>
        <v>2.9943158749492489E-3</v>
      </c>
    </row>
    <row r="37" spans="2:23" x14ac:dyDescent="0.3">
      <c r="B37" s="1">
        <f t="shared" si="0"/>
        <v>19775</v>
      </c>
      <c r="C37" s="15">
        <v>12</v>
      </c>
      <c r="D37" s="1">
        <v>225</v>
      </c>
      <c r="E37" s="1">
        <v>17981</v>
      </c>
      <c r="F37" s="1">
        <v>0</v>
      </c>
      <c r="G37" s="1">
        <v>1720</v>
      </c>
      <c r="H37" s="1">
        <v>0</v>
      </c>
      <c r="I37" s="1">
        <v>74</v>
      </c>
      <c r="J37" s="6">
        <v>58.78</v>
      </c>
      <c r="K37" s="6">
        <v>1.1200000000000001</v>
      </c>
      <c r="L37" s="9">
        <v>17.2</v>
      </c>
      <c r="M37" s="6">
        <v>2.56</v>
      </c>
      <c r="N37" s="1">
        <v>4003</v>
      </c>
      <c r="O37" s="1">
        <v>76</v>
      </c>
      <c r="P37" s="1">
        <v>2</v>
      </c>
      <c r="Q37" s="1">
        <f t="shared" si="2"/>
        <v>-217</v>
      </c>
      <c r="R37" s="1">
        <f t="shared" si="3"/>
        <v>273</v>
      </c>
      <c r="S37" s="1">
        <f t="shared" si="4"/>
        <v>0</v>
      </c>
      <c r="T37" s="1">
        <f t="shared" si="5"/>
        <v>15</v>
      </c>
      <c r="U37" s="1">
        <f t="shared" si="6"/>
        <v>71</v>
      </c>
      <c r="V37" s="6">
        <f t="shared" si="7"/>
        <v>0.39200000000000002</v>
      </c>
      <c r="W37" s="19">
        <f t="shared" si="1"/>
        <v>3.7420986093552465E-3</v>
      </c>
    </row>
    <row r="38" spans="2:23" x14ac:dyDescent="0.3">
      <c r="B38" s="1">
        <f t="shared" si="0"/>
        <v>19826</v>
      </c>
      <c r="C38" s="15">
        <v>13</v>
      </c>
      <c r="D38" s="1">
        <v>174</v>
      </c>
      <c r="E38" s="1">
        <v>17756</v>
      </c>
      <c r="F38" s="1">
        <v>0</v>
      </c>
      <c r="G38" s="1">
        <v>1985</v>
      </c>
      <c r="H38" s="1">
        <v>0</v>
      </c>
      <c r="I38" s="1">
        <v>85</v>
      </c>
      <c r="J38" s="6">
        <v>58.79</v>
      </c>
      <c r="K38" s="6">
        <v>1.04</v>
      </c>
      <c r="L38" s="9">
        <v>17.600000000000001</v>
      </c>
      <c r="M38" s="6">
        <v>2.4700000000000002</v>
      </c>
      <c r="N38" s="1">
        <v>3972</v>
      </c>
      <c r="O38" s="1">
        <v>107</v>
      </c>
      <c r="P38" s="1">
        <v>2</v>
      </c>
      <c r="Q38" s="1">
        <f t="shared" si="2"/>
        <v>-225</v>
      </c>
      <c r="R38" s="1">
        <f t="shared" si="3"/>
        <v>265</v>
      </c>
      <c r="S38" s="1">
        <f t="shared" si="4"/>
        <v>0</v>
      </c>
      <c r="T38" s="1">
        <f t="shared" si="5"/>
        <v>11</v>
      </c>
      <c r="U38" s="1">
        <f t="shared" si="6"/>
        <v>51</v>
      </c>
      <c r="V38" s="6">
        <f t="shared" si="7"/>
        <v>0.36399999999999999</v>
      </c>
      <c r="W38" s="19">
        <f t="shared" si="1"/>
        <v>4.287299505699586E-3</v>
      </c>
    </row>
    <row r="39" spans="2:23" x14ac:dyDescent="0.3">
      <c r="B39" s="1">
        <f t="shared" si="0"/>
        <v>19867</v>
      </c>
      <c r="C39" s="15">
        <v>14</v>
      </c>
      <c r="D39" s="1">
        <v>133</v>
      </c>
      <c r="E39" s="1">
        <v>17441</v>
      </c>
      <c r="F39" s="1">
        <v>0</v>
      </c>
      <c r="G39" s="1">
        <v>2332</v>
      </c>
      <c r="H39" s="1">
        <v>0</v>
      </c>
      <c r="I39" s="1">
        <v>94</v>
      </c>
      <c r="J39" s="6">
        <v>58.79</v>
      </c>
      <c r="K39" s="6">
        <v>0.98</v>
      </c>
      <c r="L39" s="9">
        <v>18.2</v>
      </c>
      <c r="M39" s="6">
        <v>2.44</v>
      </c>
      <c r="N39" s="1">
        <v>3925</v>
      </c>
      <c r="O39" s="1">
        <v>153</v>
      </c>
      <c r="P39" s="1">
        <v>3</v>
      </c>
      <c r="Q39" s="1">
        <f t="shared" si="2"/>
        <v>-315</v>
      </c>
      <c r="R39" s="1">
        <f t="shared" si="3"/>
        <v>347</v>
      </c>
      <c r="S39" s="1">
        <f t="shared" si="4"/>
        <v>0</v>
      </c>
      <c r="T39" s="1">
        <f t="shared" si="5"/>
        <v>9</v>
      </c>
      <c r="U39" s="1">
        <f t="shared" si="6"/>
        <v>41</v>
      </c>
      <c r="V39" s="6">
        <f t="shared" si="7"/>
        <v>0.34299999999999997</v>
      </c>
      <c r="W39" s="19">
        <f t="shared" si="1"/>
        <v>4.7314642371772287E-3</v>
      </c>
    </row>
    <row r="40" spans="2:23" x14ac:dyDescent="0.3">
      <c r="B40" s="1">
        <f t="shared" si="0"/>
        <v>19894</v>
      </c>
      <c r="C40" s="15">
        <v>15</v>
      </c>
      <c r="D40" s="1">
        <v>106</v>
      </c>
      <c r="E40" s="1">
        <v>17043</v>
      </c>
      <c r="F40" s="1">
        <v>0</v>
      </c>
      <c r="G40" s="1">
        <v>2738</v>
      </c>
      <c r="H40" s="1">
        <v>0</v>
      </c>
      <c r="I40" s="1">
        <v>113</v>
      </c>
      <c r="J40" s="6">
        <v>58.79</v>
      </c>
      <c r="K40" s="6">
        <v>0.92</v>
      </c>
      <c r="L40" s="9">
        <v>18.600000000000001</v>
      </c>
      <c r="M40" s="6">
        <v>2.29</v>
      </c>
      <c r="N40" s="1">
        <v>3866</v>
      </c>
      <c r="O40" s="1">
        <v>210</v>
      </c>
      <c r="P40" s="1">
        <v>5</v>
      </c>
      <c r="Q40" s="1">
        <f t="shared" si="2"/>
        <v>-398</v>
      </c>
      <c r="R40" s="1">
        <f t="shared" si="3"/>
        <v>406</v>
      </c>
      <c r="S40" s="1">
        <f t="shared" si="4"/>
        <v>0</v>
      </c>
      <c r="T40" s="1">
        <f t="shared" si="5"/>
        <v>19</v>
      </c>
      <c r="U40" s="1">
        <f t="shared" si="6"/>
        <v>27</v>
      </c>
      <c r="V40" s="6">
        <f t="shared" si="7"/>
        <v>0.32200000000000001</v>
      </c>
      <c r="W40" s="19">
        <f t="shared" si="1"/>
        <v>5.6801045541369256E-3</v>
      </c>
    </row>
    <row r="41" spans="2:23" x14ac:dyDescent="0.3">
      <c r="B41" s="1">
        <f t="shared" si="0"/>
        <v>19914</v>
      </c>
      <c r="C41" s="15">
        <v>16</v>
      </c>
      <c r="D41" s="1">
        <v>86</v>
      </c>
      <c r="E41" s="1">
        <v>16646</v>
      </c>
      <c r="F41" s="1">
        <v>0</v>
      </c>
      <c r="G41" s="1">
        <v>3137</v>
      </c>
      <c r="H41" s="1">
        <v>0</v>
      </c>
      <c r="I41" s="1">
        <v>131</v>
      </c>
      <c r="J41" s="6">
        <v>58.8</v>
      </c>
      <c r="K41" s="6">
        <v>0.86</v>
      </c>
      <c r="L41" s="9">
        <v>19.100000000000001</v>
      </c>
      <c r="M41" s="6">
        <v>2.2400000000000002</v>
      </c>
      <c r="N41" s="1">
        <v>3806</v>
      </c>
      <c r="O41" s="1">
        <v>266</v>
      </c>
      <c r="P41" s="1">
        <v>9</v>
      </c>
      <c r="Q41" s="1">
        <f t="shared" si="2"/>
        <v>-397</v>
      </c>
      <c r="R41" s="1">
        <f t="shared" si="3"/>
        <v>399</v>
      </c>
      <c r="S41" s="1">
        <f t="shared" si="4"/>
        <v>0</v>
      </c>
      <c r="T41" s="1">
        <f t="shared" si="5"/>
        <v>18</v>
      </c>
      <c r="U41" s="1">
        <f t="shared" si="6"/>
        <v>20</v>
      </c>
      <c r="V41" s="6">
        <f t="shared" si="7"/>
        <v>0.30099999999999999</v>
      </c>
      <c r="W41" s="19">
        <f t="shared" si="1"/>
        <v>6.5782866325198351E-3</v>
      </c>
    </row>
    <row r="42" spans="2:23" x14ac:dyDescent="0.3">
      <c r="B42" s="1">
        <f t="shared" si="0"/>
        <v>19930</v>
      </c>
      <c r="C42" s="15">
        <v>17</v>
      </c>
      <c r="D42" s="1">
        <v>70</v>
      </c>
      <c r="E42" s="1">
        <v>16175</v>
      </c>
      <c r="F42" s="1">
        <v>0</v>
      </c>
      <c r="G42" s="1">
        <v>3604</v>
      </c>
      <c r="H42" s="1">
        <v>0</v>
      </c>
      <c r="I42" s="1">
        <v>151</v>
      </c>
      <c r="J42" s="6">
        <v>58.8</v>
      </c>
      <c r="K42" s="6">
        <v>0.82</v>
      </c>
      <c r="L42" s="9">
        <v>19.399999999999999</v>
      </c>
      <c r="M42" s="6">
        <v>2.21</v>
      </c>
      <c r="N42" s="1">
        <v>3732</v>
      </c>
      <c r="O42" s="1">
        <v>335</v>
      </c>
      <c r="P42" s="1">
        <v>14</v>
      </c>
      <c r="Q42" s="1">
        <f t="shared" si="2"/>
        <v>-471</v>
      </c>
      <c r="R42" s="1">
        <f t="shared" si="3"/>
        <v>467</v>
      </c>
      <c r="S42" s="1">
        <f t="shared" si="4"/>
        <v>0</v>
      </c>
      <c r="T42" s="1">
        <f t="shared" si="5"/>
        <v>20</v>
      </c>
      <c r="U42" s="1">
        <f t="shared" si="6"/>
        <v>16</v>
      </c>
      <c r="V42" s="6">
        <f t="shared" si="7"/>
        <v>0.28699999999999998</v>
      </c>
      <c r="W42" s="19">
        <f t="shared" si="1"/>
        <v>7.576517812343201E-3</v>
      </c>
    </row>
    <row r="43" spans="2:23" x14ac:dyDescent="0.3">
      <c r="B43" s="1">
        <f t="shared" si="0"/>
        <v>19939</v>
      </c>
      <c r="C43" s="15">
        <v>18</v>
      </c>
      <c r="D43" s="1">
        <v>61</v>
      </c>
      <c r="E43" s="1">
        <v>15639</v>
      </c>
      <c r="F43" s="1">
        <v>0</v>
      </c>
      <c r="G43" s="1">
        <v>4131</v>
      </c>
      <c r="H43" s="1">
        <v>0</v>
      </c>
      <c r="I43" s="1">
        <v>169</v>
      </c>
      <c r="J43" s="6">
        <v>58.81</v>
      </c>
      <c r="K43" s="6">
        <v>0.78</v>
      </c>
      <c r="L43" s="9">
        <v>19.8</v>
      </c>
      <c r="M43" s="6">
        <v>2.13</v>
      </c>
      <c r="N43" s="1">
        <v>3637</v>
      </c>
      <c r="O43" s="1">
        <v>429</v>
      </c>
      <c r="P43" s="1">
        <v>15</v>
      </c>
      <c r="Q43" s="1">
        <f t="shared" si="2"/>
        <v>-536</v>
      </c>
      <c r="R43" s="1">
        <f t="shared" si="3"/>
        <v>527</v>
      </c>
      <c r="S43" s="1">
        <f t="shared" si="4"/>
        <v>0</v>
      </c>
      <c r="T43" s="1">
        <f t="shared" si="5"/>
        <v>18</v>
      </c>
      <c r="U43" s="1">
        <f t="shared" si="6"/>
        <v>9</v>
      </c>
      <c r="V43" s="6">
        <f t="shared" si="7"/>
        <v>0.27300000000000002</v>
      </c>
      <c r="W43" s="19">
        <f t="shared" si="1"/>
        <v>8.4758513466071522E-3</v>
      </c>
    </row>
    <row r="44" spans="2:23" x14ac:dyDescent="0.3">
      <c r="B44" s="1">
        <f t="shared" si="0"/>
        <v>19950</v>
      </c>
      <c r="C44" s="15">
        <v>19</v>
      </c>
      <c r="D44" s="1">
        <v>50</v>
      </c>
      <c r="E44" s="1">
        <v>15052</v>
      </c>
      <c r="F44" s="1">
        <v>0</v>
      </c>
      <c r="G44" s="1">
        <v>4702</v>
      </c>
      <c r="H44" s="1">
        <v>0</v>
      </c>
      <c r="I44" s="1">
        <v>196</v>
      </c>
      <c r="J44" s="6">
        <v>58.8</v>
      </c>
      <c r="K44" s="6">
        <v>0.75</v>
      </c>
      <c r="L44" s="9">
        <v>20.2</v>
      </c>
      <c r="M44" s="6">
        <v>2.0699999999999998</v>
      </c>
      <c r="N44" s="1">
        <v>3536</v>
      </c>
      <c r="O44" s="1">
        <v>527</v>
      </c>
      <c r="P44" s="1">
        <v>18</v>
      </c>
      <c r="Q44" s="1">
        <f t="shared" si="2"/>
        <v>-587</v>
      </c>
      <c r="R44" s="1">
        <f t="shared" si="3"/>
        <v>571</v>
      </c>
      <c r="S44" s="1">
        <f t="shared" si="4"/>
        <v>0</v>
      </c>
      <c r="T44" s="1">
        <f t="shared" si="5"/>
        <v>27</v>
      </c>
      <c r="U44" s="1">
        <f t="shared" si="6"/>
        <v>11</v>
      </c>
      <c r="V44" s="6">
        <f t="shared" si="7"/>
        <v>0.26250000000000001</v>
      </c>
      <c r="W44" s="19">
        <f t="shared" si="1"/>
        <v>9.8245614035087723E-3</v>
      </c>
    </row>
    <row r="45" spans="2:23" x14ac:dyDescent="0.3">
      <c r="B45" s="1">
        <f t="shared" si="0"/>
        <v>19960</v>
      </c>
      <c r="C45" s="15">
        <v>20</v>
      </c>
      <c r="D45" s="1">
        <v>40</v>
      </c>
      <c r="E45" s="1">
        <v>14444</v>
      </c>
      <c r="F45" s="1">
        <v>0</v>
      </c>
      <c r="G45" s="1">
        <v>5299</v>
      </c>
      <c r="H45" s="1">
        <v>0</v>
      </c>
      <c r="I45" s="1">
        <v>217</v>
      </c>
      <c r="J45" s="6">
        <v>58.8</v>
      </c>
      <c r="K45" s="6">
        <v>0.72</v>
      </c>
      <c r="L45" s="9">
        <v>20.5</v>
      </c>
      <c r="M45" s="6">
        <v>2.04</v>
      </c>
      <c r="N45" s="1">
        <v>3434</v>
      </c>
      <c r="O45" s="1">
        <v>627</v>
      </c>
      <c r="P45" s="1">
        <v>20</v>
      </c>
      <c r="Q45" s="1">
        <f t="shared" si="2"/>
        <v>-608</v>
      </c>
      <c r="R45" s="1">
        <f t="shared" si="3"/>
        <v>597</v>
      </c>
      <c r="S45" s="1">
        <f t="shared" si="4"/>
        <v>0</v>
      </c>
      <c r="T45" s="1">
        <f t="shared" si="5"/>
        <v>21</v>
      </c>
      <c r="U45" s="1">
        <f t="shared" si="6"/>
        <v>10</v>
      </c>
      <c r="V45" s="6">
        <f t="shared" si="7"/>
        <v>0.252</v>
      </c>
      <c r="W45" s="19">
        <f t="shared" si="1"/>
        <v>1.0871743486973949E-2</v>
      </c>
    </row>
    <row r="46" spans="2:23" x14ac:dyDescent="0.3">
      <c r="B46" s="1">
        <f t="shared" si="0"/>
        <v>19963</v>
      </c>
      <c r="C46" s="15">
        <v>21</v>
      </c>
      <c r="D46" s="1">
        <v>37</v>
      </c>
      <c r="E46" s="1">
        <v>13815</v>
      </c>
      <c r="F46" s="1">
        <v>0</v>
      </c>
      <c r="G46" s="1">
        <v>5898</v>
      </c>
      <c r="H46" s="1">
        <v>0</v>
      </c>
      <c r="I46" s="1">
        <v>250</v>
      </c>
      <c r="J46" s="6">
        <v>58.81</v>
      </c>
      <c r="K46" s="6">
        <v>0.69</v>
      </c>
      <c r="L46" s="9">
        <v>20.9</v>
      </c>
      <c r="M46" s="6">
        <v>1.94</v>
      </c>
      <c r="N46" s="1">
        <v>3326</v>
      </c>
      <c r="O46" s="1">
        <v>730</v>
      </c>
      <c r="P46" s="1">
        <v>25</v>
      </c>
      <c r="Q46" s="1">
        <f t="shared" si="2"/>
        <v>-629</v>
      </c>
      <c r="R46" s="1">
        <f t="shared" si="3"/>
        <v>599</v>
      </c>
      <c r="S46" s="1">
        <f t="shared" si="4"/>
        <v>0</v>
      </c>
      <c r="T46" s="1">
        <f t="shared" si="5"/>
        <v>33</v>
      </c>
      <c r="U46" s="1">
        <f t="shared" si="6"/>
        <v>3</v>
      </c>
      <c r="V46" s="6">
        <f t="shared" si="7"/>
        <v>0.24149999999999999</v>
      </c>
      <c r="W46" s="19">
        <f t="shared" si="1"/>
        <v>1.2523167860542002E-2</v>
      </c>
    </row>
    <row r="47" spans="2:23" x14ac:dyDescent="0.3">
      <c r="B47" s="1">
        <f t="shared" si="0"/>
        <v>19968</v>
      </c>
      <c r="C47" s="15">
        <v>22</v>
      </c>
      <c r="D47" s="1">
        <v>32</v>
      </c>
      <c r="E47" s="1">
        <v>13137</v>
      </c>
      <c r="F47" s="1">
        <v>0</v>
      </c>
      <c r="G47" s="1">
        <v>6551</v>
      </c>
      <c r="H47" s="1">
        <v>0</v>
      </c>
      <c r="I47" s="1">
        <v>280</v>
      </c>
      <c r="J47" s="6">
        <v>58.82</v>
      </c>
      <c r="K47" s="6">
        <v>0.67</v>
      </c>
      <c r="L47" s="9">
        <v>21.2</v>
      </c>
      <c r="M47" s="6">
        <v>1.83</v>
      </c>
      <c r="N47" s="1">
        <v>3210</v>
      </c>
      <c r="O47" s="1">
        <v>843</v>
      </c>
      <c r="P47" s="1">
        <v>28</v>
      </c>
      <c r="Q47" s="1">
        <f t="shared" si="2"/>
        <v>-678</v>
      </c>
      <c r="R47" s="1">
        <f t="shared" si="3"/>
        <v>653</v>
      </c>
      <c r="S47" s="1">
        <f t="shared" si="4"/>
        <v>0</v>
      </c>
      <c r="T47" s="1">
        <f t="shared" si="5"/>
        <v>30</v>
      </c>
      <c r="U47" s="1">
        <f t="shared" si="6"/>
        <v>5</v>
      </c>
      <c r="V47" s="6">
        <f t="shared" si="7"/>
        <v>0.23450000000000004</v>
      </c>
      <c r="W47" s="19">
        <f t="shared" si="1"/>
        <v>1.4022435897435898E-2</v>
      </c>
    </row>
    <row r="48" spans="2:23" x14ac:dyDescent="0.3">
      <c r="B48" s="1">
        <f t="shared" si="0"/>
        <v>19972</v>
      </c>
      <c r="C48" s="15">
        <v>23</v>
      </c>
      <c r="D48" s="1">
        <v>28</v>
      </c>
      <c r="E48" s="1">
        <v>12355</v>
      </c>
      <c r="F48" s="1">
        <v>0</v>
      </c>
      <c r="G48" s="1">
        <v>7306</v>
      </c>
      <c r="H48" s="1">
        <v>0</v>
      </c>
      <c r="I48" s="1">
        <v>311</v>
      </c>
      <c r="J48" s="6">
        <v>58.81</v>
      </c>
      <c r="K48" s="6">
        <v>0.64</v>
      </c>
      <c r="L48" s="9">
        <v>21.5</v>
      </c>
      <c r="M48" s="6">
        <v>1.75</v>
      </c>
      <c r="N48" s="1">
        <v>3056</v>
      </c>
      <c r="O48" s="1">
        <v>996</v>
      </c>
      <c r="P48" s="1">
        <v>29</v>
      </c>
      <c r="Q48" s="1">
        <f t="shared" si="2"/>
        <v>-782</v>
      </c>
      <c r="R48" s="1">
        <f t="shared" si="3"/>
        <v>755</v>
      </c>
      <c r="S48" s="1">
        <f t="shared" si="4"/>
        <v>0</v>
      </c>
      <c r="T48" s="1">
        <f t="shared" si="5"/>
        <v>31</v>
      </c>
      <c r="U48" s="1">
        <f t="shared" si="6"/>
        <v>4</v>
      </c>
      <c r="V48" s="6">
        <f t="shared" si="7"/>
        <v>0.22400000000000003</v>
      </c>
      <c r="W48" s="19">
        <f t="shared" si="1"/>
        <v>1.5571800520729021E-2</v>
      </c>
    </row>
    <row r="49" spans="2:23" x14ac:dyDescent="0.3">
      <c r="B49" s="1">
        <f t="shared" si="0"/>
        <v>19974</v>
      </c>
      <c r="C49" s="15">
        <v>24</v>
      </c>
      <c r="D49" s="1">
        <v>26</v>
      </c>
      <c r="E49" s="1">
        <v>11531</v>
      </c>
      <c r="F49" s="1">
        <v>0</v>
      </c>
      <c r="G49" s="1">
        <v>8093</v>
      </c>
      <c r="H49" s="1">
        <v>0</v>
      </c>
      <c r="I49" s="1">
        <v>350</v>
      </c>
      <c r="J49" s="6">
        <v>58.82</v>
      </c>
      <c r="K49" s="6">
        <v>0.63</v>
      </c>
      <c r="L49" s="9">
        <v>21.8</v>
      </c>
      <c r="M49" s="6">
        <v>1.72</v>
      </c>
      <c r="N49" s="1">
        <v>2888</v>
      </c>
      <c r="O49" s="1">
        <v>1157</v>
      </c>
      <c r="P49" s="1">
        <v>36</v>
      </c>
      <c r="Q49" s="1">
        <f t="shared" si="2"/>
        <v>-824</v>
      </c>
      <c r="R49" s="1">
        <f t="shared" si="3"/>
        <v>787</v>
      </c>
      <c r="S49" s="1">
        <f t="shared" si="4"/>
        <v>0</v>
      </c>
      <c r="T49" s="1">
        <f t="shared" si="5"/>
        <v>39</v>
      </c>
      <c r="U49" s="1">
        <f t="shared" si="6"/>
        <v>2</v>
      </c>
      <c r="V49" s="6">
        <f t="shared" si="7"/>
        <v>0.2205</v>
      </c>
      <c r="W49" s="19">
        <f t="shared" si="1"/>
        <v>1.7522779613497547E-2</v>
      </c>
    </row>
    <row r="50" spans="2:23" x14ac:dyDescent="0.3">
      <c r="B50" s="1">
        <f t="shared" si="0"/>
        <v>19977</v>
      </c>
      <c r="C50" s="15">
        <v>25</v>
      </c>
      <c r="D50" s="1">
        <v>23</v>
      </c>
      <c r="E50" s="1">
        <v>10754</v>
      </c>
      <c r="F50" s="1">
        <v>0</v>
      </c>
      <c r="G50" s="1">
        <v>8841</v>
      </c>
      <c r="H50" s="1">
        <v>0</v>
      </c>
      <c r="I50" s="1">
        <v>382</v>
      </c>
      <c r="J50" s="6">
        <v>58.83</v>
      </c>
      <c r="K50" s="6">
        <v>0.61</v>
      </c>
      <c r="L50" s="9">
        <v>22.1</v>
      </c>
      <c r="M50" s="6">
        <v>1.67</v>
      </c>
      <c r="N50" s="1">
        <v>2707</v>
      </c>
      <c r="O50" s="1">
        <v>1333</v>
      </c>
      <c r="P50" s="1">
        <v>41</v>
      </c>
      <c r="Q50" s="1">
        <f t="shared" si="2"/>
        <v>-777</v>
      </c>
      <c r="R50" s="1">
        <f t="shared" si="3"/>
        <v>748</v>
      </c>
      <c r="S50" s="1">
        <f t="shared" si="4"/>
        <v>0</v>
      </c>
      <c r="T50" s="1">
        <f t="shared" si="5"/>
        <v>32</v>
      </c>
      <c r="U50" s="1">
        <f t="shared" si="6"/>
        <v>3</v>
      </c>
      <c r="V50" s="6">
        <f t="shared" si="7"/>
        <v>0.2135</v>
      </c>
      <c r="W50" s="19">
        <f t="shared" si="1"/>
        <v>1.9121990288832158E-2</v>
      </c>
    </row>
    <row r="51" spans="2:23" x14ac:dyDescent="0.3">
      <c r="B51" s="1">
        <f t="shared" si="0"/>
        <v>19978</v>
      </c>
      <c r="C51" s="15">
        <v>26</v>
      </c>
      <c r="D51" s="1">
        <v>22</v>
      </c>
      <c r="E51" s="1">
        <v>9940</v>
      </c>
      <c r="F51" s="1">
        <v>0</v>
      </c>
      <c r="G51" s="1">
        <v>9625</v>
      </c>
      <c r="H51" s="1">
        <v>0</v>
      </c>
      <c r="I51" s="1">
        <v>413</v>
      </c>
      <c r="J51" s="6">
        <v>58.83</v>
      </c>
      <c r="K51" s="6">
        <v>0.59</v>
      </c>
      <c r="L51" s="9">
        <v>22.4</v>
      </c>
      <c r="M51" s="6">
        <v>1.6</v>
      </c>
      <c r="N51" s="1">
        <v>2499</v>
      </c>
      <c r="O51" s="1">
        <v>1535</v>
      </c>
      <c r="P51" s="1">
        <v>47</v>
      </c>
      <c r="Q51" s="1">
        <f t="shared" si="2"/>
        <v>-814</v>
      </c>
      <c r="R51" s="1">
        <f t="shared" si="3"/>
        <v>784</v>
      </c>
      <c r="S51" s="1">
        <f t="shared" si="4"/>
        <v>0</v>
      </c>
      <c r="T51" s="1">
        <f t="shared" si="5"/>
        <v>31</v>
      </c>
      <c r="U51" s="1">
        <f t="shared" si="6"/>
        <v>1</v>
      </c>
      <c r="V51" s="6">
        <f t="shared" si="7"/>
        <v>0.20649999999999999</v>
      </c>
      <c r="W51" s="19">
        <f t="shared" si="1"/>
        <v>2.0672740014015416E-2</v>
      </c>
    </row>
    <row r="52" spans="2:23" x14ac:dyDescent="0.3">
      <c r="B52" s="1">
        <f t="shared" si="0"/>
        <v>19982</v>
      </c>
      <c r="C52" s="15">
        <v>27</v>
      </c>
      <c r="D52" s="1">
        <v>18</v>
      </c>
      <c r="E52" s="1">
        <v>9091</v>
      </c>
      <c r="F52" s="1">
        <v>0</v>
      </c>
      <c r="G52" s="1">
        <v>10453</v>
      </c>
      <c r="H52" s="1">
        <v>0</v>
      </c>
      <c r="I52" s="1">
        <v>438</v>
      </c>
      <c r="J52" s="6">
        <v>58.84</v>
      </c>
      <c r="K52" s="6">
        <v>0.57999999999999996</v>
      </c>
      <c r="L52" s="9">
        <v>22.7</v>
      </c>
      <c r="M52" s="6">
        <v>1.52</v>
      </c>
      <c r="N52" s="1">
        <v>2289</v>
      </c>
      <c r="O52" s="1">
        <v>1741</v>
      </c>
      <c r="P52" s="1">
        <v>51</v>
      </c>
      <c r="Q52" s="1">
        <f t="shared" si="2"/>
        <v>-849</v>
      </c>
      <c r="R52" s="1">
        <f t="shared" si="3"/>
        <v>828</v>
      </c>
      <c r="S52" s="1">
        <f t="shared" si="4"/>
        <v>0</v>
      </c>
      <c r="T52" s="1">
        <f t="shared" si="5"/>
        <v>25</v>
      </c>
      <c r="U52" s="1">
        <f t="shared" si="6"/>
        <v>4</v>
      </c>
      <c r="V52" s="6">
        <f t="shared" si="7"/>
        <v>0.20299999999999999</v>
      </c>
      <c r="W52" s="19">
        <f t="shared" si="1"/>
        <v>2.1919727754979482E-2</v>
      </c>
    </row>
    <row r="53" spans="2:23" x14ac:dyDescent="0.3">
      <c r="B53" s="1">
        <f t="shared" si="0"/>
        <v>19983</v>
      </c>
      <c r="C53" s="15">
        <v>28</v>
      </c>
      <c r="D53" s="1">
        <v>17</v>
      </c>
      <c r="E53" s="1">
        <v>8275</v>
      </c>
      <c r="F53" s="1">
        <v>0</v>
      </c>
      <c r="G53" s="1">
        <v>11249</v>
      </c>
      <c r="H53" s="1">
        <v>0</v>
      </c>
      <c r="I53" s="1">
        <v>459</v>
      </c>
      <c r="J53" s="6">
        <v>58.84</v>
      </c>
      <c r="K53" s="6">
        <v>0.56999999999999995</v>
      </c>
      <c r="L53" s="9">
        <v>23</v>
      </c>
      <c r="M53" s="6">
        <v>1.49</v>
      </c>
      <c r="N53" s="1">
        <v>2055</v>
      </c>
      <c r="O53" s="1">
        <v>1971</v>
      </c>
      <c r="P53" s="1">
        <v>55</v>
      </c>
      <c r="Q53" s="1">
        <f t="shared" si="2"/>
        <v>-816</v>
      </c>
      <c r="R53" s="1">
        <f t="shared" si="3"/>
        <v>796</v>
      </c>
      <c r="S53" s="1">
        <f t="shared" si="4"/>
        <v>0</v>
      </c>
      <c r="T53" s="1">
        <f t="shared" si="5"/>
        <v>21</v>
      </c>
      <c r="U53" s="1">
        <f t="shared" si="6"/>
        <v>1</v>
      </c>
      <c r="V53" s="6">
        <f t="shared" si="7"/>
        <v>0.19950000000000001</v>
      </c>
      <c r="W53" s="19">
        <f t="shared" si="1"/>
        <v>2.2969524095481159E-2</v>
      </c>
    </row>
    <row r="54" spans="2:23" x14ac:dyDescent="0.3">
      <c r="B54" s="1">
        <f t="shared" si="0"/>
        <v>19985</v>
      </c>
      <c r="C54" s="15">
        <v>29</v>
      </c>
      <c r="D54" s="1">
        <v>15</v>
      </c>
      <c r="E54" s="1">
        <v>7418</v>
      </c>
      <c r="F54" s="1">
        <v>0</v>
      </c>
      <c r="G54" s="1">
        <v>12086</v>
      </c>
      <c r="H54" s="1">
        <v>0</v>
      </c>
      <c r="I54" s="1">
        <v>481</v>
      </c>
      <c r="J54" s="6">
        <v>58.85</v>
      </c>
      <c r="K54" s="6">
        <v>0.56000000000000005</v>
      </c>
      <c r="L54" s="9">
        <v>23.3</v>
      </c>
      <c r="M54" s="6">
        <v>1.47</v>
      </c>
      <c r="N54" s="1">
        <v>1851</v>
      </c>
      <c r="O54" s="1">
        <v>2171</v>
      </c>
      <c r="P54" s="1">
        <v>59</v>
      </c>
      <c r="Q54" s="1">
        <f t="shared" si="2"/>
        <v>-857</v>
      </c>
      <c r="R54" s="1">
        <f t="shared" si="3"/>
        <v>837</v>
      </c>
      <c r="S54" s="1">
        <f t="shared" si="4"/>
        <v>0</v>
      </c>
      <c r="T54" s="1">
        <f t="shared" si="5"/>
        <v>22</v>
      </c>
      <c r="U54" s="1">
        <f t="shared" si="6"/>
        <v>2</v>
      </c>
      <c r="V54" s="6">
        <f t="shared" si="7"/>
        <v>0.19600000000000001</v>
      </c>
      <c r="W54" s="19">
        <f t="shared" si="1"/>
        <v>2.406805103827871E-2</v>
      </c>
    </row>
    <row r="55" spans="2:23" x14ac:dyDescent="0.3">
      <c r="B55" s="1">
        <f t="shared" si="0"/>
        <v>19985</v>
      </c>
      <c r="C55" s="15">
        <v>30</v>
      </c>
      <c r="D55" s="1">
        <v>15</v>
      </c>
      <c r="E55" s="1">
        <v>6651</v>
      </c>
      <c r="F55" s="1">
        <v>0</v>
      </c>
      <c r="G55" s="1">
        <v>12824</v>
      </c>
      <c r="H55" s="1">
        <v>0</v>
      </c>
      <c r="I55" s="1">
        <v>510</v>
      </c>
      <c r="J55" s="6">
        <v>58.85</v>
      </c>
      <c r="K55" s="6">
        <v>0.55000000000000004</v>
      </c>
      <c r="L55" s="9">
        <v>23.6</v>
      </c>
      <c r="M55" s="6">
        <v>1.44</v>
      </c>
      <c r="N55" s="1">
        <v>1651</v>
      </c>
      <c r="O55" s="1">
        <v>2367</v>
      </c>
      <c r="P55" s="1">
        <v>63</v>
      </c>
      <c r="Q55" s="1">
        <f t="shared" si="2"/>
        <v>-767</v>
      </c>
      <c r="R55" s="1">
        <f t="shared" si="3"/>
        <v>738</v>
      </c>
      <c r="S55" s="1">
        <f t="shared" si="4"/>
        <v>0</v>
      </c>
      <c r="T55" s="1">
        <f t="shared" si="5"/>
        <v>29</v>
      </c>
      <c r="U55" s="1">
        <f t="shared" si="6"/>
        <v>0</v>
      </c>
      <c r="V55" s="6">
        <f t="shared" si="7"/>
        <v>0.1925</v>
      </c>
      <c r="W55" s="19">
        <f t="shared" si="1"/>
        <v>2.5519139354515889E-2</v>
      </c>
    </row>
    <row r="56" spans="2:23" x14ac:dyDescent="0.3">
      <c r="B56" s="1">
        <f t="shared" si="0"/>
        <v>19987</v>
      </c>
      <c r="C56" s="15">
        <v>31</v>
      </c>
      <c r="D56" s="1">
        <v>13</v>
      </c>
      <c r="E56" s="1">
        <v>5857</v>
      </c>
      <c r="F56" s="1">
        <v>0</v>
      </c>
      <c r="G56" s="1">
        <v>13596</v>
      </c>
      <c r="H56" s="1">
        <v>0</v>
      </c>
      <c r="I56" s="1">
        <v>534</v>
      </c>
      <c r="J56" s="6">
        <v>58.86</v>
      </c>
      <c r="K56" s="6">
        <v>0.55000000000000004</v>
      </c>
      <c r="L56" s="9">
        <v>23.9</v>
      </c>
      <c r="M56" s="6">
        <v>1.39</v>
      </c>
      <c r="N56" s="1">
        <v>1467</v>
      </c>
      <c r="O56" s="1">
        <v>2549</v>
      </c>
      <c r="P56" s="1">
        <v>65</v>
      </c>
      <c r="Q56" s="1">
        <f t="shared" si="2"/>
        <v>-794</v>
      </c>
      <c r="R56" s="1">
        <f t="shared" si="3"/>
        <v>772</v>
      </c>
      <c r="S56" s="1">
        <f t="shared" si="4"/>
        <v>0</v>
      </c>
      <c r="T56" s="1">
        <f t="shared" si="5"/>
        <v>24</v>
      </c>
      <c r="U56" s="1">
        <f t="shared" si="6"/>
        <v>2</v>
      </c>
      <c r="V56" s="6">
        <f t="shared" si="7"/>
        <v>0.1925</v>
      </c>
      <c r="W56" s="19">
        <f t="shared" si="1"/>
        <v>2.6717366288087258E-2</v>
      </c>
    </row>
    <row r="57" spans="2:23" x14ac:dyDescent="0.3">
      <c r="B57" s="1">
        <f t="shared" si="0"/>
        <v>19987</v>
      </c>
      <c r="C57" s="15">
        <v>32</v>
      </c>
      <c r="D57" s="1">
        <v>13</v>
      </c>
      <c r="E57" s="1">
        <v>3662</v>
      </c>
      <c r="F57" s="1">
        <v>0</v>
      </c>
      <c r="G57" s="1">
        <v>15716</v>
      </c>
      <c r="H57" s="1">
        <v>0</v>
      </c>
      <c r="I57" s="1">
        <v>609</v>
      </c>
      <c r="J57" s="6">
        <v>58.87</v>
      </c>
      <c r="K57" s="6">
        <v>0.54</v>
      </c>
      <c r="L57" s="9">
        <v>24.7</v>
      </c>
      <c r="M57" s="6">
        <v>1.33</v>
      </c>
      <c r="N57" s="1">
        <v>183</v>
      </c>
      <c r="O57" s="1">
        <v>3801</v>
      </c>
      <c r="P57" s="1">
        <v>97</v>
      </c>
      <c r="Q57" s="1">
        <f t="shared" si="2"/>
        <v>-2195</v>
      </c>
      <c r="R57" s="1">
        <f t="shared" si="3"/>
        <v>2120</v>
      </c>
      <c r="S57" s="1">
        <f t="shared" si="4"/>
        <v>0</v>
      </c>
      <c r="T57" s="1">
        <f t="shared" si="5"/>
        <v>75</v>
      </c>
      <c r="U57" s="1">
        <f t="shared" si="6"/>
        <v>0</v>
      </c>
      <c r="V57" s="6">
        <f t="shared" si="7"/>
        <v>0.18900000000000003</v>
      </c>
      <c r="W57" s="19">
        <f t="shared" si="1"/>
        <v>3.0469805373492771E-2</v>
      </c>
    </row>
    <row r="58" spans="2:23" x14ac:dyDescent="0.3">
      <c r="B58" s="1">
        <f t="shared" si="0"/>
        <v>19988</v>
      </c>
      <c r="C58" s="15">
        <v>33</v>
      </c>
      <c r="D58" s="1">
        <v>12</v>
      </c>
      <c r="E58" s="1">
        <v>2883</v>
      </c>
      <c r="F58" s="1">
        <v>0</v>
      </c>
      <c r="G58" s="1">
        <v>16470</v>
      </c>
      <c r="H58" s="1">
        <v>0</v>
      </c>
      <c r="I58" s="1">
        <v>635</v>
      </c>
      <c r="J58" s="6">
        <v>58.87</v>
      </c>
      <c r="K58" s="6">
        <v>0.54</v>
      </c>
      <c r="L58" s="9">
        <v>25</v>
      </c>
      <c r="M58" s="6">
        <v>1.22</v>
      </c>
      <c r="N58" s="1">
        <v>31</v>
      </c>
      <c r="O58" s="1">
        <v>3949</v>
      </c>
      <c r="P58" s="1">
        <v>101</v>
      </c>
      <c r="Q58" s="1">
        <f t="shared" si="2"/>
        <v>-779</v>
      </c>
      <c r="R58" s="1">
        <f t="shared" si="3"/>
        <v>754</v>
      </c>
      <c r="S58" s="1">
        <f t="shared" si="4"/>
        <v>0</v>
      </c>
      <c r="T58" s="1">
        <f t="shared" si="5"/>
        <v>26</v>
      </c>
      <c r="U58" s="1">
        <f t="shared" si="6"/>
        <v>1</v>
      </c>
      <c r="V58" s="6">
        <f t="shared" si="7"/>
        <v>0.18900000000000003</v>
      </c>
      <c r="W58" s="19">
        <f t="shared" si="1"/>
        <v>3.1769061436862117E-2</v>
      </c>
    </row>
    <row r="59" spans="2:23" x14ac:dyDescent="0.3">
      <c r="B59" s="1">
        <f t="shared" si="0"/>
        <v>19988</v>
      </c>
      <c r="C59" s="15">
        <v>34</v>
      </c>
      <c r="D59" s="1">
        <v>12</v>
      </c>
      <c r="E59" s="1">
        <v>2065</v>
      </c>
      <c r="F59" s="1">
        <v>0</v>
      </c>
      <c r="G59" s="1">
        <v>17247</v>
      </c>
      <c r="H59" s="1">
        <v>0</v>
      </c>
      <c r="I59" s="1">
        <v>676</v>
      </c>
      <c r="J59" s="6">
        <v>58.87</v>
      </c>
      <c r="K59" s="6">
        <v>0.54</v>
      </c>
      <c r="L59" s="9">
        <v>25.2</v>
      </c>
      <c r="M59" s="6">
        <v>1.18</v>
      </c>
      <c r="N59" s="1">
        <v>4</v>
      </c>
      <c r="O59" s="1">
        <v>3973</v>
      </c>
      <c r="P59" s="1">
        <v>104</v>
      </c>
      <c r="Q59" s="1">
        <f t="shared" si="2"/>
        <v>-818</v>
      </c>
      <c r="R59" s="1">
        <f t="shared" si="3"/>
        <v>777</v>
      </c>
      <c r="S59" s="1">
        <f t="shared" si="4"/>
        <v>0</v>
      </c>
      <c r="T59" s="1">
        <f t="shared" si="5"/>
        <v>41</v>
      </c>
      <c r="U59" s="1">
        <f t="shared" si="6"/>
        <v>0</v>
      </c>
      <c r="V59" s="6">
        <f t="shared" si="7"/>
        <v>0.18900000000000003</v>
      </c>
      <c r="W59" s="19">
        <f t="shared" si="1"/>
        <v>3.3820292175305182E-2</v>
      </c>
    </row>
    <row r="60" spans="2:23" x14ac:dyDescent="0.3">
      <c r="B60" s="1">
        <f t="shared" si="0"/>
        <v>19988</v>
      </c>
      <c r="C60" s="15">
        <v>35</v>
      </c>
      <c r="D60" s="1">
        <v>12</v>
      </c>
      <c r="E60" s="1">
        <v>1441</v>
      </c>
      <c r="F60" s="1">
        <v>0</v>
      </c>
      <c r="G60" s="1">
        <v>17846</v>
      </c>
      <c r="H60" s="1">
        <v>0</v>
      </c>
      <c r="I60" s="1">
        <v>701</v>
      </c>
      <c r="J60" s="6">
        <v>58.88</v>
      </c>
      <c r="K60" s="6">
        <v>0.53</v>
      </c>
      <c r="L60" s="9">
        <v>25.4</v>
      </c>
      <c r="M60" s="6">
        <v>1.1299999999999999</v>
      </c>
      <c r="N60" s="1">
        <v>0</v>
      </c>
      <c r="O60" s="1">
        <v>3977</v>
      </c>
      <c r="P60" s="1">
        <v>104</v>
      </c>
      <c r="Q60" s="1">
        <f t="shared" si="2"/>
        <v>-624</v>
      </c>
      <c r="R60" s="1">
        <f t="shared" si="3"/>
        <v>599</v>
      </c>
      <c r="S60" s="1">
        <f t="shared" si="4"/>
        <v>0</v>
      </c>
      <c r="T60" s="1">
        <f t="shared" si="5"/>
        <v>25</v>
      </c>
      <c r="U60" s="1">
        <f t="shared" si="6"/>
        <v>0</v>
      </c>
      <c r="V60" s="6">
        <f t="shared" si="7"/>
        <v>0.1855</v>
      </c>
      <c r="W60" s="19">
        <f t="shared" si="1"/>
        <v>3.5071042625575345E-2</v>
      </c>
    </row>
    <row r="61" spans="2:23" x14ac:dyDescent="0.3">
      <c r="B61" s="1">
        <f t="shared" si="0"/>
        <v>19989</v>
      </c>
      <c r="C61" s="15">
        <v>36</v>
      </c>
      <c r="D61" s="1">
        <v>11</v>
      </c>
      <c r="E61" s="1">
        <v>1030</v>
      </c>
      <c r="F61" s="1">
        <v>0</v>
      </c>
      <c r="G61" s="1">
        <v>18236</v>
      </c>
      <c r="H61" s="1">
        <v>0</v>
      </c>
      <c r="I61" s="1">
        <v>723</v>
      </c>
      <c r="J61" s="6">
        <v>58.89</v>
      </c>
      <c r="K61" s="6">
        <v>0.53</v>
      </c>
      <c r="L61" s="9">
        <v>25.5</v>
      </c>
      <c r="M61" s="6">
        <v>1.1100000000000001</v>
      </c>
      <c r="N61" s="1">
        <v>0</v>
      </c>
      <c r="O61" s="1">
        <v>3977</v>
      </c>
      <c r="P61" s="1">
        <v>104</v>
      </c>
      <c r="Q61" s="1">
        <f t="shared" si="2"/>
        <v>-411</v>
      </c>
      <c r="R61" s="1">
        <f t="shared" si="3"/>
        <v>390</v>
      </c>
      <c r="S61" s="1">
        <f t="shared" si="4"/>
        <v>0</v>
      </c>
      <c r="T61" s="1">
        <f t="shared" si="5"/>
        <v>22</v>
      </c>
      <c r="U61" s="1">
        <f t="shared" si="6"/>
        <v>1</v>
      </c>
      <c r="V61" s="6">
        <f t="shared" si="7"/>
        <v>0.1855</v>
      </c>
      <c r="W61" s="19">
        <f t="shared" si="1"/>
        <v>3.6169893441392764E-2</v>
      </c>
    </row>
    <row r="62" spans="2:23" x14ac:dyDescent="0.3">
      <c r="B62" s="1">
        <f t="shared" si="0"/>
        <v>19989</v>
      </c>
      <c r="C62" s="15">
        <v>37</v>
      </c>
      <c r="D62" s="1">
        <v>11</v>
      </c>
      <c r="E62" s="1">
        <v>723</v>
      </c>
      <c r="F62" s="1">
        <v>0</v>
      </c>
      <c r="G62" s="1">
        <v>18536</v>
      </c>
      <c r="H62" s="1">
        <v>0</v>
      </c>
      <c r="I62" s="1">
        <v>730</v>
      </c>
      <c r="J62" s="6">
        <v>58.89</v>
      </c>
      <c r="K62" s="6">
        <v>0.53</v>
      </c>
      <c r="L62" s="9">
        <v>25.6</v>
      </c>
      <c r="M62" s="6">
        <v>1.08</v>
      </c>
      <c r="N62" s="1">
        <v>0</v>
      </c>
      <c r="O62" s="1">
        <v>3977</v>
      </c>
      <c r="P62" s="1">
        <v>104</v>
      </c>
      <c r="Q62" s="1">
        <f t="shared" si="2"/>
        <v>-307</v>
      </c>
      <c r="R62" s="1">
        <f t="shared" si="3"/>
        <v>300</v>
      </c>
      <c r="S62" s="1">
        <f t="shared" si="4"/>
        <v>0</v>
      </c>
      <c r="T62" s="1">
        <f t="shared" si="5"/>
        <v>7</v>
      </c>
      <c r="U62" s="1">
        <f t="shared" si="6"/>
        <v>0</v>
      </c>
      <c r="V62" s="6">
        <f t="shared" si="7"/>
        <v>0.1855</v>
      </c>
      <c r="W62" s="19">
        <f t="shared" si="1"/>
        <v>3.6520086047326032E-2</v>
      </c>
    </row>
    <row r="63" spans="2:23" x14ac:dyDescent="0.3">
      <c r="B63" s="1">
        <f t="shared" si="0"/>
        <v>19989</v>
      </c>
      <c r="C63" s="15">
        <v>38</v>
      </c>
      <c r="D63" s="1">
        <v>11</v>
      </c>
      <c r="E63" s="1">
        <v>517</v>
      </c>
      <c r="F63" s="1">
        <v>0</v>
      </c>
      <c r="G63" s="1">
        <v>18738</v>
      </c>
      <c r="H63" s="1">
        <v>0</v>
      </c>
      <c r="I63" s="1">
        <v>734</v>
      </c>
      <c r="J63" s="6">
        <v>58.9</v>
      </c>
      <c r="K63" s="6">
        <v>0.53</v>
      </c>
      <c r="L63" s="9">
        <v>25.6</v>
      </c>
      <c r="M63" s="6">
        <v>1.07</v>
      </c>
      <c r="N63" s="1">
        <v>0</v>
      </c>
      <c r="O63" s="1">
        <v>3977</v>
      </c>
      <c r="P63" s="1">
        <v>104</v>
      </c>
      <c r="Q63" s="1">
        <f t="shared" si="2"/>
        <v>-206</v>
      </c>
      <c r="R63" s="1">
        <f t="shared" si="3"/>
        <v>202</v>
      </c>
      <c r="S63" s="1">
        <f t="shared" si="4"/>
        <v>0</v>
      </c>
      <c r="T63" s="1">
        <f t="shared" si="5"/>
        <v>4</v>
      </c>
      <c r="U63" s="1">
        <f t="shared" si="6"/>
        <v>0</v>
      </c>
      <c r="V63" s="6">
        <f t="shared" si="7"/>
        <v>0.1855</v>
      </c>
      <c r="W63" s="19">
        <f t="shared" si="1"/>
        <v>3.6720196107859322E-2</v>
      </c>
    </row>
    <row r="64" spans="2:23" x14ac:dyDescent="0.3">
      <c r="B64" s="1">
        <f t="shared" si="0"/>
        <v>19989</v>
      </c>
      <c r="C64" s="15">
        <v>39</v>
      </c>
      <c r="D64" s="1">
        <v>11</v>
      </c>
      <c r="E64" s="1">
        <v>354</v>
      </c>
      <c r="F64" s="1">
        <v>0</v>
      </c>
      <c r="G64" s="1">
        <v>18900</v>
      </c>
      <c r="H64" s="1">
        <v>0</v>
      </c>
      <c r="I64" s="1">
        <v>735</v>
      </c>
      <c r="J64" s="6">
        <v>58.9</v>
      </c>
      <c r="K64" s="6">
        <v>0.53</v>
      </c>
      <c r="L64" s="9">
        <v>25.6</v>
      </c>
      <c r="M64" s="6">
        <v>1.06</v>
      </c>
      <c r="N64" s="1">
        <v>0</v>
      </c>
      <c r="O64" s="1">
        <v>3977</v>
      </c>
      <c r="P64" s="1">
        <v>104</v>
      </c>
      <c r="Q64" s="1">
        <f t="shared" si="2"/>
        <v>-163</v>
      </c>
      <c r="R64" s="1">
        <f t="shared" si="3"/>
        <v>162</v>
      </c>
      <c r="S64" s="1">
        <f t="shared" si="4"/>
        <v>0</v>
      </c>
      <c r="T64" s="1">
        <f t="shared" si="5"/>
        <v>1</v>
      </c>
      <c r="U64" s="1">
        <f t="shared" si="6"/>
        <v>0</v>
      </c>
      <c r="V64" s="6">
        <f t="shared" si="7"/>
        <v>0.1855</v>
      </c>
      <c r="W64" s="19">
        <f t="shared" si="1"/>
        <v>3.6770223622992648E-2</v>
      </c>
    </row>
    <row r="65" spans="2:23" x14ac:dyDescent="0.3">
      <c r="B65" s="1">
        <f t="shared" si="0"/>
        <v>19989</v>
      </c>
      <c r="C65" s="15">
        <v>40</v>
      </c>
      <c r="D65" s="1">
        <v>11</v>
      </c>
      <c r="E65" s="1">
        <v>256</v>
      </c>
      <c r="F65" s="1">
        <v>0</v>
      </c>
      <c r="G65" s="1">
        <v>18997</v>
      </c>
      <c r="H65" s="1">
        <v>0</v>
      </c>
      <c r="I65" s="1">
        <v>736</v>
      </c>
      <c r="J65" s="6">
        <v>58.9</v>
      </c>
      <c r="K65" s="6">
        <v>0.53</v>
      </c>
      <c r="L65" s="9">
        <v>25.7</v>
      </c>
      <c r="M65" s="6">
        <v>1.06</v>
      </c>
      <c r="N65" s="1">
        <v>0</v>
      </c>
      <c r="O65" s="1">
        <v>3977</v>
      </c>
      <c r="P65" s="1">
        <v>104</v>
      </c>
      <c r="Q65" s="1">
        <f t="shared" si="2"/>
        <v>-98</v>
      </c>
      <c r="R65" s="1">
        <f t="shared" si="3"/>
        <v>97</v>
      </c>
      <c r="S65" s="1">
        <f t="shared" si="4"/>
        <v>0</v>
      </c>
      <c r="T65" s="1">
        <f t="shared" si="5"/>
        <v>1</v>
      </c>
      <c r="U65" s="1">
        <f t="shared" si="6"/>
        <v>0</v>
      </c>
      <c r="V65" s="6">
        <f t="shared" si="7"/>
        <v>0.1855</v>
      </c>
      <c r="W65" s="19">
        <f t="shared" si="1"/>
        <v>3.6820251138125967E-2</v>
      </c>
    </row>
    <row r="66" spans="2:23" x14ac:dyDescent="0.3">
      <c r="B66" s="1">
        <f t="shared" si="0"/>
        <v>19989</v>
      </c>
      <c r="C66" s="15">
        <v>41</v>
      </c>
      <c r="D66" s="1">
        <v>11</v>
      </c>
      <c r="E66" s="1">
        <v>186</v>
      </c>
      <c r="F66" s="1">
        <v>0</v>
      </c>
      <c r="G66" s="1">
        <v>19066</v>
      </c>
      <c r="H66" s="1">
        <v>0</v>
      </c>
      <c r="I66" s="1">
        <v>737</v>
      </c>
      <c r="J66" s="6">
        <v>58.91</v>
      </c>
      <c r="K66" s="6">
        <v>0.53</v>
      </c>
      <c r="L66" s="9">
        <v>25.7</v>
      </c>
      <c r="M66" s="6">
        <v>1.06</v>
      </c>
      <c r="N66" s="1">
        <v>0</v>
      </c>
      <c r="O66" s="1">
        <v>3977</v>
      </c>
      <c r="P66" s="1">
        <v>104</v>
      </c>
      <c r="Q66" s="1">
        <f t="shared" si="2"/>
        <v>-70</v>
      </c>
      <c r="R66" s="1">
        <f t="shared" si="3"/>
        <v>69</v>
      </c>
      <c r="S66" s="1">
        <f t="shared" si="4"/>
        <v>0</v>
      </c>
      <c r="T66" s="1">
        <f t="shared" si="5"/>
        <v>1</v>
      </c>
      <c r="U66" s="1">
        <f t="shared" si="6"/>
        <v>0</v>
      </c>
      <c r="V66" s="6">
        <f t="shared" si="7"/>
        <v>0.1855</v>
      </c>
      <c r="W66" s="19">
        <f t="shared" si="1"/>
        <v>3.6870278653259293E-2</v>
      </c>
    </row>
    <row r="67" spans="2:23" x14ac:dyDescent="0.3">
      <c r="B67" s="1">
        <f t="shared" si="0"/>
        <v>19989</v>
      </c>
      <c r="C67" s="15">
        <v>42</v>
      </c>
      <c r="D67" s="1">
        <v>11</v>
      </c>
      <c r="E67" s="1">
        <v>129</v>
      </c>
      <c r="F67" s="1">
        <v>0</v>
      </c>
      <c r="G67" s="1">
        <v>19123</v>
      </c>
      <c r="H67" s="1">
        <v>0</v>
      </c>
      <c r="I67" s="1">
        <v>737</v>
      </c>
      <c r="J67" s="6">
        <v>58.91</v>
      </c>
      <c r="K67" s="6">
        <v>0.53</v>
      </c>
      <c r="L67" s="9">
        <v>25.7</v>
      </c>
      <c r="M67" s="6">
        <v>1.06</v>
      </c>
      <c r="N67" s="1">
        <v>0</v>
      </c>
      <c r="O67" s="1">
        <v>3977</v>
      </c>
      <c r="P67" s="1">
        <v>104</v>
      </c>
      <c r="Q67" s="1">
        <f t="shared" si="2"/>
        <v>-57</v>
      </c>
      <c r="R67" s="1">
        <f t="shared" si="3"/>
        <v>57</v>
      </c>
      <c r="S67" s="1">
        <f t="shared" si="4"/>
        <v>0</v>
      </c>
      <c r="T67" s="1">
        <f t="shared" si="5"/>
        <v>0</v>
      </c>
      <c r="U67" s="1">
        <f t="shared" si="6"/>
        <v>0</v>
      </c>
      <c r="V67" s="6">
        <f t="shared" si="7"/>
        <v>0.1855</v>
      </c>
      <c r="W67" s="19">
        <f t="shared" si="1"/>
        <v>3.6870278653259293E-2</v>
      </c>
    </row>
    <row r="68" spans="2:23" x14ac:dyDescent="0.3">
      <c r="B68" s="1">
        <f t="shared" si="0"/>
        <v>19989</v>
      </c>
      <c r="C68" s="15">
        <v>43</v>
      </c>
      <c r="D68" s="1">
        <v>11</v>
      </c>
      <c r="E68" s="1">
        <v>98</v>
      </c>
      <c r="F68" s="1">
        <v>0</v>
      </c>
      <c r="G68" s="1">
        <v>19154</v>
      </c>
      <c r="H68" s="1">
        <v>0</v>
      </c>
      <c r="I68" s="1">
        <v>737</v>
      </c>
      <c r="J68" s="6">
        <v>58.91</v>
      </c>
      <c r="K68" s="6">
        <v>0.53</v>
      </c>
      <c r="L68" s="9">
        <v>25.7</v>
      </c>
      <c r="M68" s="6">
        <v>1.06</v>
      </c>
      <c r="N68" s="1">
        <v>0</v>
      </c>
      <c r="O68" s="1">
        <v>3977</v>
      </c>
      <c r="P68" s="1">
        <v>104</v>
      </c>
      <c r="Q68" s="1">
        <f t="shared" si="2"/>
        <v>-31</v>
      </c>
      <c r="R68" s="1">
        <f t="shared" si="3"/>
        <v>31</v>
      </c>
      <c r="S68" s="1">
        <f t="shared" si="4"/>
        <v>0</v>
      </c>
      <c r="T68" s="1">
        <f t="shared" si="5"/>
        <v>0</v>
      </c>
      <c r="U68" s="1">
        <f t="shared" si="6"/>
        <v>0</v>
      </c>
      <c r="V68" s="6">
        <f t="shared" si="7"/>
        <v>0.1855</v>
      </c>
      <c r="W68" s="19">
        <f t="shared" si="1"/>
        <v>3.6870278653259293E-2</v>
      </c>
    </row>
    <row r="69" spans="2:23" x14ac:dyDescent="0.3">
      <c r="B69" s="1">
        <f t="shared" si="0"/>
        <v>19989</v>
      </c>
      <c r="C69" s="15">
        <v>44</v>
      </c>
      <c r="D69" s="1">
        <v>11</v>
      </c>
      <c r="E69" s="1">
        <v>80</v>
      </c>
      <c r="F69" s="1">
        <v>0</v>
      </c>
      <c r="G69" s="1">
        <v>19172</v>
      </c>
      <c r="H69" s="1">
        <v>0</v>
      </c>
      <c r="I69" s="1">
        <v>737</v>
      </c>
      <c r="J69" s="6">
        <v>58.91</v>
      </c>
      <c r="K69" s="6">
        <v>0.53</v>
      </c>
      <c r="L69" s="9">
        <v>25.7</v>
      </c>
      <c r="M69" s="6">
        <v>1.06</v>
      </c>
      <c r="N69" s="1">
        <v>0</v>
      </c>
      <c r="O69" s="1">
        <v>3977</v>
      </c>
      <c r="P69" s="1">
        <v>104</v>
      </c>
      <c r="Q69" s="1">
        <f t="shared" si="2"/>
        <v>-18</v>
      </c>
      <c r="R69" s="1">
        <f t="shared" si="3"/>
        <v>18</v>
      </c>
      <c r="S69" s="1">
        <f t="shared" si="4"/>
        <v>0</v>
      </c>
      <c r="T69" s="1">
        <f t="shared" si="5"/>
        <v>0</v>
      </c>
      <c r="U69" s="1">
        <f t="shared" si="6"/>
        <v>0</v>
      </c>
      <c r="V69" s="6">
        <f t="shared" si="7"/>
        <v>0.1855</v>
      </c>
      <c r="W69" s="19">
        <f t="shared" si="1"/>
        <v>3.6870278653259293E-2</v>
      </c>
    </row>
    <row r="70" spans="2:23" x14ac:dyDescent="0.3">
      <c r="B70" s="1">
        <f t="shared" si="0"/>
        <v>19989</v>
      </c>
      <c r="C70" s="15">
        <v>45</v>
      </c>
      <c r="D70" s="1">
        <v>11</v>
      </c>
      <c r="E70" s="1">
        <v>63</v>
      </c>
      <c r="F70" s="1">
        <v>0</v>
      </c>
      <c r="G70" s="1">
        <v>19189</v>
      </c>
      <c r="H70" s="1">
        <v>0</v>
      </c>
      <c r="I70" s="1">
        <v>737</v>
      </c>
      <c r="J70" s="6">
        <v>58.91</v>
      </c>
      <c r="K70" s="6">
        <v>0.53</v>
      </c>
      <c r="L70" s="9">
        <v>25.7</v>
      </c>
      <c r="M70" s="6">
        <v>1.06</v>
      </c>
      <c r="N70" s="1">
        <v>0</v>
      </c>
      <c r="O70" s="1">
        <v>3977</v>
      </c>
      <c r="P70" s="1">
        <v>104</v>
      </c>
      <c r="Q70" s="1">
        <f t="shared" si="2"/>
        <v>-17</v>
      </c>
      <c r="R70" s="1">
        <f t="shared" si="3"/>
        <v>17</v>
      </c>
      <c r="S70" s="1">
        <f t="shared" si="4"/>
        <v>0</v>
      </c>
      <c r="T70" s="1">
        <f t="shared" si="5"/>
        <v>0</v>
      </c>
      <c r="U70" s="1">
        <f t="shared" si="6"/>
        <v>0</v>
      </c>
      <c r="V70" s="6">
        <f t="shared" si="7"/>
        <v>0.1855</v>
      </c>
      <c r="W70" s="19">
        <f t="shared" si="1"/>
        <v>3.6870278653259293E-2</v>
      </c>
    </row>
    <row r="71" spans="2:23" x14ac:dyDescent="0.3">
      <c r="B71" s="1">
        <f t="shared" si="0"/>
        <v>19989</v>
      </c>
      <c r="C71" s="15">
        <v>46</v>
      </c>
      <c r="D71" s="1">
        <v>11</v>
      </c>
      <c r="E71" s="1">
        <v>49</v>
      </c>
      <c r="F71" s="1">
        <v>0</v>
      </c>
      <c r="G71" s="1">
        <v>19203</v>
      </c>
      <c r="H71" s="1">
        <v>0</v>
      </c>
      <c r="I71" s="1">
        <v>737</v>
      </c>
      <c r="J71" s="6">
        <v>58.91</v>
      </c>
      <c r="K71" s="6">
        <v>0.53</v>
      </c>
      <c r="L71" s="9">
        <v>25.7</v>
      </c>
      <c r="M71" s="6">
        <v>1.06</v>
      </c>
      <c r="N71" s="1">
        <v>0</v>
      </c>
      <c r="O71" s="1">
        <v>3977</v>
      </c>
      <c r="P71" s="1">
        <v>104</v>
      </c>
      <c r="Q71" s="1">
        <f t="shared" si="2"/>
        <v>-14</v>
      </c>
      <c r="R71" s="1">
        <f t="shared" si="3"/>
        <v>14</v>
      </c>
      <c r="S71" s="1">
        <f t="shared" si="4"/>
        <v>0</v>
      </c>
      <c r="T71" s="1">
        <f t="shared" si="5"/>
        <v>0</v>
      </c>
      <c r="U71" s="1">
        <f t="shared" si="6"/>
        <v>0</v>
      </c>
      <c r="V71" s="6">
        <f t="shared" si="7"/>
        <v>0.1855</v>
      </c>
      <c r="W71" s="19">
        <f t="shared" si="1"/>
        <v>3.6870278653259293E-2</v>
      </c>
    </row>
    <row r="72" spans="2:23" x14ac:dyDescent="0.3">
      <c r="B72" s="1">
        <f t="shared" si="0"/>
        <v>19989</v>
      </c>
      <c r="C72" s="15">
        <v>47</v>
      </c>
      <c r="D72" s="1">
        <v>11</v>
      </c>
      <c r="E72" s="1">
        <v>41</v>
      </c>
      <c r="F72" s="1">
        <v>0</v>
      </c>
      <c r="G72" s="1">
        <v>19211</v>
      </c>
      <c r="H72" s="1">
        <v>0</v>
      </c>
      <c r="I72" s="1">
        <v>737</v>
      </c>
      <c r="J72" s="6">
        <v>58.92</v>
      </c>
      <c r="K72" s="6">
        <v>0.53</v>
      </c>
      <c r="L72" s="9">
        <v>25.7</v>
      </c>
      <c r="M72" s="6">
        <v>1.06</v>
      </c>
      <c r="N72" s="1">
        <v>0</v>
      </c>
      <c r="O72" s="1">
        <v>3977</v>
      </c>
      <c r="P72" s="1">
        <v>104</v>
      </c>
      <c r="Q72" s="1">
        <f t="shared" si="2"/>
        <v>-8</v>
      </c>
      <c r="R72" s="1">
        <f t="shared" si="3"/>
        <v>8</v>
      </c>
      <c r="S72" s="1">
        <f t="shared" si="4"/>
        <v>0</v>
      </c>
      <c r="T72" s="1">
        <f t="shared" si="5"/>
        <v>0</v>
      </c>
      <c r="U72" s="1">
        <f t="shared" si="6"/>
        <v>0</v>
      </c>
      <c r="V72" s="6">
        <f t="shared" si="7"/>
        <v>0.1855</v>
      </c>
      <c r="W72" s="19">
        <f t="shared" si="1"/>
        <v>3.6870278653259293E-2</v>
      </c>
    </row>
    <row r="73" spans="2:23" x14ac:dyDescent="0.3">
      <c r="B73" s="1">
        <f t="shared" si="0"/>
        <v>19989</v>
      </c>
      <c r="C73" s="15">
        <v>48</v>
      </c>
      <c r="D73" s="1">
        <v>11</v>
      </c>
      <c r="E73" s="1">
        <v>36</v>
      </c>
      <c r="F73" s="1">
        <v>0</v>
      </c>
      <c r="G73" s="1">
        <v>19216</v>
      </c>
      <c r="H73" s="1">
        <v>0</v>
      </c>
      <c r="I73" s="1">
        <v>737</v>
      </c>
      <c r="J73" s="6">
        <v>58.92</v>
      </c>
      <c r="K73" s="6">
        <v>0.53</v>
      </c>
      <c r="L73" s="9">
        <v>25.7</v>
      </c>
      <c r="M73" s="6">
        <v>1.06</v>
      </c>
      <c r="N73" s="1">
        <v>0</v>
      </c>
      <c r="O73" s="1">
        <v>3977</v>
      </c>
      <c r="P73" s="1">
        <v>104</v>
      </c>
      <c r="Q73" s="1">
        <f t="shared" si="2"/>
        <v>-5</v>
      </c>
      <c r="R73" s="1">
        <f t="shared" si="3"/>
        <v>5</v>
      </c>
      <c r="S73" s="1">
        <f t="shared" si="4"/>
        <v>0</v>
      </c>
      <c r="T73" s="1">
        <f t="shared" si="5"/>
        <v>0</v>
      </c>
      <c r="U73" s="1">
        <f t="shared" si="6"/>
        <v>0</v>
      </c>
      <c r="V73" s="6">
        <f t="shared" si="7"/>
        <v>0.1855</v>
      </c>
      <c r="W73" s="19">
        <f t="shared" si="1"/>
        <v>3.6870278653259293E-2</v>
      </c>
    </row>
    <row r="74" spans="2:23" x14ac:dyDescent="0.3">
      <c r="B74" s="1">
        <f t="shared" si="0"/>
        <v>19989</v>
      </c>
      <c r="C74" s="15">
        <v>49</v>
      </c>
      <c r="D74" s="1">
        <v>11</v>
      </c>
      <c r="E74" s="1">
        <v>31</v>
      </c>
      <c r="F74" s="1">
        <v>0</v>
      </c>
      <c r="G74" s="1">
        <v>19221</v>
      </c>
      <c r="H74" s="1">
        <v>0</v>
      </c>
      <c r="I74" s="1">
        <v>737</v>
      </c>
      <c r="J74" s="6">
        <v>58.92</v>
      </c>
      <c r="K74" s="6">
        <v>0.53</v>
      </c>
      <c r="L74" s="9">
        <v>25.7</v>
      </c>
      <c r="M74" s="6">
        <v>1.06</v>
      </c>
      <c r="N74" s="1">
        <v>0</v>
      </c>
      <c r="O74" s="1">
        <v>3977</v>
      </c>
      <c r="P74" s="1">
        <v>104</v>
      </c>
      <c r="Q74" s="1">
        <f t="shared" si="2"/>
        <v>-5</v>
      </c>
      <c r="R74" s="1">
        <f t="shared" si="3"/>
        <v>5</v>
      </c>
      <c r="S74" s="1">
        <f t="shared" si="4"/>
        <v>0</v>
      </c>
      <c r="T74" s="1">
        <f t="shared" si="5"/>
        <v>0</v>
      </c>
      <c r="U74" s="1">
        <f t="shared" si="6"/>
        <v>0</v>
      </c>
      <c r="V74" s="6">
        <f t="shared" si="7"/>
        <v>0.1855</v>
      </c>
      <c r="W74" s="19">
        <f t="shared" si="1"/>
        <v>3.6870278653259293E-2</v>
      </c>
    </row>
    <row r="75" spans="2:23" x14ac:dyDescent="0.3">
      <c r="B75" s="1">
        <f t="shared" si="0"/>
        <v>19989</v>
      </c>
      <c r="C75" s="15">
        <v>50</v>
      </c>
      <c r="D75" s="1">
        <v>11</v>
      </c>
      <c r="E75" s="1">
        <v>24</v>
      </c>
      <c r="F75" s="1">
        <v>0</v>
      </c>
      <c r="G75" s="1">
        <v>19228</v>
      </c>
      <c r="H75" s="1">
        <v>0</v>
      </c>
      <c r="I75" s="1">
        <v>737</v>
      </c>
      <c r="J75" s="6">
        <v>58.92</v>
      </c>
      <c r="K75" s="6">
        <v>0.53</v>
      </c>
      <c r="L75" s="9">
        <v>25.7</v>
      </c>
      <c r="M75" s="6">
        <v>1.06</v>
      </c>
      <c r="N75" s="1">
        <v>0</v>
      </c>
      <c r="O75" s="1">
        <v>3977</v>
      </c>
      <c r="P75" s="1">
        <v>104</v>
      </c>
      <c r="Q75" s="1">
        <f t="shared" si="2"/>
        <v>-7</v>
      </c>
      <c r="R75" s="1">
        <f t="shared" si="3"/>
        <v>7</v>
      </c>
      <c r="S75" s="1">
        <f t="shared" si="4"/>
        <v>0</v>
      </c>
      <c r="T75" s="1">
        <f t="shared" si="5"/>
        <v>0</v>
      </c>
      <c r="U75" s="1">
        <f t="shared" si="6"/>
        <v>0</v>
      </c>
      <c r="V75" s="6">
        <f t="shared" si="7"/>
        <v>0.1855</v>
      </c>
      <c r="W75" s="19">
        <f t="shared" si="1"/>
        <v>3.6870278653259293E-2</v>
      </c>
    </row>
    <row r="76" spans="2:23" x14ac:dyDescent="0.3">
      <c r="B76" s="1">
        <f t="shared" si="0"/>
        <v>19989</v>
      </c>
      <c r="C76" s="15">
        <v>51</v>
      </c>
      <c r="D76" s="1">
        <v>11</v>
      </c>
      <c r="E76" s="1">
        <v>17</v>
      </c>
      <c r="F76" s="1">
        <v>0</v>
      </c>
      <c r="G76" s="1">
        <v>19235</v>
      </c>
      <c r="H76" s="1">
        <v>0</v>
      </c>
      <c r="I76" s="1">
        <v>737</v>
      </c>
      <c r="J76" s="6">
        <v>58.92</v>
      </c>
      <c r="K76" s="6">
        <v>0.53</v>
      </c>
      <c r="L76" s="9">
        <v>25.7</v>
      </c>
      <c r="M76" s="6">
        <v>1.06</v>
      </c>
      <c r="N76" s="1">
        <v>0</v>
      </c>
      <c r="O76" s="1">
        <v>3977</v>
      </c>
      <c r="P76" s="1">
        <v>104</v>
      </c>
      <c r="Q76" s="1">
        <f t="shared" si="2"/>
        <v>-7</v>
      </c>
      <c r="R76" s="1">
        <f t="shared" si="3"/>
        <v>7</v>
      </c>
      <c r="S76" s="1">
        <f t="shared" si="4"/>
        <v>0</v>
      </c>
      <c r="T76" s="1">
        <f t="shared" si="5"/>
        <v>0</v>
      </c>
      <c r="U76" s="1">
        <f t="shared" si="6"/>
        <v>0</v>
      </c>
      <c r="V76" s="6">
        <f t="shared" si="7"/>
        <v>0.1855</v>
      </c>
      <c r="W76" s="19">
        <f t="shared" si="1"/>
        <v>3.6870278653259293E-2</v>
      </c>
    </row>
    <row r="77" spans="2:23" x14ac:dyDescent="0.3">
      <c r="B77" s="1">
        <f t="shared" si="0"/>
        <v>19989</v>
      </c>
      <c r="C77" s="15">
        <v>52</v>
      </c>
      <c r="D77" s="1">
        <v>11</v>
      </c>
      <c r="E77" s="1">
        <v>13</v>
      </c>
      <c r="F77" s="1">
        <v>0</v>
      </c>
      <c r="G77" s="1">
        <v>19239</v>
      </c>
      <c r="H77" s="1">
        <v>0</v>
      </c>
      <c r="I77" s="1">
        <v>737</v>
      </c>
      <c r="J77" s="6">
        <v>58.92</v>
      </c>
      <c r="K77" s="6">
        <v>0.53</v>
      </c>
      <c r="L77" s="9">
        <v>25.7</v>
      </c>
      <c r="M77" s="6">
        <v>1.06</v>
      </c>
      <c r="N77" s="1">
        <v>0</v>
      </c>
      <c r="O77" s="1">
        <v>3977</v>
      </c>
      <c r="P77" s="1">
        <v>104</v>
      </c>
      <c r="Q77" s="1">
        <f t="shared" si="2"/>
        <v>-4</v>
      </c>
      <c r="R77" s="1">
        <f t="shared" si="3"/>
        <v>4</v>
      </c>
      <c r="S77" s="1">
        <f t="shared" si="4"/>
        <v>0</v>
      </c>
      <c r="T77" s="1">
        <f t="shared" si="5"/>
        <v>0</v>
      </c>
      <c r="U77" s="1">
        <f t="shared" si="6"/>
        <v>0</v>
      </c>
      <c r="V77" s="6">
        <f t="shared" si="7"/>
        <v>0.1855</v>
      </c>
      <c r="W77" s="19">
        <f t="shared" si="1"/>
        <v>3.6870278653259293E-2</v>
      </c>
    </row>
    <row r="78" spans="2:23" x14ac:dyDescent="0.3">
      <c r="B78" s="1">
        <f t="shared" si="0"/>
        <v>19989</v>
      </c>
      <c r="C78" s="15">
        <v>53</v>
      </c>
      <c r="D78" s="1">
        <v>11</v>
      </c>
      <c r="E78" s="1">
        <v>12</v>
      </c>
      <c r="F78" s="1">
        <v>0</v>
      </c>
      <c r="G78" s="1">
        <v>19240</v>
      </c>
      <c r="H78" s="1">
        <v>0</v>
      </c>
      <c r="I78" s="1">
        <v>737</v>
      </c>
      <c r="J78" s="6">
        <v>58.92</v>
      </c>
      <c r="K78" s="6">
        <v>0.53</v>
      </c>
      <c r="L78" s="9">
        <v>25.7</v>
      </c>
      <c r="M78" s="6">
        <v>1.06</v>
      </c>
      <c r="N78" s="1">
        <v>0</v>
      </c>
      <c r="O78" s="1">
        <v>3977</v>
      </c>
      <c r="P78" s="1">
        <v>104</v>
      </c>
      <c r="Q78" s="1">
        <f t="shared" si="2"/>
        <v>-1</v>
      </c>
      <c r="R78" s="1">
        <f t="shared" si="3"/>
        <v>1</v>
      </c>
      <c r="S78" s="1">
        <f t="shared" si="4"/>
        <v>0</v>
      </c>
      <c r="T78" s="1">
        <f t="shared" si="5"/>
        <v>0</v>
      </c>
      <c r="U78" s="1">
        <f t="shared" si="6"/>
        <v>0</v>
      </c>
      <c r="V78" s="6">
        <f t="shared" si="7"/>
        <v>0.1855</v>
      </c>
      <c r="W78" s="19">
        <f t="shared" si="1"/>
        <v>3.6870278653259293E-2</v>
      </c>
    </row>
    <row r="79" spans="2:23" x14ac:dyDescent="0.3">
      <c r="B79" s="1">
        <f t="shared" si="0"/>
        <v>19989</v>
      </c>
      <c r="C79" s="15">
        <v>54</v>
      </c>
      <c r="D79" s="1">
        <v>11</v>
      </c>
      <c r="E79" s="1">
        <v>8</v>
      </c>
      <c r="F79" s="1">
        <v>0</v>
      </c>
      <c r="G79" s="1">
        <v>19244</v>
      </c>
      <c r="H79" s="1">
        <v>0</v>
      </c>
      <c r="I79" s="1">
        <v>737</v>
      </c>
      <c r="J79" s="6">
        <v>58.92</v>
      </c>
      <c r="K79" s="6">
        <v>0.53</v>
      </c>
      <c r="L79" s="9">
        <v>25.7</v>
      </c>
      <c r="M79" s="6">
        <v>1.06</v>
      </c>
      <c r="N79" s="1">
        <v>0</v>
      </c>
      <c r="O79" s="1">
        <v>3977</v>
      </c>
      <c r="P79" s="1">
        <v>104</v>
      </c>
      <c r="Q79" s="1">
        <f t="shared" si="2"/>
        <v>-4</v>
      </c>
      <c r="R79" s="1">
        <f t="shared" si="3"/>
        <v>4</v>
      </c>
      <c r="S79" s="1">
        <f t="shared" si="4"/>
        <v>0</v>
      </c>
      <c r="T79" s="1">
        <f t="shared" si="5"/>
        <v>0</v>
      </c>
      <c r="U79" s="1">
        <f t="shared" si="6"/>
        <v>0</v>
      </c>
      <c r="V79" s="6">
        <f t="shared" si="7"/>
        <v>0.1855</v>
      </c>
      <c r="W79" s="19">
        <f t="shared" si="1"/>
        <v>3.6870278653259293E-2</v>
      </c>
    </row>
    <row r="80" spans="2:23" x14ac:dyDescent="0.3">
      <c r="B80" s="1">
        <f t="shared" si="0"/>
        <v>19989</v>
      </c>
      <c r="C80" s="15">
        <v>55</v>
      </c>
      <c r="D80" s="1">
        <v>11</v>
      </c>
      <c r="E80" s="1">
        <v>6</v>
      </c>
      <c r="F80" s="1">
        <v>0</v>
      </c>
      <c r="G80" s="1">
        <v>19246</v>
      </c>
      <c r="H80" s="1">
        <v>0</v>
      </c>
      <c r="I80" s="1">
        <v>737</v>
      </c>
      <c r="J80" s="6">
        <v>58.92</v>
      </c>
      <c r="K80" s="6">
        <v>0.53</v>
      </c>
      <c r="L80" s="9">
        <v>25.7</v>
      </c>
      <c r="M80" s="6">
        <v>1.06</v>
      </c>
      <c r="N80" s="1">
        <v>0</v>
      </c>
      <c r="O80" s="1">
        <v>3977</v>
      </c>
      <c r="P80" s="1">
        <v>104</v>
      </c>
      <c r="Q80" s="1">
        <f t="shared" si="2"/>
        <v>-2</v>
      </c>
      <c r="R80" s="1">
        <f t="shared" si="3"/>
        <v>2</v>
      </c>
      <c r="S80" s="1">
        <f t="shared" si="4"/>
        <v>0</v>
      </c>
      <c r="T80" s="1">
        <f t="shared" si="5"/>
        <v>0</v>
      </c>
      <c r="U80" s="1">
        <f t="shared" si="6"/>
        <v>0</v>
      </c>
      <c r="V80" s="6">
        <f t="shared" si="7"/>
        <v>0.1855</v>
      </c>
      <c r="W80" s="19">
        <f t="shared" si="1"/>
        <v>3.6870278653259293E-2</v>
      </c>
    </row>
    <row r="81" spans="2:23" x14ac:dyDescent="0.3">
      <c r="B81" s="1">
        <f t="shared" si="0"/>
        <v>19989</v>
      </c>
      <c r="C81" s="15">
        <v>56</v>
      </c>
      <c r="D81" s="1">
        <v>11</v>
      </c>
      <c r="E81" s="1">
        <v>5</v>
      </c>
      <c r="F81" s="1">
        <v>0</v>
      </c>
      <c r="G81" s="1">
        <v>19247</v>
      </c>
      <c r="H81" s="1">
        <v>0</v>
      </c>
      <c r="I81" s="1">
        <v>737</v>
      </c>
      <c r="J81" s="6">
        <v>58.92</v>
      </c>
      <c r="K81" s="6">
        <v>0.53</v>
      </c>
      <c r="L81" s="9">
        <v>25.7</v>
      </c>
      <c r="M81" s="6">
        <v>1.06</v>
      </c>
      <c r="N81" s="1">
        <v>0</v>
      </c>
      <c r="O81" s="1">
        <v>3977</v>
      </c>
      <c r="P81" s="1">
        <v>104</v>
      </c>
      <c r="Q81" s="1">
        <f t="shared" si="2"/>
        <v>-1</v>
      </c>
      <c r="R81" s="1">
        <f t="shared" si="3"/>
        <v>1</v>
      </c>
      <c r="S81" s="1">
        <f t="shared" si="4"/>
        <v>0</v>
      </c>
      <c r="T81" s="1">
        <f t="shared" si="5"/>
        <v>0</v>
      </c>
      <c r="U81" s="1">
        <f t="shared" si="6"/>
        <v>0</v>
      </c>
      <c r="V81" s="6">
        <f t="shared" si="7"/>
        <v>0.1855</v>
      </c>
      <c r="W81" s="19">
        <f t="shared" si="1"/>
        <v>3.6870278653259293E-2</v>
      </c>
    </row>
    <row r="82" spans="2:23" x14ac:dyDescent="0.3">
      <c r="B82" s="1">
        <f t="shared" si="0"/>
        <v>19989</v>
      </c>
      <c r="C82" s="15">
        <v>57</v>
      </c>
      <c r="D82" s="1">
        <v>11</v>
      </c>
      <c r="E82" s="1">
        <v>3</v>
      </c>
      <c r="F82" s="1">
        <v>0</v>
      </c>
      <c r="G82" s="1">
        <v>19249</v>
      </c>
      <c r="H82" s="1">
        <v>0</v>
      </c>
      <c r="I82" s="1">
        <v>737</v>
      </c>
      <c r="J82" s="6">
        <v>58.92</v>
      </c>
      <c r="K82" s="6">
        <v>0.53</v>
      </c>
      <c r="L82" s="9">
        <v>25.7</v>
      </c>
      <c r="M82" s="6">
        <v>1.06</v>
      </c>
      <c r="N82" s="1">
        <v>0</v>
      </c>
      <c r="O82" s="1">
        <v>3977</v>
      </c>
      <c r="P82" s="1">
        <v>104</v>
      </c>
      <c r="Q82" s="1">
        <f t="shared" si="2"/>
        <v>-2</v>
      </c>
      <c r="R82" s="1">
        <f t="shared" si="3"/>
        <v>2</v>
      </c>
      <c r="S82" s="1">
        <f t="shared" si="4"/>
        <v>0</v>
      </c>
      <c r="T82" s="1">
        <f t="shared" si="5"/>
        <v>0</v>
      </c>
      <c r="U82" s="1">
        <f t="shared" si="6"/>
        <v>0</v>
      </c>
      <c r="V82" s="6">
        <f t="shared" si="7"/>
        <v>0.1855</v>
      </c>
      <c r="W82" s="19">
        <f t="shared" si="1"/>
        <v>3.6870278653259293E-2</v>
      </c>
    </row>
    <row r="83" spans="2:23" x14ac:dyDescent="0.3">
      <c r="B83" s="1">
        <f t="shared" si="0"/>
        <v>19989</v>
      </c>
      <c r="C83" s="15">
        <v>58</v>
      </c>
      <c r="D83" s="1">
        <v>11</v>
      </c>
      <c r="E83" s="1">
        <v>2</v>
      </c>
      <c r="F83" s="1">
        <v>0</v>
      </c>
      <c r="G83" s="1">
        <v>19250</v>
      </c>
      <c r="H83" s="1">
        <v>0</v>
      </c>
      <c r="I83" s="1">
        <v>737</v>
      </c>
      <c r="J83" s="6">
        <v>58.92</v>
      </c>
      <c r="K83" s="6">
        <v>0.53</v>
      </c>
      <c r="L83" s="9">
        <v>25.7</v>
      </c>
      <c r="M83" s="6">
        <v>1.06</v>
      </c>
      <c r="N83" s="1">
        <v>0</v>
      </c>
      <c r="O83" s="1">
        <v>3977</v>
      </c>
      <c r="P83" s="1">
        <v>104</v>
      </c>
      <c r="Q83" s="1">
        <f t="shared" si="2"/>
        <v>-1</v>
      </c>
      <c r="R83" s="1">
        <f t="shared" si="3"/>
        <v>1</v>
      </c>
      <c r="S83" s="1">
        <f t="shared" si="4"/>
        <v>0</v>
      </c>
      <c r="T83" s="1">
        <f t="shared" si="5"/>
        <v>0</v>
      </c>
      <c r="U83" s="1">
        <f t="shared" si="6"/>
        <v>0</v>
      </c>
      <c r="V83" s="6">
        <f t="shared" si="7"/>
        <v>0.1855</v>
      </c>
      <c r="W83" s="19">
        <f t="shared" si="1"/>
        <v>3.6870278653259293E-2</v>
      </c>
    </row>
    <row r="84" spans="2:23" x14ac:dyDescent="0.3">
      <c r="B84" s="1">
        <f t="shared" si="0"/>
        <v>19989</v>
      </c>
      <c r="C84" s="15">
        <v>59</v>
      </c>
      <c r="D84" s="1">
        <v>11</v>
      </c>
      <c r="E84" s="1">
        <v>2</v>
      </c>
      <c r="F84" s="1">
        <v>0</v>
      </c>
      <c r="G84" s="1">
        <v>19250</v>
      </c>
      <c r="H84" s="1">
        <v>0</v>
      </c>
      <c r="I84" s="1">
        <v>737</v>
      </c>
      <c r="J84" s="6">
        <v>58.92</v>
      </c>
      <c r="K84" s="6">
        <v>0.53</v>
      </c>
      <c r="L84" s="9">
        <v>25.7</v>
      </c>
      <c r="M84" s="6">
        <v>1.06</v>
      </c>
      <c r="N84" s="1">
        <v>0</v>
      </c>
      <c r="O84" s="1">
        <v>3977</v>
      </c>
      <c r="P84" s="1">
        <v>104</v>
      </c>
      <c r="Q84" s="1">
        <f t="shared" si="2"/>
        <v>0</v>
      </c>
      <c r="R84" s="1">
        <f t="shared" si="3"/>
        <v>0</v>
      </c>
      <c r="S84" s="1">
        <f t="shared" si="4"/>
        <v>0</v>
      </c>
      <c r="T84" s="1">
        <f t="shared" si="5"/>
        <v>0</v>
      </c>
      <c r="U84" s="1">
        <f t="shared" si="6"/>
        <v>0</v>
      </c>
      <c r="V84" s="6">
        <f t="shared" si="7"/>
        <v>0.1855</v>
      </c>
      <c r="W84" s="19">
        <f t="shared" si="1"/>
        <v>3.6870278653259293E-2</v>
      </c>
    </row>
    <row r="85" spans="2:23" x14ac:dyDescent="0.3">
      <c r="B85" s="1">
        <f t="shared" si="0"/>
        <v>19989</v>
      </c>
      <c r="C85" s="15">
        <v>60</v>
      </c>
      <c r="D85" s="1">
        <v>11</v>
      </c>
      <c r="E85" s="1">
        <v>1</v>
      </c>
      <c r="F85" s="1">
        <v>0</v>
      </c>
      <c r="G85" s="1">
        <v>19251</v>
      </c>
      <c r="H85" s="1">
        <v>0</v>
      </c>
      <c r="I85" s="1">
        <v>737</v>
      </c>
      <c r="J85" s="6">
        <v>58.92</v>
      </c>
      <c r="K85" s="6">
        <v>0.53</v>
      </c>
      <c r="L85" s="9">
        <v>25.7</v>
      </c>
      <c r="M85" s="6">
        <v>1.06</v>
      </c>
      <c r="N85" s="1">
        <v>0</v>
      </c>
      <c r="O85" s="1">
        <v>3977</v>
      </c>
      <c r="P85" s="1">
        <v>104</v>
      </c>
      <c r="Q85" s="1">
        <f t="shared" si="2"/>
        <v>-1</v>
      </c>
      <c r="R85" s="1">
        <f t="shared" si="3"/>
        <v>1</v>
      </c>
      <c r="S85" s="1">
        <f t="shared" si="4"/>
        <v>0</v>
      </c>
      <c r="T85" s="1">
        <f t="shared" si="5"/>
        <v>0</v>
      </c>
      <c r="U85" s="1">
        <f t="shared" si="6"/>
        <v>0</v>
      </c>
      <c r="V85" s="6">
        <f t="shared" si="7"/>
        <v>0.1855</v>
      </c>
      <c r="W85" s="19">
        <f t="shared" si="1"/>
        <v>3.6870278653259293E-2</v>
      </c>
    </row>
    <row r="86" spans="2:23" x14ac:dyDescent="0.3">
      <c r="B86" s="1">
        <f t="shared" si="0"/>
        <v>19989</v>
      </c>
      <c r="C86" s="15">
        <v>61</v>
      </c>
      <c r="D86" s="1">
        <v>11</v>
      </c>
      <c r="E86" s="1">
        <v>1</v>
      </c>
      <c r="F86" s="1">
        <v>0</v>
      </c>
      <c r="G86" s="1">
        <v>19251</v>
      </c>
      <c r="H86" s="1">
        <v>0</v>
      </c>
      <c r="I86" s="1">
        <v>737</v>
      </c>
      <c r="J86" s="6">
        <v>58.92</v>
      </c>
      <c r="K86" s="6">
        <v>0.53</v>
      </c>
      <c r="L86" s="9">
        <v>25.7</v>
      </c>
      <c r="M86" s="6">
        <v>1.06</v>
      </c>
      <c r="N86" s="1">
        <v>0</v>
      </c>
      <c r="O86" s="1">
        <v>3977</v>
      </c>
      <c r="P86" s="1">
        <v>104</v>
      </c>
      <c r="Q86" s="1">
        <f t="shared" si="2"/>
        <v>0</v>
      </c>
      <c r="R86" s="1">
        <f t="shared" si="3"/>
        <v>0</v>
      </c>
      <c r="S86" s="1">
        <f t="shared" si="4"/>
        <v>0</v>
      </c>
      <c r="T86" s="1">
        <f t="shared" si="5"/>
        <v>0</v>
      </c>
      <c r="U86" s="1">
        <f t="shared" si="6"/>
        <v>0</v>
      </c>
      <c r="V86" s="6">
        <f t="shared" si="7"/>
        <v>0.1855</v>
      </c>
      <c r="W86" s="19">
        <f t="shared" si="1"/>
        <v>3.6870278653259293E-2</v>
      </c>
    </row>
    <row r="87" spans="2:23" x14ac:dyDescent="0.3">
      <c r="B87" s="1">
        <f t="shared" si="0"/>
        <v>19989</v>
      </c>
      <c r="C87" s="15">
        <v>62</v>
      </c>
      <c r="D87" s="1">
        <v>11</v>
      </c>
      <c r="E87" s="1">
        <v>1</v>
      </c>
      <c r="F87" s="1">
        <v>0</v>
      </c>
      <c r="G87" s="1">
        <v>19251</v>
      </c>
      <c r="H87" s="1">
        <v>0</v>
      </c>
      <c r="I87" s="1">
        <v>737</v>
      </c>
      <c r="J87" s="6">
        <v>58.92</v>
      </c>
      <c r="K87" s="6">
        <v>0.53</v>
      </c>
      <c r="L87" s="9">
        <v>25.7</v>
      </c>
      <c r="M87" s="6">
        <v>1.06</v>
      </c>
      <c r="N87" s="1">
        <v>0</v>
      </c>
      <c r="O87" s="1">
        <v>3977</v>
      </c>
      <c r="P87" s="1">
        <v>104</v>
      </c>
      <c r="Q87" s="1">
        <f t="shared" si="2"/>
        <v>0</v>
      </c>
      <c r="R87" s="1">
        <f t="shared" si="3"/>
        <v>0</v>
      </c>
      <c r="S87" s="1">
        <f t="shared" si="4"/>
        <v>0</v>
      </c>
      <c r="T87" s="1">
        <f t="shared" si="5"/>
        <v>0</v>
      </c>
      <c r="U87" s="1">
        <f t="shared" si="6"/>
        <v>0</v>
      </c>
      <c r="V87" s="6">
        <f t="shared" si="7"/>
        <v>0.1855</v>
      </c>
      <c r="W87" s="19">
        <f t="shared" si="1"/>
        <v>3.6870278653259293E-2</v>
      </c>
    </row>
    <row r="88" spans="2:23" x14ac:dyDescent="0.3">
      <c r="B88" s="1">
        <f t="shared" si="0"/>
        <v>19989</v>
      </c>
      <c r="C88" s="15">
        <v>63</v>
      </c>
      <c r="D88" s="1">
        <v>11</v>
      </c>
      <c r="E88" s="1">
        <v>1</v>
      </c>
      <c r="F88" s="1">
        <v>0</v>
      </c>
      <c r="G88" s="1">
        <v>19251</v>
      </c>
      <c r="H88" s="1">
        <v>0</v>
      </c>
      <c r="I88" s="1">
        <v>737</v>
      </c>
      <c r="J88" s="6">
        <v>58.92</v>
      </c>
      <c r="K88" s="6">
        <v>0.53</v>
      </c>
      <c r="L88" s="9">
        <v>25.7</v>
      </c>
      <c r="M88" s="6">
        <v>1.06</v>
      </c>
      <c r="N88" s="1">
        <v>0</v>
      </c>
      <c r="O88" s="1">
        <v>3977</v>
      </c>
      <c r="P88" s="1">
        <v>104</v>
      </c>
      <c r="Q88" s="1">
        <f t="shared" si="2"/>
        <v>0</v>
      </c>
      <c r="R88" s="1">
        <f t="shared" si="3"/>
        <v>0</v>
      </c>
      <c r="S88" s="1">
        <f t="shared" si="4"/>
        <v>0</v>
      </c>
      <c r="T88" s="1">
        <f t="shared" si="5"/>
        <v>0</v>
      </c>
      <c r="U88" s="1">
        <f t="shared" si="6"/>
        <v>0</v>
      </c>
      <c r="V88" s="6">
        <f t="shared" si="7"/>
        <v>0.1855</v>
      </c>
      <c r="W88" s="19">
        <f t="shared" si="1"/>
        <v>3.6870278653259293E-2</v>
      </c>
    </row>
    <row r="89" spans="2:23" x14ac:dyDescent="0.3">
      <c r="B89" s="1">
        <f t="shared" si="0"/>
        <v>19989</v>
      </c>
      <c r="C89" s="15">
        <v>64</v>
      </c>
      <c r="D89" s="1">
        <v>11</v>
      </c>
      <c r="E89" s="1">
        <v>1</v>
      </c>
      <c r="F89" s="1">
        <v>0</v>
      </c>
      <c r="G89" s="1">
        <v>19251</v>
      </c>
      <c r="H89" s="1">
        <v>0</v>
      </c>
      <c r="I89" s="1">
        <v>737</v>
      </c>
      <c r="J89" s="6">
        <v>58.92</v>
      </c>
      <c r="K89" s="6">
        <v>0.53</v>
      </c>
      <c r="L89" s="9">
        <v>25.7</v>
      </c>
      <c r="M89" s="6">
        <v>1.06</v>
      </c>
      <c r="N89" s="1">
        <v>0</v>
      </c>
      <c r="O89" s="1">
        <v>3977</v>
      </c>
      <c r="P89" s="1">
        <v>104</v>
      </c>
      <c r="Q89" s="1">
        <f t="shared" si="2"/>
        <v>0</v>
      </c>
      <c r="R89" s="1">
        <f t="shared" si="3"/>
        <v>0</v>
      </c>
      <c r="S89" s="1">
        <f t="shared" si="4"/>
        <v>0</v>
      </c>
      <c r="T89" s="1">
        <f t="shared" si="5"/>
        <v>0</v>
      </c>
      <c r="U89" s="1">
        <f t="shared" si="6"/>
        <v>0</v>
      </c>
      <c r="V89" s="6">
        <f t="shared" si="7"/>
        <v>0.1855</v>
      </c>
      <c r="W89" s="19">
        <f t="shared" si="1"/>
        <v>3.6870278653259293E-2</v>
      </c>
    </row>
    <row r="90" spans="2:23" x14ac:dyDescent="0.3">
      <c r="B90" s="1">
        <f t="shared" ref="B90:B153" si="8">IF(C90="",NA(),E90+G90+H90+I90)</f>
        <v>19989</v>
      </c>
      <c r="C90" s="15">
        <v>65</v>
      </c>
      <c r="D90" s="1">
        <v>11</v>
      </c>
      <c r="E90" s="1">
        <v>1</v>
      </c>
      <c r="F90" s="1">
        <v>0</v>
      </c>
      <c r="G90" s="1">
        <v>19251</v>
      </c>
      <c r="H90" s="1">
        <v>0</v>
      </c>
      <c r="I90" s="1">
        <v>737</v>
      </c>
      <c r="J90" s="6">
        <v>58.92</v>
      </c>
      <c r="K90" s="6">
        <v>0.53</v>
      </c>
      <c r="L90" s="9">
        <v>25.7</v>
      </c>
      <c r="M90" s="6">
        <v>1.06</v>
      </c>
      <c r="N90" s="1">
        <v>0</v>
      </c>
      <c r="O90" s="1">
        <v>3977</v>
      </c>
      <c r="P90" s="1">
        <v>104</v>
      </c>
      <c r="Q90" s="1">
        <f t="shared" si="2"/>
        <v>0</v>
      </c>
      <c r="R90" s="1">
        <f t="shared" si="3"/>
        <v>0</v>
      </c>
      <c r="S90" s="1">
        <f t="shared" si="4"/>
        <v>0</v>
      </c>
      <c r="T90" s="1">
        <f t="shared" si="5"/>
        <v>0</v>
      </c>
      <c r="U90" s="1">
        <f t="shared" si="6"/>
        <v>0</v>
      </c>
      <c r="V90" s="6">
        <f t="shared" si="7"/>
        <v>0.1855</v>
      </c>
      <c r="W90" s="19">
        <f t="shared" ref="W90:W153" si="9">IF(OR(ISNA(B90),B90=0),NA(),I90/B90)</f>
        <v>3.6870278653259293E-2</v>
      </c>
    </row>
    <row r="91" spans="2:23" x14ac:dyDescent="0.3">
      <c r="B91" s="1">
        <f t="shared" si="8"/>
        <v>19989</v>
      </c>
      <c r="C91" s="15">
        <v>66</v>
      </c>
      <c r="D91" s="1">
        <v>11</v>
      </c>
      <c r="E91" s="1">
        <v>1</v>
      </c>
      <c r="F91" s="1">
        <v>0</v>
      </c>
      <c r="G91" s="1">
        <v>19251</v>
      </c>
      <c r="H91" s="1">
        <v>0</v>
      </c>
      <c r="I91" s="1">
        <v>737</v>
      </c>
      <c r="J91" s="6">
        <v>58.92</v>
      </c>
      <c r="K91" s="6">
        <v>0.53</v>
      </c>
      <c r="L91" s="9">
        <v>25.7</v>
      </c>
      <c r="M91" s="6">
        <v>1.06</v>
      </c>
      <c r="N91" s="1">
        <v>0</v>
      </c>
      <c r="O91" s="1">
        <v>3977</v>
      </c>
      <c r="P91" s="1">
        <v>104</v>
      </c>
      <c r="Q91" s="1">
        <f t="shared" ref="Q91:Q154" si="10">IF(C91="","",E91-E90)</f>
        <v>0</v>
      </c>
      <c r="R91" s="1">
        <f t="shared" ref="R91:R154" si="11">IF(C91="","",G91-G90)</f>
        <v>0</v>
      </c>
      <c r="S91" s="1">
        <f t="shared" ref="S91:S126" si="12">IF(C91="","",H91-H90)</f>
        <v>0</v>
      </c>
      <c r="T91" s="1">
        <f t="shared" ref="T91:T154" si="13">IF(C91="","",I91-I90)</f>
        <v>0</v>
      </c>
      <c r="U91" s="1">
        <f t="shared" ref="U91:U154" si="14">IF(OR(C91="",ISNA(C91)),NA(),Q91+R91+S91+T91)</f>
        <v>0</v>
      </c>
      <c r="V91" s="6">
        <f t="shared" ref="V91:V154" si="15">$B$2*K91*$B$1</f>
        <v>0.1855</v>
      </c>
      <c r="W91" s="19">
        <f t="shared" si="9"/>
        <v>3.6870278653259293E-2</v>
      </c>
    </row>
    <row r="92" spans="2:23" x14ac:dyDescent="0.3">
      <c r="B92" s="1">
        <f t="shared" si="8"/>
        <v>19989</v>
      </c>
      <c r="C92" s="15">
        <v>67</v>
      </c>
      <c r="D92" s="1">
        <v>11</v>
      </c>
      <c r="E92" s="1">
        <v>0</v>
      </c>
      <c r="F92" s="1">
        <v>0</v>
      </c>
      <c r="G92" s="1">
        <v>19252</v>
      </c>
      <c r="H92" s="1">
        <v>0</v>
      </c>
      <c r="I92" s="1">
        <v>737</v>
      </c>
      <c r="J92" s="6">
        <v>58.92</v>
      </c>
      <c r="K92" s="6">
        <v>0.53</v>
      </c>
      <c r="L92" s="9">
        <v>25.7</v>
      </c>
      <c r="M92" s="6">
        <v>1.06</v>
      </c>
      <c r="N92" s="1">
        <v>0</v>
      </c>
      <c r="O92" s="1">
        <v>3977</v>
      </c>
      <c r="P92" s="1">
        <v>104</v>
      </c>
      <c r="Q92" s="1">
        <f t="shared" si="10"/>
        <v>-1</v>
      </c>
      <c r="R92" s="1">
        <f t="shared" si="11"/>
        <v>1</v>
      </c>
      <c r="S92" s="1">
        <f t="shared" si="12"/>
        <v>0</v>
      </c>
      <c r="T92" s="1">
        <f t="shared" si="13"/>
        <v>0</v>
      </c>
      <c r="U92" s="1">
        <f t="shared" si="14"/>
        <v>0</v>
      </c>
      <c r="V92" s="6">
        <f t="shared" si="15"/>
        <v>0.1855</v>
      </c>
      <c r="W92" s="19">
        <f t="shared" si="9"/>
        <v>3.6870278653259293E-2</v>
      </c>
    </row>
    <row r="93" spans="2:23" x14ac:dyDescent="0.3">
      <c r="B93" s="1" t="e">
        <f t="shared" si="8"/>
        <v>#N/A</v>
      </c>
      <c r="Q93" s="1" t="str">
        <f t="shared" si="10"/>
        <v/>
      </c>
      <c r="R93" s="1" t="str">
        <f t="shared" si="11"/>
        <v/>
      </c>
      <c r="S93" s="1" t="str">
        <f t="shared" si="12"/>
        <v/>
      </c>
      <c r="T93" s="1" t="str">
        <f t="shared" si="13"/>
        <v/>
      </c>
      <c r="U93" s="1" t="e">
        <f t="shared" si="14"/>
        <v>#N/A</v>
      </c>
      <c r="V93" s="6">
        <f t="shared" si="15"/>
        <v>0</v>
      </c>
      <c r="W93" s="19" t="e">
        <f t="shared" si="9"/>
        <v>#N/A</v>
      </c>
    </row>
    <row r="94" spans="2:23" x14ac:dyDescent="0.3">
      <c r="B94" s="1" t="e">
        <f t="shared" si="8"/>
        <v>#N/A</v>
      </c>
      <c r="Q94" s="1" t="str">
        <f t="shared" si="10"/>
        <v/>
      </c>
      <c r="R94" s="1" t="str">
        <f t="shared" si="11"/>
        <v/>
      </c>
      <c r="S94" s="1" t="str">
        <f t="shared" si="12"/>
        <v/>
      </c>
      <c r="T94" s="1" t="str">
        <f t="shared" si="13"/>
        <v/>
      </c>
      <c r="U94" s="1" t="e">
        <f t="shared" si="14"/>
        <v>#N/A</v>
      </c>
      <c r="V94" s="6">
        <f t="shared" si="15"/>
        <v>0</v>
      </c>
      <c r="W94" s="19" t="e">
        <f t="shared" si="9"/>
        <v>#N/A</v>
      </c>
    </row>
    <row r="95" spans="2:23" x14ac:dyDescent="0.3">
      <c r="B95" s="1" t="e">
        <f t="shared" si="8"/>
        <v>#N/A</v>
      </c>
      <c r="Q95" s="1" t="str">
        <f t="shared" si="10"/>
        <v/>
      </c>
      <c r="R95" s="1" t="str">
        <f t="shared" si="11"/>
        <v/>
      </c>
      <c r="S95" s="1" t="str">
        <f t="shared" si="12"/>
        <v/>
      </c>
      <c r="T95" s="1" t="str">
        <f t="shared" si="13"/>
        <v/>
      </c>
      <c r="U95" s="1" t="e">
        <f t="shared" si="14"/>
        <v>#N/A</v>
      </c>
      <c r="V95" s="6">
        <f t="shared" si="15"/>
        <v>0</v>
      </c>
      <c r="W95" s="19" t="e">
        <f t="shared" si="9"/>
        <v>#N/A</v>
      </c>
    </row>
    <row r="96" spans="2:23" x14ac:dyDescent="0.3">
      <c r="B96" s="1" t="e">
        <f t="shared" si="8"/>
        <v>#N/A</v>
      </c>
      <c r="Q96" s="1" t="str">
        <f t="shared" si="10"/>
        <v/>
      </c>
      <c r="R96" s="1" t="str">
        <f t="shared" si="11"/>
        <v/>
      </c>
      <c r="S96" s="1" t="str">
        <f t="shared" si="12"/>
        <v/>
      </c>
      <c r="T96" s="1" t="str">
        <f t="shared" si="13"/>
        <v/>
      </c>
      <c r="U96" s="1" t="e">
        <f t="shared" si="14"/>
        <v>#N/A</v>
      </c>
      <c r="V96" s="6">
        <f t="shared" si="15"/>
        <v>0</v>
      </c>
      <c r="W96" s="19" t="e">
        <f t="shared" si="9"/>
        <v>#N/A</v>
      </c>
    </row>
    <row r="97" spans="2:23" x14ac:dyDescent="0.3">
      <c r="B97" s="1" t="e">
        <f t="shared" si="8"/>
        <v>#N/A</v>
      </c>
      <c r="Q97" s="1" t="str">
        <f t="shared" si="10"/>
        <v/>
      </c>
      <c r="R97" s="1" t="str">
        <f t="shared" si="11"/>
        <v/>
      </c>
      <c r="S97" s="1" t="str">
        <f t="shared" si="12"/>
        <v/>
      </c>
      <c r="T97" s="1" t="str">
        <f t="shared" si="13"/>
        <v/>
      </c>
      <c r="U97" s="1" t="e">
        <f t="shared" si="14"/>
        <v>#N/A</v>
      </c>
      <c r="V97" s="6">
        <f t="shared" si="15"/>
        <v>0</v>
      </c>
      <c r="W97" s="19" t="e">
        <f t="shared" si="9"/>
        <v>#N/A</v>
      </c>
    </row>
    <row r="98" spans="2:23" x14ac:dyDescent="0.3">
      <c r="B98" s="1" t="e">
        <f t="shared" si="8"/>
        <v>#N/A</v>
      </c>
      <c r="Q98" s="1" t="str">
        <f t="shared" si="10"/>
        <v/>
      </c>
      <c r="R98" s="1" t="str">
        <f t="shared" si="11"/>
        <v/>
      </c>
      <c r="S98" s="1" t="str">
        <f t="shared" si="12"/>
        <v/>
      </c>
      <c r="T98" s="1" t="str">
        <f t="shared" si="13"/>
        <v/>
      </c>
      <c r="U98" s="1" t="e">
        <f t="shared" si="14"/>
        <v>#N/A</v>
      </c>
      <c r="V98" s="6">
        <f t="shared" si="15"/>
        <v>0</v>
      </c>
      <c r="W98" s="19" t="e">
        <f t="shared" si="9"/>
        <v>#N/A</v>
      </c>
    </row>
    <row r="99" spans="2:23" x14ac:dyDescent="0.3">
      <c r="B99" s="1" t="e">
        <f t="shared" si="8"/>
        <v>#N/A</v>
      </c>
      <c r="Q99" s="1" t="str">
        <f t="shared" si="10"/>
        <v/>
      </c>
      <c r="R99" s="1" t="str">
        <f t="shared" si="11"/>
        <v/>
      </c>
      <c r="S99" s="1" t="str">
        <f t="shared" si="12"/>
        <v/>
      </c>
      <c r="T99" s="1" t="str">
        <f t="shared" si="13"/>
        <v/>
      </c>
      <c r="U99" s="1" t="e">
        <f t="shared" si="14"/>
        <v>#N/A</v>
      </c>
      <c r="V99" s="6">
        <f t="shared" si="15"/>
        <v>0</v>
      </c>
      <c r="W99" s="19" t="e">
        <f t="shared" si="9"/>
        <v>#N/A</v>
      </c>
    </row>
    <row r="100" spans="2:23" x14ac:dyDescent="0.3">
      <c r="B100" s="1" t="e">
        <f t="shared" si="8"/>
        <v>#N/A</v>
      </c>
      <c r="Q100" s="1" t="str">
        <f t="shared" si="10"/>
        <v/>
      </c>
      <c r="R100" s="1" t="str">
        <f t="shared" si="11"/>
        <v/>
      </c>
      <c r="S100" s="1" t="str">
        <f t="shared" si="12"/>
        <v/>
      </c>
      <c r="T100" s="1" t="str">
        <f t="shared" si="13"/>
        <v/>
      </c>
      <c r="U100" s="1" t="e">
        <f t="shared" si="14"/>
        <v>#N/A</v>
      </c>
      <c r="V100" s="6">
        <f t="shared" si="15"/>
        <v>0</v>
      </c>
      <c r="W100" s="19" t="e">
        <f t="shared" si="9"/>
        <v>#N/A</v>
      </c>
    </row>
    <row r="101" spans="2:23" x14ac:dyDescent="0.3">
      <c r="B101" s="1" t="e">
        <f t="shared" si="8"/>
        <v>#N/A</v>
      </c>
      <c r="Q101" s="1" t="str">
        <f t="shared" si="10"/>
        <v/>
      </c>
      <c r="R101" s="1" t="str">
        <f t="shared" si="11"/>
        <v/>
      </c>
      <c r="S101" s="1" t="str">
        <f t="shared" si="12"/>
        <v/>
      </c>
      <c r="T101" s="1" t="str">
        <f t="shared" si="13"/>
        <v/>
      </c>
      <c r="U101" s="1" t="e">
        <f t="shared" si="14"/>
        <v>#N/A</v>
      </c>
      <c r="V101" s="6">
        <f t="shared" si="15"/>
        <v>0</v>
      </c>
      <c r="W101" s="19" t="e">
        <f t="shared" si="9"/>
        <v>#N/A</v>
      </c>
    </row>
    <row r="102" spans="2:23" x14ac:dyDescent="0.3">
      <c r="B102" s="1" t="e">
        <f t="shared" si="8"/>
        <v>#N/A</v>
      </c>
      <c r="Q102" s="1" t="str">
        <f t="shared" si="10"/>
        <v/>
      </c>
      <c r="R102" s="1" t="str">
        <f t="shared" si="11"/>
        <v/>
      </c>
      <c r="S102" s="1" t="str">
        <f t="shared" si="12"/>
        <v/>
      </c>
      <c r="T102" s="1" t="str">
        <f t="shared" si="13"/>
        <v/>
      </c>
      <c r="U102" s="1" t="e">
        <f t="shared" si="14"/>
        <v>#N/A</v>
      </c>
      <c r="V102" s="6">
        <f t="shared" si="15"/>
        <v>0</v>
      </c>
      <c r="W102" s="19" t="e">
        <f t="shared" si="9"/>
        <v>#N/A</v>
      </c>
    </row>
    <row r="103" spans="2:23" x14ac:dyDescent="0.3">
      <c r="B103" s="1" t="e">
        <f t="shared" si="8"/>
        <v>#N/A</v>
      </c>
      <c r="Q103" s="1" t="str">
        <f t="shared" si="10"/>
        <v/>
      </c>
      <c r="R103" s="1" t="str">
        <f t="shared" si="11"/>
        <v/>
      </c>
      <c r="S103" s="1" t="str">
        <f t="shared" si="12"/>
        <v/>
      </c>
      <c r="T103" s="1" t="str">
        <f t="shared" si="13"/>
        <v/>
      </c>
      <c r="U103" s="1" t="e">
        <f t="shared" si="14"/>
        <v>#N/A</v>
      </c>
      <c r="V103" s="6">
        <f t="shared" si="15"/>
        <v>0</v>
      </c>
      <c r="W103" s="19" t="e">
        <f t="shared" si="9"/>
        <v>#N/A</v>
      </c>
    </row>
    <row r="104" spans="2:23" x14ac:dyDescent="0.3">
      <c r="B104" s="1" t="e">
        <f t="shared" si="8"/>
        <v>#N/A</v>
      </c>
      <c r="Q104" s="1" t="str">
        <f t="shared" si="10"/>
        <v/>
      </c>
      <c r="R104" s="1" t="str">
        <f t="shared" si="11"/>
        <v/>
      </c>
      <c r="S104" s="1" t="str">
        <f t="shared" si="12"/>
        <v/>
      </c>
      <c r="T104" s="1" t="str">
        <f t="shared" si="13"/>
        <v/>
      </c>
      <c r="U104" s="1" t="e">
        <f t="shared" si="14"/>
        <v>#N/A</v>
      </c>
      <c r="V104" s="6">
        <f t="shared" si="15"/>
        <v>0</v>
      </c>
      <c r="W104" s="19" t="e">
        <f t="shared" si="9"/>
        <v>#N/A</v>
      </c>
    </row>
    <row r="105" spans="2:23" x14ac:dyDescent="0.3">
      <c r="B105" s="1" t="e">
        <f t="shared" si="8"/>
        <v>#N/A</v>
      </c>
      <c r="Q105" s="1" t="str">
        <f t="shared" si="10"/>
        <v/>
      </c>
      <c r="R105" s="1" t="str">
        <f t="shared" si="11"/>
        <v/>
      </c>
      <c r="S105" s="1" t="str">
        <f t="shared" si="12"/>
        <v/>
      </c>
      <c r="T105" s="1" t="str">
        <f t="shared" si="13"/>
        <v/>
      </c>
      <c r="U105" s="1" t="e">
        <f t="shared" si="14"/>
        <v>#N/A</v>
      </c>
      <c r="V105" s="6">
        <f t="shared" si="15"/>
        <v>0</v>
      </c>
      <c r="W105" s="19" t="e">
        <f t="shared" si="9"/>
        <v>#N/A</v>
      </c>
    </row>
    <row r="106" spans="2:23" x14ac:dyDescent="0.3">
      <c r="B106" s="1" t="e">
        <f t="shared" si="8"/>
        <v>#N/A</v>
      </c>
      <c r="Q106" s="1" t="str">
        <f t="shared" si="10"/>
        <v/>
      </c>
      <c r="R106" s="1" t="str">
        <f t="shared" si="11"/>
        <v/>
      </c>
      <c r="S106" s="1" t="str">
        <f t="shared" si="12"/>
        <v/>
      </c>
      <c r="T106" s="1" t="str">
        <f t="shared" si="13"/>
        <v/>
      </c>
      <c r="U106" s="1" t="e">
        <f t="shared" si="14"/>
        <v>#N/A</v>
      </c>
      <c r="V106" s="6">
        <f t="shared" si="15"/>
        <v>0</v>
      </c>
      <c r="W106" s="19" t="e">
        <f t="shared" si="9"/>
        <v>#N/A</v>
      </c>
    </row>
    <row r="107" spans="2:23" x14ac:dyDescent="0.3">
      <c r="B107" s="1" t="e">
        <f t="shared" si="8"/>
        <v>#N/A</v>
      </c>
      <c r="Q107" s="1" t="str">
        <f t="shared" si="10"/>
        <v/>
      </c>
      <c r="R107" s="1" t="str">
        <f t="shared" si="11"/>
        <v/>
      </c>
      <c r="S107" s="1" t="str">
        <f t="shared" si="12"/>
        <v/>
      </c>
      <c r="T107" s="1" t="str">
        <f t="shared" si="13"/>
        <v/>
      </c>
      <c r="U107" s="1" t="e">
        <f t="shared" si="14"/>
        <v>#N/A</v>
      </c>
      <c r="V107" s="6">
        <f t="shared" si="15"/>
        <v>0</v>
      </c>
      <c r="W107" s="19" t="e">
        <f t="shared" si="9"/>
        <v>#N/A</v>
      </c>
    </row>
    <row r="108" spans="2:23" x14ac:dyDescent="0.3">
      <c r="B108" s="1" t="e">
        <f t="shared" si="8"/>
        <v>#N/A</v>
      </c>
      <c r="Q108" s="1" t="str">
        <f t="shared" si="10"/>
        <v/>
      </c>
      <c r="R108" s="1" t="str">
        <f t="shared" si="11"/>
        <v/>
      </c>
      <c r="S108" s="1" t="str">
        <f t="shared" si="12"/>
        <v/>
      </c>
      <c r="T108" s="1" t="str">
        <f t="shared" si="13"/>
        <v/>
      </c>
      <c r="U108" s="1" t="e">
        <f t="shared" si="14"/>
        <v>#N/A</v>
      </c>
      <c r="V108" s="6">
        <f t="shared" si="15"/>
        <v>0</v>
      </c>
      <c r="W108" s="19" t="e">
        <f t="shared" si="9"/>
        <v>#N/A</v>
      </c>
    </row>
    <row r="109" spans="2:23" x14ac:dyDescent="0.3">
      <c r="B109" s="1" t="e">
        <f t="shared" si="8"/>
        <v>#N/A</v>
      </c>
      <c r="Q109" s="1" t="str">
        <f t="shared" si="10"/>
        <v/>
      </c>
      <c r="R109" s="1" t="str">
        <f t="shared" si="11"/>
        <v/>
      </c>
      <c r="S109" s="1" t="str">
        <f t="shared" si="12"/>
        <v/>
      </c>
      <c r="T109" s="1" t="str">
        <f t="shared" si="13"/>
        <v/>
      </c>
      <c r="U109" s="1" t="e">
        <f t="shared" si="14"/>
        <v>#N/A</v>
      </c>
      <c r="V109" s="6">
        <f t="shared" si="15"/>
        <v>0</v>
      </c>
      <c r="W109" s="19" t="e">
        <f t="shared" si="9"/>
        <v>#N/A</v>
      </c>
    </row>
    <row r="110" spans="2:23" x14ac:dyDescent="0.3">
      <c r="B110" s="1" t="e">
        <f t="shared" si="8"/>
        <v>#N/A</v>
      </c>
      <c r="Q110" s="1" t="str">
        <f t="shared" si="10"/>
        <v/>
      </c>
      <c r="R110" s="1" t="str">
        <f t="shared" si="11"/>
        <v/>
      </c>
      <c r="S110" s="1" t="str">
        <f t="shared" si="12"/>
        <v/>
      </c>
      <c r="T110" s="1" t="str">
        <f t="shared" si="13"/>
        <v/>
      </c>
      <c r="U110" s="1" t="e">
        <f t="shared" si="14"/>
        <v>#N/A</v>
      </c>
      <c r="V110" s="6">
        <f t="shared" si="15"/>
        <v>0</v>
      </c>
      <c r="W110" s="19" t="e">
        <f t="shared" si="9"/>
        <v>#N/A</v>
      </c>
    </row>
    <row r="111" spans="2:23" x14ac:dyDescent="0.3">
      <c r="B111" s="1" t="e">
        <f t="shared" si="8"/>
        <v>#N/A</v>
      </c>
      <c r="Q111" s="1" t="str">
        <f t="shared" si="10"/>
        <v/>
      </c>
      <c r="R111" s="1" t="str">
        <f t="shared" si="11"/>
        <v/>
      </c>
      <c r="S111" s="1" t="str">
        <f t="shared" si="12"/>
        <v/>
      </c>
      <c r="T111" s="1" t="str">
        <f t="shared" si="13"/>
        <v/>
      </c>
      <c r="U111" s="1" t="e">
        <f t="shared" si="14"/>
        <v>#N/A</v>
      </c>
      <c r="V111" s="6">
        <f t="shared" si="15"/>
        <v>0</v>
      </c>
      <c r="W111" s="19" t="e">
        <f t="shared" si="9"/>
        <v>#N/A</v>
      </c>
    </row>
    <row r="112" spans="2:23" x14ac:dyDescent="0.3">
      <c r="B112" s="1" t="e">
        <f t="shared" si="8"/>
        <v>#N/A</v>
      </c>
      <c r="Q112" s="1" t="str">
        <f t="shared" si="10"/>
        <v/>
      </c>
      <c r="R112" s="1" t="str">
        <f t="shared" si="11"/>
        <v/>
      </c>
      <c r="S112" s="1" t="str">
        <f t="shared" si="12"/>
        <v/>
      </c>
      <c r="T112" s="1" t="str">
        <f t="shared" si="13"/>
        <v/>
      </c>
      <c r="U112" s="1" t="e">
        <f t="shared" si="14"/>
        <v>#N/A</v>
      </c>
      <c r="V112" s="6">
        <f t="shared" si="15"/>
        <v>0</v>
      </c>
      <c r="W112" s="19" t="e">
        <f t="shared" si="9"/>
        <v>#N/A</v>
      </c>
    </row>
    <row r="113" spans="2:23" x14ac:dyDescent="0.3">
      <c r="B113" s="1" t="e">
        <f t="shared" si="8"/>
        <v>#N/A</v>
      </c>
      <c r="Q113" s="1" t="str">
        <f t="shared" si="10"/>
        <v/>
      </c>
      <c r="R113" s="1" t="str">
        <f t="shared" si="11"/>
        <v/>
      </c>
      <c r="S113" s="1" t="str">
        <f t="shared" si="12"/>
        <v/>
      </c>
      <c r="T113" s="1" t="str">
        <f t="shared" si="13"/>
        <v/>
      </c>
      <c r="U113" s="1" t="e">
        <f t="shared" si="14"/>
        <v>#N/A</v>
      </c>
      <c r="V113" s="6">
        <f t="shared" si="15"/>
        <v>0</v>
      </c>
      <c r="W113" s="19" t="e">
        <f t="shared" si="9"/>
        <v>#N/A</v>
      </c>
    </row>
    <row r="114" spans="2:23" x14ac:dyDescent="0.3">
      <c r="B114" s="1" t="e">
        <f t="shared" si="8"/>
        <v>#N/A</v>
      </c>
      <c r="Q114" s="1" t="str">
        <f t="shared" si="10"/>
        <v/>
      </c>
      <c r="R114" s="1" t="str">
        <f t="shared" si="11"/>
        <v/>
      </c>
      <c r="S114" s="1" t="str">
        <f t="shared" si="12"/>
        <v/>
      </c>
      <c r="T114" s="1" t="str">
        <f t="shared" si="13"/>
        <v/>
      </c>
      <c r="U114" s="1" t="e">
        <f t="shared" si="14"/>
        <v>#N/A</v>
      </c>
      <c r="V114" s="6">
        <f t="shared" si="15"/>
        <v>0</v>
      </c>
      <c r="W114" s="19" t="e">
        <f t="shared" si="9"/>
        <v>#N/A</v>
      </c>
    </row>
    <row r="115" spans="2:23" x14ac:dyDescent="0.3">
      <c r="B115" s="1" t="e">
        <f t="shared" si="8"/>
        <v>#N/A</v>
      </c>
      <c r="Q115" s="1" t="str">
        <f t="shared" si="10"/>
        <v/>
      </c>
      <c r="R115" s="1" t="str">
        <f t="shared" si="11"/>
        <v/>
      </c>
      <c r="S115" s="1" t="str">
        <f t="shared" si="12"/>
        <v/>
      </c>
      <c r="T115" s="1" t="str">
        <f t="shared" si="13"/>
        <v/>
      </c>
      <c r="U115" s="1" t="e">
        <f t="shared" si="14"/>
        <v>#N/A</v>
      </c>
      <c r="V115" s="6">
        <f t="shared" si="15"/>
        <v>0</v>
      </c>
      <c r="W115" s="19" t="e">
        <f t="shared" si="9"/>
        <v>#N/A</v>
      </c>
    </row>
    <row r="116" spans="2:23" x14ac:dyDescent="0.3">
      <c r="B116" s="1" t="e">
        <f t="shared" si="8"/>
        <v>#N/A</v>
      </c>
      <c r="Q116" s="1" t="str">
        <f t="shared" si="10"/>
        <v/>
      </c>
      <c r="R116" s="1" t="str">
        <f t="shared" si="11"/>
        <v/>
      </c>
      <c r="S116" s="1" t="str">
        <f t="shared" si="12"/>
        <v/>
      </c>
      <c r="T116" s="1" t="str">
        <f t="shared" si="13"/>
        <v/>
      </c>
      <c r="U116" s="1" t="e">
        <f t="shared" si="14"/>
        <v>#N/A</v>
      </c>
      <c r="V116" s="6">
        <f t="shared" si="15"/>
        <v>0</v>
      </c>
      <c r="W116" s="19" t="e">
        <f t="shared" si="9"/>
        <v>#N/A</v>
      </c>
    </row>
    <row r="117" spans="2:23" x14ac:dyDescent="0.3">
      <c r="B117" s="1" t="e">
        <f t="shared" si="8"/>
        <v>#N/A</v>
      </c>
      <c r="Q117" s="1" t="str">
        <f t="shared" si="10"/>
        <v/>
      </c>
      <c r="R117" s="1" t="str">
        <f t="shared" si="11"/>
        <v/>
      </c>
      <c r="S117" s="1" t="str">
        <f t="shared" si="12"/>
        <v/>
      </c>
      <c r="T117" s="1" t="str">
        <f t="shared" si="13"/>
        <v/>
      </c>
      <c r="U117" s="1" t="e">
        <f t="shared" si="14"/>
        <v>#N/A</v>
      </c>
      <c r="V117" s="6">
        <f t="shared" si="15"/>
        <v>0</v>
      </c>
      <c r="W117" s="19" t="e">
        <f t="shared" si="9"/>
        <v>#N/A</v>
      </c>
    </row>
    <row r="118" spans="2:23" x14ac:dyDescent="0.3">
      <c r="B118" s="1" t="e">
        <f t="shared" si="8"/>
        <v>#N/A</v>
      </c>
      <c r="Q118" s="1" t="str">
        <f t="shared" si="10"/>
        <v/>
      </c>
      <c r="R118" s="1" t="str">
        <f t="shared" si="11"/>
        <v/>
      </c>
      <c r="S118" s="1" t="str">
        <f t="shared" si="12"/>
        <v/>
      </c>
      <c r="T118" s="1" t="str">
        <f t="shared" si="13"/>
        <v/>
      </c>
      <c r="U118" s="1" t="e">
        <f t="shared" si="14"/>
        <v>#N/A</v>
      </c>
      <c r="V118" s="6">
        <f t="shared" si="15"/>
        <v>0</v>
      </c>
      <c r="W118" s="19" t="e">
        <f t="shared" si="9"/>
        <v>#N/A</v>
      </c>
    </row>
    <row r="119" spans="2:23" x14ac:dyDescent="0.3">
      <c r="B119" s="1" t="e">
        <f t="shared" si="8"/>
        <v>#N/A</v>
      </c>
      <c r="Q119" s="1" t="str">
        <f t="shared" si="10"/>
        <v/>
      </c>
      <c r="R119" s="1" t="str">
        <f t="shared" si="11"/>
        <v/>
      </c>
      <c r="S119" s="1" t="str">
        <f t="shared" si="12"/>
        <v/>
      </c>
      <c r="T119" s="1" t="str">
        <f t="shared" si="13"/>
        <v/>
      </c>
      <c r="U119" s="1" t="e">
        <f t="shared" si="14"/>
        <v>#N/A</v>
      </c>
      <c r="V119" s="6">
        <f t="shared" si="15"/>
        <v>0</v>
      </c>
      <c r="W119" s="19" t="e">
        <f t="shared" si="9"/>
        <v>#N/A</v>
      </c>
    </row>
    <row r="120" spans="2:23" x14ac:dyDescent="0.3">
      <c r="B120" s="1" t="e">
        <f t="shared" si="8"/>
        <v>#N/A</v>
      </c>
      <c r="Q120" s="1" t="str">
        <f t="shared" si="10"/>
        <v/>
      </c>
      <c r="R120" s="1" t="str">
        <f t="shared" si="11"/>
        <v/>
      </c>
      <c r="S120" s="1" t="str">
        <f t="shared" si="12"/>
        <v/>
      </c>
      <c r="T120" s="1" t="str">
        <f t="shared" si="13"/>
        <v/>
      </c>
      <c r="U120" s="1" t="e">
        <f t="shared" si="14"/>
        <v>#N/A</v>
      </c>
      <c r="V120" s="6">
        <f t="shared" si="15"/>
        <v>0</v>
      </c>
      <c r="W120" s="19" t="e">
        <f t="shared" si="9"/>
        <v>#N/A</v>
      </c>
    </row>
    <row r="121" spans="2:23" x14ac:dyDescent="0.3">
      <c r="B121" s="1" t="e">
        <f t="shared" si="8"/>
        <v>#N/A</v>
      </c>
      <c r="Q121" s="1" t="str">
        <f t="shared" si="10"/>
        <v/>
      </c>
      <c r="R121" s="1" t="str">
        <f t="shared" si="11"/>
        <v/>
      </c>
      <c r="S121" s="1" t="str">
        <f t="shared" si="12"/>
        <v/>
      </c>
      <c r="T121" s="1" t="str">
        <f t="shared" si="13"/>
        <v/>
      </c>
      <c r="U121" s="1" t="e">
        <f t="shared" si="14"/>
        <v>#N/A</v>
      </c>
      <c r="V121" s="6">
        <f t="shared" si="15"/>
        <v>0</v>
      </c>
      <c r="W121" s="19" t="e">
        <f t="shared" si="9"/>
        <v>#N/A</v>
      </c>
    </row>
    <row r="122" spans="2:23" x14ac:dyDescent="0.3">
      <c r="B122" s="1" t="e">
        <f t="shared" si="8"/>
        <v>#N/A</v>
      </c>
      <c r="Q122" s="1" t="str">
        <f t="shared" si="10"/>
        <v/>
      </c>
      <c r="R122" s="1" t="str">
        <f t="shared" si="11"/>
        <v/>
      </c>
      <c r="S122" s="1" t="str">
        <f t="shared" si="12"/>
        <v/>
      </c>
      <c r="T122" s="1" t="str">
        <f t="shared" si="13"/>
        <v/>
      </c>
      <c r="U122" s="1" t="e">
        <f t="shared" si="14"/>
        <v>#N/A</v>
      </c>
      <c r="V122" s="6">
        <f t="shared" si="15"/>
        <v>0</v>
      </c>
      <c r="W122" s="19" t="e">
        <f t="shared" si="9"/>
        <v>#N/A</v>
      </c>
    </row>
    <row r="123" spans="2:23" x14ac:dyDescent="0.3">
      <c r="B123" s="1" t="e">
        <f t="shared" si="8"/>
        <v>#N/A</v>
      </c>
      <c r="Q123" s="1" t="str">
        <f t="shared" si="10"/>
        <v/>
      </c>
      <c r="R123" s="1" t="str">
        <f t="shared" si="11"/>
        <v/>
      </c>
      <c r="S123" s="1" t="str">
        <f t="shared" si="12"/>
        <v/>
      </c>
      <c r="T123" s="1" t="str">
        <f t="shared" si="13"/>
        <v/>
      </c>
      <c r="U123" s="1" t="e">
        <f t="shared" si="14"/>
        <v>#N/A</v>
      </c>
      <c r="V123" s="6">
        <f t="shared" si="15"/>
        <v>0</v>
      </c>
      <c r="W123" s="19" t="e">
        <f t="shared" si="9"/>
        <v>#N/A</v>
      </c>
    </row>
    <row r="124" spans="2:23" x14ac:dyDescent="0.3">
      <c r="B124" s="1" t="e">
        <f t="shared" si="8"/>
        <v>#N/A</v>
      </c>
      <c r="Q124" s="1" t="str">
        <f t="shared" si="10"/>
        <v/>
      </c>
      <c r="R124" s="1" t="str">
        <f t="shared" si="11"/>
        <v/>
      </c>
      <c r="S124" s="1" t="str">
        <f t="shared" si="12"/>
        <v/>
      </c>
      <c r="T124" s="1" t="str">
        <f t="shared" si="13"/>
        <v/>
      </c>
      <c r="U124" s="1" t="e">
        <f t="shared" si="14"/>
        <v>#N/A</v>
      </c>
      <c r="V124" s="6">
        <f t="shared" si="15"/>
        <v>0</v>
      </c>
      <c r="W124" s="19" t="e">
        <f t="shared" si="9"/>
        <v>#N/A</v>
      </c>
    </row>
    <row r="125" spans="2:23" x14ac:dyDescent="0.3">
      <c r="B125" s="1" t="e">
        <f t="shared" si="8"/>
        <v>#N/A</v>
      </c>
      <c r="Q125" s="1" t="str">
        <f t="shared" si="10"/>
        <v/>
      </c>
      <c r="R125" s="1" t="str">
        <f t="shared" si="11"/>
        <v/>
      </c>
      <c r="S125" s="1" t="str">
        <f t="shared" si="12"/>
        <v/>
      </c>
      <c r="T125" s="1" t="str">
        <f t="shared" si="13"/>
        <v/>
      </c>
      <c r="U125" s="1" t="e">
        <f t="shared" si="14"/>
        <v>#N/A</v>
      </c>
      <c r="V125" s="6">
        <f t="shared" si="15"/>
        <v>0</v>
      </c>
      <c r="W125" s="19" t="e">
        <f t="shared" si="9"/>
        <v>#N/A</v>
      </c>
    </row>
    <row r="126" spans="2:23" x14ac:dyDescent="0.3">
      <c r="B126" s="1" t="e">
        <f t="shared" si="8"/>
        <v>#N/A</v>
      </c>
      <c r="Q126" s="1" t="str">
        <f t="shared" si="10"/>
        <v/>
      </c>
      <c r="R126" s="1" t="str">
        <f t="shared" si="11"/>
        <v/>
      </c>
      <c r="S126" s="1" t="str">
        <f t="shared" si="12"/>
        <v/>
      </c>
      <c r="T126" s="1" t="str">
        <f t="shared" si="13"/>
        <v/>
      </c>
      <c r="U126" s="1" t="e">
        <f t="shared" si="14"/>
        <v>#N/A</v>
      </c>
      <c r="V126" s="6">
        <f t="shared" si="15"/>
        <v>0</v>
      </c>
      <c r="W126" s="19" t="e">
        <f t="shared" si="9"/>
        <v>#N/A</v>
      </c>
    </row>
    <row r="127" spans="2:23" x14ac:dyDescent="0.3">
      <c r="B127" s="1" t="e">
        <f t="shared" si="8"/>
        <v>#N/A</v>
      </c>
      <c r="Q127" s="1" t="str">
        <f t="shared" si="10"/>
        <v/>
      </c>
      <c r="R127" s="1" t="str">
        <f t="shared" si="11"/>
        <v/>
      </c>
      <c r="T127" s="1" t="str">
        <f t="shared" si="13"/>
        <v/>
      </c>
      <c r="U127" s="1" t="e">
        <f t="shared" si="14"/>
        <v>#N/A</v>
      </c>
      <c r="V127" s="6">
        <f t="shared" si="15"/>
        <v>0</v>
      </c>
      <c r="W127" s="19" t="e">
        <f t="shared" si="9"/>
        <v>#N/A</v>
      </c>
    </row>
    <row r="128" spans="2:23" x14ac:dyDescent="0.3">
      <c r="B128" s="1" t="e">
        <f t="shared" si="8"/>
        <v>#N/A</v>
      </c>
      <c r="Q128" s="1" t="str">
        <f t="shared" si="10"/>
        <v/>
      </c>
      <c r="R128" s="1" t="str">
        <f t="shared" si="11"/>
        <v/>
      </c>
      <c r="T128" s="1" t="str">
        <f t="shared" si="13"/>
        <v/>
      </c>
      <c r="U128" s="1" t="e">
        <f t="shared" si="14"/>
        <v>#N/A</v>
      </c>
      <c r="V128" s="6">
        <f t="shared" si="15"/>
        <v>0</v>
      </c>
      <c r="W128" s="19" t="e">
        <f t="shared" si="9"/>
        <v>#N/A</v>
      </c>
    </row>
    <row r="129" spans="2:23" x14ac:dyDescent="0.3">
      <c r="B129" s="1" t="e">
        <f t="shared" si="8"/>
        <v>#N/A</v>
      </c>
      <c r="Q129" s="1" t="str">
        <f t="shared" si="10"/>
        <v/>
      </c>
      <c r="R129" s="1" t="str">
        <f t="shared" si="11"/>
        <v/>
      </c>
      <c r="T129" s="1" t="str">
        <f t="shared" si="13"/>
        <v/>
      </c>
      <c r="U129" s="1" t="e">
        <f t="shared" si="14"/>
        <v>#N/A</v>
      </c>
      <c r="V129" s="6">
        <f t="shared" si="15"/>
        <v>0</v>
      </c>
      <c r="W129" s="19" t="e">
        <f t="shared" si="9"/>
        <v>#N/A</v>
      </c>
    </row>
    <row r="130" spans="2:23" x14ac:dyDescent="0.3">
      <c r="B130" s="1" t="e">
        <f t="shared" si="8"/>
        <v>#N/A</v>
      </c>
      <c r="Q130" s="1" t="str">
        <f t="shared" si="10"/>
        <v/>
      </c>
      <c r="R130" s="1" t="str">
        <f t="shared" si="11"/>
        <v/>
      </c>
      <c r="T130" s="1" t="str">
        <f t="shared" si="13"/>
        <v/>
      </c>
      <c r="U130" s="1" t="e">
        <f t="shared" si="14"/>
        <v>#N/A</v>
      </c>
      <c r="V130" s="6">
        <f t="shared" si="15"/>
        <v>0</v>
      </c>
      <c r="W130" s="19" t="e">
        <f t="shared" si="9"/>
        <v>#N/A</v>
      </c>
    </row>
    <row r="131" spans="2:23" x14ac:dyDescent="0.3">
      <c r="B131" s="1" t="e">
        <f t="shared" si="8"/>
        <v>#N/A</v>
      </c>
      <c r="Q131" s="1" t="str">
        <f t="shared" si="10"/>
        <v/>
      </c>
      <c r="R131" s="1" t="str">
        <f t="shared" si="11"/>
        <v/>
      </c>
      <c r="T131" s="1" t="str">
        <f t="shared" si="13"/>
        <v/>
      </c>
      <c r="U131" s="1" t="e">
        <f t="shared" si="14"/>
        <v>#N/A</v>
      </c>
      <c r="V131" s="6">
        <f t="shared" si="15"/>
        <v>0</v>
      </c>
      <c r="W131" s="19" t="e">
        <f t="shared" si="9"/>
        <v>#N/A</v>
      </c>
    </row>
    <row r="132" spans="2:23" x14ac:dyDescent="0.3">
      <c r="B132" s="1" t="e">
        <f t="shared" si="8"/>
        <v>#N/A</v>
      </c>
      <c r="Q132" s="1" t="str">
        <f t="shared" si="10"/>
        <v/>
      </c>
      <c r="R132" s="1" t="str">
        <f t="shared" si="11"/>
        <v/>
      </c>
      <c r="T132" s="1" t="str">
        <f t="shared" si="13"/>
        <v/>
      </c>
      <c r="U132" s="1" t="e">
        <f t="shared" si="14"/>
        <v>#N/A</v>
      </c>
      <c r="V132" s="6">
        <f t="shared" si="15"/>
        <v>0</v>
      </c>
      <c r="W132" s="19" t="e">
        <f t="shared" si="9"/>
        <v>#N/A</v>
      </c>
    </row>
    <row r="133" spans="2:23" x14ac:dyDescent="0.3">
      <c r="B133" s="1" t="e">
        <f t="shared" si="8"/>
        <v>#N/A</v>
      </c>
      <c r="Q133" s="1" t="str">
        <f t="shared" si="10"/>
        <v/>
      </c>
      <c r="R133" s="1" t="str">
        <f t="shared" si="11"/>
        <v/>
      </c>
      <c r="T133" s="1" t="str">
        <f t="shared" si="13"/>
        <v/>
      </c>
      <c r="U133" s="1" t="e">
        <f t="shared" si="14"/>
        <v>#N/A</v>
      </c>
      <c r="V133" s="6">
        <f t="shared" si="15"/>
        <v>0</v>
      </c>
      <c r="W133" s="19" t="e">
        <f t="shared" si="9"/>
        <v>#N/A</v>
      </c>
    </row>
    <row r="134" spans="2:23" x14ac:dyDescent="0.3">
      <c r="B134" s="1" t="e">
        <f t="shared" si="8"/>
        <v>#N/A</v>
      </c>
      <c r="Q134" s="1" t="str">
        <f t="shared" si="10"/>
        <v/>
      </c>
      <c r="R134" s="1" t="str">
        <f t="shared" si="11"/>
        <v/>
      </c>
      <c r="T134" s="1" t="str">
        <f t="shared" si="13"/>
        <v/>
      </c>
      <c r="U134" s="1" t="e">
        <f t="shared" si="14"/>
        <v>#N/A</v>
      </c>
      <c r="V134" s="6">
        <f t="shared" si="15"/>
        <v>0</v>
      </c>
      <c r="W134" s="19" t="e">
        <f t="shared" si="9"/>
        <v>#N/A</v>
      </c>
    </row>
    <row r="135" spans="2:23" x14ac:dyDescent="0.3">
      <c r="B135" s="1" t="e">
        <f t="shared" si="8"/>
        <v>#N/A</v>
      </c>
      <c r="Q135" s="1" t="str">
        <f t="shared" si="10"/>
        <v/>
      </c>
      <c r="R135" s="1" t="str">
        <f t="shared" si="11"/>
        <v/>
      </c>
      <c r="T135" s="1" t="str">
        <f t="shared" si="13"/>
        <v/>
      </c>
      <c r="U135" s="1" t="e">
        <f t="shared" si="14"/>
        <v>#N/A</v>
      </c>
      <c r="V135" s="6">
        <f t="shared" si="15"/>
        <v>0</v>
      </c>
      <c r="W135" s="19" t="e">
        <f t="shared" si="9"/>
        <v>#N/A</v>
      </c>
    </row>
    <row r="136" spans="2:23" x14ac:dyDescent="0.3">
      <c r="B136" s="1" t="e">
        <f t="shared" si="8"/>
        <v>#N/A</v>
      </c>
      <c r="Q136" s="1" t="str">
        <f t="shared" si="10"/>
        <v/>
      </c>
      <c r="R136" s="1" t="str">
        <f t="shared" si="11"/>
        <v/>
      </c>
      <c r="T136" s="1" t="str">
        <f t="shared" si="13"/>
        <v/>
      </c>
      <c r="U136" s="1" t="e">
        <f t="shared" si="14"/>
        <v>#N/A</v>
      </c>
      <c r="V136" s="6">
        <f t="shared" si="15"/>
        <v>0</v>
      </c>
      <c r="W136" s="19" t="e">
        <f t="shared" si="9"/>
        <v>#N/A</v>
      </c>
    </row>
    <row r="137" spans="2:23" x14ac:dyDescent="0.3">
      <c r="B137" s="1" t="e">
        <f t="shared" si="8"/>
        <v>#N/A</v>
      </c>
      <c r="Q137" s="1" t="str">
        <f t="shared" si="10"/>
        <v/>
      </c>
      <c r="R137" s="1" t="str">
        <f t="shared" si="11"/>
        <v/>
      </c>
      <c r="T137" s="1" t="str">
        <f t="shared" si="13"/>
        <v/>
      </c>
      <c r="U137" s="1" t="e">
        <f t="shared" si="14"/>
        <v>#N/A</v>
      </c>
      <c r="V137" s="6">
        <f t="shared" si="15"/>
        <v>0</v>
      </c>
      <c r="W137" s="19" t="e">
        <f t="shared" si="9"/>
        <v>#N/A</v>
      </c>
    </row>
    <row r="138" spans="2:23" x14ac:dyDescent="0.3">
      <c r="B138" s="1" t="e">
        <f t="shared" si="8"/>
        <v>#N/A</v>
      </c>
      <c r="Q138" s="1" t="str">
        <f t="shared" si="10"/>
        <v/>
      </c>
      <c r="R138" s="1" t="str">
        <f t="shared" si="11"/>
        <v/>
      </c>
      <c r="T138" s="1" t="str">
        <f t="shared" si="13"/>
        <v/>
      </c>
      <c r="U138" s="1" t="e">
        <f t="shared" si="14"/>
        <v>#N/A</v>
      </c>
      <c r="V138" s="6">
        <f t="shared" si="15"/>
        <v>0</v>
      </c>
      <c r="W138" s="19" t="e">
        <f t="shared" si="9"/>
        <v>#N/A</v>
      </c>
    </row>
    <row r="139" spans="2:23" x14ac:dyDescent="0.3">
      <c r="B139" s="1" t="e">
        <f t="shared" si="8"/>
        <v>#N/A</v>
      </c>
      <c r="Q139" s="1" t="str">
        <f t="shared" si="10"/>
        <v/>
      </c>
      <c r="R139" s="1" t="str">
        <f t="shared" si="11"/>
        <v/>
      </c>
      <c r="T139" s="1" t="str">
        <f t="shared" si="13"/>
        <v/>
      </c>
      <c r="U139" s="1" t="e">
        <f t="shared" si="14"/>
        <v>#N/A</v>
      </c>
      <c r="V139" s="6">
        <f t="shared" si="15"/>
        <v>0</v>
      </c>
      <c r="W139" s="19" t="e">
        <f t="shared" si="9"/>
        <v>#N/A</v>
      </c>
    </row>
    <row r="140" spans="2:23" x14ac:dyDescent="0.3">
      <c r="B140" s="1" t="e">
        <f t="shared" si="8"/>
        <v>#N/A</v>
      </c>
      <c r="Q140" s="1" t="str">
        <f t="shared" si="10"/>
        <v/>
      </c>
      <c r="R140" s="1" t="str">
        <f t="shared" si="11"/>
        <v/>
      </c>
      <c r="T140" s="1" t="str">
        <f t="shared" si="13"/>
        <v/>
      </c>
      <c r="U140" s="1" t="e">
        <f t="shared" si="14"/>
        <v>#N/A</v>
      </c>
      <c r="V140" s="6">
        <f t="shared" si="15"/>
        <v>0</v>
      </c>
      <c r="W140" s="19" t="e">
        <f t="shared" si="9"/>
        <v>#N/A</v>
      </c>
    </row>
    <row r="141" spans="2:23" x14ac:dyDescent="0.3">
      <c r="B141" s="1" t="e">
        <f t="shared" si="8"/>
        <v>#N/A</v>
      </c>
      <c r="Q141" s="1" t="str">
        <f t="shared" si="10"/>
        <v/>
      </c>
      <c r="R141" s="1" t="str">
        <f t="shared" si="11"/>
        <v/>
      </c>
      <c r="T141" s="1" t="str">
        <f t="shared" si="13"/>
        <v/>
      </c>
      <c r="U141" s="1" t="e">
        <f t="shared" si="14"/>
        <v>#N/A</v>
      </c>
      <c r="V141" s="6">
        <f t="shared" si="15"/>
        <v>0</v>
      </c>
      <c r="W141" s="19" t="e">
        <f t="shared" si="9"/>
        <v>#N/A</v>
      </c>
    </row>
    <row r="142" spans="2:23" x14ac:dyDescent="0.3">
      <c r="B142" s="1" t="e">
        <f t="shared" si="8"/>
        <v>#N/A</v>
      </c>
      <c r="Q142" s="1" t="str">
        <f t="shared" si="10"/>
        <v/>
      </c>
      <c r="R142" s="1" t="str">
        <f t="shared" si="11"/>
        <v/>
      </c>
      <c r="T142" s="1" t="str">
        <f t="shared" si="13"/>
        <v/>
      </c>
      <c r="U142" s="1" t="e">
        <f t="shared" si="14"/>
        <v>#N/A</v>
      </c>
      <c r="V142" s="6">
        <f t="shared" si="15"/>
        <v>0</v>
      </c>
      <c r="W142" s="19" t="e">
        <f t="shared" si="9"/>
        <v>#N/A</v>
      </c>
    </row>
    <row r="143" spans="2:23" x14ac:dyDescent="0.3">
      <c r="B143" s="1" t="e">
        <f t="shared" si="8"/>
        <v>#N/A</v>
      </c>
      <c r="Q143" s="1" t="str">
        <f t="shared" si="10"/>
        <v/>
      </c>
      <c r="R143" s="1" t="str">
        <f t="shared" si="11"/>
        <v/>
      </c>
      <c r="T143" s="1" t="str">
        <f t="shared" si="13"/>
        <v/>
      </c>
      <c r="U143" s="1" t="e">
        <f t="shared" si="14"/>
        <v>#N/A</v>
      </c>
      <c r="V143" s="6">
        <f t="shared" si="15"/>
        <v>0</v>
      </c>
      <c r="W143" s="19" t="e">
        <f t="shared" si="9"/>
        <v>#N/A</v>
      </c>
    </row>
    <row r="144" spans="2:23" x14ac:dyDescent="0.3">
      <c r="B144" s="1" t="e">
        <f t="shared" si="8"/>
        <v>#N/A</v>
      </c>
      <c r="Q144" s="1" t="str">
        <f t="shared" si="10"/>
        <v/>
      </c>
      <c r="R144" s="1" t="str">
        <f t="shared" si="11"/>
        <v/>
      </c>
      <c r="T144" s="1" t="str">
        <f t="shared" si="13"/>
        <v/>
      </c>
      <c r="U144" s="1" t="e">
        <f t="shared" si="14"/>
        <v>#N/A</v>
      </c>
      <c r="V144" s="6">
        <f t="shared" si="15"/>
        <v>0</v>
      </c>
      <c r="W144" s="19" t="e">
        <f t="shared" si="9"/>
        <v>#N/A</v>
      </c>
    </row>
    <row r="145" spans="2:23" x14ac:dyDescent="0.3">
      <c r="B145" s="1" t="e">
        <f t="shared" si="8"/>
        <v>#N/A</v>
      </c>
      <c r="Q145" s="1" t="str">
        <f t="shared" si="10"/>
        <v/>
      </c>
      <c r="R145" s="1" t="str">
        <f t="shared" si="11"/>
        <v/>
      </c>
      <c r="T145" s="1" t="str">
        <f t="shared" si="13"/>
        <v/>
      </c>
      <c r="U145" s="1" t="e">
        <f t="shared" si="14"/>
        <v>#N/A</v>
      </c>
      <c r="V145" s="6">
        <f t="shared" si="15"/>
        <v>0</v>
      </c>
      <c r="W145" s="19" t="e">
        <f t="shared" si="9"/>
        <v>#N/A</v>
      </c>
    </row>
    <row r="146" spans="2:23" x14ac:dyDescent="0.3">
      <c r="B146" s="1" t="e">
        <f t="shared" si="8"/>
        <v>#N/A</v>
      </c>
      <c r="Q146" s="1" t="str">
        <f t="shared" si="10"/>
        <v/>
      </c>
      <c r="R146" s="1" t="str">
        <f t="shared" si="11"/>
        <v/>
      </c>
      <c r="T146" s="1" t="str">
        <f t="shared" si="13"/>
        <v/>
      </c>
      <c r="U146" s="1" t="e">
        <f t="shared" si="14"/>
        <v>#N/A</v>
      </c>
      <c r="V146" s="6">
        <f t="shared" si="15"/>
        <v>0</v>
      </c>
      <c r="W146" s="19" t="e">
        <f t="shared" si="9"/>
        <v>#N/A</v>
      </c>
    </row>
    <row r="147" spans="2:23" x14ac:dyDescent="0.3">
      <c r="B147" s="1" t="e">
        <f t="shared" si="8"/>
        <v>#N/A</v>
      </c>
      <c r="Q147" s="1" t="str">
        <f t="shared" si="10"/>
        <v/>
      </c>
      <c r="R147" s="1" t="str">
        <f t="shared" si="11"/>
        <v/>
      </c>
      <c r="T147" s="1" t="str">
        <f t="shared" si="13"/>
        <v/>
      </c>
      <c r="U147" s="1" t="e">
        <f t="shared" si="14"/>
        <v>#N/A</v>
      </c>
      <c r="V147" s="6">
        <f t="shared" si="15"/>
        <v>0</v>
      </c>
      <c r="W147" s="19" t="e">
        <f t="shared" si="9"/>
        <v>#N/A</v>
      </c>
    </row>
    <row r="148" spans="2:23" x14ac:dyDescent="0.3">
      <c r="B148" s="1" t="e">
        <f t="shared" si="8"/>
        <v>#N/A</v>
      </c>
      <c r="Q148" s="1" t="str">
        <f t="shared" si="10"/>
        <v/>
      </c>
      <c r="R148" s="1" t="str">
        <f t="shared" si="11"/>
        <v/>
      </c>
      <c r="T148" s="1" t="str">
        <f t="shared" si="13"/>
        <v/>
      </c>
      <c r="U148" s="1" t="e">
        <f t="shared" si="14"/>
        <v>#N/A</v>
      </c>
      <c r="V148" s="6">
        <f t="shared" si="15"/>
        <v>0</v>
      </c>
      <c r="W148" s="19" t="e">
        <f t="shared" si="9"/>
        <v>#N/A</v>
      </c>
    </row>
    <row r="149" spans="2:23" x14ac:dyDescent="0.3">
      <c r="B149" s="1" t="e">
        <f t="shared" si="8"/>
        <v>#N/A</v>
      </c>
      <c r="Q149" s="1" t="str">
        <f t="shared" si="10"/>
        <v/>
      </c>
      <c r="R149" s="1" t="str">
        <f t="shared" si="11"/>
        <v/>
      </c>
      <c r="T149" s="1" t="str">
        <f t="shared" si="13"/>
        <v/>
      </c>
      <c r="U149" s="1" t="e">
        <f t="shared" si="14"/>
        <v>#N/A</v>
      </c>
      <c r="V149" s="6">
        <f t="shared" si="15"/>
        <v>0</v>
      </c>
      <c r="W149" s="19" t="e">
        <f t="shared" si="9"/>
        <v>#N/A</v>
      </c>
    </row>
    <row r="150" spans="2:23" x14ac:dyDescent="0.3">
      <c r="B150" s="1" t="e">
        <f t="shared" si="8"/>
        <v>#N/A</v>
      </c>
      <c r="Q150" s="1" t="str">
        <f t="shared" si="10"/>
        <v/>
      </c>
      <c r="R150" s="1" t="str">
        <f t="shared" si="11"/>
        <v/>
      </c>
      <c r="T150" s="1" t="str">
        <f t="shared" si="13"/>
        <v/>
      </c>
      <c r="U150" s="1" t="e">
        <f t="shared" si="14"/>
        <v>#N/A</v>
      </c>
      <c r="V150" s="6">
        <f t="shared" si="15"/>
        <v>0</v>
      </c>
      <c r="W150" s="19" t="e">
        <f t="shared" si="9"/>
        <v>#N/A</v>
      </c>
    </row>
    <row r="151" spans="2:23" x14ac:dyDescent="0.3">
      <c r="B151" s="1" t="e">
        <f t="shared" si="8"/>
        <v>#N/A</v>
      </c>
      <c r="Q151" s="1" t="str">
        <f t="shared" si="10"/>
        <v/>
      </c>
      <c r="R151" s="1" t="str">
        <f t="shared" si="11"/>
        <v/>
      </c>
      <c r="T151" s="1" t="str">
        <f t="shared" si="13"/>
        <v/>
      </c>
      <c r="U151" s="1" t="e">
        <f t="shared" si="14"/>
        <v>#N/A</v>
      </c>
      <c r="V151" s="6">
        <f t="shared" si="15"/>
        <v>0</v>
      </c>
      <c r="W151" s="19" t="e">
        <f t="shared" si="9"/>
        <v>#N/A</v>
      </c>
    </row>
    <row r="152" spans="2:23" x14ac:dyDescent="0.3">
      <c r="B152" s="1" t="e">
        <f t="shared" si="8"/>
        <v>#N/A</v>
      </c>
      <c r="Q152" s="1" t="str">
        <f t="shared" si="10"/>
        <v/>
      </c>
      <c r="R152" s="1" t="str">
        <f t="shared" si="11"/>
        <v/>
      </c>
      <c r="T152" s="1" t="str">
        <f t="shared" si="13"/>
        <v/>
      </c>
      <c r="U152" s="1" t="e">
        <f t="shared" si="14"/>
        <v>#N/A</v>
      </c>
      <c r="V152" s="6">
        <f t="shared" si="15"/>
        <v>0</v>
      </c>
      <c r="W152" s="19" t="e">
        <f t="shared" si="9"/>
        <v>#N/A</v>
      </c>
    </row>
    <row r="153" spans="2:23" x14ac:dyDescent="0.3">
      <c r="B153" s="1" t="e">
        <f t="shared" si="8"/>
        <v>#N/A</v>
      </c>
      <c r="Q153" s="1" t="str">
        <f t="shared" si="10"/>
        <v/>
      </c>
      <c r="R153" s="1" t="str">
        <f t="shared" si="11"/>
        <v/>
      </c>
      <c r="T153" s="1" t="str">
        <f t="shared" si="13"/>
        <v/>
      </c>
      <c r="U153" s="1" t="e">
        <f t="shared" si="14"/>
        <v>#N/A</v>
      </c>
      <c r="V153" s="6">
        <f t="shared" si="15"/>
        <v>0</v>
      </c>
      <c r="W153" s="19" t="e">
        <f t="shared" si="9"/>
        <v>#N/A</v>
      </c>
    </row>
    <row r="154" spans="2:23" x14ac:dyDescent="0.3">
      <c r="B154" s="1" t="e">
        <f t="shared" ref="B154:B217" si="16">IF(C154="",NA(),E154+G154+H154+I154)</f>
        <v>#N/A</v>
      </c>
      <c r="Q154" s="1" t="str">
        <f t="shared" si="10"/>
        <v/>
      </c>
      <c r="R154" s="1" t="str">
        <f t="shared" si="11"/>
        <v/>
      </c>
      <c r="T154" s="1" t="str">
        <f t="shared" si="13"/>
        <v/>
      </c>
      <c r="U154" s="1" t="e">
        <f t="shared" si="14"/>
        <v>#N/A</v>
      </c>
      <c r="V154" s="6">
        <f t="shared" si="15"/>
        <v>0</v>
      </c>
      <c r="W154" s="19" t="e">
        <f t="shared" ref="W154:W217" si="17">IF(OR(ISNA(B154),B154=0),NA(),I154/B154)</f>
        <v>#N/A</v>
      </c>
    </row>
    <row r="155" spans="2:23" x14ac:dyDescent="0.3">
      <c r="B155" s="1" t="e">
        <f t="shared" si="16"/>
        <v>#N/A</v>
      </c>
      <c r="Q155" s="1" t="str">
        <f t="shared" ref="Q155:Q218" si="18">IF(C155="","",E155-E154)</f>
        <v/>
      </c>
      <c r="R155" s="1" t="str">
        <f t="shared" ref="R155:R218" si="19">IF(C155="","",G155-G154)</f>
        <v/>
      </c>
      <c r="T155" s="1" t="str">
        <f t="shared" ref="T155:T218" si="20">IF(C155="","",I155-I154)</f>
        <v/>
      </c>
      <c r="U155" s="1" t="e">
        <f t="shared" ref="U155:U218" si="21">IF(OR(C155="",ISNA(C155)),NA(),Q155+R155+S155+T155)</f>
        <v>#N/A</v>
      </c>
      <c r="V155" s="6">
        <f t="shared" ref="V155:V218" si="22">$B$2*K155*$B$1</f>
        <v>0</v>
      </c>
      <c r="W155" s="19" t="e">
        <f t="shared" si="17"/>
        <v>#N/A</v>
      </c>
    </row>
    <row r="156" spans="2:23" x14ac:dyDescent="0.3">
      <c r="B156" s="1" t="e">
        <f t="shared" si="16"/>
        <v>#N/A</v>
      </c>
      <c r="Q156" s="1" t="str">
        <f t="shared" si="18"/>
        <v/>
      </c>
      <c r="R156" s="1" t="str">
        <f t="shared" si="19"/>
        <v/>
      </c>
      <c r="T156" s="1" t="str">
        <f t="shared" si="20"/>
        <v/>
      </c>
      <c r="U156" s="1" t="e">
        <f t="shared" si="21"/>
        <v>#N/A</v>
      </c>
      <c r="V156" s="6">
        <f t="shared" si="22"/>
        <v>0</v>
      </c>
      <c r="W156" s="19" t="e">
        <f t="shared" si="17"/>
        <v>#N/A</v>
      </c>
    </row>
    <row r="157" spans="2:23" x14ac:dyDescent="0.3">
      <c r="B157" s="1" t="e">
        <f t="shared" si="16"/>
        <v>#N/A</v>
      </c>
      <c r="Q157" s="1" t="str">
        <f t="shared" si="18"/>
        <v/>
      </c>
      <c r="R157" s="1" t="str">
        <f t="shared" si="19"/>
        <v/>
      </c>
      <c r="T157" s="1" t="str">
        <f t="shared" si="20"/>
        <v/>
      </c>
      <c r="U157" s="1" t="e">
        <f t="shared" si="21"/>
        <v>#N/A</v>
      </c>
      <c r="V157" s="6">
        <f t="shared" si="22"/>
        <v>0</v>
      </c>
      <c r="W157" s="19" t="e">
        <f t="shared" si="17"/>
        <v>#N/A</v>
      </c>
    </row>
    <row r="158" spans="2:23" x14ac:dyDescent="0.3">
      <c r="B158" s="1" t="e">
        <f t="shared" si="16"/>
        <v>#N/A</v>
      </c>
      <c r="Q158" s="1" t="str">
        <f t="shared" si="18"/>
        <v/>
      </c>
      <c r="R158" s="1" t="str">
        <f t="shared" si="19"/>
        <v/>
      </c>
      <c r="T158" s="1" t="str">
        <f t="shared" si="20"/>
        <v/>
      </c>
      <c r="U158" s="1" t="e">
        <f t="shared" si="21"/>
        <v>#N/A</v>
      </c>
      <c r="V158" s="6">
        <f t="shared" si="22"/>
        <v>0</v>
      </c>
      <c r="W158" s="19" t="e">
        <f t="shared" si="17"/>
        <v>#N/A</v>
      </c>
    </row>
    <row r="159" spans="2:23" x14ac:dyDescent="0.3">
      <c r="B159" s="1" t="e">
        <f t="shared" si="16"/>
        <v>#N/A</v>
      </c>
      <c r="Q159" s="1" t="str">
        <f t="shared" si="18"/>
        <v/>
      </c>
      <c r="R159" s="1" t="str">
        <f t="shared" si="19"/>
        <v/>
      </c>
      <c r="T159" s="1" t="str">
        <f t="shared" si="20"/>
        <v/>
      </c>
      <c r="U159" s="1" t="e">
        <f t="shared" si="21"/>
        <v>#N/A</v>
      </c>
      <c r="V159" s="6">
        <f t="shared" si="22"/>
        <v>0</v>
      </c>
      <c r="W159" s="19" t="e">
        <f t="shared" si="17"/>
        <v>#N/A</v>
      </c>
    </row>
    <row r="160" spans="2:23" x14ac:dyDescent="0.3">
      <c r="B160" s="1" t="e">
        <f t="shared" si="16"/>
        <v>#N/A</v>
      </c>
      <c r="Q160" s="1" t="str">
        <f t="shared" si="18"/>
        <v/>
      </c>
      <c r="R160" s="1" t="str">
        <f t="shared" si="19"/>
        <v/>
      </c>
      <c r="T160" s="1" t="str">
        <f t="shared" si="20"/>
        <v/>
      </c>
      <c r="U160" s="1" t="e">
        <f t="shared" si="21"/>
        <v>#N/A</v>
      </c>
      <c r="V160" s="6">
        <f t="shared" si="22"/>
        <v>0</v>
      </c>
      <c r="W160" s="19" t="e">
        <f t="shared" si="17"/>
        <v>#N/A</v>
      </c>
    </row>
    <row r="161" spans="2:23" x14ac:dyDescent="0.3">
      <c r="B161" s="1" t="e">
        <f t="shared" si="16"/>
        <v>#N/A</v>
      </c>
      <c r="Q161" s="1" t="str">
        <f t="shared" si="18"/>
        <v/>
      </c>
      <c r="R161" s="1" t="str">
        <f t="shared" si="19"/>
        <v/>
      </c>
      <c r="T161" s="1" t="str">
        <f t="shared" si="20"/>
        <v/>
      </c>
      <c r="U161" s="1" t="e">
        <f t="shared" si="21"/>
        <v>#N/A</v>
      </c>
      <c r="V161" s="6">
        <f t="shared" si="22"/>
        <v>0</v>
      </c>
      <c r="W161" s="19" t="e">
        <f t="shared" si="17"/>
        <v>#N/A</v>
      </c>
    </row>
    <row r="162" spans="2:23" x14ac:dyDescent="0.3">
      <c r="B162" s="1" t="e">
        <f t="shared" si="16"/>
        <v>#N/A</v>
      </c>
      <c r="Q162" s="1" t="str">
        <f t="shared" si="18"/>
        <v/>
      </c>
      <c r="R162" s="1" t="str">
        <f t="shared" si="19"/>
        <v/>
      </c>
      <c r="T162" s="1" t="str">
        <f t="shared" si="20"/>
        <v/>
      </c>
      <c r="U162" s="1" t="e">
        <f t="shared" si="21"/>
        <v>#N/A</v>
      </c>
      <c r="V162" s="6">
        <f t="shared" si="22"/>
        <v>0</v>
      </c>
      <c r="W162" s="19" t="e">
        <f t="shared" si="17"/>
        <v>#N/A</v>
      </c>
    </row>
    <row r="163" spans="2:23" x14ac:dyDescent="0.3">
      <c r="B163" s="1" t="e">
        <f t="shared" si="16"/>
        <v>#N/A</v>
      </c>
      <c r="Q163" s="1" t="str">
        <f t="shared" si="18"/>
        <v/>
      </c>
      <c r="R163" s="1" t="str">
        <f t="shared" si="19"/>
        <v/>
      </c>
      <c r="T163" s="1" t="str">
        <f t="shared" si="20"/>
        <v/>
      </c>
      <c r="U163" s="1" t="e">
        <f t="shared" si="21"/>
        <v>#N/A</v>
      </c>
      <c r="V163" s="6">
        <f t="shared" si="22"/>
        <v>0</v>
      </c>
      <c r="W163" s="19" t="e">
        <f t="shared" si="17"/>
        <v>#N/A</v>
      </c>
    </row>
    <row r="164" spans="2:23" x14ac:dyDescent="0.3">
      <c r="B164" s="1" t="e">
        <f t="shared" si="16"/>
        <v>#N/A</v>
      </c>
      <c r="Q164" s="1" t="str">
        <f t="shared" si="18"/>
        <v/>
      </c>
      <c r="R164" s="1" t="str">
        <f t="shared" si="19"/>
        <v/>
      </c>
      <c r="T164" s="1" t="str">
        <f t="shared" si="20"/>
        <v/>
      </c>
      <c r="U164" s="1" t="e">
        <f t="shared" si="21"/>
        <v>#N/A</v>
      </c>
      <c r="V164" s="6">
        <f t="shared" si="22"/>
        <v>0</v>
      </c>
      <c r="W164" s="19" t="e">
        <f t="shared" si="17"/>
        <v>#N/A</v>
      </c>
    </row>
    <row r="165" spans="2:23" x14ac:dyDescent="0.3">
      <c r="B165" s="1" t="e">
        <f t="shared" si="16"/>
        <v>#N/A</v>
      </c>
      <c r="Q165" s="1" t="str">
        <f t="shared" si="18"/>
        <v/>
      </c>
      <c r="R165" s="1" t="str">
        <f t="shared" si="19"/>
        <v/>
      </c>
      <c r="T165" s="1" t="str">
        <f t="shared" si="20"/>
        <v/>
      </c>
      <c r="U165" s="1" t="e">
        <f t="shared" si="21"/>
        <v>#N/A</v>
      </c>
      <c r="V165" s="6">
        <f t="shared" si="22"/>
        <v>0</v>
      </c>
      <c r="W165" s="19" t="e">
        <f t="shared" si="17"/>
        <v>#N/A</v>
      </c>
    </row>
    <row r="166" spans="2:23" x14ac:dyDescent="0.3">
      <c r="B166" s="1" t="e">
        <f t="shared" si="16"/>
        <v>#N/A</v>
      </c>
      <c r="Q166" s="1" t="str">
        <f t="shared" si="18"/>
        <v/>
      </c>
      <c r="R166" s="1" t="str">
        <f t="shared" si="19"/>
        <v/>
      </c>
      <c r="T166" s="1" t="str">
        <f t="shared" si="20"/>
        <v/>
      </c>
      <c r="U166" s="1" t="e">
        <f t="shared" si="21"/>
        <v>#N/A</v>
      </c>
      <c r="V166" s="6">
        <f t="shared" si="22"/>
        <v>0</v>
      </c>
      <c r="W166" s="19" t="e">
        <f t="shared" si="17"/>
        <v>#N/A</v>
      </c>
    </row>
    <row r="167" spans="2:23" x14ac:dyDescent="0.3">
      <c r="B167" s="1" t="e">
        <f t="shared" si="16"/>
        <v>#N/A</v>
      </c>
      <c r="Q167" s="1" t="str">
        <f t="shared" si="18"/>
        <v/>
      </c>
      <c r="R167" s="1" t="str">
        <f t="shared" si="19"/>
        <v/>
      </c>
      <c r="T167" s="1" t="str">
        <f t="shared" si="20"/>
        <v/>
      </c>
      <c r="U167" s="1" t="e">
        <f t="shared" si="21"/>
        <v>#N/A</v>
      </c>
      <c r="V167" s="6">
        <f t="shared" si="22"/>
        <v>0</v>
      </c>
      <c r="W167" s="19" t="e">
        <f t="shared" si="17"/>
        <v>#N/A</v>
      </c>
    </row>
    <row r="168" spans="2:23" x14ac:dyDescent="0.3">
      <c r="B168" s="1" t="e">
        <f t="shared" si="16"/>
        <v>#N/A</v>
      </c>
      <c r="Q168" s="1" t="str">
        <f t="shared" si="18"/>
        <v/>
      </c>
      <c r="R168" s="1" t="str">
        <f t="shared" si="19"/>
        <v/>
      </c>
      <c r="T168" s="1" t="str">
        <f t="shared" si="20"/>
        <v/>
      </c>
      <c r="U168" s="1" t="e">
        <f t="shared" si="21"/>
        <v>#N/A</v>
      </c>
      <c r="V168" s="6">
        <f t="shared" si="22"/>
        <v>0</v>
      </c>
      <c r="W168" s="19" t="e">
        <f t="shared" si="17"/>
        <v>#N/A</v>
      </c>
    </row>
    <row r="169" spans="2:23" x14ac:dyDescent="0.3">
      <c r="B169" s="1" t="e">
        <f t="shared" si="16"/>
        <v>#N/A</v>
      </c>
      <c r="Q169" s="1" t="str">
        <f t="shared" si="18"/>
        <v/>
      </c>
      <c r="R169" s="1" t="str">
        <f t="shared" si="19"/>
        <v/>
      </c>
      <c r="T169" s="1" t="str">
        <f t="shared" si="20"/>
        <v/>
      </c>
      <c r="U169" s="1" t="e">
        <f t="shared" si="21"/>
        <v>#N/A</v>
      </c>
      <c r="V169" s="6">
        <f t="shared" si="22"/>
        <v>0</v>
      </c>
      <c r="W169" s="19" t="e">
        <f t="shared" si="17"/>
        <v>#N/A</v>
      </c>
    </row>
    <row r="170" spans="2:23" x14ac:dyDescent="0.3">
      <c r="B170" s="1" t="e">
        <f t="shared" si="16"/>
        <v>#N/A</v>
      </c>
      <c r="Q170" s="1" t="str">
        <f t="shared" si="18"/>
        <v/>
      </c>
      <c r="R170" s="1" t="str">
        <f t="shared" si="19"/>
        <v/>
      </c>
      <c r="T170" s="1" t="str">
        <f t="shared" si="20"/>
        <v/>
      </c>
      <c r="U170" s="1" t="e">
        <f t="shared" si="21"/>
        <v>#N/A</v>
      </c>
      <c r="V170" s="6">
        <f t="shared" si="22"/>
        <v>0</v>
      </c>
      <c r="W170" s="19" t="e">
        <f t="shared" si="17"/>
        <v>#N/A</v>
      </c>
    </row>
    <row r="171" spans="2:23" x14ac:dyDescent="0.3">
      <c r="B171" s="1" t="e">
        <f t="shared" si="16"/>
        <v>#N/A</v>
      </c>
      <c r="Q171" s="1" t="str">
        <f t="shared" si="18"/>
        <v/>
      </c>
      <c r="R171" s="1" t="str">
        <f t="shared" si="19"/>
        <v/>
      </c>
      <c r="T171" s="1" t="str">
        <f t="shared" si="20"/>
        <v/>
      </c>
      <c r="U171" s="1" t="e">
        <f t="shared" si="21"/>
        <v>#N/A</v>
      </c>
      <c r="V171" s="6">
        <f t="shared" si="22"/>
        <v>0</v>
      </c>
      <c r="W171" s="19" t="e">
        <f t="shared" si="17"/>
        <v>#N/A</v>
      </c>
    </row>
    <row r="172" spans="2:23" x14ac:dyDescent="0.3">
      <c r="B172" s="1" t="e">
        <f t="shared" si="16"/>
        <v>#N/A</v>
      </c>
      <c r="Q172" s="1" t="str">
        <f t="shared" si="18"/>
        <v/>
      </c>
      <c r="R172" s="1" t="str">
        <f t="shared" si="19"/>
        <v/>
      </c>
      <c r="T172" s="1" t="str">
        <f t="shared" si="20"/>
        <v/>
      </c>
      <c r="U172" s="1" t="e">
        <f t="shared" si="21"/>
        <v>#N/A</v>
      </c>
      <c r="V172" s="6">
        <f t="shared" si="22"/>
        <v>0</v>
      </c>
      <c r="W172" s="19" t="e">
        <f t="shared" si="17"/>
        <v>#N/A</v>
      </c>
    </row>
    <row r="173" spans="2:23" x14ac:dyDescent="0.3">
      <c r="B173" s="1" t="e">
        <f t="shared" si="16"/>
        <v>#N/A</v>
      </c>
      <c r="Q173" s="1" t="str">
        <f t="shared" si="18"/>
        <v/>
      </c>
      <c r="R173" s="1" t="str">
        <f t="shared" si="19"/>
        <v/>
      </c>
      <c r="T173" s="1" t="str">
        <f t="shared" si="20"/>
        <v/>
      </c>
      <c r="U173" s="1" t="e">
        <f t="shared" si="21"/>
        <v>#N/A</v>
      </c>
      <c r="V173" s="6">
        <f t="shared" si="22"/>
        <v>0</v>
      </c>
      <c r="W173" s="19" t="e">
        <f t="shared" si="17"/>
        <v>#N/A</v>
      </c>
    </row>
    <row r="174" spans="2:23" x14ac:dyDescent="0.3">
      <c r="B174" s="1" t="e">
        <f t="shared" si="16"/>
        <v>#N/A</v>
      </c>
      <c r="Q174" s="1" t="str">
        <f t="shared" si="18"/>
        <v/>
      </c>
      <c r="R174" s="1" t="str">
        <f t="shared" si="19"/>
        <v/>
      </c>
      <c r="T174" s="1" t="str">
        <f t="shared" si="20"/>
        <v/>
      </c>
      <c r="U174" s="1" t="e">
        <f t="shared" si="21"/>
        <v>#N/A</v>
      </c>
      <c r="V174" s="6">
        <f t="shared" si="22"/>
        <v>0</v>
      </c>
      <c r="W174" s="19" t="e">
        <f t="shared" si="17"/>
        <v>#N/A</v>
      </c>
    </row>
    <row r="175" spans="2:23" x14ac:dyDescent="0.3">
      <c r="B175" s="1" t="e">
        <f t="shared" si="16"/>
        <v>#N/A</v>
      </c>
      <c r="Q175" s="1" t="str">
        <f t="shared" si="18"/>
        <v/>
      </c>
      <c r="R175" s="1" t="str">
        <f t="shared" si="19"/>
        <v/>
      </c>
      <c r="T175" s="1" t="str">
        <f t="shared" si="20"/>
        <v/>
      </c>
      <c r="U175" s="1" t="e">
        <f t="shared" si="21"/>
        <v>#N/A</v>
      </c>
      <c r="V175" s="6">
        <f t="shared" si="22"/>
        <v>0</v>
      </c>
      <c r="W175" s="19" t="e">
        <f t="shared" si="17"/>
        <v>#N/A</v>
      </c>
    </row>
    <row r="176" spans="2:23" x14ac:dyDescent="0.3">
      <c r="B176" s="1" t="e">
        <f t="shared" si="16"/>
        <v>#N/A</v>
      </c>
      <c r="Q176" s="1" t="str">
        <f t="shared" si="18"/>
        <v/>
      </c>
      <c r="R176" s="1" t="str">
        <f t="shared" si="19"/>
        <v/>
      </c>
      <c r="T176" s="1" t="str">
        <f t="shared" si="20"/>
        <v/>
      </c>
      <c r="U176" s="1" t="e">
        <f t="shared" si="21"/>
        <v>#N/A</v>
      </c>
      <c r="V176" s="6">
        <f t="shared" si="22"/>
        <v>0</v>
      </c>
      <c r="W176" s="19" t="e">
        <f t="shared" si="17"/>
        <v>#N/A</v>
      </c>
    </row>
    <row r="177" spans="2:23" x14ac:dyDescent="0.3">
      <c r="B177" s="1" t="e">
        <f t="shared" si="16"/>
        <v>#N/A</v>
      </c>
      <c r="Q177" s="1" t="str">
        <f t="shared" si="18"/>
        <v/>
      </c>
      <c r="R177" s="1" t="str">
        <f t="shared" si="19"/>
        <v/>
      </c>
      <c r="T177" s="1" t="str">
        <f t="shared" si="20"/>
        <v/>
      </c>
      <c r="U177" s="1" t="e">
        <f t="shared" si="21"/>
        <v>#N/A</v>
      </c>
      <c r="V177" s="6">
        <f t="shared" si="22"/>
        <v>0</v>
      </c>
      <c r="W177" s="19" t="e">
        <f t="shared" si="17"/>
        <v>#N/A</v>
      </c>
    </row>
    <row r="178" spans="2:23" x14ac:dyDescent="0.3">
      <c r="B178" s="1" t="e">
        <f t="shared" si="16"/>
        <v>#N/A</v>
      </c>
      <c r="Q178" s="1" t="str">
        <f t="shared" si="18"/>
        <v/>
      </c>
      <c r="R178" s="1" t="str">
        <f t="shared" si="19"/>
        <v/>
      </c>
      <c r="T178" s="1" t="str">
        <f t="shared" si="20"/>
        <v/>
      </c>
      <c r="U178" s="1" t="e">
        <f t="shared" si="21"/>
        <v>#N/A</v>
      </c>
      <c r="V178" s="6">
        <f t="shared" si="22"/>
        <v>0</v>
      </c>
      <c r="W178" s="19" t="e">
        <f t="shared" si="17"/>
        <v>#N/A</v>
      </c>
    </row>
    <row r="179" spans="2:23" x14ac:dyDescent="0.3">
      <c r="B179" s="1" t="e">
        <f t="shared" si="16"/>
        <v>#N/A</v>
      </c>
      <c r="Q179" s="1" t="str">
        <f t="shared" si="18"/>
        <v/>
      </c>
      <c r="R179" s="1" t="str">
        <f t="shared" si="19"/>
        <v/>
      </c>
      <c r="T179" s="1" t="str">
        <f t="shared" si="20"/>
        <v/>
      </c>
      <c r="U179" s="1" t="e">
        <f t="shared" si="21"/>
        <v>#N/A</v>
      </c>
      <c r="V179" s="6">
        <f t="shared" si="22"/>
        <v>0</v>
      </c>
      <c r="W179" s="19" t="e">
        <f t="shared" si="17"/>
        <v>#N/A</v>
      </c>
    </row>
    <row r="180" spans="2:23" x14ac:dyDescent="0.3">
      <c r="B180" s="1" t="e">
        <f t="shared" si="16"/>
        <v>#N/A</v>
      </c>
      <c r="Q180" s="1" t="str">
        <f t="shared" si="18"/>
        <v/>
      </c>
      <c r="R180" s="1" t="str">
        <f t="shared" si="19"/>
        <v/>
      </c>
      <c r="T180" s="1" t="str">
        <f t="shared" si="20"/>
        <v/>
      </c>
      <c r="U180" s="1" t="e">
        <f t="shared" si="21"/>
        <v>#N/A</v>
      </c>
      <c r="V180" s="6">
        <f t="shared" si="22"/>
        <v>0</v>
      </c>
      <c r="W180" s="19" t="e">
        <f t="shared" si="17"/>
        <v>#N/A</v>
      </c>
    </row>
    <row r="181" spans="2:23" x14ac:dyDescent="0.3">
      <c r="B181" s="1" t="e">
        <f t="shared" si="16"/>
        <v>#N/A</v>
      </c>
      <c r="Q181" s="1" t="str">
        <f t="shared" si="18"/>
        <v/>
      </c>
      <c r="R181" s="1" t="str">
        <f t="shared" si="19"/>
        <v/>
      </c>
      <c r="T181" s="1" t="str">
        <f t="shared" si="20"/>
        <v/>
      </c>
      <c r="U181" s="1" t="e">
        <f t="shared" si="21"/>
        <v>#N/A</v>
      </c>
      <c r="V181" s="6">
        <f t="shared" si="22"/>
        <v>0</v>
      </c>
      <c r="W181" s="19" t="e">
        <f t="shared" si="17"/>
        <v>#N/A</v>
      </c>
    </row>
    <row r="182" spans="2:23" x14ac:dyDescent="0.3">
      <c r="B182" s="1" t="e">
        <f t="shared" si="16"/>
        <v>#N/A</v>
      </c>
      <c r="Q182" s="1" t="str">
        <f t="shared" si="18"/>
        <v/>
      </c>
      <c r="R182" s="1" t="str">
        <f t="shared" si="19"/>
        <v/>
      </c>
      <c r="T182" s="1" t="str">
        <f t="shared" si="20"/>
        <v/>
      </c>
      <c r="U182" s="1" t="e">
        <f t="shared" si="21"/>
        <v>#N/A</v>
      </c>
      <c r="V182" s="6">
        <f t="shared" si="22"/>
        <v>0</v>
      </c>
      <c r="W182" s="19" t="e">
        <f t="shared" si="17"/>
        <v>#N/A</v>
      </c>
    </row>
    <row r="183" spans="2:23" x14ac:dyDescent="0.3">
      <c r="B183" s="1" t="e">
        <f t="shared" si="16"/>
        <v>#N/A</v>
      </c>
      <c r="Q183" s="1" t="str">
        <f t="shared" si="18"/>
        <v/>
      </c>
      <c r="R183" s="1" t="str">
        <f t="shared" si="19"/>
        <v/>
      </c>
      <c r="T183" s="1" t="str">
        <f t="shared" si="20"/>
        <v/>
      </c>
      <c r="U183" s="1" t="e">
        <f t="shared" si="21"/>
        <v>#N/A</v>
      </c>
      <c r="V183" s="6">
        <f t="shared" si="22"/>
        <v>0</v>
      </c>
      <c r="W183" s="19" t="e">
        <f t="shared" si="17"/>
        <v>#N/A</v>
      </c>
    </row>
    <row r="184" spans="2:23" x14ac:dyDescent="0.3">
      <c r="B184" s="1" t="e">
        <f t="shared" si="16"/>
        <v>#N/A</v>
      </c>
      <c r="Q184" s="1" t="str">
        <f t="shared" si="18"/>
        <v/>
      </c>
      <c r="R184" s="1" t="str">
        <f t="shared" si="19"/>
        <v/>
      </c>
      <c r="T184" s="1" t="str">
        <f t="shared" si="20"/>
        <v/>
      </c>
      <c r="U184" s="1" t="e">
        <f t="shared" si="21"/>
        <v>#N/A</v>
      </c>
      <c r="V184" s="6">
        <f t="shared" si="22"/>
        <v>0</v>
      </c>
      <c r="W184" s="19" t="e">
        <f t="shared" si="17"/>
        <v>#N/A</v>
      </c>
    </row>
    <row r="185" spans="2:23" x14ac:dyDescent="0.3">
      <c r="B185" s="1" t="e">
        <f t="shared" si="16"/>
        <v>#N/A</v>
      </c>
      <c r="Q185" s="1" t="str">
        <f t="shared" si="18"/>
        <v/>
      </c>
      <c r="R185" s="1" t="str">
        <f t="shared" si="19"/>
        <v/>
      </c>
      <c r="T185" s="1" t="str">
        <f t="shared" si="20"/>
        <v/>
      </c>
      <c r="U185" s="1" t="e">
        <f t="shared" si="21"/>
        <v>#N/A</v>
      </c>
      <c r="V185" s="6">
        <f t="shared" si="22"/>
        <v>0</v>
      </c>
      <c r="W185" s="19" t="e">
        <f t="shared" si="17"/>
        <v>#N/A</v>
      </c>
    </row>
    <row r="186" spans="2:23" x14ac:dyDescent="0.3">
      <c r="B186" s="1" t="e">
        <f t="shared" si="16"/>
        <v>#N/A</v>
      </c>
      <c r="Q186" s="1" t="str">
        <f t="shared" si="18"/>
        <v/>
      </c>
      <c r="R186" s="1" t="str">
        <f t="shared" si="19"/>
        <v/>
      </c>
      <c r="T186" s="1" t="str">
        <f t="shared" si="20"/>
        <v/>
      </c>
      <c r="U186" s="1" t="e">
        <f t="shared" si="21"/>
        <v>#N/A</v>
      </c>
      <c r="V186" s="6">
        <f t="shared" si="22"/>
        <v>0</v>
      </c>
      <c r="W186" s="19" t="e">
        <f t="shared" si="17"/>
        <v>#N/A</v>
      </c>
    </row>
    <row r="187" spans="2:23" x14ac:dyDescent="0.3">
      <c r="B187" s="1" t="e">
        <f t="shared" si="16"/>
        <v>#N/A</v>
      </c>
      <c r="Q187" s="1" t="str">
        <f t="shared" si="18"/>
        <v/>
      </c>
      <c r="R187" s="1" t="str">
        <f t="shared" si="19"/>
        <v/>
      </c>
      <c r="T187" s="1" t="str">
        <f t="shared" si="20"/>
        <v/>
      </c>
      <c r="U187" s="1" t="e">
        <f t="shared" si="21"/>
        <v>#N/A</v>
      </c>
      <c r="V187" s="6">
        <f t="shared" si="22"/>
        <v>0</v>
      </c>
      <c r="W187" s="19" t="e">
        <f t="shared" si="17"/>
        <v>#N/A</v>
      </c>
    </row>
    <row r="188" spans="2:23" x14ac:dyDescent="0.3">
      <c r="B188" s="1" t="e">
        <f t="shared" si="16"/>
        <v>#N/A</v>
      </c>
      <c r="Q188" s="1" t="str">
        <f t="shared" si="18"/>
        <v/>
      </c>
      <c r="R188" s="1" t="str">
        <f t="shared" si="19"/>
        <v/>
      </c>
      <c r="T188" s="1" t="str">
        <f t="shared" si="20"/>
        <v/>
      </c>
      <c r="U188" s="1" t="e">
        <f t="shared" si="21"/>
        <v>#N/A</v>
      </c>
      <c r="V188" s="6">
        <f t="shared" si="22"/>
        <v>0</v>
      </c>
      <c r="W188" s="19" t="e">
        <f t="shared" si="17"/>
        <v>#N/A</v>
      </c>
    </row>
    <row r="189" spans="2:23" x14ac:dyDescent="0.3">
      <c r="B189" s="1" t="e">
        <f t="shared" si="16"/>
        <v>#N/A</v>
      </c>
      <c r="Q189" s="1" t="str">
        <f t="shared" si="18"/>
        <v/>
      </c>
      <c r="R189" s="1" t="str">
        <f t="shared" si="19"/>
        <v/>
      </c>
      <c r="T189" s="1" t="str">
        <f t="shared" si="20"/>
        <v/>
      </c>
      <c r="U189" s="1" t="e">
        <f t="shared" si="21"/>
        <v>#N/A</v>
      </c>
      <c r="V189" s="6">
        <f t="shared" si="22"/>
        <v>0</v>
      </c>
      <c r="W189" s="19" t="e">
        <f t="shared" si="17"/>
        <v>#N/A</v>
      </c>
    </row>
    <row r="190" spans="2:23" x14ac:dyDescent="0.3">
      <c r="B190" s="1" t="e">
        <f t="shared" si="16"/>
        <v>#N/A</v>
      </c>
      <c r="Q190" s="1" t="str">
        <f t="shared" si="18"/>
        <v/>
      </c>
      <c r="R190" s="1" t="str">
        <f t="shared" si="19"/>
        <v/>
      </c>
      <c r="T190" s="1" t="str">
        <f t="shared" si="20"/>
        <v/>
      </c>
      <c r="U190" s="1" t="e">
        <f t="shared" si="21"/>
        <v>#N/A</v>
      </c>
      <c r="V190" s="6">
        <f t="shared" si="22"/>
        <v>0</v>
      </c>
      <c r="W190" s="19" t="e">
        <f t="shared" si="17"/>
        <v>#N/A</v>
      </c>
    </row>
    <row r="191" spans="2:23" x14ac:dyDescent="0.3">
      <c r="B191" s="1" t="e">
        <f t="shared" si="16"/>
        <v>#N/A</v>
      </c>
      <c r="Q191" s="1" t="str">
        <f t="shared" si="18"/>
        <v/>
      </c>
      <c r="R191" s="1" t="str">
        <f t="shared" si="19"/>
        <v/>
      </c>
      <c r="T191" s="1" t="str">
        <f t="shared" si="20"/>
        <v/>
      </c>
      <c r="U191" s="1" t="e">
        <f t="shared" si="21"/>
        <v>#N/A</v>
      </c>
      <c r="V191" s="6">
        <f t="shared" si="22"/>
        <v>0</v>
      </c>
      <c r="W191" s="19" t="e">
        <f t="shared" si="17"/>
        <v>#N/A</v>
      </c>
    </row>
    <row r="192" spans="2:23" x14ac:dyDescent="0.3">
      <c r="B192" s="1" t="e">
        <f t="shared" si="16"/>
        <v>#N/A</v>
      </c>
      <c r="Q192" s="1" t="str">
        <f t="shared" si="18"/>
        <v/>
      </c>
      <c r="R192" s="1" t="str">
        <f t="shared" si="19"/>
        <v/>
      </c>
      <c r="T192" s="1" t="str">
        <f t="shared" si="20"/>
        <v/>
      </c>
      <c r="U192" s="1" t="e">
        <f t="shared" si="21"/>
        <v>#N/A</v>
      </c>
      <c r="V192" s="6">
        <f t="shared" si="22"/>
        <v>0</v>
      </c>
      <c r="W192" s="19" t="e">
        <f t="shared" si="17"/>
        <v>#N/A</v>
      </c>
    </row>
    <row r="193" spans="2:23" x14ac:dyDescent="0.3">
      <c r="B193" s="1" t="e">
        <f t="shared" si="16"/>
        <v>#N/A</v>
      </c>
      <c r="Q193" s="1" t="str">
        <f t="shared" si="18"/>
        <v/>
      </c>
      <c r="R193" s="1" t="str">
        <f t="shared" si="19"/>
        <v/>
      </c>
      <c r="T193" s="1" t="str">
        <f t="shared" si="20"/>
        <v/>
      </c>
      <c r="U193" s="1" t="e">
        <f t="shared" si="21"/>
        <v>#N/A</v>
      </c>
      <c r="V193" s="6">
        <f t="shared" si="22"/>
        <v>0</v>
      </c>
      <c r="W193" s="19" t="e">
        <f t="shared" si="17"/>
        <v>#N/A</v>
      </c>
    </row>
    <row r="194" spans="2:23" x14ac:dyDescent="0.3">
      <c r="B194" s="1" t="e">
        <f t="shared" si="16"/>
        <v>#N/A</v>
      </c>
      <c r="Q194" s="1" t="str">
        <f t="shared" si="18"/>
        <v/>
      </c>
      <c r="R194" s="1" t="str">
        <f t="shared" si="19"/>
        <v/>
      </c>
      <c r="T194" s="1" t="str">
        <f t="shared" si="20"/>
        <v/>
      </c>
      <c r="U194" s="1" t="e">
        <f t="shared" si="21"/>
        <v>#N/A</v>
      </c>
      <c r="V194" s="6">
        <f t="shared" si="22"/>
        <v>0</v>
      </c>
      <c r="W194" s="19" t="e">
        <f t="shared" si="17"/>
        <v>#N/A</v>
      </c>
    </row>
    <row r="195" spans="2:23" x14ac:dyDescent="0.3">
      <c r="B195" s="1" t="e">
        <f t="shared" si="16"/>
        <v>#N/A</v>
      </c>
      <c r="Q195" s="1" t="str">
        <f t="shared" si="18"/>
        <v/>
      </c>
      <c r="R195" s="1" t="str">
        <f t="shared" si="19"/>
        <v/>
      </c>
      <c r="T195" s="1" t="str">
        <f t="shared" si="20"/>
        <v/>
      </c>
      <c r="U195" s="1" t="e">
        <f t="shared" si="21"/>
        <v>#N/A</v>
      </c>
      <c r="V195" s="6">
        <f t="shared" si="22"/>
        <v>0</v>
      </c>
      <c r="W195" s="19" t="e">
        <f t="shared" si="17"/>
        <v>#N/A</v>
      </c>
    </row>
    <row r="196" spans="2:23" x14ac:dyDescent="0.3">
      <c r="B196" s="1" t="e">
        <f t="shared" si="16"/>
        <v>#N/A</v>
      </c>
      <c r="Q196" s="1" t="str">
        <f t="shared" si="18"/>
        <v/>
      </c>
      <c r="R196" s="1" t="str">
        <f t="shared" si="19"/>
        <v/>
      </c>
      <c r="T196" s="1" t="str">
        <f t="shared" si="20"/>
        <v/>
      </c>
      <c r="U196" s="1" t="e">
        <f t="shared" si="21"/>
        <v>#N/A</v>
      </c>
      <c r="V196" s="6">
        <f t="shared" si="22"/>
        <v>0</v>
      </c>
      <c r="W196" s="19" t="e">
        <f t="shared" si="17"/>
        <v>#N/A</v>
      </c>
    </row>
    <row r="197" spans="2:23" x14ac:dyDescent="0.3">
      <c r="B197" s="1" t="e">
        <f t="shared" si="16"/>
        <v>#N/A</v>
      </c>
      <c r="Q197" s="1" t="str">
        <f t="shared" si="18"/>
        <v/>
      </c>
      <c r="R197" s="1" t="str">
        <f t="shared" si="19"/>
        <v/>
      </c>
      <c r="T197" s="1" t="str">
        <f t="shared" si="20"/>
        <v/>
      </c>
      <c r="U197" s="1" t="e">
        <f t="shared" si="21"/>
        <v>#N/A</v>
      </c>
      <c r="V197" s="6">
        <f t="shared" si="22"/>
        <v>0</v>
      </c>
      <c r="W197" s="19" t="e">
        <f t="shared" si="17"/>
        <v>#N/A</v>
      </c>
    </row>
    <row r="198" spans="2:23" x14ac:dyDescent="0.3">
      <c r="B198" s="1" t="e">
        <f t="shared" si="16"/>
        <v>#N/A</v>
      </c>
      <c r="Q198" s="1" t="str">
        <f t="shared" si="18"/>
        <v/>
      </c>
      <c r="R198" s="1" t="str">
        <f t="shared" si="19"/>
        <v/>
      </c>
      <c r="T198" s="1" t="str">
        <f t="shared" si="20"/>
        <v/>
      </c>
      <c r="U198" s="1" t="e">
        <f t="shared" si="21"/>
        <v>#N/A</v>
      </c>
      <c r="V198" s="6">
        <f t="shared" si="22"/>
        <v>0</v>
      </c>
      <c r="W198" s="19" t="e">
        <f t="shared" si="17"/>
        <v>#N/A</v>
      </c>
    </row>
    <row r="199" spans="2:23" x14ac:dyDescent="0.3">
      <c r="B199" s="1" t="e">
        <f t="shared" si="16"/>
        <v>#N/A</v>
      </c>
      <c r="Q199" s="1" t="str">
        <f t="shared" si="18"/>
        <v/>
      </c>
      <c r="R199" s="1" t="str">
        <f t="shared" si="19"/>
        <v/>
      </c>
      <c r="T199" s="1" t="str">
        <f t="shared" si="20"/>
        <v/>
      </c>
      <c r="U199" s="1" t="e">
        <f t="shared" si="21"/>
        <v>#N/A</v>
      </c>
      <c r="V199" s="6">
        <f t="shared" si="22"/>
        <v>0</v>
      </c>
      <c r="W199" s="19" t="e">
        <f t="shared" si="17"/>
        <v>#N/A</v>
      </c>
    </row>
    <row r="200" spans="2:23" x14ac:dyDescent="0.3">
      <c r="B200" s="1" t="e">
        <f t="shared" si="16"/>
        <v>#N/A</v>
      </c>
      <c r="Q200" s="1" t="str">
        <f t="shared" si="18"/>
        <v/>
      </c>
      <c r="R200" s="1" t="str">
        <f t="shared" si="19"/>
        <v/>
      </c>
      <c r="T200" s="1" t="str">
        <f t="shared" si="20"/>
        <v/>
      </c>
      <c r="U200" s="1" t="e">
        <f t="shared" si="21"/>
        <v>#N/A</v>
      </c>
      <c r="V200" s="6">
        <f t="shared" si="22"/>
        <v>0</v>
      </c>
      <c r="W200" s="19" t="e">
        <f t="shared" si="17"/>
        <v>#N/A</v>
      </c>
    </row>
    <row r="201" spans="2:23" x14ac:dyDescent="0.3">
      <c r="B201" s="1" t="e">
        <f t="shared" si="16"/>
        <v>#N/A</v>
      </c>
      <c r="Q201" s="1" t="str">
        <f t="shared" si="18"/>
        <v/>
      </c>
      <c r="R201" s="1" t="str">
        <f t="shared" si="19"/>
        <v/>
      </c>
      <c r="T201" s="1" t="str">
        <f t="shared" si="20"/>
        <v/>
      </c>
      <c r="U201" s="1" t="e">
        <f t="shared" si="21"/>
        <v>#N/A</v>
      </c>
      <c r="V201" s="6">
        <f t="shared" si="22"/>
        <v>0</v>
      </c>
      <c r="W201" s="19" t="e">
        <f t="shared" si="17"/>
        <v>#N/A</v>
      </c>
    </row>
    <row r="202" spans="2:23" x14ac:dyDescent="0.3">
      <c r="B202" s="1" t="e">
        <f t="shared" si="16"/>
        <v>#N/A</v>
      </c>
      <c r="Q202" s="1" t="str">
        <f t="shared" si="18"/>
        <v/>
      </c>
      <c r="R202" s="1" t="str">
        <f t="shared" si="19"/>
        <v/>
      </c>
      <c r="T202" s="1" t="str">
        <f t="shared" si="20"/>
        <v/>
      </c>
      <c r="U202" s="1" t="e">
        <f t="shared" si="21"/>
        <v>#N/A</v>
      </c>
      <c r="V202" s="6">
        <f t="shared" si="22"/>
        <v>0</v>
      </c>
      <c r="W202" s="19" t="e">
        <f t="shared" si="17"/>
        <v>#N/A</v>
      </c>
    </row>
    <row r="203" spans="2:23" x14ac:dyDescent="0.3">
      <c r="B203" s="1" t="e">
        <f t="shared" si="16"/>
        <v>#N/A</v>
      </c>
      <c r="Q203" s="1" t="str">
        <f t="shared" si="18"/>
        <v/>
      </c>
      <c r="R203" s="1" t="str">
        <f t="shared" si="19"/>
        <v/>
      </c>
      <c r="T203" s="1" t="str">
        <f t="shared" si="20"/>
        <v/>
      </c>
      <c r="U203" s="1" t="e">
        <f t="shared" si="21"/>
        <v>#N/A</v>
      </c>
      <c r="V203" s="6">
        <f t="shared" si="22"/>
        <v>0</v>
      </c>
      <c r="W203" s="19" t="e">
        <f t="shared" si="17"/>
        <v>#N/A</v>
      </c>
    </row>
    <row r="204" spans="2:23" x14ac:dyDescent="0.3">
      <c r="B204" s="1" t="e">
        <f t="shared" si="16"/>
        <v>#N/A</v>
      </c>
      <c r="Q204" s="1" t="str">
        <f t="shared" si="18"/>
        <v/>
      </c>
      <c r="R204" s="1" t="str">
        <f t="shared" si="19"/>
        <v/>
      </c>
      <c r="T204" s="1" t="str">
        <f t="shared" si="20"/>
        <v/>
      </c>
      <c r="U204" s="1" t="e">
        <f t="shared" si="21"/>
        <v>#N/A</v>
      </c>
      <c r="V204" s="6">
        <f t="shared" si="22"/>
        <v>0</v>
      </c>
      <c r="W204" s="19" t="e">
        <f t="shared" si="17"/>
        <v>#N/A</v>
      </c>
    </row>
    <row r="205" spans="2:23" x14ac:dyDescent="0.3">
      <c r="B205" s="1" t="e">
        <f t="shared" si="16"/>
        <v>#N/A</v>
      </c>
      <c r="Q205" s="1" t="str">
        <f t="shared" si="18"/>
        <v/>
      </c>
      <c r="R205" s="1" t="str">
        <f t="shared" si="19"/>
        <v/>
      </c>
      <c r="T205" s="1" t="str">
        <f t="shared" si="20"/>
        <v/>
      </c>
      <c r="U205" s="1" t="e">
        <f t="shared" si="21"/>
        <v>#N/A</v>
      </c>
      <c r="V205" s="6">
        <f t="shared" si="22"/>
        <v>0</v>
      </c>
      <c r="W205" s="19" t="e">
        <f t="shared" si="17"/>
        <v>#N/A</v>
      </c>
    </row>
    <row r="206" spans="2:23" x14ac:dyDescent="0.3">
      <c r="B206" s="1" t="e">
        <f t="shared" si="16"/>
        <v>#N/A</v>
      </c>
      <c r="Q206" s="1" t="str">
        <f t="shared" si="18"/>
        <v/>
      </c>
      <c r="R206" s="1" t="str">
        <f t="shared" si="19"/>
        <v/>
      </c>
      <c r="T206" s="1" t="str">
        <f t="shared" si="20"/>
        <v/>
      </c>
      <c r="U206" s="1" t="e">
        <f t="shared" si="21"/>
        <v>#N/A</v>
      </c>
      <c r="V206" s="6">
        <f t="shared" si="22"/>
        <v>0</v>
      </c>
      <c r="W206" s="19" t="e">
        <f t="shared" si="17"/>
        <v>#N/A</v>
      </c>
    </row>
    <row r="207" spans="2:23" x14ac:dyDescent="0.3">
      <c r="B207" s="1" t="e">
        <f t="shared" si="16"/>
        <v>#N/A</v>
      </c>
      <c r="Q207" s="1" t="str">
        <f t="shared" si="18"/>
        <v/>
      </c>
      <c r="R207" s="1" t="str">
        <f t="shared" si="19"/>
        <v/>
      </c>
      <c r="T207" s="1" t="str">
        <f t="shared" si="20"/>
        <v/>
      </c>
      <c r="U207" s="1" t="e">
        <f t="shared" si="21"/>
        <v>#N/A</v>
      </c>
      <c r="V207" s="6">
        <f t="shared" si="22"/>
        <v>0</v>
      </c>
      <c r="W207" s="19" t="e">
        <f t="shared" si="17"/>
        <v>#N/A</v>
      </c>
    </row>
    <row r="208" spans="2:23" x14ac:dyDescent="0.3">
      <c r="B208" s="1" t="e">
        <f t="shared" si="16"/>
        <v>#N/A</v>
      </c>
      <c r="Q208" s="1" t="str">
        <f t="shared" si="18"/>
        <v/>
      </c>
      <c r="R208" s="1" t="str">
        <f t="shared" si="19"/>
        <v/>
      </c>
      <c r="T208" s="1" t="str">
        <f t="shared" si="20"/>
        <v/>
      </c>
      <c r="U208" s="1" t="e">
        <f t="shared" si="21"/>
        <v>#N/A</v>
      </c>
      <c r="V208" s="6">
        <f t="shared" si="22"/>
        <v>0</v>
      </c>
      <c r="W208" s="19" t="e">
        <f t="shared" si="17"/>
        <v>#N/A</v>
      </c>
    </row>
    <row r="209" spans="2:23" x14ac:dyDescent="0.3">
      <c r="B209" s="1" t="e">
        <f t="shared" si="16"/>
        <v>#N/A</v>
      </c>
      <c r="Q209" s="1" t="str">
        <f t="shared" si="18"/>
        <v/>
      </c>
      <c r="R209" s="1" t="str">
        <f t="shared" si="19"/>
        <v/>
      </c>
      <c r="T209" s="1" t="str">
        <f t="shared" si="20"/>
        <v/>
      </c>
      <c r="U209" s="1" t="e">
        <f t="shared" si="21"/>
        <v>#N/A</v>
      </c>
      <c r="V209" s="6">
        <f t="shared" si="22"/>
        <v>0</v>
      </c>
      <c r="W209" s="19" t="e">
        <f t="shared" si="17"/>
        <v>#N/A</v>
      </c>
    </row>
    <row r="210" spans="2:23" x14ac:dyDescent="0.3">
      <c r="B210" s="1" t="e">
        <f t="shared" si="16"/>
        <v>#N/A</v>
      </c>
      <c r="Q210" s="1" t="str">
        <f t="shared" si="18"/>
        <v/>
      </c>
      <c r="R210" s="1" t="str">
        <f t="shared" si="19"/>
        <v/>
      </c>
      <c r="T210" s="1" t="str">
        <f t="shared" si="20"/>
        <v/>
      </c>
      <c r="U210" s="1" t="e">
        <f t="shared" si="21"/>
        <v>#N/A</v>
      </c>
      <c r="V210" s="6">
        <f t="shared" si="22"/>
        <v>0</v>
      </c>
      <c r="W210" s="19" t="e">
        <f t="shared" si="17"/>
        <v>#N/A</v>
      </c>
    </row>
    <row r="211" spans="2:23" x14ac:dyDescent="0.3">
      <c r="B211" s="1" t="e">
        <f t="shared" si="16"/>
        <v>#N/A</v>
      </c>
      <c r="Q211" s="1" t="str">
        <f t="shared" si="18"/>
        <v/>
      </c>
      <c r="R211" s="1" t="str">
        <f t="shared" si="19"/>
        <v/>
      </c>
      <c r="T211" s="1" t="str">
        <f t="shared" si="20"/>
        <v/>
      </c>
      <c r="U211" s="1" t="e">
        <f t="shared" si="21"/>
        <v>#N/A</v>
      </c>
      <c r="V211" s="6">
        <f t="shared" si="22"/>
        <v>0</v>
      </c>
      <c r="W211" s="19" t="e">
        <f t="shared" si="17"/>
        <v>#N/A</v>
      </c>
    </row>
    <row r="212" spans="2:23" x14ac:dyDescent="0.3">
      <c r="B212" s="1" t="e">
        <f t="shared" si="16"/>
        <v>#N/A</v>
      </c>
      <c r="Q212" s="1" t="str">
        <f t="shared" si="18"/>
        <v/>
      </c>
      <c r="R212" s="1" t="str">
        <f t="shared" si="19"/>
        <v/>
      </c>
      <c r="T212" s="1" t="str">
        <f t="shared" si="20"/>
        <v/>
      </c>
      <c r="U212" s="1" t="e">
        <f t="shared" si="21"/>
        <v>#N/A</v>
      </c>
      <c r="V212" s="6">
        <f t="shared" si="22"/>
        <v>0</v>
      </c>
      <c r="W212" s="19" t="e">
        <f t="shared" si="17"/>
        <v>#N/A</v>
      </c>
    </row>
    <row r="213" spans="2:23" x14ac:dyDescent="0.3">
      <c r="B213" s="1" t="e">
        <f t="shared" si="16"/>
        <v>#N/A</v>
      </c>
      <c r="Q213" s="1" t="str">
        <f t="shared" si="18"/>
        <v/>
      </c>
      <c r="R213" s="1" t="str">
        <f t="shared" si="19"/>
        <v/>
      </c>
      <c r="T213" s="1" t="str">
        <f t="shared" si="20"/>
        <v/>
      </c>
      <c r="U213" s="1" t="e">
        <f t="shared" si="21"/>
        <v>#N/A</v>
      </c>
      <c r="V213" s="6">
        <f t="shared" si="22"/>
        <v>0</v>
      </c>
      <c r="W213" s="19" t="e">
        <f t="shared" si="17"/>
        <v>#N/A</v>
      </c>
    </row>
    <row r="214" spans="2:23" x14ac:dyDescent="0.3">
      <c r="B214" s="1" t="e">
        <f t="shared" si="16"/>
        <v>#N/A</v>
      </c>
      <c r="Q214" s="1" t="str">
        <f t="shared" si="18"/>
        <v/>
      </c>
      <c r="R214" s="1" t="str">
        <f t="shared" si="19"/>
        <v/>
      </c>
      <c r="T214" s="1" t="str">
        <f t="shared" si="20"/>
        <v/>
      </c>
      <c r="U214" s="1" t="e">
        <f t="shared" si="21"/>
        <v>#N/A</v>
      </c>
      <c r="V214" s="6">
        <f t="shared" si="22"/>
        <v>0</v>
      </c>
      <c r="W214" s="19" t="e">
        <f t="shared" si="17"/>
        <v>#N/A</v>
      </c>
    </row>
    <row r="215" spans="2:23" x14ac:dyDescent="0.3">
      <c r="B215" s="1" t="e">
        <f t="shared" si="16"/>
        <v>#N/A</v>
      </c>
      <c r="Q215" s="1" t="str">
        <f t="shared" si="18"/>
        <v/>
      </c>
      <c r="R215" s="1" t="str">
        <f t="shared" si="19"/>
        <v/>
      </c>
      <c r="T215" s="1" t="str">
        <f t="shared" si="20"/>
        <v/>
      </c>
      <c r="U215" s="1" t="e">
        <f t="shared" si="21"/>
        <v>#N/A</v>
      </c>
      <c r="V215" s="6">
        <f t="shared" si="22"/>
        <v>0</v>
      </c>
      <c r="W215" s="19" t="e">
        <f t="shared" si="17"/>
        <v>#N/A</v>
      </c>
    </row>
    <row r="216" spans="2:23" x14ac:dyDescent="0.3">
      <c r="B216" s="1" t="e">
        <f t="shared" si="16"/>
        <v>#N/A</v>
      </c>
      <c r="Q216" s="1" t="str">
        <f t="shared" si="18"/>
        <v/>
      </c>
      <c r="R216" s="1" t="str">
        <f t="shared" si="19"/>
        <v/>
      </c>
      <c r="T216" s="1" t="str">
        <f t="shared" si="20"/>
        <v/>
      </c>
      <c r="U216" s="1" t="e">
        <f t="shared" si="21"/>
        <v>#N/A</v>
      </c>
      <c r="V216" s="6">
        <f t="shared" si="22"/>
        <v>0</v>
      </c>
      <c r="W216" s="19" t="e">
        <f t="shared" si="17"/>
        <v>#N/A</v>
      </c>
    </row>
    <row r="217" spans="2:23" x14ac:dyDescent="0.3">
      <c r="B217" s="1" t="e">
        <f t="shared" si="16"/>
        <v>#N/A</v>
      </c>
      <c r="Q217" s="1" t="str">
        <f t="shared" si="18"/>
        <v/>
      </c>
      <c r="R217" s="1" t="str">
        <f t="shared" si="19"/>
        <v/>
      </c>
      <c r="T217" s="1" t="str">
        <f t="shared" si="20"/>
        <v/>
      </c>
      <c r="U217" s="1" t="e">
        <f t="shared" si="21"/>
        <v>#N/A</v>
      </c>
      <c r="V217" s="6">
        <f t="shared" si="22"/>
        <v>0</v>
      </c>
      <c r="W217" s="19" t="e">
        <f t="shared" si="17"/>
        <v>#N/A</v>
      </c>
    </row>
    <row r="218" spans="2:23" x14ac:dyDescent="0.3">
      <c r="B218" s="1" t="e">
        <f t="shared" ref="B218:B281" si="23">IF(C218="",NA(),E218+G218+H218+I218)</f>
        <v>#N/A</v>
      </c>
      <c r="Q218" s="1" t="str">
        <f t="shared" si="18"/>
        <v/>
      </c>
      <c r="R218" s="1" t="str">
        <f t="shared" si="19"/>
        <v/>
      </c>
      <c r="T218" s="1" t="str">
        <f t="shared" si="20"/>
        <v/>
      </c>
      <c r="U218" s="1" t="e">
        <f t="shared" si="21"/>
        <v>#N/A</v>
      </c>
      <c r="V218" s="6">
        <f t="shared" si="22"/>
        <v>0</v>
      </c>
      <c r="W218" s="19" t="e">
        <f t="shared" ref="W218:W281" si="24">IF(OR(ISNA(B218),B218=0),NA(),I218/B218)</f>
        <v>#N/A</v>
      </c>
    </row>
    <row r="219" spans="2:23" x14ac:dyDescent="0.3">
      <c r="B219" s="1" t="e">
        <f t="shared" si="23"/>
        <v>#N/A</v>
      </c>
      <c r="Q219" s="1" t="str">
        <f t="shared" ref="Q219:Q282" si="25">IF(C219="","",E219-E218)</f>
        <v/>
      </c>
      <c r="R219" s="1" t="str">
        <f t="shared" ref="R219:R282" si="26">IF(C219="","",G219-G218)</f>
        <v/>
      </c>
      <c r="T219" s="1" t="str">
        <f t="shared" ref="T219:T282" si="27">IF(C219="","",I219-I218)</f>
        <v/>
      </c>
      <c r="U219" s="1" t="e">
        <f t="shared" ref="U219:U282" si="28">IF(OR(C219="",ISNA(C219)),NA(),Q219+R219+S219+T219)</f>
        <v>#N/A</v>
      </c>
      <c r="V219" s="6">
        <f t="shared" ref="V219:V282" si="29">$B$2*K219*$B$1</f>
        <v>0</v>
      </c>
      <c r="W219" s="19" t="e">
        <f t="shared" si="24"/>
        <v>#N/A</v>
      </c>
    </row>
    <row r="220" spans="2:23" x14ac:dyDescent="0.3">
      <c r="B220" s="1" t="e">
        <f t="shared" si="23"/>
        <v>#N/A</v>
      </c>
      <c r="Q220" s="1" t="str">
        <f t="shared" si="25"/>
        <v/>
      </c>
      <c r="R220" s="1" t="str">
        <f t="shared" si="26"/>
        <v/>
      </c>
      <c r="T220" s="1" t="str">
        <f t="shared" si="27"/>
        <v/>
      </c>
      <c r="U220" s="1" t="e">
        <f t="shared" si="28"/>
        <v>#N/A</v>
      </c>
      <c r="V220" s="6">
        <f t="shared" si="29"/>
        <v>0</v>
      </c>
      <c r="W220" s="19" t="e">
        <f t="shared" si="24"/>
        <v>#N/A</v>
      </c>
    </row>
    <row r="221" spans="2:23" x14ac:dyDescent="0.3">
      <c r="B221" s="1" t="e">
        <f t="shared" si="23"/>
        <v>#N/A</v>
      </c>
      <c r="Q221" s="1" t="str">
        <f t="shared" si="25"/>
        <v/>
      </c>
      <c r="R221" s="1" t="str">
        <f t="shared" si="26"/>
        <v/>
      </c>
      <c r="T221" s="1" t="str">
        <f t="shared" si="27"/>
        <v/>
      </c>
      <c r="U221" s="1" t="e">
        <f t="shared" si="28"/>
        <v>#N/A</v>
      </c>
      <c r="V221" s="6">
        <f t="shared" si="29"/>
        <v>0</v>
      </c>
      <c r="W221" s="19" t="e">
        <f t="shared" si="24"/>
        <v>#N/A</v>
      </c>
    </row>
    <row r="222" spans="2:23" x14ac:dyDescent="0.3">
      <c r="B222" s="1" t="e">
        <f t="shared" si="23"/>
        <v>#N/A</v>
      </c>
      <c r="Q222" s="1" t="str">
        <f t="shared" si="25"/>
        <v/>
      </c>
      <c r="R222" s="1" t="str">
        <f t="shared" si="26"/>
        <v/>
      </c>
      <c r="T222" s="1" t="str">
        <f t="shared" si="27"/>
        <v/>
      </c>
      <c r="U222" s="1" t="e">
        <f t="shared" si="28"/>
        <v>#N/A</v>
      </c>
      <c r="V222" s="6">
        <f t="shared" si="29"/>
        <v>0</v>
      </c>
      <c r="W222" s="19" t="e">
        <f t="shared" si="24"/>
        <v>#N/A</v>
      </c>
    </row>
    <row r="223" spans="2:23" x14ac:dyDescent="0.3">
      <c r="B223" s="1" t="e">
        <f t="shared" si="23"/>
        <v>#N/A</v>
      </c>
      <c r="Q223" s="1" t="str">
        <f t="shared" si="25"/>
        <v/>
      </c>
      <c r="R223" s="1" t="str">
        <f t="shared" si="26"/>
        <v/>
      </c>
      <c r="T223" s="1" t="str">
        <f t="shared" si="27"/>
        <v/>
      </c>
      <c r="U223" s="1" t="e">
        <f t="shared" si="28"/>
        <v>#N/A</v>
      </c>
      <c r="V223" s="6">
        <f t="shared" si="29"/>
        <v>0</v>
      </c>
      <c r="W223" s="19" t="e">
        <f t="shared" si="24"/>
        <v>#N/A</v>
      </c>
    </row>
    <row r="224" spans="2:23" x14ac:dyDescent="0.3">
      <c r="B224" s="1" t="e">
        <f t="shared" si="23"/>
        <v>#N/A</v>
      </c>
      <c r="Q224" s="1" t="str">
        <f t="shared" si="25"/>
        <v/>
      </c>
      <c r="R224" s="1" t="str">
        <f t="shared" si="26"/>
        <v/>
      </c>
      <c r="T224" s="1" t="str">
        <f t="shared" si="27"/>
        <v/>
      </c>
      <c r="U224" s="1" t="e">
        <f t="shared" si="28"/>
        <v>#N/A</v>
      </c>
      <c r="V224" s="6">
        <f t="shared" si="29"/>
        <v>0</v>
      </c>
      <c r="W224" s="19" t="e">
        <f t="shared" si="24"/>
        <v>#N/A</v>
      </c>
    </row>
    <row r="225" spans="2:23" x14ac:dyDescent="0.3">
      <c r="B225" s="1" t="e">
        <f t="shared" si="23"/>
        <v>#N/A</v>
      </c>
      <c r="Q225" s="1" t="str">
        <f t="shared" si="25"/>
        <v/>
      </c>
      <c r="R225" s="1" t="str">
        <f t="shared" si="26"/>
        <v/>
      </c>
      <c r="T225" s="1" t="str">
        <f t="shared" si="27"/>
        <v/>
      </c>
      <c r="U225" s="1" t="e">
        <f t="shared" si="28"/>
        <v>#N/A</v>
      </c>
      <c r="V225" s="6">
        <f t="shared" si="29"/>
        <v>0</v>
      </c>
      <c r="W225" s="19" t="e">
        <f t="shared" si="24"/>
        <v>#N/A</v>
      </c>
    </row>
    <row r="226" spans="2:23" x14ac:dyDescent="0.3">
      <c r="B226" s="1" t="e">
        <f t="shared" si="23"/>
        <v>#N/A</v>
      </c>
      <c r="Q226" s="1" t="str">
        <f t="shared" si="25"/>
        <v/>
      </c>
      <c r="R226" s="1" t="str">
        <f t="shared" si="26"/>
        <v/>
      </c>
      <c r="T226" s="1" t="str">
        <f t="shared" si="27"/>
        <v/>
      </c>
      <c r="U226" s="1" t="e">
        <f t="shared" si="28"/>
        <v>#N/A</v>
      </c>
      <c r="V226" s="6">
        <f t="shared" si="29"/>
        <v>0</v>
      </c>
      <c r="W226" s="19" t="e">
        <f t="shared" si="24"/>
        <v>#N/A</v>
      </c>
    </row>
    <row r="227" spans="2:23" x14ac:dyDescent="0.3">
      <c r="B227" s="1" t="e">
        <f t="shared" si="23"/>
        <v>#N/A</v>
      </c>
      <c r="Q227" s="1" t="str">
        <f t="shared" si="25"/>
        <v/>
      </c>
      <c r="R227" s="1" t="str">
        <f t="shared" si="26"/>
        <v/>
      </c>
      <c r="T227" s="1" t="str">
        <f t="shared" si="27"/>
        <v/>
      </c>
      <c r="U227" s="1" t="e">
        <f t="shared" si="28"/>
        <v>#N/A</v>
      </c>
      <c r="V227" s="6">
        <f t="shared" si="29"/>
        <v>0</v>
      </c>
      <c r="W227" s="19" t="e">
        <f t="shared" si="24"/>
        <v>#N/A</v>
      </c>
    </row>
    <row r="228" spans="2:23" x14ac:dyDescent="0.3">
      <c r="B228" s="1" t="e">
        <f t="shared" si="23"/>
        <v>#N/A</v>
      </c>
      <c r="Q228" s="1" t="str">
        <f t="shared" si="25"/>
        <v/>
      </c>
      <c r="R228" s="1" t="str">
        <f t="shared" si="26"/>
        <v/>
      </c>
      <c r="T228" s="1" t="str">
        <f t="shared" si="27"/>
        <v/>
      </c>
      <c r="U228" s="1" t="e">
        <f t="shared" si="28"/>
        <v>#N/A</v>
      </c>
      <c r="V228" s="6">
        <f t="shared" si="29"/>
        <v>0</v>
      </c>
      <c r="W228" s="19" t="e">
        <f t="shared" si="24"/>
        <v>#N/A</v>
      </c>
    </row>
    <row r="229" spans="2:23" x14ac:dyDescent="0.3">
      <c r="B229" s="1" t="e">
        <f t="shared" si="23"/>
        <v>#N/A</v>
      </c>
      <c r="Q229" s="1" t="str">
        <f t="shared" si="25"/>
        <v/>
      </c>
      <c r="R229" s="1" t="str">
        <f t="shared" si="26"/>
        <v/>
      </c>
      <c r="T229" s="1" t="str">
        <f t="shared" si="27"/>
        <v/>
      </c>
      <c r="U229" s="1" t="e">
        <f t="shared" si="28"/>
        <v>#N/A</v>
      </c>
      <c r="V229" s="6">
        <f t="shared" si="29"/>
        <v>0</v>
      </c>
      <c r="W229" s="19" t="e">
        <f t="shared" si="24"/>
        <v>#N/A</v>
      </c>
    </row>
    <row r="230" spans="2:23" x14ac:dyDescent="0.3">
      <c r="B230" s="1" t="e">
        <f t="shared" si="23"/>
        <v>#N/A</v>
      </c>
      <c r="Q230" s="1" t="str">
        <f t="shared" si="25"/>
        <v/>
      </c>
      <c r="R230" s="1" t="str">
        <f t="shared" si="26"/>
        <v/>
      </c>
      <c r="T230" s="1" t="str">
        <f t="shared" si="27"/>
        <v/>
      </c>
      <c r="U230" s="1" t="e">
        <f t="shared" si="28"/>
        <v>#N/A</v>
      </c>
      <c r="V230" s="6">
        <f t="shared" si="29"/>
        <v>0</v>
      </c>
      <c r="W230" s="19" t="e">
        <f t="shared" si="24"/>
        <v>#N/A</v>
      </c>
    </row>
    <row r="231" spans="2:23" x14ac:dyDescent="0.3">
      <c r="B231" s="1" t="e">
        <f t="shared" si="23"/>
        <v>#N/A</v>
      </c>
      <c r="Q231" s="1" t="str">
        <f t="shared" si="25"/>
        <v/>
      </c>
      <c r="R231" s="1" t="str">
        <f t="shared" si="26"/>
        <v/>
      </c>
      <c r="T231" s="1" t="str">
        <f t="shared" si="27"/>
        <v/>
      </c>
      <c r="U231" s="1" t="e">
        <f t="shared" si="28"/>
        <v>#N/A</v>
      </c>
      <c r="V231" s="6">
        <f t="shared" si="29"/>
        <v>0</v>
      </c>
      <c r="W231" s="19" t="e">
        <f t="shared" si="24"/>
        <v>#N/A</v>
      </c>
    </row>
    <row r="232" spans="2:23" x14ac:dyDescent="0.3">
      <c r="B232" s="1" t="e">
        <f t="shared" si="23"/>
        <v>#N/A</v>
      </c>
      <c r="Q232" s="1" t="str">
        <f t="shared" si="25"/>
        <v/>
      </c>
      <c r="R232" s="1" t="str">
        <f t="shared" si="26"/>
        <v/>
      </c>
      <c r="T232" s="1" t="str">
        <f t="shared" si="27"/>
        <v/>
      </c>
      <c r="U232" s="1" t="e">
        <f t="shared" si="28"/>
        <v>#N/A</v>
      </c>
      <c r="V232" s="6">
        <f t="shared" si="29"/>
        <v>0</v>
      </c>
      <c r="W232" s="19" t="e">
        <f t="shared" si="24"/>
        <v>#N/A</v>
      </c>
    </row>
    <row r="233" spans="2:23" x14ac:dyDescent="0.3">
      <c r="B233" s="1" t="e">
        <f t="shared" si="23"/>
        <v>#N/A</v>
      </c>
      <c r="Q233" s="1" t="str">
        <f t="shared" si="25"/>
        <v/>
      </c>
      <c r="R233" s="1" t="str">
        <f t="shared" si="26"/>
        <v/>
      </c>
      <c r="T233" s="1" t="str">
        <f t="shared" si="27"/>
        <v/>
      </c>
      <c r="U233" s="1" t="e">
        <f t="shared" si="28"/>
        <v>#N/A</v>
      </c>
      <c r="V233" s="6">
        <f t="shared" si="29"/>
        <v>0</v>
      </c>
      <c r="W233" s="19" t="e">
        <f t="shared" si="24"/>
        <v>#N/A</v>
      </c>
    </row>
    <row r="234" spans="2:23" x14ac:dyDescent="0.3">
      <c r="B234" s="1" t="e">
        <f t="shared" si="23"/>
        <v>#N/A</v>
      </c>
      <c r="Q234" s="1" t="str">
        <f t="shared" si="25"/>
        <v/>
      </c>
      <c r="R234" s="1" t="str">
        <f t="shared" si="26"/>
        <v/>
      </c>
      <c r="T234" s="1" t="str">
        <f t="shared" si="27"/>
        <v/>
      </c>
      <c r="U234" s="1" t="e">
        <f t="shared" si="28"/>
        <v>#N/A</v>
      </c>
      <c r="V234" s="6">
        <f t="shared" si="29"/>
        <v>0</v>
      </c>
      <c r="W234" s="19" t="e">
        <f t="shared" si="24"/>
        <v>#N/A</v>
      </c>
    </row>
    <row r="235" spans="2:23" x14ac:dyDescent="0.3">
      <c r="B235" s="1" t="e">
        <f t="shared" si="23"/>
        <v>#N/A</v>
      </c>
      <c r="Q235" s="1" t="str">
        <f t="shared" si="25"/>
        <v/>
      </c>
      <c r="R235" s="1" t="str">
        <f t="shared" si="26"/>
        <v/>
      </c>
      <c r="T235" s="1" t="str">
        <f t="shared" si="27"/>
        <v/>
      </c>
      <c r="U235" s="1" t="e">
        <f t="shared" si="28"/>
        <v>#N/A</v>
      </c>
      <c r="V235" s="6">
        <f t="shared" si="29"/>
        <v>0</v>
      </c>
      <c r="W235" s="19" t="e">
        <f t="shared" si="24"/>
        <v>#N/A</v>
      </c>
    </row>
    <row r="236" spans="2:23" x14ac:dyDescent="0.3">
      <c r="B236" s="1" t="e">
        <f t="shared" si="23"/>
        <v>#N/A</v>
      </c>
      <c r="Q236" s="1" t="str">
        <f t="shared" si="25"/>
        <v/>
      </c>
      <c r="R236" s="1" t="str">
        <f t="shared" si="26"/>
        <v/>
      </c>
      <c r="T236" s="1" t="str">
        <f t="shared" si="27"/>
        <v/>
      </c>
      <c r="U236" s="1" t="e">
        <f t="shared" si="28"/>
        <v>#N/A</v>
      </c>
      <c r="V236" s="6">
        <f t="shared" si="29"/>
        <v>0</v>
      </c>
      <c r="W236" s="19" t="e">
        <f t="shared" si="24"/>
        <v>#N/A</v>
      </c>
    </row>
    <row r="237" spans="2:23" x14ac:dyDescent="0.3">
      <c r="B237" s="1" t="e">
        <f t="shared" si="23"/>
        <v>#N/A</v>
      </c>
      <c r="Q237" s="1" t="str">
        <f t="shared" si="25"/>
        <v/>
      </c>
      <c r="R237" s="1" t="str">
        <f t="shared" si="26"/>
        <v/>
      </c>
      <c r="T237" s="1" t="str">
        <f t="shared" si="27"/>
        <v/>
      </c>
      <c r="U237" s="1" t="e">
        <f t="shared" si="28"/>
        <v>#N/A</v>
      </c>
      <c r="V237" s="6">
        <f t="shared" si="29"/>
        <v>0</v>
      </c>
      <c r="W237" s="19" t="e">
        <f t="shared" si="24"/>
        <v>#N/A</v>
      </c>
    </row>
    <row r="238" spans="2:23" x14ac:dyDescent="0.3">
      <c r="B238" s="1" t="e">
        <f t="shared" si="23"/>
        <v>#N/A</v>
      </c>
      <c r="Q238" s="1" t="str">
        <f t="shared" si="25"/>
        <v/>
      </c>
      <c r="R238" s="1" t="str">
        <f t="shared" si="26"/>
        <v/>
      </c>
      <c r="T238" s="1" t="str">
        <f t="shared" si="27"/>
        <v/>
      </c>
      <c r="U238" s="1" t="e">
        <f t="shared" si="28"/>
        <v>#N/A</v>
      </c>
      <c r="V238" s="6">
        <f t="shared" si="29"/>
        <v>0</v>
      </c>
      <c r="W238" s="19" t="e">
        <f t="shared" si="24"/>
        <v>#N/A</v>
      </c>
    </row>
    <row r="239" spans="2:23" x14ac:dyDescent="0.3">
      <c r="B239" s="1" t="e">
        <f t="shared" si="23"/>
        <v>#N/A</v>
      </c>
      <c r="Q239" s="1" t="str">
        <f t="shared" si="25"/>
        <v/>
      </c>
      <c r="R239" s="1" t="str">
        <f t="shared" si="26"/>
        <v/>
      </c>
      <c r="T239" s="1" t="str">
        <f t="shared" si="27"/>
        <v/>
      </c>
      <c r="U239" s="1" t="e">
        <f t="shared" si="28"/>
        <v>#N/A</v>
      </c>
      <c r="V239" s="6">
        <f t="shared" si="29"/>
        <v>0</v>
      </c>
      <c r="W239" s="19" t="e">
        <f t="shared" si="24"/>
        <v>#N/A</v>
      </c>
    </row>
    <row r="240" spans="2:23" x14ac:dyDescent="0.3">
      <c r="B240" s="1" t="e">
        <f t="shared" si="23"/>
        <v>#N/A</v>
      </c>
      <c r="Q240" s="1" t="str">
        <f t="shared" si="25"/>
        <v/>
      </c>
      <c r="R240" s="1" t="str">
        <f t="shared" si="26"/>
        <v/>
      </c>
      <c r="T240" s="1" t="str">
        <f t="shared" si="27"/>
        <v/>
      </c>
      <c r="U240" s="1" t="e">
        <f t="shared" si="28"/>
        <v>#N/A</v>
      </c>
      <c r="V240" s="6">
        <f t="shared" si="29"/>
        <v>0</v>
      </c>
      <c r="W240" s="19" t="e">
        <f t="shared" si="24"/>
        <v>#N/A</v>
      </c>
    </row>
    <row r="241" spans="2:23" x14ac:dyDescent="0.3">
      <c r="B241" s="1" t="e">
        <f t="shared" si="23"/>
        <v>#N/A</v>
      </c>
      <c r="Q241" s="1" t="str">
        <f t="shared" si="25"/>
        <v/>
      </c>
      <c r="R241" s="1" t="str">
        <f t="shared" si="26"/>
        <v/>
      </c>
      <c r="T241" s="1" t="str">
        <f t="shared" si="27"/>
        <v/>
      </c>
      <c r="U241" s="1" t="e">
        <f t="shared" si="28"/>
        <v>#N/A</v>
      </c>
      <c r="V241" s="6">
        <f t="shared" si="29"/>
        <v>0</v>
      </c>
      <c r="W241" s="19" t="e">
        <f t="shared" si="24"/>
        <v>#N/A</v>
      </c>
    </row>
    <row r="242" spans="2:23" x14ac:dyDescent="0.3">
      <c r="B242" s="1" t="e">
        <f t="shared" si="23"/>
        <v>#N/A</v>
      </c>
      <c r="Q242" s="1" t="str">
        <f t="shared" si="25"/>
        <v/>
      </c>
      <c r="R242" s="1" t="str">
        <f t="shared" si="26"/>
        <v/>
      </c>
      <c r="T242" s="1" t="str">
        <f t="shared" si="27"/>
        <v/>
      </c>
      <c r="U242" s="1" t="e">
        <f t="shared" si="28"/>
        <v>#N/A</v>
      </c>
      <c r="V242" s="6">
        <f t="shared" si="29"/>
        <v>0</v>
      </c>
      <c r="W242" s="19" t="e">
        <f t="shared" si="24"/>
        <v>#N/A</v>
      </c>
    </row>
    <row r="243" spans="2:23" x14ac:dyDescent="0.3">
      <c r="B243" s="1" t="e">
        <f t="shared" si="23"/>
        <v>#N/A</v>
      </c>
      <c r="Q243" s="1" t="str">
        <f t="shared" si="25"/>
        <v/>
      </c>
      <c r="R243" s="1" t="str">
        <f t="shared" si="26"/>
        <v/>
      </c>
      <c r="T243" s="1" t="str">
        <f t="shared" si="27"/>
        <v/>
      </c>
      <c r="U243" s="1" t="e">
        <f t="shared" si="28"/>
        <v>#N/A</v>
      </c>
      <c r="V243" s="6">
        <f t="shared" si="29"/>
        <v>0</v>
      </c>
      <c r="W243" s="19" t="e">
        <f t="shared" si="24"/>
        <v>#N/A</v>
      </c>
    </row>
    <row r="244" spans="2:23" x14ac:dyDescent="0.3">
      <c r="B244" s="1" t="e">
        <f t="shared" si="23"/>
        <v>#N/A</v>
      </c>
      <c r="Q244" s="1" t="str">
        <f t="shared" si="25"/>
        <v/>
      </c>
      <c r="R244" s="1" t="str">
        <f t="shared" si="26"/>
        <v/>
      </c>
      <c r="T244" s="1" t="str">
        <f t="shared" si="27"/>
        <v/>
      </c>
      <c r="U244" s="1" t="e">
        <f t="shared" si="28"/>
        <v>#N/A</v>
      </c>
      <c r="V244" s="6">
        <f t="shared" si="29"/>
        <v>0</v>
      </c>
      <c r="W244" s="19" t="e">
        <f t="shared" si="24"/>
        <v>#N/A</v>
      </c>
    </row>
    <row r="245" spans="2:23" x14ac:dyDescent="0.3">
      <c r="B245" s="1" t="e">
        <f t="shared" si="23"/>
        <v>#N/A</v>
      </c>
      <c r="Q245" s="1" t="str">
        <f t="shared" si="25"/>
        <v/>
      </c>
      <c r="R245" s="1" t="str">
        <f t="shared" si="26"/>
        <v/>
      </c>
      <c r="T245" s="1" t="str">
        <f t="shared" si="27"/>
        <v/>
      </c>
      <c r="U245" s="1" t="e">
        <f t="shared" si="28"/>
        <v>#N/A</v>
      </c>
      <c r="V245" s="6">
        <f t="shared" si="29"/>
        <v>0</v>
      </c>
      <c r="W245" s="19" t="e">
        <f t="shared" si="24"/>
        <v>#N/A</v>
      </c>
    </row>
    <row r="246" spans="2:23" x14ac:dyDescent="0.3">
      <c r="B246" s="1" t="e">
        <f t="shared" si="23"/>
        <v>#N/A</v>
      </c>
      <c r="Q246" s="1" t="str">
        <f t="shared" si="25"/>
        <v/>
      </c>
      <c r="R246" s="1" t="str">
        <f t="shared" si="26"/>
        <v/>
      </c>
      <c r="T246" s="1" t="str">
        <f t="shared" si="27"/>
        <v/>
      </c>
      <c r="U246" s="1" t="e">
        <f t="shared" si="28"/>
        <v>#N/A</v>
      </c>
      <c r="V246" s="6">
        <f t="shared" si="29"/>
        <v>0</v>
      </c>
      <c r="W246" s="19" t="e">
        <f t="shared" si="24"/>
        <v>#N/A</v>
      </c>
    </row>
    <row r="247" spans="2:23" x14ac:dyDescent="0.3">
      <c r="B247" s="1" t="e">
        <f t="shared" si="23"/>
        <v>#N/A</v>
      </c>
      <c r="Q247" s="1" t="str">
        <f t="shared" si="25"/>
        <v/>
      </c>
      <c r="R247" s="1" t="str">
        <f t="shared" si="26"/>
        <v/>
      </c>
      <c r="T247" s="1" t="str">
        <f t="shared" si="27"/>
        <v/>
      </c>
      <c r="U247" s="1" t="e">
        <f t="shared" si="28"/>
        <v>#N/A</v>
      </c>
      <c r="V247" s="6">
        <f t="shared" si="29"/>
        <v>0</v>
      </c>
      <c r="W247" s="19" t="e">
        <f t="shared" si="24"/>
        <v>#N/A</v>
      </c>
    </row>
    <row r="248" spans="2:23" x14ac:dyDescent="0.3">
      <c r="B248" s="1" t="e">
        <f t="shared" si="23"/>
        <v>#N/A</v>
      </c>
      <c r="Q248" s="1" t="str">
        <f t="shared" si="25"/>
        <v/>
      </c>
      <c r="R248" s="1" t="str">
        <f t="shared" si="26"/>
        <v/>
      </c>
      <c r="T248" s="1" t="str">
        <f t="shared" si="27"/>
        <v/>
      </c>
      <c r="U248" s="1" t="e">
        <f t="shared" si="28"/>
        <v>#N/A</v>
      </c>
      <c r="V248" s="6">
        <f t="shared" si="29"/>
        <v>0</v>
      </c>
      <c r="W248" s="19" t="e">
        <f t="shared" si="24"/>
        <v>#N/A</v>
      </c>
    </row>
    <row r="249" spans="2:23" x14ac:dyDescent="0.3">
      <c r="B249" s="1" t="e">
        <f t="shared" si="23"/>
        <v>#N/A</v>
      </c>
      <c r="Q249" s="1" t="str">
        <f t="shared" si="25"/>
        <v/>
      </c>
      <c r="R249" s="1" t="str">
        <f t="shared" si="26"/>
        <v/>
      </c>
      <c r="T249" s="1" t="str">
        <f t="shared" si="27"/>
        <v/>
      </c>
      <c r="U249" s="1" t="e">
        <f t="shared" si="28"/>
        <v>#N/A</v>
      </c>
      <c r="V249" s="6">
        <f t="shared" si="29"/>
        <v>0</v>
      </c>
      <c r="W249" s="19" t="e">
        <f t="shared" si="24"/>
        <v>#N/A</v>
      </c>
    </row>
    <row r="250" spans="2:23" x14ac:dyDescent="0.3">
      <c r="B250" s="1" t="e">
        <f t="shared" si="23"/>
        <v>#N/A</v>
      </c>
      <c r="Q250" s="1" t="str">
        <f t="shared" si="25"/>
        <v/>
      </c>
      <c r="R250" s="1" t="str">
        <f t="shared" si="26"/>
        <v/>
      </c>
      <c r="T250" s="1" t="str">
        <f t="shared" si="27"/>
        <v/>
      </c>
      <c r="U250" s="1" t="e">
        <f t="shared" si="28"/>
        <v>#N/A</v>
      </c>
      <c r="V250" s="6">
        <f t="shared" si="29"/>
        <v>0</v>
      </c>
      <c r="W250" s="19" t="e">
        <f t="shared" si="24"/>
        <v>#N/A</v>
      </c>
    </row>
    <row r="251" spans="2:23" x14ac:dyDescent="0.3">
      <c r="B251" s="1" t="e">
        <f t="shared" si="23"/>
        <v>#N/A</v>
      </c>
      <c r="Q251" s="1" t="str">
        <f t="shared" si="25"/>
        <v/>
      </c>
      <c r="R251" s="1" t="str">
        <f t="shared" si="26"/>
        <v/>
      </c>
      <c r="T251" s="1" t="str">
        <f t="shared" si="27"/>
        <v/>
      </c>
      <c r="U251" s="1" t="e">
        <f t="shared" si="28"/>
        <v>#N/A</v>
      </c>
      <c r="V251" s="6">
        <f t="shared" si="29"/>
        <v>0</v>
      </c>
      <c r="W251" s="19" t="e">
        <f t="shared" si="24"/>
        <v>#N/A</v>
      </c>
    </row>
    <row r="252" spans="2:23" x14ac:dyDescent="0.3">
      <c r="B252" s="1" t="e">
        <f t="shared" si="23"/>
        <v>#N/A</v>
      </c>
      <c r="Q252" s="1" t="str">
        <f t="shared" si="25"/>
        <v/>
      </c>
      <c r="R252" s="1" t="str">
        <f t="shared" si="26"/>
        <v/>
      </c>
      <c r="T252" s="1" t="str">
        <f t="shared" si="27"/>
        <v/>
      </c>
      <c r="U252" s="1" t="e">
        <f t="shared" si="28"/>
        <v>#N/A</v>
      </c>
      <c r="V252" s="6">
        <f t="shared" si="29"/>
        <v>0</v>
      </c>
      <c r="W252" s="19" t="e">
        <f t="shared" si="24"/>
        <v>#N/A</v>
      </c>
    </row>
    <row r="253" spans="2:23" x14ac:dyDescent="0.3">
      <c r="B253" s="1" t="e">
        <f t="shared" si="23"/>
        <v>#N/A</v>
      </c>
      <c r="Q253" s="1" t="str">
        <f t="shared" si="25"/>
        <v/>
      </c>
      <c r="R253" s="1" t="str">
        <f t="shared" si="26"/>
        <v/>
      </c>
      <c r="T253" s="1" t="str">
        <f t="shared" si="27"/>
        <v/>
      </c>
      <c r="U253" s="1" t="e">
        <f t="shared" si="28"/>
        <v>#N/A</v>
      </c>
      <c r="V253" s="6">
        <f t="shared" si="29"/>
        <v>0</v>
      </c>
      <c r="W253" s="19" t="e">
        <f t="shared" si="24"/>
        <v>#N/A</v>
      </c>
    </row>
    <row r="254" spans="2:23" x14ac:dyDescent="0.3">
      <c r="B254" s="1" t="e">
        <f t="shared" si="23"/>
        <v>#N/A</v>
      </c>
      <c r="Q254" s="1" t="str">
        <f t="shared" si="25"/>
        <v/>
      </c>
      <c r="R254" s="1" t="str">
        <f t="shared" si="26"/>
        <v/>
      </c>
      <c r="T254" s="1" t="str">
        <f t="shared" si="27"/>
        <v/>
      </c>
      <c r="U254" s="1" t="e">
        <f t="shared" si="28"/>
        <v>#N/A</v>
      </c>
      <c r="V254" s="6">
        <f t="shared" si="29"/>
        <v>0</v>
      </c>
      <c r="W254" s="19" t="e">
        <f t="shared" si="24"/>
        <v>#N/A</v>
      </c>
    </row>
    <row r="255" spans="2:23" x14ac:dyDescent="0.3">
      <c r="B255" s="1" t="e">
        <f t="shared" si="23"/>
        <v>#N/A</v>
      </c>
      <c r="Q255" s="1" t="str">
        <f t="shared" si="25"/>
        <v/>
      </c>
      <c r="R255" s="1" t="str">
        <f t="shared" si="26"/>
        <v/>
      </c>
      <c r="T255" s="1" t="str">
        <f t="shared" si="27"/>
        <v/>
      </c>
      <c r="U255" s="1" t="e">
        <f t="shared" si="28"/>
        <v>#N/A</v>
      </c>
      <c r="V255" s="6">
        <f t="shared" si="29"/>
        <v>0</v>
      </c>
      <c r="W255" s="19" t="e">
        <f t="shared" si="24"/>
        <v>#N/A</v>
      </c>
    </row>
    <row r="256" spans="2:23" x14ac:dyDescent="0.3">
      <c r="B256" s="1" t="e">
        <f t="shared" si="23"/>
        <v>#N/A</v>
      </c>
      <c r="Q256" s="1" t="str">
        <f t="shared" si="25"/>
        <v/>
      </c>
      <c r="R256" s="1" t="str">
        <f t="shared" si="26"/>
        <v/>
      </c>
      <c r="T256" s="1" t="str">
        <f t="shared" si="27"/>
        <v/>
      </c>
      <c r="U256" s="1" t="e">
        <f t="shared" si="28"/>
        <v>#N/A</v>
      </c>
      <c r="V256" s="6">
        <f t="shared" si="29"/>
        <v>0</v>
      </c>
      <c r="W256" s="19" t="e">
        <f t="shared" si="24"/>
        <v>#N/A</v>
      </c>
    </row>
    <row r="257" spans="2:23" x14ac:dyDescent="0.3">
      <c r="B257" s="1" t="e">
        <f t="shared" si="23"/>
        <v>#N/A</v>
      </c>
      <c r="Q257" s="1" t="str">
        <f t="shared" si="25"/>
        <v/>
      </c>
      <c r="R257" s="1" t="str">
        <f t="shared" si="26"/>
        <v/>
      </c>
      <c r="T257" s="1" t="str">
        <f t="shared" si="27"/>
        <v/>
      </c>
      <c r="U257" s="1" t="e">
        <f t="shared" si="28"/>
        <v>#N/A</v>
      </c>
      <c r="V257" s="6">
        <f t="shared" si="29"/>
        <v>0</v>
      </c>
      <c r="W257" s="19" t="e">
        <f t="shared" si="24"/>
        <v>#N/A</v>
      </c>
    </row>
    <row r="258" spans="2:23" x14ac:dyDescent="0.3">
      <c r="B258" s="1" t="e">
        <f t="shared" si="23"/>
        <v>#N/A</v>
      </c>
      <c r="Q258" s="1" t="str">
        <f t="shared" si="25"/>
        <v/>
      </c>
      <c r="R258" s="1" t="str">
        <f t="shared" si="26"/>
        <v/>
      </c>
      <c r="T258" s="1" t="str">
        <f t="shared" si="27"/>
        <v/>
      </c>
      <c r="U258" s="1" t="e">
        <f t="shared" si="28"/>
        <v>#N/A</v>
      </c>
      <c r="V258" s="6">
        <f t="shared" si="29"/>
        <v>0</v>
      </c>
      <c r="W258" s="19" t="e">
        <f t="shared" si="24"/>
        <v>#N/A</v>
      </c>
    </row>
    <row r="259" spans="2:23" x14ac:dyDescent="0.3">
      <c r="B259" s="1" t="e">
        <f t="shared" si="23"/>
        <v>#N/A</v>
      </c>
      <c r="Q259" s="1" t="str">
        <f t="shared" si="25"/>
        <v/>
      </c>
      <c r="R259" s="1" t="str">
        <f t="shared" si="26"/>
        <v/>
      </c>
      <c r="T259" s="1" t="str">
        <f t="shared" si="27"/>
        <v/>
      </c>
      <c r="U259" s="1" t="e">
        <f t="shared" si="28"/>
        <v>#N/A</v>
      </c>
      <c r="V259" s="6">
        <f t="shared" si="29"/>
        <v>0</v>
      </c>
      <c r="W259" s="19" t="e">
        <f t="shared" si="24"/>
        <v>#N/A</v>
      </c>
    </row>
    <row r="260" spans="2:23" x14ac:dyDescent="0.3">
      <c r="B260" s="1" t="e">
        <f t="shared" si="23"/>
        <v>#N/A</v>
      </c>
      <c r="Q260" s="1" t="str">
        <f t="shared" si="25"/>
        <v/>
      </c>
      <c r="R260" s="1" t="str">
        <f t="shared" si="26"/>
        <v/>
      </c>
      <c r="T260" s="1" t="str">
        <f t="shared" si="27"/>
        <v/>
      </c>
      <c r="U260" s="1" t="e">
        <f t="shared" si="28"/>
        <v>#N/A</v>
      </c>
      <c r="V260" s="6">
        <f t="shared" si="29"/>
        <v>0</v>
      </c>
      <c r="W260" s="19" t="e">
        <f t="shared" si="24"/>
        <v>#N/A</v>
      </c>
    </row>
    <row r="261" spans="2:23" x14ac:dyDescent="0.3">
      <c r="B261" s="1" t="e">
        <f t="shared" si="23"/>
        <v>#N/A</v>
      </c>
      <c r="Q261" s="1" t="str">
        <f t="shared" si="25"/>
        <v/>
      </c>
      <c r="R261" s="1" t="str">
        <f t="shared" si="26"/>
        <v/>
      </c>
      <c r="T261" s="1" t="str">
        <f t="shared" si="27"/>
        <v/>
      </c>
      <c r="U261" s="1" t="e">
        <f t="shared" si="28"/>
        <v>#N/A</v>
      </c>
      <c r="V261" s="6">
        <f t="shared" si="29"/>
        <v>0</v>
      </c>
      <c r="W261" s="19" t="e">
        <f t="shared" si="24"/>
        <v>#N/A</v>
      </c>
    </row>
    <row r="262" spans="2:23" x14ac:dyDescent="0.3">
      <c r="B262" s="1" t="e">
        <f t="shared" si="23"/>
        <v>#N/A</v>
      </c>
      <c r="Q262" s="1" t="str">
        <f t="shared" si="25"/>
        <v/>
      </c>
      <c r="R262" s="1" t="str">
        <f t="shared" si="26"/>
        <v/>
      </c>
      <c r="T262" s="1" t="str">
        <f t="shared" si="27"/>
        <v/>
      </c>
      <c r="U262" s="1" t="e">
        <f t="shared" si="28"/>
        <v>#N/A</v>
      </c>
      <c r="V262" s="6">
        <f t="shared" si="29"/>
        <v>0</v>
      </c>
      <c r="W262" s="19" t="e">
        <f t="shared" si="24"/>
        <v>#N/A</v>
      </c>
    </row>
    <row r="263" spans="2:23" x14ac:dyDescent="0.3">
      <c r="B263" s="1" t="e">
        <f t="shared" si="23"/>
        <v>#N/A</v>
      </c>
      <c r="Q263" s="1" t="str">
        <f t="shared" si="25"/>
        <v/>
      </c>
      <c r="R263" s="1" t="str">
        <f t="shared" si="26"/>
        <v/>
      </c>
      <c r="T263" s="1" t="str">
        <f t="shared" si="27"/>
        <v/>
      </c>
      <c r="U263" s="1" t="e">
        <f t="shared" si="28"/>
        <v>#N/A</v>
      </c>
      <c r="V263" s="6">
        <f t="shared" si="29"/>
        <v>0</v>
      </c>
      <c r="W263" s="19" t="e">
        <f t="shared" si="24"/>
        <v>#N/A</v>
      </c>
    </row>
    <row r="264" spans="2:23" x14ac:dyDescent="0.3">
      <c r="B264" s="1" t="e">
        <f t="shared" si="23"/>
        <v>#N/A</v>
      </c>
      <c r="Q264" s="1" t="str">
        <f t="shared" si="25"/>
        <v/>
      </c>
      <c r="R264" s="1" t="str">
        <f t="shared" si="26"/>
        <v/>
      </c>
      <c r="T264" s="1" t="str">
        <f t="shared" si="27"/>
        <v/>
      </c>
      <c r="U264" s="1" t="e">
        <f t="shared" si="28"/>
        <v>#N/A</v>
      </c>
      <c r="V264" s="6">
        <f t="shared" si="29"/>
        <v>0</v>
      </c>
      <c r="W264" s="19" t="e">
        <f t="shared" si="24"/>
        <v>#N/A</v>
      </c>
    </row>
    <row r="265" spans="2:23" x14ac:dyDescent="0.3">
      <c r="B265" s="1" t="e">
        <f t="shared" si="23"/>
        <v>#N/A</v>
      </c>
      <c r="Q265" s="1" t="str">
        <f t="shared" si="25"/>
        <v/>
      </c>
      <c r="R265" s="1" t="str">
        <f t="shared" si="26"/>
        <v/>
      </c>
      <c r="T265" s="1" t="str">
        <f t="shared" si="27"/>
        <v/>
      </c>
      <c r="U265" s="1" t="e">
        <f t="shared" si="28"/>
        <v>#N/A</v>
      </c>
      <c r="V265" s="6">
        <f t="shared" si="29"/>
        <v>0</v>
      </c>
      <c r="W265" s="19" t="e">
        <f t="shared" si="24"/>
        <v>#N/A</v>
      </c>
    </row>
    <row r="266" spans="2:23" x14ac:dyDescent="0.3">
      <c r="B266" s="1" t="e">
        <f t="shared" si="23"/>
        <v>#N/A</v>
      </c>
      <c r="Q266" s="1" t="str">
        <f t="shared" si="25"/>
        <v/>
      </c>
      <c r="R266" s="1" t="str">
        <f t="shared" si="26"/>
        <v/>
      </c>
      <c r="T266" s="1" t="str">
        <f t="shared" si="27"/>
        <v/>
      </c>
      <c r="U266" s="1" t="e">
        <f t="shared" si="28"/>
        <v>#N/A</v>
      </c>
      <c r="V266" s="6">
        <f t="shared" si="29"/>
        <v>0</v>
      </c>
      <c r="W266" s="19" t="e">
        <f t="shared" si="24"/>
        <v>#N/A</v>
      </c>
    </row>
    <row r="267" spans="2:23" x14ac:dyDescent="0.3">
      <c r="B267" s="1" t="e">
        <f t="shared" si="23"/>
        <v>#N/A</v>
      </c>
      <c r="Q267" s="1" t="str">
        <f t="shared" si="25"/>
        <v/>
      </c>
      <c r="R267" s="1" t="str">
        <f t="shared" si="26"/>
        <v/>
      </c>
      <c r="T267" s="1" t="str">
        <f t="shared" si="27"/>
        <v/>
      </c>
      <c r="U267" s="1" t="e">
        <f t="shared" si="28"/>
        <v>#N/A</v>
      </c>
      <c r="V267" s="6">
        <f t="shared" si="29"/>
        <v>0</v>
      </c>
      <c r="W267" s="19" t="e">
        <f t="shared" si="24"/>
        <v>#N/A</v>
      </c>
    </row>
    <row r="268" spans="2:23" x14ac:dyDescent="0.3">
      <c r="B268" s="1" t="e">
        <f t="shared" si="23"/>
        <v>#N/A</v>
      </c>
      <c r="Q268" s="1" t="str">
        <f t="shared" si="25"/>
        <v/>
      </c>
      <c r="R268" s="1" t="str">
        <f t="shared" si="26"/>
        <v/>
      </c>
      <c r="T268" s="1" t="str">
        <f t="shared" si="27"/>
        <v/>
      </c>
      <c r="U268" s="1" t="e">
        <f t="shared" si="28"/>
        <v>#N/A</v>
      </c>
      <c r="V268" s="6">
        <f t="shared" si="29"/>
        <v>0</v>
      </c>
      <c r="W268" s="19" t="e">
        <f t="shared" si="24"/>
        <v>#N/A</v>
      </c>
    </row>
    <row r="269" spans="2:23" x14ac:dyDescent="0.3">
      <c r="B269" s="1" t="e">
        <f t="shared" si="23"/>
        <v>#N/A</v>
      </c>
      <c r="Q269" s="1" t="str">
        <f t="shared" si="25"/>
        <v/>
      </c>
      <c r="R269" s="1" t="str">
        <f t="shared" si="26"/>
        <v/>
      </c>
      <c r="T269" s="1" t="str">
        <f t="shared" si="27"/>
        <v/>
      </c>
      <c r="U269" s="1" t="e">
        <f t="shared" si="28"/>
        <v>#N/A</v>
      </c>
      <c r="V269" s="6">
        <f t="shared" si="29"/>
        <v>0</v>
      </c>
      <c r="W269" s="19" t="e">
        <f t="shared" si="24"/>
        <v>#N/A</v>
      </c>
    </row>
    <row r="270" spans="2:23" x14ac:dyDescent="0.3">
      <c r="B270" s="1" t="e">
        <f t="shared" si="23"/>
        <v>#N/A</v>
      </c>
      <c r="Q270" s="1" t="str">
        <f t="shared" si="25"/>
        <v/>
      </c>
      <c r="R270" s="1" t="str">
        <f t="shared" si="26"/>
        <v/>
      </c>
      <c r="T270" s="1" t="str">
        <f t="shared" si="27"/>
        <v/>
      </c>
      <c r="U270" s="1" t="e">
        <f t="shared" si="28"/>
        <v>#N/A</v>
      </c>
      <c r="V270" s="6">
        <f t="shared" si="29"/>
        <v>0</v>
      </c>
      <c r="W270" s="19" t="e">
        <f t="shared" si="24"/>
        <v>#N/A</v>
      </c>
    </row>
    <row r="271" spans="2:23" x14ac:dyDescent="0.3">
      <c r="B271" s="1" t="e">
        <f t="shared" si="23"/>
        <v>#N/A</v>
      </c>
      <c r="Q271" s="1" t="str">
        <f t="shared" si="25"/>
        <v/>
      </c>
      <c r="R271" s="1" t="str">
        <f t="shared" si="26"/>
        <v/>
      </c>
      <c r="T271" s="1" t="str">
        <f t="shared" si="27"/>
        <v/>
      </c>
      <c r="U271" s="1" t="e">
        <f t="shared" si="28"/>
        <v>#N/A</v>
      </c>
      <c r="V271" s="6">
        <f t="shared" si="29"/>
        <v>0</v>
      </c>
      <c r="W271" s="19" t="e">
        <f t="shared" si="24"/>
        <v>#N/A</v>
      </c>
    </row>
    <row r="272" spans="2:23" x14ac:dyDescent="0.3">
      <c r="B272" s="1" t="e">
        <f t="shared" si="23"/>
        <v>#N/A</v>
      </c>
      <c r="Q272" s="1" t="str">
        <f t="shared" si="25"/>
        <v/>
      </c>
      <c r="R272" s="1" t="str">
        <f t="shared" si="26"/>
        <v/>
      </c>
      <c r="T272" s="1" t="str">
        <f t="shared" si="27"/>
        <v/>
      </c>
      <c r="U272" s="1" t="e">
        <f t="shared" si="28"/>
        <v>#N/A</v>
      </c>
      <c r="V272" s="6">
        <f t="shared" si="29"/>
        <v>0</v>
      </c>
      <c r="W272" s="19" t="e">
        <f t="shared" si="24"/>
        <v>#N/A</v>
      </c>
    </row>
    <row r="273" spans="2:23" x14ac:dyDescent="0.3">
      <c r="B273" s="1" t="e">
        <f t="shared" si="23"/>
        <v>#N/A</v>
      </c>
      <c r="Q273" s="1" t="str">
        <f t="shared" si="25"/>
        <v/>
      </c>
      <c r="R273" s="1" t="str">
        <f t="shared" si="26"/>
        <v/>
      </c>
      <c r="T273" s="1" t="str">
        <f t="shared" si="27"/>
        <v/>
      </c>
      <c r="U273" s="1" t="e">
        <f t="shared" si="28"/>
        <v>#N/A</v>
      </c>
      <c r="V273" s="6">
        <f t="shared" si="29"/>
        <v>0</v>
      </c>
      <c r="W273" s="19" t="e">
        <f t="shared" si="24"/>
        <v>#N/A</v>
      </c>
    </row>
    <row r="274" spans="2:23" x14ac:dyDescent="0.3">
      <c r="B274" s="1" t="e">
        <f t="shared" si="23"/>
        <v>#N/A</v>
      </c>
      <c r="Q274" s="1" t="str">
        <f t="shared" si="25"/>
        <v/>
      </c>
      <c r="R274" s="1" t="str">
        <f t="shared" si="26"/>
        <v/>
      </c>
      <c r="T274" s="1" t="str">
        <f t="shared" si="27"/>
        <v/>
      </c>
      <c r="U274" s="1" t="e">
        <f t="shared" si="28"/>
        <v>#N/A</v>
      </c>
      <c r="V274" s="6">
        <f t="shared" si="29"/>
        <v>0</v>
      </c>
      <c r="W274" s="19" t="e">
        <f t="shared" si="24"/>
        <v>#N/A</v>
      </c>
    </row>
    <row r="275" spans="2:23" x14ac:dyDescent="0.3">
      <c r="B275" s="1" t="e">
        <f t="shared" si="23"/>
        <v>#N/A</v>
      </c>
      <c r="Q275" s="1" t="str">
        <f t="shared" si="25"/>
        <v/>
      </c>
      <c r="R275" s="1" t="str">
        <f t="shared" si="26"/>
        <v/>
      </c>
      <c r="T275" s="1" t="str">
        <f t="shared" si="27"/>
        <v/>
      </c>
      <c r="U275" s="1" t="e">
        <f t="shared" si="28"/>
        <v>#N/A</v>
      </c>
      <c r="V275" s="6">
        <f t="shared" si="29"/>
        <v>0</v>
      </c>
      <c r="W275" s="19" t="e">
        <f t="shared" si="24"/>
        <v>#N/A</v>
      </c>
    </row>
    <row r="276" spans="2:23" x14ac:dyDescent="0.3">
      <c r="B276" s="1" t="e">
        <f t="shared" si="23"/>
        <v>#N/A</v>
      </c>
      <c r="Q276" s="1" t="str">
        <f t="shared" si="25"/>
        <v/>
      </c>
      <c r="R276" s="1" t="str">
        <f t="shared" si="26"/>
        <v/>
      </c>
      <c r="T276" s="1" t="str">
        <f t="shared" si="27"/>
        <v/>
      </c>
      <c r="U276" s="1" t="e">
        <f t="shared" si="28"/>
        <v>#N/A</v>
      </c>
      <c r="V276" s="6">
        <f t="shared" si="29"/>
        <v>0</v>
      </c>
      <c r="W276" s="19" t="e">
        <f t="shared" si="24"/>
        <v>#N/A</v>
      </c>
    </row>
    <row r="277" spans="2:23" x14ac:dyDescent="0.3">
      <c r="B277" s="1" t="e">
        <f t="shared" si="23"/>
        <v>#N/A</v>
      </c>
      <c r="Q277" s="1" t="str">
        <f t="shared" si="25"/>
        <v/>
      </c>
      <c r="R277" s="1" t="str">
        <f t="shared" si="26"/>
        <v/>
      </c>
      <c r="T277" s="1" t="str">
        <f t="shared" si="27"/>
        <v/>
      </c>
      <c r="U277" s="1" t="e">
        <f t="shared" si="28"/>
        <v>#N/A</v>
      </c>
      <c r="V277" s="6">
        <f t="shared" si="29"/>
        <v>0</v>
      </c>
      <c r="W277" s="19" t="e">
        <f t="shared" si="24"/>
        <v>#N/A</v>
      </c>
    </row>
    <row r="278" spans="2:23" x14ac:dyDescent="0.3">
      <c r="B278" s="1" t="e">
        <f t="shared" si="23"/>
        <v>#N/A</v>
      </c>
      <c r="Q278" s="1" t="str">
        <f t="shared" si="25"/>
        <v/>
      </c>
      <c r="R278" s="1" t="str">
        <f t="shared" si="26"/>
        <v/>
      </c>
      <c r="T278" s="1" t="str">
        <f t="shared" si="27"/>
        <v/>
      </c>
      <c r="U278" s="1" t="e">
        <f t="shared" si="28"/>
        <v>#N/A</v>
      </c>
      <c r="V278" s="6">
        <f t="shared" si="29"/>
        <v>0</v>
      </c>
      <c r="W278" s="19" t="e">
        <f t="shared" si="24"/>
        <v>#N/A</v>
      </c>
    </row>
    <row r="279" spans="2:23" x14ac:dyDescent="0.3">
      <c r="B279" s="1" t="e">
        <f t="shared" si="23"/>
        <v>#N/A</v>
      </c>
      <c r="Q279" s="1" t="str">
        <f t="shared" si="25"/>
        <v/>
      </c>
      <c r="R279" s="1" t="str">
        <f t="shared" si="26"/>
        <v/>
      </c>
      <c r="T279" s="1" t="str">
        <f t="shared" si="27"/>
        <v/>
      </c>
      <c r="U279" s="1" t="e">
        <f t="shared" si="28"/>
        <v>#N/A</v>
      </c>
      <c r="V279" s="6">
        <f t="shared" si="29"/>
        <v>0</v>
      </c>
      <c r="W279" s="19" t="e">
        <f t="shared" si="24"/>
        <v>#N/A</v>
      </c>
    </row>
    <row r="280" spans="2:23" x14ac:dyDescent="0.3">
      <c r="B280" s="1" t="e">
        <f t="shared" si="23"/>
        <v>#N/A</v>
      </c>
      <c r="Q280" s="1" t="str">
        <f t="shared" si="25"/>
        <v/>
      </c>
      <c r="R280" s="1" t="str">
        <f t="shared" si="26"/>
        <v/>
      </c>
      <c r="T280" s="1" t="str">
        <f t="shared" si="27"/>
        <v/>
      </c>
      <c r="U280" s="1" t="e">
        <f t="shared" si="28"/>
        <v>#N/A</v>
      </c>
      <c r="V280" s="6">
        <f t="shared" si="29"/>
        <v>0</v>
      </c>
      <c r="W280" s="19" t="e">
        <f t="shared" si="24"/>
        <v>#N/A</v>
      </c>
    </row>
    <row r="281" spans="2:23" x14ac:dyDescent="0.3">
      <c r="B281" s="1" t="e">
        <f t="shared" si="23"/>
        <v>#N/A</v>
      </c>
      <c r="Q281" s="1" t="str">
        <f t="shared" si="25"/>
        <v/>
      </c>
      <c r="R281" s="1" t="str">
        <f t="shared" si="26"/>
        <v/>
      </c>
      <c r="T281" s="1" t="str">
        <f t="shared" si="27"/>
        <v/>
      </c>
      <c r="U281" s="1" t="e">
        <f t="shared" si="28"/>
        <v>#N/A</v>
      </c>
      <c r="V281" s="6">
        <f t="shared" si="29"/>
        <v>0</v>
      </c>
      <c r="W281" s="19" t="e">
        <f t="shared" si="24"/>
        <v>#N/A</v>
      </c>
    </row>
    <row r="282" spans="2:23" x14ac:dyDescent="0.3">
      <c r="B282" s="1" t="e">
        <f t="shared" ref="B282:B345" si="30">IF(C282="",NA(),E282+G282+H282+I282)</f>
        <v>#N/A</v>
      </c>
      <c r="Q282" s="1" t="str">
        <f t="shared" si="25"/>
        <v/>
      </c>
      <c r="R282" s="1" t="str">
        <f t="shared" si="26"/>
        <v/>
      </c>
      <c r="T282" s="1" t="str">
        <f t="shared" si="27"/>
        <v/>
      </c>
      <c r="U282" s="1" t="e">
        <f t="shared" si="28"/>
        <v>#N/A</v>
      </c>
      <c r="V282" s="6">
        <f t="shared" si="29"/>
        <v>0</v>
      </c>
      <c r="W282" s="19" t="e">
        <f t="shared" ref="W282:W345" si="31">IF(OR(ISNA(B282),B282=0),NA(),I282/B282)</f>
        <v>#N/A</v>
      </c>
    </row>
    <row r="283" spans="2:23" x14ac:dyDescent="0.3">
      <c r="B283" s="1" t="e">
        <f t="shared" si="30"/>
        <v>#N/A</v>
      </c>
      <c r="Q283" s="1" t="str">
        <f t="shared" ref="Q283:Q346" si="32">IF(C283="","",E283-E282)</f>
        <v/>
      </c>
      <c r="R283" s="1" t="str">
        <f t="shared" ref="R283:R346" si="33">IF(C283="","",G283-G282)</f>
        <v/>
      </c>
      <c r="T283" s="1" t="str">
        <f t="shared" ref="T283:T346" si="34">IF(C283="","",I283-I282)</f>
        <v/>
      </c>
      <c r="U283" s="1" t="e">
        <f t="shared" ref="U283:U346" si="35">IF(OR(C283="",ISNA(C283)),NA(),Q283+R283+S283+T283)</f>
        <v>#N/A</v>
      </c>
      <c r="V283" s="6">
        <f t="shared" ref="V283:V346" si="36">$B$2*K283*$B$1</f>
        <v>0</v>
      </c>
      <c r="W283" s="19" t="e">
        <f t="shared" si="31"/>
        <v>#N/A</v>
      </c>
    </row>
    <row r="284" spans="2:23" x14ac:dyDescent="0.3">
      <c r="B284" s="1" t="e">
        <f t="shared" si="30"/>
        <v>#N/A</v>
      </c>
      <c r="Q284" s="1" t="str">
        <f t="shared" si="32"/>
        <v/>
      </c>
      <c r="R284" s="1" t="str">
        <f t="shared" si="33"/>
        <v/>
      </c>
      <c r="T284" s="1" t="str">
        <f t="shared" si="34"/>
        <v/>
      </c>
      <c r="U284" s="1" t="e">
        <f t="shared" si="35"/>
        <v>#N/A</v>
      </c>
      <c r="V284" s="6">
        <f t="shared" si="36"/>
        <v>0</v>
      </c>
      <c r="W284" s="19" t="e">
        <f t="shared" si="31"/>
        <v>#N/A</v>
      </c>
    </row>
    <row r="285" spans="2:23" x14ac:dyDescent="0.3">
      <c r="B285" s="1" t="e">
        <f t="shared" si="30"/>
        <v>#N/A</v>
      </c>
      <c r="Q285" s="1" t="str">
        <f t="shared" si="32"/>
        <v/>
      </c>
      <c r="R285" s="1" t="str">
        <f t="shared" si="33"/>
        <v/>
      </c>
      <c r="T285" s="1" t="str">
        <f t="shared" si="34"/>
        <v/>
      </c>
      <c r="U285" s="1" t="e">
        <f t="shared" si="35"/>
        <v>#N/A</v>
      </c>
      <c r="V285" s="6">
        <f t="shared" si="36"/>
        <v>0</v>
      </c>
      <c r="W285" s="19" t="e">
        <f t="shared" si="31"/>
        <v>#N/A</v>
      </c>
    </row>
    <row r="286" spans="2:23" x14ac:dyDescent="0.3">
      <c r="B286" s="1" t="e">
        <f t="shared" si="30"/>
        <v>#N/A</v>
      </c>
      <c r="Q286" s="1" t="str">
        <f t="shared" si="32"/>
        <v/>
      </c>
      <c r="R286" s="1" t="str">
        <f t="shared" si="33"/>
        <v/>
      </c>
      <c r="T286" s="1" t="str">
        <f t="shared" si="34"/>
        <v/>
      </c>
      <c r="U286" s="1" t="e">
        <f t="shared" si="35"/>
        <v>#N/A</v>
      </c>
      <c r="V286" s="6">
        <f t="shared" si="36"/>
        <v>0</v>
      </c>
      <c r="W286" s="19" t="e">
        <f t="shared" si="31"/>
        <v>#N/A</v>
      </c>
    </row>
    <row r="287" spans="2:23" x14ac:dyDescent="0.3">
      <c r="B287" s="1" t="e">
        <f t="shared" si="30"/>
        <v>#N/A</v>
      </c>
      <c r="Q287" s="1" t="str">
        <f t="shared" si="32"/>
        <v/>
      </c>
      <c r="R287" s="1" t="str">
        <f t="shared" si="33"/>
        <v/>
      </c>
      <c r="T287" s="1" t="str">
        <f t="shared" si="34"/>
        <v/>
      </c>
      <c r="U287" s="1" t="e">
        <f t="shared" si="35"/>
        <v>#N/A</v>
      </c>
      <c r="V287" s="6">
        <f t="shared" si="36"/>
        <v>0</v>
      </c>
      <c r="W287" s="19" t="e">
        <f t="shared" si="31"/>
        <v>#N/A</v>
      </c>
    </row>
    <row r="288" spans="2:23" x14ac:dyDescent="0.3">
      <c r="B288" s="1" t="e">
        <f t="shared" si="30"/>
        <v>#N/A</v>
      </c>
      <c r="Q288" s="1" t="str">
        <f t="shared" si="32"/>
        <v/>
      </c>
      <c r="R288" s="1" t="str">
        <f t="shared" si="33"/>
        <v/>
      </c>
      <c r="T288" s="1" t="str">
        <f t="shared" si="34"/>
        <v/>
      </c>
      <c r="U288" s="1" t="e">
        <f t="shared" si="35"/>
        <v>#N/A</v>
      </c>
      <c r="V288" s="6">
        <f t="shared" si="36"/>
        <v>0</v>
      </c>
      <c r="W288" s="19" t="e">
        <f t="shared" si="31"/>
        <v>#N/A</v>
      </c>
    </row>
    <row r="289" spans="2:23" x14ac:dyDescent="0.3">
      <c r="B289" s="1" t="e">
        <f t="shared" si="30"/>
        <v>#N/A</v>
      </c>
      <c r="Q289" s="1" t="str">
        <f t="shared" si="32"/>
        <v/>
      </c>
      <c r="R289" s="1" t="str">
        <f t="shared" si="33"/>
        <v/>
      </c>
      <c r="T289" s="1" t="str">
        <f t="shared" si="34"/>
        <v/>
      </c>
      <c r="U289" s="1" t="e">
        <f t="shared" si="35"/>
        <v>#N/A</v>
      </c>
      <c r="V289" s="6">
        <f t="shared" si="36"/>
        <v>0</v>
      </c>
      <c r="W289" s="19" t="e">
        <f t="shared" si="31"/>
        <v>#N/A</v>
      </c>
    </row>
    <row r="290" spans="2:23" x14ac:dyDescent="0.3">
      <c r="B290" s="1" t="e">
        <f t="shared" si="30"/>
        <v>#N/A</v>
      </c>
      <c r="Q290" s="1" t="str">
        <f t="shared" si="32"/>
        <v/>
      </c>
      <c r="R290" s="1" t="str">
        <f t="shared" si="33"/>
        <v/>
      </c>
      <c r="T290" s="1" t="str">
        <f t="shared" si="34"/>
        <v/>
      </c>
      <c r="U290" s="1" t="e">
        <f t="shared" si="35"/>
        <v>#N/A</v>
      </c>
      <c r="V290" s="6">
        <f t="shared" si="36"/>
        <v>0</v>
      </c>
      <c r="W290" s="19" t="e">
        <f t="shared" si="31"/>
        <v>#N/A</v>
      </c>
    </row>
    <row r="291" spans="2:23" x14ac:dyDescent="0.3">
      <c r="B291" s="1" t="e">
        <f t="shared" si="30"/>
        <v>#N/A</v>
      </c>
      <c r="Q291" s="1" t="str">
        <f t="shared" si="32"/>
        <v/>
      </c>
      <c r="R291" s="1" t="str">
        <f t="shared" si="33"/>
        <v/>
      </c>
      <c r="T291" s="1" t="str">
        <f t="shared" si="34"/>
        <v/>
      </c>
      <c r="U291" s="1" t="e">
        <f t="shared" si="35"/>
        <v>#N/A</v>
      </c>
      <c r="V291" s="6">
        <f t="shared" si="36"/>
        <v>0</v>
      </c>
      <c r="W291" s="19" t="e">
        <f t="shared" si="31"/>
        <v>#N/A</v>
      </c>
    </row>
    <row r="292" spans="2:23" x14ac:dyDescent="0.3">
      <c r="B292" s="1" t="e">
        <f t="shared" si="30"/>
        <v>#N/A</v>
      </c>
      <c r="Q292" s="1" t="str">
        <f t="shared" si="32"/>
        <v/>
      </c>
      <c r="R292" s="1" t="str">
        <f t="shared" si="33"/>
        <v/>
      </c>
      <c r="T292" s="1" t="str">
        <f t="shared" si="34"/>
        <v/>
      </c>
      <c r="U292" s="1" t="e">
        <f t="shared" si="35"/>
        <v>#N/A</v>
      </c>
      <c r="V292" s="6">
        <f t="shared" si="36"/>
        <v>0</v>
      </c>
      <c r="W292" s="19" t="e">
        <f t="shared" si="31"/>
        <v>#N/A</v>
      </c>
    </row>
    <row r="293" spans="2:23" x14ac:dyDescent="0.3">
      <c r="B293" s="1" t="e">
        <f t="shared" si="30"/>
        <v>#N/A</v>
      </c>
      <c r="Q293" s="1" t="str">
        <f t="shared" si="32"/>
        <v/>
      </c>
      <c r="R293" s="1" t="str">
        <f t="shared" si="33"/>
        <v/>
      </c>
      <c r="T293" s="1" t="str">
        <f t="shared" si="34"/>
        <v/>
      </c>
      <c r="U293" s="1" t="e">
        <f t="shared" si="35"/>
        <v>#N/A</v>
      </c>
      <c r="V293" s="6">
        <f t="shared" si="36"/>
        <v>0</v>
      </c>
      <c r="W293" s="19" t="e">
        <f t="shared" si="31"/>
        <v>#N/A</v>
      </c>
    </row>
    <row r="294" spans="2:23" x14ac:dyDescent="0.3">
      <c r="B294" s="1" t="e">
        <f t="shared" si="30"/>
        <v>#N/A</v>
      </c>
      <c r="Q294" s="1" t="str">
        <f t="shared" si="32"/>
        <v/>
      </c>
      <c r="R294" s="1" t="str">
        <f t="shared" si="33"/>
        <v/>
      </c>
      <c r="T294" s="1" t="str">
        <f t="shared" si="34"/>
        <v/>
      </c>
      <c r="U294" s="1" t="e">
        <f t="shared" si="35"/>
        <v>#N/A</v>
      </c>
      <c r="V294" s="6">
        <f t="shared" si="36"/>
        <v>0</v>
      </c>
      <c r="W294" s="19" t="e">
        <f t="shared" si="31"/>
        <v>#N/A</v>
      </c>
    </row>
    <row r="295" spans="2:23" x14ac:dyDescent="0.3">
      <c r="B295" s="1" t="e">
        <f t="shared" si="30"/>
        <v>#N/A</v>
      </c>
      <c r="Q295" s="1" t="str">
        <f t="shared" si="32"/>
        <v/>
      </c>
      <c r="R295" s="1" t="str">
        <f t="shared" si="33"/>
        <v/>
      </c>
      <c r="T295" s="1" t="str">
        <f t="shared" si="34"/>
        <v/>
      </c>
      <c r="U295" s="1" t="e">
        <f t="shared" si="35"/>
        <v>#N/A</v>
      </c>
      <c r="V295" s="6">
        <f t="shared" si="36"/>
        <v>0</v>
      </c>
      <c r="W295" s="19" t="e">
        <f t="shared" si="31"/>
        <v>#N/A</v>
      </c>
    </row>
    <row r="296" spans="2:23" x14ac:dyDescent="0.3">
      <c r="B296" s="1" t="e">
        <f t="shared" si="30"/>
        <v>#N/A</v>
      </c>
      <c r="Q296" s="1" t="str">
        <f t="shared" si="32"/>
        <v/>
      </c>
      <c r="R296" s="1" t="str">
        <f t="shared" si="33"/>
        <v/>
      </c>
      <c r="T296" s="1" t="str">
        <f t="shared" si="34"/>
        <v/>
      </c>
      <c r="U296" s="1" t="e">
        <f t="shared" si="35"/>
        <v>#N/A</v>
      </c>
      <c r="V296" s="6">
        <f t="shared" si="36"/>
        <v>0</v>
      </c>
      <c r="W296" s="19" t="e">
        <f t="shared" si="31"/>
        <v>#N/A</v>
      </c>
    </row>
    <row r="297" spans="2:23" x14ac:dyDescent="0.3">
      <c r="B297" s="1" t="e">
        <f t="shared" si="30"/>
        <v>#N/A</v>
      </c>
      <c r="Q297" s="1" t="str">
        <f t="shared" si="32"/>
        <v/>
      </c>
      <c r="R297" s="1" t="str">
        <f t="shared" si="33"/>
        <v/>
      </c>
      <c r="T297" s="1" t="str">
        <f t="shared" si="34"/>
        <v/>
      </c>
      <c r="U297" s="1" t="e">
        <f t="shared" si="35"/>
        <v>#N/A</v>
      </c>
      <c r="V297" s="6">
        <f t="shared" si="36"/>
        <v>0</v>
      </c>
      <c r="W297" s="19" t="e">
        <f t="shared" si="31"/>
        <v>#N/A</v>
      </c>
    </row>
    <row r="298" spans="2:23" x14ac:dyDescent="0.3">
      <c r="B298" s="1" t="e">
        <f t="shared" si="30"/>
        <v>#N/A</v>
      </c>
      <c r="Q298" s="1" t="str">
        <f t="shared" si="32"/>
        <v/>
      </c>
      <c r="R298" s="1" t="str">
        <f t="shared" si="33"/>
        <v/>
      </c>
      <c r="T298" s="1" t="str">
        <f t="shared" si="34"/>
        <v/>
      </c>
      <c r="U298" s="1" t="e">
        <f t="shared" si="35"/>
        <v>#N/A</v>
      </c>
      <c r="V298" s="6">
        <f t="shared" si="36"/>
        <v>0</v>
      </c>
      <c r="W298" s="19" t="e">
        <f t="shared" si="31"/>
        <v>#N/A</v>
      </c>
    </row>
    <row r="299" spans="2:23" x14ac:dyDescent="0.3">
      <c r="B299" s="1" t="e">
        <f t="shared" si="30"/>
        <v>#N/A</v>
      </c>
      <c r="Q299" s="1" t="str">
        <f t="shared" si="32"/>
        <v/>
      </c>
      <c r="R299" s="1" t="str">
        <f t="shared" si="33"/>
        <v/>
      </c>
      <c r="T299" s="1" t="str">
        <f t="shared" si="34"/>
        <v/>
      </c>
      <c r="U299" s="1" t="e">
        <f t="shared" si="35"/>
        <v>#N/A</v>
      </c>
      <c r="V299" s="6">
        <f t="shared" si="36"/>
        <v>0</v>
      </c>
      <c r="W299" s="19" t="e">
        <f t="shared" si="31"/>
        <v>#N/A</v>
      </c>
    </row>
    <row r="300" spans="2:23" x14ac:dyDescent="0.3">
      <c r="B300" s="1" t="e">
        <f t="shared" si="30"/>
        <v>#N/A</v>
      </c>
      <c r="Q300" s="1" t="str">
        <f t="shared" si="32"/>
        <v/>
      </c>
      <c r="R300" s="1" t="str">
        <f t="shared" si="33"/>
        <v/>
      </c>
      <c r="T300" s="1" t="str">
        <f t="shared" si="34"/>
        <v/>
      </c>
      <c r="U300" s="1" t="e">
        <f t="shared" si="35"/>
        <v>#N/A</v>
      </c>
      <c r="V300" s="6">
        <f t="shared" si="36"/>
        <v>0</v>
      </c>
      <c r="W300" s="19" t="e">
        <f t="shared" si="31"/>
        <v>#N/A</v>
      </c>
    </row>
    <row r="301" spans="2:23" x14ac:dyDescent="0.3">
      <c r="B301" s="1" t="e">
        <f t="shared" si="30"/>
        <v>#N/A</v>
      </c>
      <c r="Q301" s="1" t="str">
        <f t="shared" si="32"/>
        <v/>
      </c>
      <c r="R301" s="1" t="str">
        <f t="shared" si="33"/>
        <v/>
      </c>
      <c r="T301" s="1" t="str">
        <f t="shared" si="34"/>
        <v/>
      </c>
      <c r="U301" s="1" t="e">
        <f t="shared" si="35"/>
        <v>#N/A</v>
      </c>
      <c r="V301" s="6">
        <f t="shared" si="36"/>
        <v>0</v>
      </c>
      <c r="W301" s="19" t="e">
        <f t="shared" si="31"/>
        <v>#N/A</v>
      </c>
    </row>
    <row r="302" spans="2:23" x14ac:dyDescent="0.3">
      <c r="B302" s="1" t="e">
        <f t="shared" si="30"/>
        <v>#N/A</v>
      </c>
      <c r="Q302" s="1" t="str">
        <f t="shared" si="32"/>
        <v/>
      </c>
      <c r="R302" s="1" t="str">
        <f t="shared" si="33"/>
        <v/>
      </c>
      <c r="T302" s="1" t="str">
        <f t="shared" si="34"/>
        <v/>
      </c>
      <c r="U302" s="1" t="e">
        <f t="shared" si="35"/>
        <v>#N/A</v>
      </c>
      <c r="V302" s="6">
        <f t="shared" si="36"/>
        <v>0</v>
      </c>
      <c r="W302" s="19" t="e">
        <f t="shared" si="31"/>
        <v>#N/A</v>
      </c>
    </row>
    <row r="303" spans="2:23" x14ac:dyDescent="0.3">
      <c r="B303" s="1" t="e">
        <f t="shared" si="30"/>
        <v>#N/A</v>
      </c>
      <c r="Q303" s="1" t="str">
        <f t="shared" si="32"/>
        <v/>
      </c>
      <c r="R303" s="1" t="str">
        <f t="shared" si="33"/>
        <v/>
      </c>
      <c r="T303" s="1" t="str">
        <f t="shared" si="34"/>
        <v/>
      </c>
      <c r="U303" s="1" t="e">
        <f t="shared" si="35"/>
        <v>#N/A</v>
      </c>
      <c r="V303" s="6">
        <f t="shared" si="36"/>
        <v>0</v>
      </c>
      <c r="W303" s="19" t="e">
        <f t="shared" si="31"/>
        <v>#N/A</v>
      </c>
    </row>
    <row r="304" spans="2:23" x14ac:dyDescent="0.3">
      <c r="B304" s="1" t="e">
        <f t="shared" si="30"/>
        <v>#N/A</v>
      </c>
      <c r="Q304" s="1" t="str">
        <f t="shared" si="32"/>
        <v/>
      </c>
      <c r="R304" s="1" t="str">
        <f t="shared" si="33"/>
        <v/>
      </c>
      <c r="T304" s="1" t="str">
        <f t="shared" si="34"/>
        <v/>
      </c>
      <c r="U304" s="1" t="e">
        <f t="shared" si="35"/>
        <v>#N/A</v>
      </c>
      <c r="V304" s="6">
        <f t="shared" si="36"/>
        <v>0</v>
      </c>
      <c r="W304" s="19" t="e">
        <f t="shared" si="31"/>
        <v>#N/A</v>
      </c>
    </row>
    <row r="305" spans="2:23" x14ac:dyDescent="0.3">
      <c r="B305" s="1" t="e">
        <f t="shared" si="30"/>
        <v>#N/A</v>
      </c>
      <c r="Q305" s="1" t="str">
        <f t="shared" si="32"/>
        <v/>
      </c>
      <c r="R305" s="1" t="str">
        <f t="shared" si="33"/>
        <v/>
      </c>
      <c r="T305" s="1" t="str">
        <f t="shared" si="34"/>
        <v/>
      </c>
      <c r="U305" s="1" t="e">
        <f t="shared" si="35"/>
        <v>#N/A</v>
      </c>
      <c r="V305" s="6">
        <f t="shared" si="36"/>
        <v>0</v>
      </c>
      <c r="W305" s="19" t="e">
        <f t="shared" si="31"/>
        <v>#N/A</v>
      </c>
    </row>
    <row r="306" spans="2:23" x14ac:dyDescent="0.3">
      <c r="B306" s="1" t="e">
        <f t="shared" si="30"/>
        <v>#N/A</v>
      </c>
      <c r="Q306" s="1" t="str">
        <f t="shared" si="32"/>
        <v/>
      </c>
      <c r="R306" s="1" t="str">
        <f t="shared" si="33"/>
        <v/>
      </c>
      <c r="T306" s="1" t="str">
        <f t="shared" si="34"/>
        <v/>
      </c>
      <c r="U306" s="1" t="e">
        <f t="shared" si="35"/>
        <v>#N/A</v>
      </c>
      <c r="V306" s="6">
        <f t="shared" si="36"/>
        <v>0</v>
      </c>
      <c r="W306" s="19" t="e">
        <f t="shared" si="31"/>
        <v>#N/A</v>
      </c>
    </row>
    <row r="307" spans="2:23" x14ac:dyDescent="0.3">
      <c r="B307" s="1" t="e">
        <f t="shared" si="30"/>
        <v>#N/A</v>
      </c>
      <c r="Q307" s="1" t="str">
        <f t="shared" si="32"/>
        <v/>
      </c>
      <c r="R307" s="1" t="str">
        <f t="shared" si="33"/>
        <v/>
      </c>
      <c r="T307" s="1" t="str">
        <f t="shared" si="34"/>
        <v/>
      </c>
      <c r="U307" s="1" t="e">
        <f t="shared" si="35"/>
        <v>#N/A</v>
      </c>
      <c r="V307" s="6">
        <f t="shared" si="36"/>
        <v>0</v>
      </c>
      <c r="W307" s="19" t="e">
        <f t="shared" si="31"/>
        <v>#N/A</v>
      </c>
    </row>
    <row r="308" spans="2:23" x14ac:dyDescent="0.3">
      <c r="B308" s="1" t="e">
        <f t="shared" si="30"/>
        <v>#N/A</v>
      </c>
      <c r="Q308" s="1" t="str">
        <f t="shared" si="32"/>
        <v/>
      </c>
      <c r="R308" s="1" t="str">
        <f t="shared" si="33"/>
        <v/>
      </c>
      <c r="T308" s="1" t="str">
        <f t="shared" si="34"/>
        <v/>
      </c>
      <c r="U308" s="1" t="e">
        <f t="shared" si="35"/>
        <v>#N/A</v>
      </c>
      <c r="V308" s="6">
        <f t="shared" si="36"/>
        <v>0</v>
      </c>
      <c r="W308" s="19" t="e">
        <f t="shared" si="31"/>
        <v>#N/A</v>
      </c>
    </row>
    <row r="309" spans="2:23" x14ac:dyDescent="0.3">
      <c r="B309" s="1" t="e">
        <f t="shared" si="30"/>
        <v>#N/A</v>
      </c>
      <c r="Q309" s="1" t="str">
        <f t="shared" si="32"/>
        <v/>
      </c>
      <c r="R309" s="1" t="str">
        <f t="shared" si="33"/>
        <v/>
      </c>
      <c r="T309" s="1" t="str">
        <f t="shared" si="34"/>
        <v/>
      </c>
      <c r="U309" s="1" t="e">
        <f t="shared" si="35"/>
        <v>#N/A</v>
      </c>
      <c r="V309" s="6">
        <f t="shared" si="36"/>
        <v>0</v>
      </c>
      <c r="W309" s="19" t="e">
        <f t="shared" si="31"/>
        <v>#N/A</v>
      </c>
    </row>
    <row r="310" spans="2:23" x14ac:dyDescent="0.3">
      <c r="B310" s="1" t="e">
        <f t="shared" si="30"/>
        <v>#N/A</v>
      </c>
      <c r="Q310" s="1" t="str">
        <f t="shared" si="32"/>
        <v/>
      </c>
      <c r="R310" s="1" t="str">
        <f t="shared" si="33"/>
        <v/>
      </c>
      <c r="T310" s="1" t="str">
        <f t="shared" si="34"/>
        <v/>
      </c>
      <c r="U310" s="1" t="e">
        <f t="shared" si="35"/>
        <v>#N/A</v>
      </c>
      <c r="V310" s="6">
        <f t="shared" si="36"/>
        <v>0</v>
      </c>
      <c r="W310" s="19" t="e">
        <f t="shared" si="31"/>
        <v>#N/A</v>
      </c>
    </row>
    <row r="311" spans="2:23" x14ac:dyDescent="0.3">
      <c r="B311" s="1" t="e">
        <f t="shared" si="30"/>
        <v>#N/A</v>
      </c>
      <c r="Q311" s="1" t="str">
        <f t="shared" si="32"/>
        <v/>
      </c>
      <c r="R311" s="1" t="str">
        <f t="shared" si="33"/>
        <v/>
      </c>
      <c r="T311" s="1" t="str">
        <f t="shared" si="34"/>
        <v/>
      </c>
      <c r="U311" s="1" t="e">
        <f t="shared" si="35"/>
        <v>#N/A</v>
      </c>
      <c r="V311" s="6">
        <f t="shared" si="36"/>
        <v>0</v>
      </c>
      <c r="W311" s="19" t="e">
        <f t="shared" si="31"/>
        <v>#N/A</v>
      </c>
    </row>
    <row r="312" spans="2:23" x14ac:dyDescent="0.3">
      <c r="B312" s="1" t="e">
        <f t="shared" si="30"/>
        <v>#N/A</v>
      </c>
      <c r="Q312" s="1" t="str">
        <f t="shared" si="32"/>
        <v/>
      </c>
      <c r="R312" s="1" t="str">
        <f t="shared" si="33"/>
        <v/>
      </c>
      <c r="T312" s="1" t="str">
        <f t="shared" si="34"/>
        <v/>
      </c>
      <c r="U312" s="1" t="e">
        <f t="shared" si="35"/>
        <v>#N/A</v>
      </c>
      <c r="V312" s="6">
        <f t="shared" si="36"/>
        <v>0</v>
      </c>
      <c r="W312" s="19" t="e">
        <f t="shared" si="31"/>
        <v>#N/A</v>
      </c>
    </row>
    <row r="313" spans="2:23" x14ac:dyDescent="0.3">
      <c r="B313" s="1" t="e">
        <f t="shared" si="30"/>
        <v>#N/A</v>
      </c>
      <c r="Q313" s="1" t="str">
        <f t="shared" si="32"/>
        <v/>
      </c>
      <c r="R313" s="1" t="str">
        <f t="shared" si="33"/>
        <v/>
      </c>
      <c r="T313" s="1" t="str">
        <f t="shared" si="34"/>
        <v/>
      </c>
      <c r="U313" s="1" t="e">
        <f t="shared" si="35"/>
        <v>#N/A</v>
      </c>
      <c r="V313" s="6">
        <f t="shared" si="36"/>
        <v>0</v>
      </c>
      <c r="W313" s="19" t="e">
        <f t="shared" si="31"/>
        <v>#N/A</v>
      </c>
    </row>
    <row r="314" spans="2:23" x14ac:dyDescent="0.3">
      <c r="B314" s="1" t="e">
        <f t="shared" si="30"/>
        <v>#N/A</v>
      </c>
      <c r="Q314" s="1" t="str">
        <f t="shared" si="32"/>
        <v/>
      </c>
      <c r="R314" s="1" t="str">
        <f t="shared" si="33"/>
        <v/>
      </c>
      <c r="T314" s="1" t="str">
        <f t="shared" si="34"/>
        <v/>
      </c>
      <c r="U314" s="1" t="e">
        <f t="shared" si="35"/>
        <v>#N/A</v>
      </c>
      <c r="V314" s="6">
        <f t="shared" si="36"/>
        <v>0</v>
      </c>
      <c r="W314" s="19" t="e">
        <f t="shared" si="31"/>
        <v>#N/A</v>
      </c>
    </row>
    <row r="315" spans="2:23" x14ac:dyDescent="0.3">
      <c r="B315" s="1" t="e">
        <f t="shared" si="30"/>
        <v>#N/A</v>
      </c>
      <c r="Q315" s="1" t="str">
        <f t="shared" si="32"/>
        <v/>
      </c>
      <c r="R315" s="1" t="str">
        <f t="shared" si="33"/>
        <v/>
      </c>
      <c r="T315" s="1" t="str">
        <f t="shared" si="34"/>
        <v/>
      </c>
      <c r="U315" s="1" t="e">
        <f t="shared" si="35"/>
        <v>#N/A</v>
      </c>
      <c r="V315" s="6">
        <f t="shared" si="36"/>
        <v>0</v>
      </c>
      <c r="W315" s="19" t="e">
        <f t="shared" si="31"/>
        <v>#N/A</v>
      </c>
    </row>
    <row r="316" spans="2:23" x14ac:dyDescent="0.3">
      <c r="B316" s="1" t="e">
        <f t="shared" si="30"/>
        <v>#N/A</v>
      </c>
      <c r="Q316" s="1" t="str">
        <f t="shared" si="32"/>
        <v/>
      </c>
      <c r="R316" s="1" t="str">
        <f t="shared" si="33"/>
        <v/>
      </c>
      <c r="T316" s="1" t="str">
        <f t="shared" si="34"/>
        <v/>
      </c>
      <c r="U316" s="1" t="e">
        <f t="shared" si="35"/>
        <v>#N/A</v>
      </c>
      <c r="V316" s="6">
        <f t="shared" si="36"/>
        <v>0</v>
      </c>
      <c r="W316" s="19" t="e">
        <f t="shared" si="31"/>
        <v>#N/A</v>
      </c>
    </row>
    <row r="317" spans="2:23" x14ac:dyDescent="0.3">
      <c r="B317" s="1" t="e">
        <f t="shared" si="30"/>
        <v>#N/A</v>
      </c>
      <c r="Q317" s="1" t="str">
        <f t="shared" si="32"/>
        <v/>
      </c>
      <c r="R317" s="1" t="str">
        <f t="shared" si="33"/>
        <v/>
      </c>
      <c r="T317" s="1" t="str">
        <f t="shared" si="34"/>
        <v/>
      </c>
      <c r="U317" s="1" t="e">
        <f t="shared" si="35"/>
        <v>#N/A</v>
      </c>
      <c r="V317" s="6">
        <f t="shared" si="36"/>
        <v>0</v>
      </c>
      <c r="W317" s="19" t="e">
        <f t="shared" si="31"/>
        <v>#N/A</v>
      </c>
    </row>
    <row r="318" spans="2:23" x14ac:dyDescent="0.3">
      <c r="B318" s="1" t="e">
        <f t="shared" si="30"/>
        <v>#N/A</v>
      </c>
      <c r="Q318" s="1" t="str">
        <f t="shared" si="32"/>
        <v/>
      </c>
      <c r="R318" s="1" t="str">
        <f t="shared" si="33"/>
        <v/>
      </c>
      <c r="T318" s="1" t="str">
        <f t="shared" si="34"/>
        <v/>
      </c>
      <c r="U318" s="1" t="e">
        <f t="shared" si="35"/>
        <v>#N/A</v>
      </c>
      <c r="V318" s="6">
        <f t="shared" si="36"/>
        <v>0</v>
      </c>
      <c r="W318" s="19" t="e">
        <f t="shared" si="31"/>
        <v>#N/A</v>
      </c>
    </row>
    <row r="319" spans="2:23" x14ac:dyDescent="0.3">
      <c r="B319" s="1" t="e">
        <f t="shared" si="30"/>
        <v>#N/A</v>
      </c>
      <c r="Q319" s="1" t="str">
        <f t="shared" si="32"/>
        <v/>
      </c>
      <c r="R319" s="1" t="str">
        <f t="shared" si="33"/>
        <v/>
      </c>
      <c r="T319" s="1" t="str">
        <f t="shared" si="34"/>
        <v/>
      </c>
      <c r="U319" s="1" t="e">
        <f t="shared" si="35"/>
        <v>#N/A</v>
      </c>
      <c r="V319" s="6">
        <f t="shared" si="36"/>
        <v>0</v>
      </c>
      <c r="W319" s="19" t="e">
        <f t="shared" si="31"/>
        <v>#N/A</v>
      </c>
    </row>
    <row r="320" spans="2:23" x14ac:dyDescent="0.3">
      <c r="B320" s="1" t="e">
        <f t="shared" si="30"/>
        <v>#N/A</v>
      </c>
      <c r="Q320" s="1" t="str">
        <f t="shared" si="32"/>
        <v/>
      </c>
      <c r="R320" s="1" t="str">
        <f t="shared" si="33"/>
        <v/>
      </c>
      <c r="T320" s="1" t="str">
        <f t="shared" si="34"/>
        <v/>
      </c>
      <c r="U320" s="1" t="e">
        <f t="shared" si="35"/>
        <v>#N/A</v>
      </c>
      <c r="V320" s="6">
        <f t="shared" si="36"/>
        <v>0</v>
      </c>
      <c r="W320" s="19" t="e">
        <f t="shared" si="31"/>
        <v>#N/A</v>
      </c>
    </row>
    <row r="321" spans="2:23" x14ac:dyDescent="0.3">
      <c r="B321" s="1" t="e">
        <f t="shared" si="30"/>
        <v>#N/A</v>
      </c>
      <c r="Q321" s="1" t="str">
        <f t="shared" si="32"/>
        <v/>
      </c>
      <c r="R321" s="1" t="str">
        <f t="shared" si="33"/>
        <v/>
      </c>
      <c r="T321" s="1" t="str">
        <f t="shared" si="34"/>
        <v/>
      </c>
      <c r="U321" s="1" t="e">
        <f t="shared" si="35"/>
        <v>#N/A</v>
      </c>
      <c r="V321" s="6">
        <f t="shared" si="36"/>
        <v>0</v>
      </c>
      <c r="W321" s="19" t="e">
        <f t="shared" si="31"/>
        <v>#N/A</v>
      </c>
    </row>
    <row r="322" spans="2:23" x14ac:dyDescent="0.3">
      <c r="B322" s="1" t="e">
        <f t="shared" si="30"/>
        <v>#N/A</v>
      </c>
      <c r="Q322" s="1" t="str">
        <f t="shared" si="32"/>
        <v/>
      </c>
      <c r="R322" s="1" t="str">
        <f t="shared" si="33"/>
        <v/>
      </c>
      <c r="T322" s="1" t="str">
        <f t="shared" si="34"/>
        <v/>
      </c>
      <c r="U322" s="1" t="e">
        <f t="shared" si="35"/>
        <v>#N/A</v>
      </c>
      <c r="V322" s="6">
        <f t="shared" si="36"/>
        <v>0</v>
      </c>
      <c r="W322" s="19" t="e">
        <f t="shared" si="31"/>
        <v>#N/A</v>
      </c>
    </row>
    <row r="323" spans="2:23" x14ac:dyDescent="0.3">
      <c r="B323" s="1" t="e">
        <f t="shared" si="30"/>
        <v>#N/A</v>
      </c>
      <c r="Q323" s="1" t="str">
        <f t="shared" si="32"/>
        <v/>
      </c>
      <c r="R323" s="1" t="str">
        <f t="shared" si="33"/>
        <v/>
      </c>
      <c r="T323" s="1" t="str">
        <f t="shared" si="34"/>
        <v/>
      </c>
      <c r="U323" s="1" t="e">
        <f t="shared" si="35"/>
        <v>#N/A</v>
      </c>
      <c r="V323" s="6">
        <f t="shared" si="36"/>
        <v>0</v>
      </c>
      <c r="W323" s="19" t="e">
        <f t="shared" si="31"/>
        <v>#N/A</v>
      </c>
    </row>
    <row r="324" spans="2:23" x14ac:dyDescent="0.3">
      <c r="B324" s="1" t="e">
        <f t="shared" si="30"/>
        <v>#N/A</v>
      </c>
      <c r="Q324" s="1" t="str">
        <f t="shared" si="32"/>
        <v/>
      </c>
      <c r="R324" s="1" t="str">
        <f t="shared" si="33"/>
        <v/>
      </c>
      <c r="T324" s="1" t="str">
        <f t="shared" si="34"/>
        <v/>
      </c>
      <c r="U324" s="1" t="e">
        <f t="shared" si="35"/>
        <v>#N/A</v>
      </c>
      <c r="V324" s="6">
        <f t="shared" si="36"/>
        <v>0</v>
      </c>
      <c r="W324" s="19" t="e">
        <f t="shared" si="31"/>
        <v>#N/A</v>
      </c>
    </row>
    <row r="325" spans="2:23" x14ac:dyDescent="0.3">
      <c r="B325" s="1" t="e">
        <f t="shared" si="30"/>
        <v>#N/A</v>
      </c>
      <c r="Q325" s="1" t="str">
        <f t="shared" si="32"/>
        <v/>
      </c>
      <c r="R325" s="1" t="str">
        <f t="shared" si="33"/>
        <v/>
      </c>
      <c r="T325" s="1" t="str">
        <f t="shared" si="34"/>
        <v/>
      </c>
      <c r="U325" s="1" t="e">
        <f t="shared" si="35"/>
        <v>#N/A</v>
      </c>
      <c r="V325" s="6">
        <f t="shared" si="36"/>
        <v>0</v>
      </c>
      <c r="W325" s="19" t="e">
        <f t="shared" si="31"/>
        <v>#N/A</v>
      </c>
    </row>
    <row r="326" spans="2:23" x14ac:dyDescent="0.3">
      <c r="B326" s="1" t="e">
        <f t="shared" si="30"/>
        <v>#N/A</v>
      </c>
      <c r="Q326" s="1" t="str">
        <f t="shared" si="32"/>
        <v/>
      </c>
      <c r="R326" s="1" t="str">
        <f t="shared" si="33"/>
        <v/>
      </c>
      <c r="T326" s="1" t="str">
        <f t="shared" si="34"/>
        <v/>
      </c>
      <c r="U326" s="1" t="e">
        <f t="shared" si="35"/>
        <v>#N/A</v>
      </c>
      <c r="V326" s="6">
        <f t="shared" si="36"/>
        <v>0</v>
      </c>
      <c r="W326" s="19" t="e">
        <f t="shared" si="31"/>
        <v>#N/A</v>
      </c>
    </row>
    <row r="327" spans="2:23" x14ac:dyDescent="0.3">
      <c r="B327" s="1" t="e">
        <f t="shared" si="30"/>
        <v>#N/A</v>
      </c>
      <c r="Q327" s="1" t="str">
        <f t="shared" si="32"/>
        <v/>
      </c>
      <c r="R327" s="1" t="str">
        <f t="shared" si="33"/>
        <v/>
      </c>
      <c r="T327" s="1" t="str">
        <f t="shared" si="34"/>
        <v/>
      </c>
      <c r="U327" s="1" t="e">
        <f t="shared" si="35"/>
        <v>#N/A</v>
      </c>
      <c r="V327" s="6">
        <f t="shared" si="36"/>
        <v>0</v>
      </c>
      <c r="W327" s="19" t="e">
        <f t="shared" si="31"/>
        <v>#N/A</v>
      </c>
    </row>
    <row r="328" spans="2:23" x14ac:dyDescent="0.3">
      <c r="B328" s="1" t="e">
        <f t="shared" si="30"/>
        <v>#N/A</v>
      </c>
      <c r="Q328" s="1" t="str">
        <f t="shared" si="32"/>
        <v/>
      </c>
      <c r="R328" s="1" t="str">
        <f t="shared" si="33"/>
        <v/>
      </c>
      <c r="T328" s="1" t="str">
        <f t="shared" si="34"/>
        <v/>
      </c>
      <c r="U328" s="1" t="e">
        <f t="shared" si="35"/>
        <v>#N/A</v>
      </c>
      <c r="V328" s="6">
        <f t="shared" si="36"/>
        <v>0</v>
      </c>
      <c r="W328" s="19" t="e">
        <f t="shared" si="31"/>
        <v>#N/A</v>
      </c>
    </row>
    <row r="329" spans="2:23" x14ac:dyDescent="0.3">
      <c r="B329" s="1" t="e">
        <f t="shared" si="30"/>
        <v>#N/A</v>
      </c>
      <c r="Q329" s="1" t="str">
        <f t="shared" si="32"/>
        <v/>
      </c>
      <c r="R329" s="1" t="str">
        <f t="shared" si="33"/>
        <v/>
      </c>
      <c r="T329" s="1" t="str">
        <f t="shared" si="34"/>
        <v/>
      </c>
      <c r="U329" s="1" t="e">
        <f t="shared" si="35"/>
        <v>#N/A</v>
      </c>
      <c r="V329" s="6">
        <f t="shared" si="36"/>
        <v>0</v>
      </c>
      <c r="W329" s="19" t="e">
        <f t="shared" si="31"/>
        <v>#N/A</v>
      </c>
    </row>
    <row r="330" spans="2:23" x14ac:dyDescent="0.3">
      <c r="B330" s="1" t="e">
        <f t="shared" si="30"/>
        <v>#N/A</v>
      </c>
      <c r="Q330" s="1" t="str">
        <f t="shared" si="32"/>
        <v/>
      </c>
      <c r="R330" s="1" t="str">
        <f t="shared" si="33"/>
        <v/>
      </c>
      <c r="T330" s="1" t="str">
        <f t="shared" si="34"/>
        <v/>
      </c>
      <c r="U330" s="1" t="e">
        <f t="shared" si="35"/>
        <v>#N/A</v>
      </c>
      <c r="V330" s="6">
        <f t="shared" si="36"/>
        <v>0</v>
      </c>
      <c r="W330" s="19" t="e">
        <f t="shared" si="31"/>
        <v>#N/A</v>
      </c>
    </row>
    <row r="331" spans="2:23" x14ac:dyDescent="0.3">
      <c r="B331" s="1" t="e">
        <f t="shared" si="30"/>
        <v>#N/A</v>
      </c>
      <c r="Q331" s="1" t="str">
        <f t="shared" si="32"/>
        <v/>
      </c>
      <c r="R331" s="1" t="str">
        <f t="shared" si="33"/>
        <v/>
      </c>
      <c r="T331" s="1" t="str">
        <f t="shared" si="34"/>
        <v/>
      </c>
      <c r="U331" s="1" t="e">
        <f t="shared" si="35"/>
        <v>#N/A</v>
      </c>
      <c r="V331" s="6">
        <f t="shared" si="36"/>
        <v>0</v>
      </c>
      <c r="W331" s="19" t="e">
        <f t="shared" si="31"/>
        <v>#N/A</v>
      </c>
    </row>
    <row r="332" spans="2:23" x14ac:dyDescent="0.3">
      <c r="B332" s="1" t="e">
        <f t="shared" si="30"/>
        <v>#N/A</v>
      </c>
      <c r="Q332" s="1" t="str">
        <f t="shared" si="32"/>
        <v/>
      </c>
      <c r="R332" s="1" t="str">
        <f t="shared" si="33"/>
        <v/>
      </c>
      <c r="T332" s="1" t="str">
        <f t="shared" si="34"/>
        <v/>
      </c>
      <c r="U332" s="1" t="e">
        <f t="shared" si="35"/>
        <v>#N/A</v>
      </c>
      <c r="V332" s="6">
        <f t="shared" si="36"/>
        <v>0</v>
      </c>
      <c r="W332" s="19" t="e">
        <f t="shared" si="31"/>
        <v>#N/A</v>
      </c>
    </row>
    <row r="333" spans="2:23" x14ac:dyDescent="0.3">
      <c r="B333" s="1" t="e">
        <f t="shared" si="30"/>
        <v>#N/A</v>
      </c>
      <c r="Q333" s="1" t="str">
        <f t="shared" si="32"/>
        <v/>
      </c>
      <c r="R333" s="1" t="str">
        <f t="shared" si="33"/>
        <v/>
      </c>
      <c r="T333" s="1" t="str">
        <f t="shared" si="34"/>
        <v/>
      </c>
      <c r="U333" s="1" t="e">
        <f t="shared" si="35"/>
        <v>#N/A</v>
      </c>
      <c r="V333" s="6">
        <f t="shared" si="36"/>
        <v>0</v>
      </c>
      <c r="W333" s="19" t="e">
        <f t="shared" si="31"/>
        <v>#N/A</v>
      </c>
    </row>
    <row r="334" spans="2:23" x14ac:dyDescent="0.3">
      <c r="B334" s="1" t="e">
        <f t="shared" si="30"/>
        <v>#N/A</v>
      </c>
      <c r="Q334" s="1" t="str">
        <f t="shared" si="32"/>
        <v/>
      </c>
      <c r="R334" s="1" t="str">
        <f t="shared" si="33"/>
        <v/>
      </c>
      <c r="T334" s="1" t="str">
        <f t="shared" si="34"/>
        <v/>
      </c>
      <c r="U334" s="1" t="e">
        <f t="shared" si="35"/>
        <v>#N/A</v>
      </c>
      <c r="V334" s="6">
        <f t="shared" si="36"/>
        <v>0</v>
      </c>
      <c r="W334" s="19" t="e">
        <f t="shared" si="31"/>
        <v>#N/A</v>
      </c>
    </row>
    <row r="335" spans="2:23" x14ac:dyDescent="0.3">
      <c r="B335" s="1" t="e">
        <f t="shared" si="30"/>
        <v>#N/A</v>
      </c>
      <c r="Q335" s="1" t="str">
        <f t="shared" si="32"/>
        <v/>
      </c>
      <c r="R335" s="1" t="str">
        <f t="shared" si="33"/>
        <v/>
      </c>
      <c r="T335" s="1" t="str">
        <f t="shared" si="34"/>
        <v/>
      </c>
      <c r="U335" s="1" t="e">
        <f t="shared" si="35"/>
        <v>#N/A</v>
      </c>
      <c r="V335" s="6">
        <f t="shared" si="36"/>
        <v>0</v>
      </c>
      <c r="W335" s="19" t="e">
        <f t="shared" si="31"/>
        <v>#N/A</v>
      </c>
    </row>
    <row r="336" spans="2:23" x14ac:dyDescent="0.3">
      <c r="B336" s="1" t="e">
        <f t="shared" si="30"/>
        <v>#N/A</v>
      </c>
      <c r="Q336" s="1" t="str">
        <f t="shared" si="32"/>
        <v/>
      </c>
      <c r="R336" s="1" t="str">
        <f t="shared" si="33"/>
        <v/>
      </c>
      <c r="T336" s="1" t="str">
        <f t="shared" si="34"/>
        <v/>
      </c>
      <c r="U336" s="1" t="e">
        <f t="shared" si="35"/>
        <v>#N/A</v>
      </c>
      <c r="V336" s="6">
        <f t="shared" si="36"/>
        <v>0</v>
      </c>
      <c r="W336" s="19" t="e">
        <f t="shared" si="31"/>
        <v>#N/A</v>
      </c>
    </row>
    <row r="337" spans="2:23" x14ac:dyDescent="0.3">
      <c r="B337" s="1" t="e">
        <f t="shared" si="30"/>
        <v>#N/A</v>
      </c>
      <c r="Q337" s="1" t="str">
        <f t="shared" si="32"/>
        <v/>
      </c>
      <c r="R337" s="1" t="str">
        <f t="shared" si="33"/>
        <v/>
      </c>
      <c r="T337" s="1" t="str">
        <f t="shared" si="34"/>
        <v/>
      </c>
      <c r="U337" s="1" t="e">
        <f t="shared" si="35"/>
        <v>#N/A</v>
      </c>
      <c r="V337" s="6">
        <f t="shared" si="36"/>
        <v>0</v>
      </c>
      <c r="W337" s="19" t="e">
        <f t="shared" si="31"/>
        <v>#N/A</v>
      </c>
    </row>
    <row r="338" spans="2:23" x14ac:dyDescent="0.3">
      <c r="B338" s="1" t="e">
        <f t="shared" si="30"/>
        <v>#N/A</v>
      </c>
      <c r="Q338" s="1" t="str">
        <f t="shared" si="32"/>
        <v/>
      </c>
      <c r="R338" s="1" t="str">
        <f t="shared" si="33"/>
        <v/>
      </c>
      <c r="T338" s="1" t="str">
        <f t="shared" si="34"/>
        <v/>
      </c>
      <c r="U338" s="1" t="e">
        <f t="shared" si="35"/>
        <v>#N/A</v>
      </c>
      <c r="V338" s="6">
        <f t="shared" si="36"/>
        <v>0</v>
      </c>
      <c r="W338" s="19" t="e">
        <f t="shared" si="31"/>
        <v>#N/A</v>
      </c>
    </row>
    <row r="339" spans="2:23" x14ac:dyDescent="0.3">
      <c r="B339" s="1" t="e">
        <f t="shared" si="30"/>
        <v>#N/A</v>
      </c>
      <c r="Q339" s="1" t="str">
        <f t="shared" si="32"/>
        <v/>
      </c>
      <c r="R339" s="1" t="str">
        <f t="shared" si="33"/>
        <v/>
      </c>
      <c r="T339" s="1" t="str">
        <f t="shared" si="34"/>
        <v/>
      </c>
      <c r="U339" s="1" t="e">
        <f t="shared" si="35"/>
        <v>#N/A</v>
      </c>
      <c r="V339" s="6">
        <f t="shared" si="36"/>
        <v>0</v>
      </c>
      <c r="W339" s="19" t="e">
        <f t="shared" si="31"/>
        <v>#N/A</v>
      </c>
    </row>
    <row r="340" spans="2:23" x14ac:dyDescent="0.3">
      <c r="B340" s="1" t="e">
        <f t="shared" si="30"/>
        <v>#N/A</v>
      </c>
      <c r="Q340" s="1" t="str">
        <f t="shared" si="32"/>
        <v/>
      </c>
      <c r="R340" s="1" t="str">
        <f t="shared" si="33"/>
        <v/>
      </c>
      <c r="T340" s="1" t="str">
        <f t="shared" si="34"/>
        <v/>
      </c>
      <c r="U340" s="1" t="e">
        <f t="shared" si="35"/>
        <v>#N/A</v>
      </c>
      <c r="V340" s="6">
        <f t="shared" si="36"/>
        <v>0</v>
      </c>
      <c r="W340" s="19" t="e">
        <f t="shared" si="31"/>
        <v>#N/A</v>
      </c>
    </row>
    <row r="341" spans="2:23" x14ac:dyDescent="0.3">
      <c r="B341" s="1" t="e">
        <f t="shared" si="30"/>
        <v>#N/A</v>
      </c>
      <c r="Q341" s="1" t="str">
        <f t="shared" si="32"/>
        <v/>
      </c>
      <c r="R341" s="1" t="str">
        <f t="shared" si="33"/>
        <v/>
      </c>
      <c r="T341" s="1" t="str">
        <f t="shared" si="34"/>
        <v/>
      </c>
      <c r="U341" s="1" t="e">
        <f t="shared" si="35"/>
        <v>#N/A</v>
      </c>
      <c r="V341" s="6">
        <f t="shared" si="36"/>
        <v>0</v>
      </c>
      <c r="W341" s="19" t="e">
        <f t="shared" si="31"/>
        <v>#N/A</v>
      </c>
    </row>
    <row r="342" spans="2:23" x14ac:dyDescent="0.3">
      <c r="B342" s="1" t="e">
        <f t="shared" si="30"/>
        <v>#N/A</v>
      </c>
      <c r="Q342" s="1" t="str">
        <f t="shared" si="32"/>
        <v/>
      </c>
      <c r="R342" s="1" t="str">
        <f t="shared" si="33"/>
        <v/>
      </c>
      <c r="T342" s="1" t="str">
        <f t="shared" si="34"/>
        <v/>
      </c>
      <c r="U342" s="1" t="e">
        <f t="shared" si="35"/>
        <v>#N/A</v>
      </c>
      <c r="V342" s="6">
        <f t="shared" si="36"/>
        <v>0</v>
      </c>
      <c r="W342" s="19" t="e">
        <f t="shared" si="31"/>
        <v>#N/A</v>
      </c>
    </row>
    <row r="343" spans="2:23" x14ac:dyDescent="0.3">
      <c r="B343" s="1" t="e">
        <f t="shared" si="30"/>
        <v>#N/A</v>
      </c>
      <c r="Q343" s="1" t="str">
        <f t="shared" si="32"/>
        <v/>
      </c>
      <c r="R343" s="1" t="str">
        <f t="shared" si="33"/>
        <v/>
      </c>
      <c r="T343" s="1" t="str">
        <f t="shared" si="34"/>
        <v/>
      </c>
      <c r="U343" s="1" t="e">
        <f t="shared" si="35"/>
        <v>#N/A</v>
      </c>
      <c r="V343" s="6">
        <f t="shared" si="36"/>
        <v>0</v>
      </c>
      <c r="W343" s="19" t="e">
        <f t="shared" si="31"/>
        <v>#N/A</v>
      </c>
    </row>
    <row r="344" spans="2:23" x14ac:dyDescent="0.3">
      <c r="B344" s="1" t="e">
        <f t="shared" si="30"/>
        <v>#N/A</v>
      </c>
      <c r="Q344" s="1" t="str">
        <f t="shared" si="32"/>
        <v/>
      </c>
      <c r="R344" s="1" t="str">
        <f t="shared" si="33"/>
        <v/>
      </c>
      <c r="T344" s="1" t="str">
        <f t="shared" si="34"/>
        <v/>
      </c>
      <c r="U344" s="1" t="e">
        <f t="shared" si="35"/>
        <v>#N/A</v>
      </c>
      <c r="V344" s="6">
        <f t="shared" si="36"/>
        <v>0</v>
      </c>
      <c r="W344" s="19" t="e">
        <f t="shared" si="31"/>
        <v>#N/A</v>
      </c>
    </row>
    <row r="345" spans="2:23" x14ac:dyDescent="0.3">
      <c r="B345" s="1" t="e">
        <f t="shared" si="30"/>
        <v>#N/A</v>
      </c>
      <c r="Q345" s="1" t="str">
        <f t="shared" si="32"/>
        <v/>
      </c>
      <c r="R345" s="1" t="str">
        <f t="shared" si="33"/>
        <v/>
      </c>
      <c r="T345" s="1" t="str">
        <f t="shared" si="34"/>
        <v/>
      </c>
      <c r="U345" s="1" t="e">
        <f t="shared" si="35"/>
        <v>#N/A</v>
      </c>
      <c r="V345" s="6">
        <f t="shared" si="36"/>
        <v>0</v>
      </c>
      <c r="W345" s="19" t="e">
        <f t="shared" si="31"/>
        <v>#N/A</v>
      </c>
    </row>
    <row r="346" spans="2:23" x14ac:dyDescent="0.3">
      <c r="B346" s="1" t="e">
        <f t="shared" ref="B346:B385" si="37">IF(C346="",NA(),E346+G346+H346+I346)</f>
        <v>#N/A</v>
      </c>
      <c r="Q346" s="1" t="str">
        <f t="shared" si="32"/>
        <v/>
      </c>
      <c r="R346" s="1" t="str">
        <f t="shared" si="33"/>
        <v/>
      </c>
      <c r="T346" s="1" t="str">
        <f t="shared" si="34"/>
        <v/>
      </c>
      <c r="U346" s="1" t="e">
        <f t="shared" si="35"/>
        <v>#N/A</v>
      </c>
      <c r="V346" s="6">
        <f t="shared" si="36"/>
        <v>0</v>
      </c>
      <c r="W346" s="19" t="e">
        <f t="shared" ref="W346:W385" si="38">IF(OR(ISNA(B346),B346=0),NA(),I346/B346)</f>
        <v>#N/A</v>
      </c>
    </row>
    <row r="347" spans="2:23" x14ac:dyDescent="0.3">
      <c r="B347" s="1" t="e">
        <f t="shared" si="37"/>
        <v>#N/A</v>
      </c>
      <c r="Q347" s="1" t="str">
        <f t="shared" ref="Q347:Q385" si="39">IF(C347="","",E347-E346)</f>
        <v/>
      </c>
      <c r="R347" s="1" t="str">
        <f t="shared" ref="R347:R385" si="40">IF(C347="","",G347-G346)</f>
        <v/>
      </c>
      <c r="T347" s="1" t="str">
        <f t="shared" ref="T347:T385" si="41">IF(C347="","",I347-I346)</f>
        <v/>
      </c>
      <c r="U347" s="1" t="e">
        <f t="shared" ref="U347:U385" si="42">IF(OR(C347="",ISNA(C347)),NA(),Q347+R347+S347+T347)</f>
        <v>#N/A</v>
      </c>
      <c r="V347" s="6">
        <f t="shared" ref="V347:V385" si="43">$B$2*K347*$B$1</f>
        <v>0</v>
      </c>
      <c r="W347" s="19" t="e">
        <f t="shared" si="38"/>
        <v>#N/A</v>
      </c>
    </row>
    <row r="348" spans="2:23" x14ac:dyDescent="0.3">
      <c r="B348" s="1" t="e">
        <f t="shared" si="37"/>
        <v>#N/A</v>
      </c>
      <c r="Q348" s="1" t="str">
        <f t="shared" si="39"/>
        <v/>
      </c>
      <c r="R348" s="1" t="str">
        <f t="shared" si="40"/>
        <v/>
      </c>
      <c r="T348" s="1" t="str">
        <f t="shared" si="41"/>
        <v/>
      </c>
      <c r="U348" s="1" t="e">
        <f t="shared" si="42"/>
        <v>#N/A</v>
      </c>
      <c r="V348" s="6">
        <f t="shared" si="43"/>
        <v>0</v>
      </c>
      <c r="W348" s="19" t="e">
        <f t="shared" si="38"/>
        <v>#N/A</v>
      </c>
    </row>
    <row r="349" spans="2:23" x14ac:dyDescent="0.3">
      <c r="B349" s="1" t="e">
        <f t="shared" si="37"/>
        <v>#N/A</v>
      </c>
      <c r="Q349" s="1" t="str">
        <f t="shared" si="39"/>
        <v/>
      </c>
      <c r="R349" s="1" t="str">
        <f t="shared" si="40"/>
        <v/>
      </c>
      <c r="T349" s="1" t="str">
        <f t="shared" si="41"/>
        <v/>
      </c>
      <c r="U349" s="1" t="e">
        <f t="shared" si="42"/>
        <v>#N/A</v>
      </c>
      <c r="V349" s="6">
        <f t="shared" si="43"/>
        <v>0</v>
      </c>
      <c r="W349" s="19" t="e">
        <f t="shared" si="38"/>
        <v>#N/A</v>
      </c>
    </row>
    <row r="350" spans="2:23" x14ac:dyDescent="0.3">
      <c r="B350" s="1" t="e">
        <f t="shared" si="37"/>
        <v>#N/A</v>
      </c>
      <c r="Q350" s="1" t="str">
        <f t="shared" si="39"/>
        <v/>
      </c>
      <c r="R350" s="1" t="str">
        <f t="shared" si="40"/>
        <v/>
      </c>
      <c r="T350" s="1" t="str">
        <f t="shared" si="41"/>
        <v/>
      </c>
      <c r="U350" s="1" t="e">
        <f t="shared" si="42"/>
        <v>#N/A</v>
      </c>
      <c r="V350" s="6">
        <f t="shared" si="43"/>
        <v>0</v>
      </c>
      <c r="W350" s="19" t="e">
        <f t="shared" si="38"/>
        <v>#N/A</v>
      </c>
    </row>
    <row r="351" spans="2:23" x14ac:dyDescent="0.3">
      <c r="B351" s="1" t="e">
        <f t="shared" si="37"/>
        <v>#N/A</v>
      </c>
      <c r="Q351" s="1" t="str">
        <f t="shared" si="39"/>
        <v/>
      </c>
      <c r="R351" s="1" t="str">
        <f t="shared" si="40"/>
        <v/>
      </c>
      <c r="T351" s="1" t="str">
        <f t="shared" si="41"/>
        <v/>
      </c>
      <c r="U351" s="1" t="e">
        <f t="shared" si="42"/>
        <v>#N/A</v>
      </c>
      <c r="V351" s="6">
        <f t="shared" si="43"/>
        <v>0</v>
      </c>
      <c r="W351" s="19" t="e">
        <f t="shared" si="38"/>
        <v>#N/A</v>
      </c>
    </row>
    <row r="352" spans="2:23" x14ac:dyDescent="0.3">
      <c r="B352" s="1" t="e">
        <f t="shared" si="37"/>
        <v>#N/A</v>
      </c>
      <c r="Q352" s="1" t="str">
        <f t="shared" si="39"/>
        <v/>
      </c>
      <c r="R352" s="1" t="str">
        <f t="shared" si="40"/>
        <v/>
      </c>
      <c r="T352" s="1" t="str">
        <f t="shared" si="41"/>
        <v/>
      </c>
      <c r="U352" s="1" t="e">
        <f t="shared" si="42"/>
        <v>#N/A</v>
      </c>
      <c r="V352" s="6">
        <f t="shared" si="43"/>
        <v>0</v>
      </c>
      <c r="W352" s="19" t="e">
        <f t="shared" si="38"/>
        <v>#N/A</v>
      </c>
    </row>
    <row r="353" spans="2:23" x14ac:dyDescent="0.3">
      <c r="B353" s="1" t="e">
        <f t="shared" si="37"/>
        <v>#N/A</v>
      </c>
      <c r="Q353" s="1" t="str">
        <f t="shared" si="39"/>
        <v/>
      </c>
      <c r="R353" s="1" t="str">
        <f t="shared" si="40"/>
        <v/>
      </c>
      <c r="T353" s="1" t="str">
        <f t="shared" si="41"/>
        <v/>
      </c>
      <c r="U353" s="1" t="e">
        <f t="shared" si="42"/>
        <v>#N/A</v>
      </c>
      <c r="V353" s="6">
        <f t="shared" si="43"/>
        <v>0</v>
      </c>
      <c r="W353" s="19" t="e">
        <f t="shared" si="38"/>
        <v>#N/A</v>
      </c>
    </row>
    <row r="354" spans="2:23" x14ac:dyDescent="0.3">
      <c r="B354" s="1" t="e">
        <f t="shared" si="37"/>
        <v>#N/A</v>
      </c>
      <c r="Q354" s="1" t="str">
        <f t="shared" si="39"/>
        <v/>
      </c>
      <c r="R354" s="1" t="str">
        <f t="shared" si="40"/>
        <v/>
      </c>
      <c r="T354" s="1" t="str">
        <f t="shared" si="41"/>
        <v/>
      </c>
      <c r="U354" s="1" t="e">
        <f t="shared" si="42"/>
        <v>#N/A</v>
      </c>
      <c r="V354" s="6">
        <f t="shared" si="43"/>
        <v>0</v>
      </c>
      <c r="W354" s="19" t="e">
        <f t="shared" si="38"/>
        <v>#N/A</v>
      </c>
    </row>
    <row r="355" spans="2:23" x14ac:dyDescent="0.3">
      <c r="B355" s="1" t="e">
        <f t="shared" si="37"/>
        <v>#N/A</v>
      </c>
      <c r="Q355" s="1" t="str">
        <f t="shared" si="39"/>
        <v/>
      </c>
      <c r="R355" s="1" t="str">
        <f t="shared" si="40"/>
        <v/>
      </c>
      <c r="T355" s="1" t="str">
        <f t="shared" si="41"/>
        <v/>
      </c>
      <c r="U355" s="1" t="e">
        <f t="shared" si="42"/>
        <v>#N/A</v>
      </c>
      <c r="V355" s="6">
        <f t="shared" si="43"/>
        <v>0</v>
      </c>
      <c r="W355" s="19" t="e">
        <f t="shared" si="38"/>
        <v>#N/A</v>
      </c>
    </row>
    <row r="356" spans="2:23" x14ac:dyDescent="0.3">
      <c r="B356" s="1" t="e">
        <f t="shared" si="37"/>
        <v>#N/A</v>
      </c>
      <c r="Q356" s="1" t="str">
        <f t="shared" si="39"/>
        <v/>
      </c>
      <c r="R356" s="1" t="str">
        <f t="shared" si="40"/>
        <v/>
      </c>
      <c r="T356" s="1" t="str">
        <f t="shared" si="41"/>
        <v/>
      </c>
      <c r="U356" s="1" t="e">
        <f t="shared" si="42"/>
        <v>#N/A</v>
      </c>
      <c r="V356" s="6">
        <f t="shared" si="43"/>
        <v>0</v>
      </c>
      <c r="W356" s="19" t="e">
        <f t="shared" si="38"/>
        <v>#N/A</v>
      </c>
    </row>
    <row r="357" spans="2:23" x14ac:dyDescent="0.3">
      <c r="B357" s="1" t="e">
        <f t="shared" si="37"/>
        <v>#N/A</v>
      </c>
      <c r="Q357" s="1" t="str">
        <f t="shared" si="39"/>
        <v/>
      </c>
      <c r="R357" s="1" t="str">
        <f t="shared" si="40"/>
        <v/>
      </c>
      <c r="T357" s="1" t="str">
        <f t="shared" si="41"/>
        <v/>
      </c>
      <c r="U357" s="1" t="e">
        <f t="shared" si="42"/>
        <v>#N/A</v>
      </c>
      <c r="V357" s="6">
        <f t="shared" si="43"/>
        <v>0</v>
      </c>
      <c r="W357" s="19" t="e">
        <f t="shared" si="38"/>
        <v>#N/A</v>
      </c>
    </row>
    <row r="358" spans="2:23" x14ac:dyDescent="0.3">
      <c r="B358" s="1" t="e">
        <f t="shared" si="37"/>
        <v>#N/A</v>
      </c>
      <c r="Q358" s="1" t="str">
        <f t="shared" si="39"/>
        <v/>
      </c>
      <c r="R358" s="1" t="str">
        <f t="shared" si="40"/>
        <v/>
      </c>
      <c r="T358" s="1" t="str">
        <f t="shared" si="41"/>
        <v/>
      </c>
      <c r="U358" s="1" t="e">
        <f t="shared" si="42"/>
        <v>#N/A</v>
      </c>
      <c r="V358" s="6">
        <f t="shared" si="43"/>
        <v>0</v>
      </c>
      <c r="W358" s="19" t="e">
        <f t="shared" si="38"/>
        <v>#N/A</v>
      </c>
    </row>
    <row r="359" spans="2:23" x14ac:dyDescent="0.3">
      <c r="B359" s="1" t="e">
        <f t="shared" si="37"/>
        <v>#N/A</v>
      </c>
      <c r="Q359" s="1" t="str">
        <f t="shared" si="39"/>
        <v/>
      </c>
      <c r="R359" s="1" t="str">
        <f t="shared" si="40"/>
        <v/>
      </c>
      <c r="T359" s="1" t="str">
        <f t="shared" si="41"/>
        <v/>
      </c>
      <c r="U359" s="1" t="e">
        <f t="shared" si="42"/>
        <v>#N/A</v>
      </c>
      <c r="V359" s="6">
        <f t="shared" si="43"/>
        <v>0</v>
      </c>
      <c r="W359" s="19" t="e">
        <f t="shared" si="38"/>
        <v>#N/A</v>
      </c>
    </row>
    <row r="360" spans="2:23" x14ac:dyDescent="0.3">
      <c r="B360" s="1" t="e">
        <f t="shared" si="37"/>
        <v>#N/A</v>
      </c>
      <c r="Q360" s="1" t="str">
        <f t="shared" si="39"/>
        <v/>
      </c>
      <c r="R360" s="1" t="str">
        <f t="shared" si="40"/>
        <v/>
      </c>
      <c r="T360" s="1" t="str">
        <f t="shared" si="41"/>
        <v/>
      </c>
      <c r="U360" s="1" t="e">
        <f t="shared" si="42"/>
        <v>#N/A</v>
      </c>
      <c r="V360" s="6">
        <f t="shared" si="43"/>
        <v>0</v>
      </c>
      <c r="W360" s="19" t="e">
        <f t="shared" si="38"/>
        <v>#N/A</v>
      </c>
    </row>
    <row r="361" spans="2:23" x14ac:dyDescent="0.3">
      <c r="B361" s="1" t="e">
        <f t="shared" si="37"/>
        <v>#N/A</v>
      </c>
      <c r="Q361" s="1" t="str">
        <f t="shared" si="39"/>
        <v/>
      </c>
      <c r="R361" s="1" t="str">
        <f t="shared" si="40"/>
        <v/>
      </c>
      <c r="T361" s="1" t="str">
        <f t="shared" si="41"/>
        <v/>
      </c>
      <c r="U361" s="1" t="e">
        <f t="shared" si="42"/>
        <v>#N/A</v>
      </c>
      <c r="V361" s="6">
        <f t="shared" si="43"/>
        <v>0</v>
      </c>
      <c r="W361" s="19" t="e">
        <f t="shared" si="38"/>
        <v>#N/A</v>
      </c>
    </row>
    <row r="362" spans="2:23" x14ac:dyDescent="0.3">
      <c r="B362" s="1" t="e">
        <f t="shared" si="37"/>
        <v>#N/A</v>
      </c>
      <c r="Q362" s="1" t="str">
        <f t="shared" si="39"/>
        <v/>
      </c>
      <c r="R362" s="1" t="str">
        <f t="shared" si="40"/>
        <v/>
      </c>
      <c r="T362" s="1" t="str">
        <f t="shared" si="41"/>
        <v/>
      </c>
      <c r="U362" s="1" t="e">
        <f t="shared" si="42"/>
        <v>#N/A</v>
      </c>
      <c r="V362" s="6">
        <f t="shared" si="43"/>
        <v>0</v>
      </c>
      <c r="W362" s="19" t="e">
        <f t="shared" si="38"/>
        <v>#N/A</v>
      </c>
    </row>
    <row r="363" spans="2:23" x14ac:dyDescent="0.3">
      <c r="B363" s="1" t="e">
        <f t="shared" si="37"/>
        <v>#N/A</v>
      </c>
      <c r="Q363" s="1" t="str">
        <f t="shared" si="39"/>
        <v/>
      </c>
      <c r="R363" s="1" t="str">
        <f t="shared" si="40"/>
        <v/>
      </c>
      <c r="T363" s="1" t="str">
        <f t="shared" si="41"/>
        <v/>
      </c>
      <c r="U363" s="1" t="e">
        <f t="shared" si="42"/>
        <v>#N/A</v>
      </c>
      <c r="V363" s="6">
        <f t="shared" si="43"/>
        <v>0</v>
      </c>
      <c r="W363" s="19" t="e">
        <f t="shared" si="38"/>
        <v>#N/A</v>
      </c>
    </row>
    <row r="364" spans="2:23" x14ac:dyDescent="0.3">
      <c r="B364" s="1" t="e">
        <f t="shared" si="37"/>
        <v>#N/A</v>
      </c>
      <c r="Q364" s="1" t="str">
        <f t="shared" si="39"/>
        <v/>
      </c>
      <c r="R364" s="1" t="str">
        <f t="shared" si="40"/>
        <v/>
      </c>
      <c r="T364" s="1" t="str">
        <f t="shared" si="41"/>
        <v/>
      </c>
      <c r="U364" s="1" t="e">
        <f t="shared" si="42"/>
        <v>#N/A</v>
      </c>
      <c r="V364" s="6">
        <f t="shared" si="43"/>
        <v>0</v>
      </c>
      <c r="W364" s="19" t="e">
        <f t="shared" si="38"/>
        <v>#N/A</v>
      </c>
    </row>
    <row r="365" spans="2:23" x14ac:dyDescent="0.3">
      <c r="B365" s="1" t="e">
        <f t="shared" si="37"/>
        <v>#N/A</v>
      </c>
      <c r="Q365" s="1" t="str">
        <f t="shared" si="39"/>
        <v/>
      </c>
      <c r="R365" s="1" t="str">
        <f t="shared" si="40"/>
        <v/>
      </c>
      <c r="T365" s="1" t="str">
        <f t="shared" si="41"/>
        <v/>
      </c>
      <c r="U365" s="1" t="e">
        <f t="shared" si="42"/>
        <v>#N/A</v>
      </c>
      <c r="V365" s="6">
        <f t="shared" si="43"/>
        <v>0</v>
      </c>
      <c r="W365" s="19" t="e">
        <f t="shared" si="38"/>
        <v>#N/A</v>
      </c>
    </row>
    <row r="366" spans="2:23" x14ac:dyDescent="0.3">
      <c r="B366" s="1" t="e">
        <f t="shared" si="37"/>
        <v>#N/A</v>
      </c>
      <c r="Q366" s="1" t="str">
        <f t="shared" si="39"/>
        <v/>
      </c>
      <c r="R366" s="1" t="str">
        <f t="shared" si="40"/>
        <v/>
      </c>
      <c r="T366" s="1" t="str">
        <f t="shared" si="41"/>
        <v/>
      </c>
      <c r="U366" s="1" t="e">
        <f t="shared" si="42"/>
        <v>#N/A</v>
      </c>
      <c r="V366" s="6">
        <f t="shared" si="43"/>
        <v>0</v>
      </c>
      <c r="W366" s="19" t="e">
        <f t="shared" si="38"/>
        <v>#N/A</v>
      </c>
    </row>
    <row r="367" spans="2:23" x14ac:dyDescent="0.3">
      <c r="B367" s="1" t="e">
        <f t="shared" si="37"/>
        <v>#N/A</v>
      </c>
      <c r="Q367" s="1" t="str">
        <f t="shared" si="39"/>
        <v/>
      </c>
      <c r="R367" s="1" t="str">
        <f t="shared" si="40"/>
        <v/>
      </c>
      <c r="T367" s="1" t="str">
        <f t="shared" si="41"/>
        <v/>
      </c>
      <c r="U367" s="1" t="e">
        <f t="shared" si="42"/>
        <v>#N/A</v>
      </c>
      <c r="V367" s="6">
        <f t="shared" si="43"/>
        <v>0</v>
      </c>
      <c r="W367" s="19" t="e">
        <f t="shared" si="38"/>
        <v>#N/A</v>
      </c>
    </row>
    <row r="368" spans="2:23" x14ac:dyDescent="0.3">
      <c r="B368" s="1" t="e">
        <f t="shared" si="37"/>
        <v>#N/A</v>
      </c>
      <c r="Q368" s="1" t="str">
        <f t="shared" si="39"/>
        <v/>
      </c>
      <c r="R368" s="1" t="str">
        <f t="shared" si="40"/>
        <v/>
      </c>
      <c r="T368" s="1" t="str">
        <f t="shared" si="41"/>
        <v/>
      </c>
      <c r="U368" s="1" t="e">
        <f t="shared" si="42"/>
        <v>#N/A</v>
      </c>
      <c r="V368" s="6">
        <f t="shared" si="43"/>
        <v>0</v>
      </c>
      <c r="W368" s="19" t="e">
        <f t="shared" si="38"/>
        <v>#N/A</v>
      </c>
    </row>
    <row r="369" spans="2:23" x14ac:dyDescent="0.3">
      <c r="B369" s="1" t="e">
        <f t="shared" si="37"/>
        <v>#N/A</v>
      </c>
      <c r="Q369" s="1" t="str">
        <f t="shared" si="39"/>
        <v/>
      </c>
      <c r="R369" s="1" t="str">
        <f t="shared" si="40"/>
        <v/>
      </c>
      <c r="T369" s="1" t="str">
        <f t="shared" si="41"/>
        <v/>
      </c>
      <c r="U369" s="1" t="e">
        <f t="shared" si="42"/>
        <v>#N/A</v>
      </c>
      <c r="V369" s="6">
        <f t="shared" si="43"/>
        <v>0</v>
      </c>
      <c r="W369" s="19" t="e">
        <f t="shared" si="38"/>
        <v>#N/A</v>
      </c>
    </row>
    <row r="370" spans="2:23" x14ac:dyDescent="0.3">
      <c r="B370" s="1" t="e">
        <f t="shared" si="37"/>
        <v>#N/A</v>
      </c>
      <c r="Q370" s="1" t="str">
        <f t="shared" si="39"/>
        <v/>
      </c>
      <c r="R370" s="1" t="str">
        <f t="shared" si="40"/>
        <v/>
      </c>
      <c r="T370" s="1" t="str">
        <f t="shared" si="41"/>
        <v/>
      </c>
      <c r="U370" s="1" t="e">
        <f t="shared" si="42"/>
        <v>#N/A</v>
      </c>
      <c r="V370" s="6">
        <f t="shared" si="43"/>
        <v>0</v>
      </c>
      <c r="W370" s="19" t="e">
        <f t="shared" si="38"/>
        <v>#N/A</v>
      </c>
    </row>
    <row r="371" spans="2:23" x14ac:dyDescent="0.3">
      <c r="B371" s="1" t="e">
        <f t="shared" si="37"/>
        <v>#N/A</v>
      </c>
      <c r="Q371" s="1" t="str">
        <f t="shared" si="39"/>
        <v/>
      </c>
      <c r="R371" s="1" t="str">
        <f t="shared" si="40"/>
        <v/>
      </c>
      <c r="T371" s="1" t="str">
        <f t="shared" si="41"/>
        <v/>
      </c>
      <c r="U371" s="1" t="e">
        <f t="shared" si="42"/>
        <v>#N/A</v>
      </c>
      <c r="V371" s="6">
        <f t="shared" si="43"/>
        <v>0</v>
      </c>
      <c r="W371" s="19" t="e">
        <f t="shared" si="38"/>
        <v>#N/A</v>
      </c>
    </row>
    <row r="372" spans="2:23" x14ac:dyDescent="0.3">
      <c r="B372" s="1" t="e">
        <f t="shared" si="37"/>
        <v>#N/A</v>
      </c>
      <c r="Q372" s="1" t="str">
        <f t="shared" si="39"/>
        <v/>
      </c>
      <c r="R372" s="1" t="str">
        <f t="shared" si="40"/>
        <v/>
      </c>
      <c r="T372" s="1" t="str">
        <f t="shared" si="41"/>
        <v/>
      </c>
      <c r="U372" s="1" t="e">
        <f t="shared" si="42"/>
        <v>#N/A</v>
      </c>
      <c r="V372" s="6">
        <f t="shared" si="43"/>
        <v>0</v>
      </c>
      <c r="W372" s="19" t="e">
        <f t="shared" si="38"/>
        <v>#N/A</v>
      </c>
    </row>
    <row r="373" spans="2:23" x14ac:dyDescent="0.3">
      <c r="B373" s="1" t="e">
        <f t="shared" si="37"/>
        <v>#N/A</v>
      </c>
      <c r="Q373" s="1" t="str">
        <f t="shared" si="39"/>
        <v/>
      </c>
      <c r="R373" s="1" t="str">
        <f t="shared" si="40"/>
        <v/>
      </c>
      <c r="T373" s="1" t="str">
        <f t="shared" si="41"/>
        <v/>
      </c>
      <c r="U373" s="1" t="e">
        <f t="shared" si="42"/>
        <v>#N/A</v>
      </c>
      <c r="V373" s="6">
        <f t="shared" si="43"/>
        <v>0</v>
      </c>
      <c r="W373" s="19" t="e">
        <f t="shared" si="38"/>
        <v>#N/A</v>
      </c>
    </row>
    <row r="374" spans="2:23" x14ac:dyDescent="0.3">
      <c r="B374" s="1" t="e">
        <f t="shared" si="37"/>
        <v>#N/A</v>
      </c>
      <c r="Q374" s="1" t="str">
        <f t="shared" si="39"/>
        <v/>
      </c>
      <c r="R374" s="1" t="str">
        <f t="shared" si="40"/>
        <v/>
      </c>
      <c r="T374" s="1" t="str">
        <f t="shared" si="41"/>
        <v/>
      </c>
      <c r="U374" s="1" t="e">
        <f t="shared" si="42"/>
        <v>#N/A</v>
      </c>
      <c r="V374" s="6">
        <f t="shared" si="43"/>
        <v>0</v>
      </c>
      <c r="W374" s="19" t="e">
        <f t="shared" si="38"/>
        <v>#N/A</v>
      </c>
    </row>
    <row r="375" spans="2:23" x14ac:dyDescent="0.3">
      <c r="B375" s="1" t="e">
        <f t="shared" si="37"/>
        <v>#N/A</v>
      </c>
      <c r="Q375" s="1" t="str">
        <f t="shared" si="39"/>
        <v/>
      </c>
      <c r="R375" s="1" t="str">
        <f t="shared" si="40"/>
        <v/>
      </c>
      <c r="T375" s="1" t="str">
        <f t="shared" si="41"/>
        <v/>
      </c>
      <c r="U375" s="1" t="e">
        <f t="shared" si="42"/>
        <v>#N/A</v>
      </c>
      <c r="V375" s="6">
        <f t="shared" si="43"/>
        <v>0</v>
      </c>
      <c r="W375" s="19" t="e">
        <f t="shared" si="38"/>
        <v>#N/A</v>
      </c>
    </row>
    <row r="376" spans="2:23" x14ac:dyDescent="0.3">
      <c r="B376" s="1" t="e">
        <f t="shared" si="37"/>
        <v>#N/A</v>
      </c>
      <c r="Q376" s="1" t="str">
        <f t="shared" si="39"/>
        <v/>
      </c>
      <c r="R376" s="1" t="str">
        <f t="shared" si="40"/>
        <v/>
      </c>
      <c r="T376" s="1" t="str">
        <f t="shared" si="41"/>
        <v/>
      </c>
      <c r="U376" s="1" t="e">
        <f t="shared" si="42"/>
        <v>#N/A</v>
      </c>
      <c r="V376" s="6">
        <f t="shared" si="43"/>
        <v>0</v>
      </c>
      <c r="W376" s="19" t="e">
        <f t="shared" si="38"/>
        <v>#N/A</v>
      </c>
    </row>
    <row r="377" spans="2:23" x14ac:dyDescent="0.3">
      <c r="B377" s="1" t="e">
        <f t="shared" si="37"/>
        <v>#N/A</v>
      </c>
      <c r="Q377" s="1" t="str">
        <f t="shared" si="39"/>
        <v/>
      </c>
      <c r="R377" s="1" t="str">
        <f t="shared" si="40"/>
        <v/>
      </c>
      <c r="T377" s="1" t="str">
        <f t="shared" si="41"/>
        <v/>
      </c>
      <c r="U377" s="1" t="e">
        <f t="shared" si="42"/>
        <v>#N/A</v>
      </c>
      <c r="V377" s="6">
        <f t="shared" si="43"/>
        <v>0</v>
      </c>
      <c r="W377" s="19" t="e">
        <f t="shared" si="38"/>
        <v>#N/A</v>
      </c>
    </row>
    <row r="378" spans="2:23" x14ac:dyDescent="0.3">
      <c r="B378" s="1" t="e">
        <f t="shared" si="37"/>
        <v>#N/A</v>
      </c>
      <c r="Q378" s="1" t="str">
        <f t="shared" si="39"/>
        <v/>
      </c>
      <c r="R378" s="1" t="str">
        <f t="shared" si="40"/>
        <v/>
      </c>
      <c r="T378" s="1" t="str">
        <f t="shared" si="41"/>
        <v/>
      </c>
      <c r="U378" s="1" t="e">
        <f t="shared" si="42"/>
        <v>#N/A</v>
      </c>
      <c r="V378" s="6">
        <f t="shared" si="43"/>
        <v>0</v>
      </c>
      <c r="W378" s="19" t="e">
        <f t="shared" si="38"/>
        <v>#N/A</v>
      </c>
    </row>
    <row r="379" spans="2:23" x14ac:dyDescent="0.3">
      <c r="B379" s="1" t="e">
        <f t="shared" si="37"/>
        <v>#N/A</v>
      </c>
      <c r="Q379" s="1" t="str">
        <f t="shared" si="39"/>
        <v/>
      </c>
      <c r="R379" s="1" t="str">
        <f t="shared" si="40"/>
        <v/>
      </c>
      <c r="T379" s="1" t="str">
        <f t="shared" si="41"/>
        <v/>
      </c>
      <c r="U379" s="1" t="e">
        <f t="shared" si="42"/>
        <v>#N/A</v>
      </c>
      <c r="V379" s="6">
        <f t="shared" si="43"/>
        <v>0</v>
      </c>
      <c r="W379" s="19" t="e">
        <f t="shared" si="38"/>
        <v>#N/A</v>
      </c>
    </row>
    <row r="380" spans="2:23" x14ac:dyDescent="0.3">
      <c r="B380" s="1" t="e">
        <f t="shared" si="37"/>
        <v>#N/A</v>
      </c>
      <c r="Q380" s="1" t="str">
        <f t="shared" si="39"/>
        <v/>
      </c>
      <c r="R380" s="1" t="str">
        <f t="shared" si="40"/>
        <v/>
      </c>
      <c r="T380" s="1" t="str">
        <f t="shared" si="41"/>
        <v/>
      </c>
      <c r="U380" s="1" t="e">
        <f t="shared" si="42"/>
        <v>#N/A</v>
      </c>
      <c r="V380" s="6">
        <f t="shared" si="43"/>
        <v>0</v>
      </c>
      <c r="W380" s="19" t="e">
        <f t="shared" si="38"/>
        <v>#N/A</v>
      </c>
    </row>
    <row r="381" spans="2:23" x14ac:dyDescent="0.3">
      <c r="B381" s="1" t="e">
        <f t="shared" si="37"/>
        <v>#N/A</v>
      </c>
      <c r="Q381" s="1" t="str">
        <f t="shared" si="39"/>
        <v/>
      </c>
      <c r="R381" s="1" t="str">
        <f t="shared" si="40"/>
        <v/>
      </c>
      <c r="T381" s="1" t="str">
        <f t="shared" si="41"/>
        <v/>
      </c>
      <c r="U381" s="1" t="e">
        <f t="shared" si="42"/>
        <v>#N/A</v>
      </c>
      <c r="V381" s="6">
        <f t="shared" si="43"/>
        <v>0</v>
      </c>
      <c r="W381" s="19" t="e">
        <f t="shared" si="38"/>
        <v>#N/A</v>
      </c>
    </row>
    <row r="382" spans="2:23" x14ac:dyDescent="0.3">
      <c r="B382" s="1" t="e">
        <f t="shared" si="37"/>
        <v>#N/A</v>
      </c>
      <c r="Q382" s="1" t="str">
        <f t="shared" si="39"/>
        <v/>
      </c>
      <c r="R382" s="1" t="str">
        <f t="shared" si="40"/>
        <v/>
      </c>
      <c r="T382" s="1" t="str">
        <f t="shared" si="41"/>
        <v/>
      </c>
      <c r="U382" s="1" t="e">
        <f t="shared" si="42"/>
        <v>#N/A</v>
      </c>
      <c r="V382" s="6">
        <f t="shared" si="43"/>
        <v>0</v>
      </c>
      <c r="W382" s="19" t="e">
        <f t="shared" si="38"/>
        <v>#N/A</v>
      </c>
    </row>
    <row r="383" spans="2:23" x14ac:dyDescent="0.3">
      <c r="B383" s="1" t="e">
        <f t="shared" si="37"/>
        <v>#N/A</v>
      </c>
      <c r="Q383" s="1" t="str">
        <f t="shared" si="39"/>
        <v/>
      </c>
      <c r="R383" s="1" t="str">
        <f t="shared" si="40"/>
        <v/>
      </c>
      <c r="T383" s="1" t="str">
        <f t="shared" si="41"/>
        <v/>
      </c>
      <c r="U383" s="1" t="e">
        <f t="shared" si="42"/>
        <v>#N/A</v>
      </c>
      <c r="V383" s="6">
        <f t="shared" si="43"/>
        <v>0</v>
      </c>
      <c r="W383" s="19" t="e">
        <f t="shared" si="38"/>
        <v>#N/A</v>
      </c>
    </row>
    <row r="384" spans="2:23" x14ac:dyDescent="0.3">
      <c r="B384" s="1" t="e">
        <f t="shared" si="37"/>
        <v>#N/A</v>
      </c>
      <c r="Q384" s="1" t="str">
        <f t="shared" si="39"/>
        <v/>
      </c>
      <c r="R384" s="1" t="str">
        <f t="shared" si="40"/>
        <v/>
      </c>
      <c r="T384" s="1" t="str">
        <f t="shared" si="41"/>
        <v/>
      </c>
      <c r="U384" s="1" t="e">
        <f t="shared" si="42"/>
        <v>#N/A</v>
      </c>
      <c r="V384" s="6">
        <f t="shared" si="43"/>
        <v>0</v>
      </c>
      <c r="W384" s="19" t="e">
        <f t="shared" si="38"/>
        <v>#N/A</v>
      </c>
    </row>
    <row r="385" spans="2:23" x14ac:dyDescent="0.3">
      <c r="B385" s="1" t="e">
        <f t="shared" si="37"/>
        <v>#N/A</v>
      </c>
      <c r="Q385" s="1" t="str">
        <f t="shared" si="39"/>
        <v/>
      </c>
      <c r="R385" s="1" t="str">
        <f t="shared" si="40"/>
        <v/>
      </c>
      <c r="T385" s="1" t="str">
        <f t="shared" si="41"/>
        <v/>
      </c>
      <c r="U385" s="1" t="e">
        <f t="shared" si="42"/>
        <v>#N/A</v>
      </c>
      <c r="V385" s="6">
        <f t="shared" si="43"/>
        <v>0</v>
      </c>
      <c r="W385" s="19" t="e">
        <f t="shared" si="38"/>
        <v>#N/A</v>
      </c>
    </row>
  </sheetData>
  <mergeCells count="1">
    <mergeCell ref="N24:P24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2294-C048-4DF1-A5AC-731374BB4284}">
  <dimension ref="A1:W385"/>
  <sheetViews>
    <sheetView topLeftCell="A12" workbookViewId="0">
      <selection activeCell="C26" sqref="C26:C95"/>
    </sheetView>
  </sheetViews>
  <sheetFormatPr baseColWidth="10" defaultRowHeight="14.4" x14ac:dyDescent="0.3"/>
  <cols>
    <col min="1" max="1" width="33.21875" style="17" bestFit="1" customWidth="1"/>
    <col min="2" max="2" width="9.44140625" style="1" bestFit="1" customWidth="1"/>
    <col min="3" max="3" width="4.44140625" style="15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6" bestFit="1" customWidth="1"/>
    <col min="11" max="11" width="10.44140625" style="6" bestFit="1" customWidth="1"/>
    <col min="12" max="12" width="8.6640625" style="9" bestFit="1" customWidth="1"/>
    <col min="13" max="13" width="4.44140625" style="6" bestFit="1" customWidth="1"/>
    <col min="14" max="14" width="9.88671875" style="1" bestFit="1" customWidth="1"/>
    <col min="15" max="15" width="7.88671875" style="1" bestFit="1" customWidth="1"/>
    <col min="16" max="16" width="8.109375" style="1" bestFit="1" customWidth="1"/>
    <col min="17" max="17" width="10.44140625" style="1" bestFit="1" customWidth="1"/>
    <col min="18" max="18" width="3.88671875" style="1" bestFit="1" customWidth="1"/>
    <col min="19" max="19" width="4" style="1" bestFit="1" customWidth="1"/>
    <col min="20" max="20" width="5.33203125" style="1" bestFit="1" customWidth="1"/>
    <col min="21" max="21" width="11" style="1" bestFit="1" customWidth="1"/>
    <col min="22" max="22" width="9.21875" style="6" bestFit="1" customWidth="1"/>
    <col min="23" max="23" width="10.5546875" style="19" bestFit="1" customWidth="1"/>
    <col min="24" max="16384" width="11.5546875" style="17"/>
  </cols>
  <sheetData>
    <row r="1" spans="1:23" x14ac:dyDescent="0.3">
      <c r="A1" s="17" t="s">
        <v>81</v>
      </c>
      <c r="B1" s="53">
        <v>0.01</v>
      </c>
    </row>
    <row r="2" spans="1:23" x14ac:dyDescent="0.3">
      <c r="A2" s="17" t="s">
        <v>82</v>
      </c>
      <c r="B2" s="9">
        <v>35</v>
      </c>
    </row>
    <row r="4" spans="1:23" s="1" customFormat="1" x14ac:dyDescent="0.3">
      <c r="A4" s="17"/>
      <c r="C4" s="15"/>
      <c r="J4" s="6"/>
      <c r="K4" s="6"/>
      <c r="L4" s="9"/>
      <c r="M4" s="6"/>
      <c r="V4" s="6"/>
      <c r="W4" s="19"/>
    </row>
    <row r="5" spans="1:23" s="1" customFormat="1" x14ac:dyDescent="0.3">
      <c r="A5" s="17"/>
      <c r="C5" s="15"/>
      <c r="J5" s="6"/>
      <c r="K5" s="6"/>
      <c r="L5" s="9"/>
      <c r="M5" s="6"/>
      <c r="V5" s="6"/>
      <c r="W5" s="19"/>
    </row>
    <row r="6" spans="1:23" s="1" customFormat="1" x14ac:dyDescent="0.3">
      <c r="A6" s="17"/>
      <c r="C6" s="15"/>
      <c r="J6" s="6"/>
      <c r="K6" s="6"/>
      <c r="L6" s="9"/>
      <c r="M6" s="6"/>
      <c r="V6" s="6"/>
      <c r="W6" s="19"/>
    </row>
    <row r="7" spans="1:23" s="1" customFormat="1" x14ac:dyDescent="0.3">
      <c r="A7" s="17"/>
      <c r="C7" s="15"/>
      <c r="J7" s="6"/>
      <c r="K7" s="6"/>
      <c r="L7" s="9"/>
      <c r="M7" s="6"/>
      <c r="V7" s="6"/>
      <c r="W7" s="19"/>
    </row>
    <row r="8" spans="1:23" s="1" customFormat="1" x14ac:dyDescent="0.3">
      <c r="A8" s="17"/>
      <c r="C8" s="15"/>
      <c r="J8" s="6"/>
      <c r="K8" s="6"/>
      <c r="L8" s="9"/>
      <c r="M8" s="6"/>
      <c r="V8" s="6"/>
      <c r="W8" s="19"/>
    </row>
    <row r="9" spans="1:23" s="1" customFormat="1" x14ac:dyDescent="0.3">
      <c r="A9" s="17"/>
      <c r="C9" s="15"/>
      <c r="D9" s="12"/>
      <c r="J9" s="6"/>
      <c r="K9" s="6"/>
      <c r="L9" s="9"/>
      <c r="M9" s="6"/>
      <c r="V9" s="6"/>
      <c r="W9" s="19"/>
    </row>
    <row r="10" spans="1:23" x14ac:dyDescent="0.3">
      <c r="C10" s="9"/>
      <c r="D10" s="12"/>
    </row>
    <row r="11" spans="1:23" s="1" customFormat="1" x14ac:dyDescent="0.3">
      <c r="A11" s="17"/>
      <c r="C11" s="9"/>
      <c r="D11" s="12"/>
      <c r="J11" s="6"/>
      <c r="K11" s="6"/>
      <c r="L11" s="9"/>
      <c r="M11" s="6"/>
      <c r="V11" s="6"/>
      <c r="W11" s="19"/>
    </row>
    <row r="12" spans="1:23" s="1" customFormat="1" x14ac:dyDescent="0.3">
      <c r="A12" s="17"/>
      <c r="D12" s="11"/>
      <c r="J12" s="6"/>
      <c r="K12" s="6"/>
      <c r="L12" s="9"/>
      <c r="M12" s="6"/>
      <c r="V12" s="6"/>
      <c r="W12" s="19"/>
    </row>
    <row r="13" spans="1:23" s="1" customFormat="1" x14ac:dyDescent="0.3">
      <c r="A13" s="17"/>
      <c r="C13" s="15"/>
      <c r="J13" s="6"/>
      <c r="K13" s="6"/>
      <c r="L13" s="9"/>
      <c r="M13" s="6"/>
      <c r="V13" s="6"/>
      <c r="W13" s="19"/>
    </row>
    <row r="14" spans="1:23" s="1" customFormat="1" x14ac:dyDescent="0.3">
      <c r="A14" s="17"/>
      <c r="C14" s="15"/>
      <c r="D14" s="11"/>
      <c r="J14" s="6"/>
      <c r="K14" s="6"/>
      <c r="L14" s="9"/>
      <c r="M14" s="6"/>
      <c r="V14" s="6"/>
      <c r="W14" s="19"/>
    </row>
    <row r="15" spans="1:23" s="1" customFormat="1" x14ac:dyDescent="0.3">
      <c r="A15" s="17"/>
      <c r="C15" s="15"/>
      <c r="D15" s="11"/>
      <c r="J15" s="6"/>
      <c r="K15" s="6"/>
      <c r="L15" s="9"/>
      <c r="M15" s="6"/>
      <c r="V15" s="6"/>
      <c r="W15" s="19"/>
    </row>
    <row r="16" spans="1:23" s="1" customFormat="1" x14ac:dyDescent="0.3">
      <c r="A16" s="17"/>
      <c r="C16" s="15"/>
      <c r="D16" s="11"/>
      <c r="J16" s="6"/>
      <c r="K16" s="6"/>
      <c r="L16" s="9"/>
      <c r="M16" s="6"/>
      <c r="V16" s="6"/>
      <c r="W16" s="19"/>
    </row>
    <row r="17" spans="1:23" s="1" customFormat="1" x14ac:dyDescent="0.3">
      <c r="A17" s="17"/>
      <c r="C17" s="15"/>
      <c r="J17" s="6"/>
      <c r="K17" s="6"/>
      <c r="L17" s="9"/>
      <c r="M17" s="6"/>
      <c r="V17" s="6"/>
      <c r="W17" s="19"/>
    </row>
    <row r="18" spans="1:23" s="1" customFormat="1" x14ac:dyDescent="0.3">
      <c r="A18" s="17"/>
      <c r="C18" s="15"/>
      <c r="J18" s="6"/>
      <c r="K18" s="6"/>
      <c r="L18" s="9"/>
      <c r="M18" s="6"/>
      <c r="V18" s="6"/>
      <c r="W18" s="19"/>
    </row>
    <row r="19" spans="1:23" s="1" customFormat="1" x14ac:dyDescent="0.3">
      <c r="A19" s="17"/>
      <c r="C19" s="15"/>
      <c r="J19" s="6"/>
      <c r="K19" s="6"/>
      <c r="L19" s="9"/>
      <c r="M19" s="6"/>
      <c r="V19" s="6"/>
      <c r="W19" s="19"/>
    </row>
    <row r="22" spans="1:23" x14ac:dyDescent="0.3">
      <c r="B22" s="12"/>
    </row>
    <row r="23" spans="1:23" x14ac:dyDescent="0.3">
      <c r="A23" s="5"/>
      <c r="B23" s="8"/>
      <c r="D23" s="8"/>
      <c r="E23" s="8"/>
      <c r="F23" s="8"/>
      <c r="G23" s="22">
        <f>MAX(G26:G385)</f>
        <v>19218</v>
      </c>
      <c r="H23" s="8"/>
      <c r="I23" s="22">
        <f>MAX(I26:I385)</f>
        <v>752</v>
      </c>
      <c r="J23" s="46">
        <f>+I23/20000</f>
        <v>3.7600000000000001E-2</v>
      </c>
      <c r="Q23" s="8"/>
      <c r="R23" s="8"/>
      <c r="S23" s="8"/>
      <c r="T23" s="8"/>
      <c r="U23" s="8"/>
    </row>
    <row r="24" spans="1:23" x14ac:dyDescent="0.3">
      <c r="N24" s="62" t="s">
        <v>58</v>
      </c>
      <c r="O24" s="62"/>
      <c r="P24" s="62"/>
      <c r="Q24" s="1" t="s">
        <v>36</v>
      </c>
      <c r="V24" s="14" t="s">
        <v>35</v>
      </c>
      <c r="W24" s="21"/>
    </row>
    <row r="25" spans="1:23" x14ac:dyDescent="0.3">
      <c r="B25" s="7" t="s">
        <v>41</v>
      </c>
      <c r="C25" s="16" t="s">
        <v>21</v>
      </c>
      <c r="D25" s="7" t="s">
        <v>22</v>
      </c>
      <c r="E25" s="7" t="s">
        <v>59</v>
      </c>
      <c r="F25" s="7" t="s">
        <v>40</v>
      </c>
      <c r="G25" s="7" t="s">
        <v>23</v>
      </c>
      <c r="H25" s="7" t="s">
        <v>39</v>
      </c>
      <c r="I25" s="7" t="s">
        <v>24</v>
      </c>
      <c r="J25" s="7" t="s">
        <v>25</v>
      </c>
      <c r="K25" s="7" t="s">
        <v>26</v>
      </c>
      <c r="L25" s="10" t="s">
        <v>34</v>
      </c>
      <c r="M25" s="7" t="s">
        <v>35</v>
      </c>
      <c r="N25" s="7" t="s">
        <v>59</v>
      </c>
      <c r="O25" s="7" t="s">
        <v>23</v>
      </c>
      <c r="P25" s="7" t="s">
        <v>24</v>
      </c>
      <c r="Q25" s="7" t="s">
        <v>80</v>
      </c>
      <c r="R25" s="7" t="s">
        <v>37</v>
      </c>
      <c r="S25" s="7" t="s">
        <v>79</v>
      </c>
      <c r="T25" s="7" t="s">
        <v>38</v>
      </c>
      <c r="U25" s="7" t="s">
        <v>27</v>
      </c>
      <c r="V25" s="58" t="s">
        <v>42</v>
      </c>
      <c r="W25" s="20" t="s">
        <v>50</v>
      </c>
    </row>
    <row r="26" spans="1:23" x14ac:dyDescent="0.3">
      <c r="B26" s="1">
        <f t="shared" ref="B26:B89" si="0">IF(C26="",NA(),E26+G26+H26+I26)</f>
        <v>17812</v>
      </c>
      <c r="C26" s="15">
        <v>1</v>
      </c>
      <c r="D26" s="1">
        <v>2188</v>
      </c>
      <c r="E26" s="1">
        <v>12904</v>
      </c>
      <c r="F26" s="1">
        <v>0</v>
      </c>
      <c r="G26" s="1">
        <v>4689</v>
      </c>
      <c r="H26" s="1">
        <v>0</v>
      </c>
      <c r="I26" s="1">
        <v>219</v>
      </c>
      <c r="J26" s="6">
        <v>58.9</v>
      </c>
      <c r="K26" s="6">
        <v>1.38</v>
      </c>
      <c r="L26" s="9">
        <v>2.5</v>
      </c>
      <c r="M26" s="6">
        <v>1.63</v>
      </c>
      <c r="N26" s="1">
        <v>1204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IF(OR(C26="",ISNA(C26)),NA(),Q26+R26+S26+T26)</f>
        <v>0</v>
      </c>
      <c r="V26" s="6">
        <f>$B$2*K26*$B$1</f>
        <v>0.48299999999999998</v>
      </c>
      <c r="W26" s="19">
        <f t="shared" ref="W26:W89" si="1">IF(OR(ISNA(B26),B26=0),NA(),I26/B26)</f>
        <v>1.2295081967213115E-2</v>
      </c>
    </row>
    <row r="27" spans="1:23" x14ac:dyDescent="0.3">
      <c r="B27" s="1">
        <f t="shared" si="0"/>
        <v>18190</v>
      </c>
      <c r="C27" s="15">
        <v>2</v>
      </c>
      <c r="D27" s="1">
        <v>1810</v>
      </c>
      <c r="E27" s="1">
        <v>12827</v>
      </c>
      <c r="F27" s="1">
        <v>0</v>
      </c>
      <c r="G27" s="1">
        <v>5118</v>
      </c>
      <c r="H27" s="1">
        <v>0</v>
      </c>
      <c r="I27" s="1">
        <v>245</v>
      </c>
      <c r="J27" s="6">
        <v>59.06</v>
      </c>
      <c r="K27" s="6">
        <v>1.07</v>
      </c>
      <c r="L27" s="9">
        <v>4.4000000000000004</v>
      </c>
      <c r="M27" s="6">
        <v>1.64</v>
      </c>
      <c r="N27" s="1">
        <v>1241</v>
      </c>
      <c r="O27" s="1">
        <v>0</v>
      </c>
      <c r="P27" s="1">
        <v>0</v>
      </c>
      <c r="Q27" s="1">
        <f t="shared" ref="Q27:Q90" si="2">IF(C27="","",E27-E26)</f>
        <v>-77</v>
      </c>
      <c r="R27" s="1">
        <f t="shared" ref="R27:R90" si="3">IF(C27="","",G27-G26)</f>
        <v>429</v>
      </c>
      <c r="S27" s="1">
        <f t="shared" ref="S27:S90" si="4">IF(C27="","",H27-H26)</f>
        <v>0</v>
      </c>
      <c r="T27" s="1">
        <f t="shared" ref="T27:T90" si="5">IF(C27="","",I27-I26)</f>
        <v>26</v>
      </c>
      <c r="U27" s="1">
        <f t="shared" ref="U27:U90" si="6">IF(OR(C27="",ISNA(C27)),NA(),Q27+R27+S27+T27)</f>
        <v>378</v>
      </c>
      <c r="V27" s="6">
        <f t="shared" ref="V27:V90" si="7">$B$2*K27*$B$1</f>
        <v>0.37450000000000006</v>
      </c>
      <c r="W27" s="19">
        <f t="shared" si="1"/>
        <v>1.3468938977460142E-2</v>
      </c>
    </row>
    <row r="28" spans="1:23" x14ac:dyDescent="0.3">
      <c r="B28" s="1">
        <f t="shared" si="0"/>
        <v>18692</v>
      </c>
      <c r="C28" s="15">
        <v>3</v>
      </c>
      <c r="D28" s="1">
        <v>1308</v>
      </c>
      <c r="E28" s="1">
        <v>12847</v>
      </c>
      <c r="F28" s="1">
        <v>0</v>
      </c>
      <c r="G28" s="1">
        <v>5576</v>
      </c>
      <c r="H28" s="1">
        <v>0</v>
      </c>
      <c r="I28" s="1">
        <v>269</v>
      </c>
      <c r="J28" s="6">
        <v>59.09</v>
      </c>
      <c r="K28" s="6">
        <v>1.05</v>
      </c>
      <c r="L28" s="9">
        <v>6.2</v>
      </c>
      <c r="M28" s="6">
        <v>1.58</v>
      </c>
      <c r="N28" s="1">
        <v>1246</v>
      </c>
      <c r="O28" s="1">
        <v>0</v>
      </c>
      <c r="P28" s="1">
        <v>0</v>
      </c>
      <c r="Q28" s="1">
        <f t="shared" si="2"/>
        <v>20</v>
      </c>
      <c r="R28" s="1">
        <f t="shared" si="3"/>
        <v>458</v>
      </c>
      <c r="S28" s="1">
        <f t="shared" si="4"/>
        <v>0</v>
      </c>
      <c r="T28" s="1">
        <f t="shared" si="5"/>
        <v>24</v>
      </c>
      <c r="U28" s="1">
        <f t="shared" si="6"/>
        <v>502</v>
      </c>
      <c r="V28" s="6">
        <f t="shared" si="7"/>
        <v>0.36749999999999999</v>
      </c>
      <c r="W28" s="19">
        <f t="shared" si="1"/>
        <v>1.4391183393965333E-2</v>
      </c>
    </row>
    <row r="29" spans="1:23" x14ac:dyDescent="0.3">
      <c r="B29" s="1">
        <f t="shared" si="0"/>
        <v>19016</v>
      </c>
      <c r="C29" s="15">
        <v>4</v>
      </c>
      <c r="D29" s="1">
        <v>984</v>
      </c>
      <c r="E29" s="1">
        <v>12650</v>
      </c>
      <c r="F29" s="1">
        <v>0</v>
      </c>
      <c r="G29" s="1">
        <v>6075</v>
      </c>
      <c r="H29" s="1">
        <v>0</v>
      </c>
      <c r="I29" s="1">
        <v>291</v>
      </c>
      <c r="J29" s="6">
        <v>59.06</v>
      </c>
      <c r="K29" s="6">
        <v>0.98</v>
      </c>
      <c r="L29" s="9">
        <v>7.8</v>
      </c>
      <c r="M29" s="6">
        <v>1.58</v>
      </c>
      <c r="N29" s="1">
        <v>1246</v>
      </c>
      <c r="O29" s="1">
        <v>0</v>
      </c>
      <c r="P29" s="1">
        <v>0</v>
      </c>
      <c r="Q29" s="1">
        <f t="shared" si="2"/>
        <v>-197</v>
      </c>
      <c r="R29" s="1">
        <f t="shared" si="3"/>
        <v>499</v>
      </c>
      <c r="S29" s="1">
        <f t="shared" si="4"/>
        <v>0</v>
      </c>
      <c r="T29" s="1">
        <f t="shared" si="5"/>
        <v>22</v>
      </c>
      <c r="U29" s="1">
        <f t="shared" si="6"/>
        <v>324</v>
      </c>
      <c r="V29" s="6">
        <f t="shared" si="7"/>
        <v>0.34299999999999997</v>
      </c>
      <c r="W29" s="19">
        <f t="shared" si="1"/>
        <v>1.5302902818679007E-2</v>
      </c>
    </row>
    <row r="30" spans="1:23" x14ac:dyDescent="0.3">
      <c r="B30" s="1">
        <f t="shared" si="0"/>
        <v>19271</v>
      </c>
      <c r="C30" s="15">
        <v>5</v>
      </c>
      <c r="D30" s="1">
        <v>729</v>
      </c>
      <c r="E30" s="1">
        <v>12398</v>
      </c>
      <c r="F30" s="1">
        <v>0</v>
      </c>
      <c r="G30" s="1">
        <v>6568</v>
      </c>
      <c r="H30" s="1">
        <v>0</v>
      </c>
      <c r="I30" s="1">
        <v>305</v>
      </c>
      <c r="J30" s="6">
        <v>59.07</v>
      </c>
      <c r="K30" s="6">
        <v>0.91</v>
      </c>
      <c r="L30" s="9">
        <v>9.1</v>
      </c>
      <c r="M30" s="6">
        <v>1.56</v>
      </c>
      <c r="N30" s="1">
        <v>1247</v>
      </c>
      <c r="O30" s="1">
        <v>0</v>
      </c>
      <c r="P30" s="1">
        <v>0</v>
      </c>
      <c r="Q30" s="1">
        <f t="shared" si="2"/>
        <v>-252</v>
      </c>
      <c r="R30" s="1">
        <f t="shared" si="3"/>
        <v>493</v>
      </c>
      <c r="S30" s="1">
        <f t="shared" si="4"/>
        <v>0</v>
      </c>
      <c r="T30" s="1">
        <f t="shared" si="5"/>
        <v>14</v>
      </c>
      <c r="U30" s="1">
        <f t="shared" si="6"/>
        <v>255</v>
      </c>
      <c r="V30" s="6">
        <f t="shared" si="7"/>
        <v>0.31850000000000001</v>
      </c>
      <c r="W30" s="19">
        <f t="shared" si="1"/>
        <v>1.5826890145814954E-2</v>
      </c>
    </row>
    <row r="31" spans="1:23" x14ac:dyDescent="0.3">
      <c r="B31" s="1">
        <f t="shared" si="0"/>
        <v>19441</v>
      </c>
      <c r="C31" s="15">
        <v>6</v>
      </c>
      <c r="D31" s="1">
        <v>559</v>
      </c>
      <c r="E31" s="1">
        <v>12059</v>
      </c>
      <c r="F31" s="1">
        <v>0</v>
      </c>
      <c r="G31" s="1">
        <v>7050</v>
      </c>
      <c r="H31" s="1">
        <v>0</v>
      </c>
      <c r="I31" s="1">
        <v>332</v>
      </c>
      <c r="J31" s="6">
        <v>59.09</v>
      </c>
      <c r="K31" s="6">
        <v>0.84</v>
      </c>
      <c r="L31" s="9">
        <v>10.3</v>
      </c>
      <c r="M31" s="6">
        <v>1.54</v>
      </c>
      <c r="N31" s="1">
        <v>1245</v>
      </c>
      <c r="O31" s="1">
        <v>1</v>
      </c>
      <c r="P31" s="1">
        <v>1</v>
      </c>
      <c r="Q31" s="1">
        <f t="shared" si="2"/>
        <v>-339</v>
      </c>
      <c r="R31" s="1">
        <f t="shared" si="3"/>
        <v>482</v>
      </c>
      <c r="S31" s="1">
        <f t="shared" si="4"/>
        <v>0</v>
      </c>
      <c r="T31" s="1">
        <f t="shared" si="5"/>
        <v>27</v>
      </c>
      <c r="U31" s="1">
        <f t="shared" si="6"/>
        <v>170</v>
      </c>
      <c r="V31" s="6">
        <f t="shared" si="7"/>
        <v>0.29399999999999998</v>
      </c>
      <c r="W31" s="19">
        <f t="shared" si="1"/>
        <v>1.707731083791986E-2</v>
      </c>
    </row>
    <row r="32" spans="1:23" x14ac:dyDescent="0.3">
      <c r="B32" s="1">
        <f t="shared" si="0"/>
        <v>19578</v>
      </c>
      <c r="C32" s="15">
        <v>7</v>
      </c>
      <c r="D32" s="1">
        <v>422</v>
      </c>
      <c r="E32" s="1">
        <v>11663</v>
      </c>
      <c r="F32" s="1">
        <v>0</v>
      </c>
      <c r="G32" s="1">
        <v>7563</v>
      </c>
      <c r="H32" s="1">
        <v>0</v>
      </c>
      <c r="I32" s="1">
        <v>352</v>
      </c>
      <c r="J32" s="6">
        <v>59.05</v>
      </c>
      <c r="K32" s="6">
        <v>0.79</v>
      </c>
      <c r="L32" s="9">
        <v>11.4</v>
      </c>
      <c r="M32" s="6">
        <v>1.51</v>
      </c>
      <c r="N32" s="1">
        <v>1243</v>
      </c>
      <c r="O32" s="1">
        <v>3</v>
      </c>
      <c r="P32" s="1">
        <v>1</v>
      </c>
      <c r="Q32" s="1">
        <f t="shared" si="2"/>
        <v>-396</v>
      </c>
      <c r="R32" s="1">
        <f t="shared" si="3"/>
        <v>513</v>
      </c>
      <c r="S32" s="1">
        <f t="shared" si="4"/>
        <v>0</v>
      </c>
      <c r="T32" s="1">
        <f t="shared" si="5"/>
        <v>20</v>
      </c>
      <c r="U32" s="1">
        <f t="shared" si="6"/>
        <v>137</v>
      </c>
      <c r="V32" s="6">
        <f t="shared" si="7"/>
        <v>0.27650000000000002</v>
      </c>
      <c r="W32" s="19">
        <f t="shared" si="1"/>
        <v>1.7979364592910409E-2</v>
      </c>
    </row>
    <row r="33" spans="2:23" x14ac:dyDescent="0.3">
      <c r="B33" s="1">
        <f t="shared" si="0"/>
        <v>19670</v>
      </c>
      <c r="C33" s="15">
        <v>8</v>
      </c>
      <c r="D33" s="1">
        <v>330</v>
      </c>
      <c r="E33" s="1">
        <v>11244</v>
      </c>
      <c r="F33" s="1">
        <v>0</v>
      </c>
      <c r="G33" s="1">
        <v>8052</v>
      </c>
      <c r="H33" s="1">
        <v>0</v>
      </c>
      <c r="I33" s="1">
        <v>374</v>
      </c>
      <c r="J33" s="6">
        <v>59.07</v>
      </c>
      <c r="K33" s="6">
        <v>0.74</v>
      </c>
      <c r="L33" s="9">
        <v>12.3</v>
      </c>
      <c r="M33" s="6">
        <v>1.5</v>
      </c>
      <c r="N33" s="1">
        <v>1242</v>
      </c>
      <c r="O33" s="1">
        <v>4</v>
      </c>
      <c r="P33" s="1">
        <v>1</v>
      </c>
      <c r="Q33" s="1">
        <f t="shared" si="2"/>
        <v>-419</v>
      </c>
      <c r="R33" s="1">
        <f t="shared" si="3"/>
        <v>489</v>
      </c>
      <c r="S33" s="1">
        <f t="shared" si="4"/>
        <v>0</v>
      </c>
      <c r="T33" s="1">
        <f t="shared" si="5"/>
        <v>22</v>
      </c>
      <c r="U33" s="1">
        <f t="shared" si="6"/>
        <v>92</v>
      </c>
      <c r="V33" s="6">
        <f t="shared" si="7"/>
        <v>0.25900000000000001</v>
      </c>
      <c r="W33" s="19">
        <f t="shared" si="1"/>
        <v>1.9013726487036097E-2</v>
      </c>
    </row>
    <row r="34" spans="2:23" x14ac:dyDescent="0.3">
      <c r="B34" s="1">
        <f t="shared" si="0"/>
        <v>19741</v>
      </c>
      <c r="C34" s="15">
        <v>9</v>
      </c>
      <c r="D34" s="1">
        <v>259</v>
      </c>
      <c r="E34" s="1">
        <v>10814</v>
      </c>
      <c r="F34" s="1">
        <v>0</v>
      </c>
      <c r="G34" s="1">
        <v>8535</v>
      </c>
      <c r="H34" s="1">
        <v>0</v>
      </c>
      <c r="I34" s="1">
        <v>392</v>
      </c>
      <c r="J34" s="6">
        <v>59.04</v>
      </c>
      <c r="K34" s="6">
        <v>0.7</v>
      </c>
      <c r="L34" s="9">
        <v>13.1</v>
      </c>
      <c r="M34" s="6">
        <v>1.48</v>
      </c>
      <c r="N34" s="1">
        <v>1238</v>
      </c>
      <c r="O34" s="1">
        <v>8</v>
      </c>
      <c r="P34" s="1">
        <v>1</v>
      </c>
      <c r="Q34" s="1">
        <f t="shared" si="2"/>
        <v>-430</v>
      </c>
      <c r="R34" s="1">
        <f t="shared" si="3"/>
        <v>483</v>
      </c>
      <c r="S34" s="1">
        <f t="shared" si="4"/>
        <v>0</v>
      </c>
      <c r="T34" s="1">
        <f t="shared" si="5"/>
        <v>18</v>
      </c>
      <c r="U34" s="1">
        <f t="shared" si="6"/>
        <v>71</v>
      </c>
      <c r="V34" s="6">
        <f t="shared" si="7"/>
        <v>0.245</v>
      </c>
      <c r="W34" s="19">
        <f t="shared" si="1"/>
        <v>1.9857150093713589E-2</v>
      </c>
    </row>
    <row r="35" spans="2:23" x14ac:dyDescent="0.3">
      <c r="B35" s="1">
        <f t="shared" si="0"/>
        <v>19789</v>
      </c>
      <c r="C35" s="15">
        <v>10</v>
      </c>
      <c r="D35" s="1">
        <v>211</v>
      </c>
      <c r="E35" s="1">
        <v>10381</v>
      </c>
      <c r="F35" s="1">
        <v>0</v>
      </c>
      <c r="G35" s="1">
        <v>8998</v>
      </c>
      <c r="H35" s="1">
        <v>0</v>
      </c>
      <c r="I35" s="1">
        <v>410</v>
      </c>
      <c r="J35" s="6">
        <v>59.07</v>
      </c>
      <c r="K35" s="6">
        <v>0.66</v>
      </c>
      <c r="L35" s="9">
        <v>13.8</v>
      </c>
      <c r="M35" s="6">
        <v>1.47</v>
      </c>
      <c r="N35" s="1">
        <v>1237</v>
      </c>
      <c r="O35" s="1">
        <v>9</v>
      </c>
      <c r="P35" s="1">
        <v>1</v>
      </c>
      <c r="Q35" s="1">
        <f t="shared" si="2"/>
        <v>-433</v>
      </c>
      <c r="R35" s="1">
        <f t="shared" si="3"/>
        <v>463</v>
      </c>
      <c r="S35" s="1">
        <f t="shared" si="4"/>
        <v>0</v>
      </c>
      <c r="T35" s="1">
        <f t="shared" si="5"/>
        <v>18</v>
      </c>
      <c r="U35" s="1">
        <f t="shared" si="6"/>
        <v>48</v>
      </c>
      <c r="V35" s="6">
        <f t="shared" si="7"/>
        <v>0.23100000000000001</v>
      </c>
      <c r="W35" s="19">
        <f t="shared" si="1"/>
        <v>2.0718581029865075E-2</v>
      </c>
    </row>
    <row r="36" spans="2:23" x14ac:dyDescent="0.3">
      <c r="B36" s="1">
        <f t="shared" si="0"/>
        <v>19823</v>
      </c>
      <c r="C36" s="15">
        <v>11</v>
      </c>
      <c r="D36" s="1">
        <v>177</v>
      </c>
      <c r="E36" s="1">
        <v>9903</v>
      </c>
      <c r="F36" s="1">
        <v>0</v>
      </c>
      <c r="G36" s="1">
        <v>9495</v>
      </c>
      <c r="H36" s="1">
        <v>0</v>
      </c>
      <c r="I36" s="1">
        <v>425</v>
      </c>
      <c r="J36" s="6">
        <v>59.06</v>
      </c>
      <c r="K36" s="6">
        <v>0.62</v>
      </c>
      <c r="L36" s="9">
        <v>14.4</v>
      </c>
      <c r="M36" s="6">
        <v>1.45</v>
      </c>
      <c r="N36" s="1">
        <v>1231</v>
      </c>
      <c r="O36" s="1">
        <v>14</v>
      </c>
      <c r="P36" s="1">
        <v>2</v>
      </c>
      <c r="Q36" s="1">
        <f t="shared" si="2"/>
        <v>-478</v>
      </c>
      <c r="R36" s="1">
        <f t="shared" si="3"/>
        <v>497</v>
      </c>
      <c r="S36" s="1">
        <f t="shared" si="4"/>
        <v>0</v>
      </c>
      <c r="T36" s="1">
        <f t="shared" si="5"/>
        <v>15</v>
      </c>
      <c r="U36" s="1">
        <f t="shared" si="6"/>
        <v>34</v>
      </c>
      <c r="V36" s="6">
        <f t="shared" si="7"/>
        <v>0.217</v>
      </c>
      <c r="W36" s="19">
        <f t="shared" si="1"/>
        <v>2.1439741714170409E-2</v>
      </c>
    </row>
    <row r="37" spans="2:23" x14ac:dyDescent="0.3">
      <c r="B37" s="1">
        <f t="shared" si="0"/>
        <v>19847</v>
      </c>
      <c r="C37" s="15">
        <v>12</v>
      </c>
      <c r="D37" s="1">
        <v>153</v>
      </c>
      <c r="E37" s="1">
        <v>9435</v>
      </c>
      <c r="F37" s="1">
        <v>0</v>
      </c>
      <c r="G37" s="1">
        <v>9976</v>
      </c>
      <c r="H37" s="1">
        <v>0</v>
      </c>
      <c r="I37" s="1">
        <v>436</v>
      </c>
      <c r="J37" s="6">
        <v>59.06</v>
      </c>
      <c r="K37" s="6">
        <v>0.59</v>
      </c>
      <c r="L37" s="9">
        <v>15</v>
      </c>
      <c r="M37" s="6">
        <v>1.45</v>
      </c>
      <c r="N37" s="1">
        <v>1222</v>
      </c>
      <c r="O37" s="1">
        <v>23</v>
      </c>
      <c r="P37" s="1">
        <v>2</v>
      </c>
      <c r="Q37" s="1">
        <f t="shared" si="2"/>
        <v>-468</v>
      </c>
      <c r="R37" s="1">
        <f t="shared" si="3"/>
        <v>481</v>
      </c>
      <c r="S37" s="1">
        <f t="shared" si="4"/>
        <v>0</v>
      </c>
      <c r="T37" s="1">
        <f t="shared" si="5"/>
        <v>11</v>
      </c>
      <c r="U37" s="1">
        <f t="shared" si="6"/>
        <v>24</v>
      </c>
      <c r="V37" s="6">
        <f t="shared" si="7"/>
        <v>0.20649999999999999</v>
      </c>
      <c r="W37" s="19">
        <f t="shared" si="1"/>
        <v>2.1968055625535346E-2</v>
      </c>
    </row>
    <row r="38" spans="2:23" x14ac:dyDescent="0.3">
      <c r="B38" s="1">
        <f t="shared" si="0"/>
        <v>19863</v>
      </c>
      <c r="C38" s="15">
        <v>13</v>
      </c>
      <c r="D38" s="1">
        <v>137</v>
      </c>
      <c r="E38" s="1">
        <v>8983</v>
      </c>
      <c r="F38" s="1">
        <v>0</v>
      </c>
      <c r="G38" s="1">
        <v>10432</v>
      </c>
      <c r="H38" s="1">
        <v>0</v>
      </c>
      <c r="I38" s="1">
        <v>448</v>
      </c>
      <c r="J38" s="6">
        <v>59.08</v>
      </c>
      <c r="K38" s="6">
        <v>0.56000000000000005</v>
      </c>
      <c r="L38" s="9">
        <v>15.5</v>
      </c>
      <c r="M38" s="6">
        <v>1.44</v>
      </c>
      <c r="N38" s="1">
        <v>1211</v>
      </c>
      <c r="O38" s="1">
        <v>34</v>
      </c>
      <c r="P38" s="1">
        <v>2</v>
      </c>
      <c r="Q38" s="1">
        <f t="shared" si="2"/>
        <v>-452</v>
      </c>
      <c r="R38" s="1">
        <f t="shared" si="3"/>
        <v>456</v>
      </c>
      <c r="S38" s="1">
        <f t="shared" si="4"/>
        <v>0</v>
      </c>
      <c r="T38" s="1">
        <f t="shared" si="5"/>
        <v>12</v>
      </c>
      <c r="U38" s="1">
        <f t="shared" si="6"/>
        <v>16</v>
      </c>
      <c r="V38" s="6">
        <f t="shared" si="7"/>
        <v>0.19600000000000001</v>
      </c>
      <c r="W38" s="19">
        <f t="shared" si="1"/>
        <v>2.2554498313447111E-2</v>
      </c>
    </row>
    <row r="39" spans="2:23" x14ac:dyDescent="0.3">
      <c r="B39" s="1">
        <f t="shared" si="0"/>
        <v>19881</v>
      </c>
      <c r="C39" s="15">
        <v>14</v>
      </c>
      <c r="D39" s="1">
        <v>119</v>
      </c>
      <c r="E39" s="1">
        <v>8531</v>
      </c>
      <c r="F39" s="1">
        <v>0</v>
      </c>
      <c r="G39" s="1">
        <v>10886</v>
      </c>
      <c r="H39" s="1">
        <v>0</v>
      </c>
      <c r="I39" s="1">
        <v>464</v>
      </c>
      <c r="J39" s="6">
        <v>59.09</v>
      </c>
      <c r="K39" s="6">
        <v>0.54</v>
      </c>
      <c r="L39" s="9">
        <v>15.9</v>
      </c>
      <c r="M39" s="6">
        <v>1.43</v>
      </c>
      <c r="N39" s="1">
        <v>1201</v>
      </c>
      <c r="O39" s="1">
        <v>44</v>
      </c>
      <c r="P39" s="1">
        <v>2</v>
      </c>
      <c r="Q39" s="1">
        <f t="shared" si="2"/>
        <v>-452</v>
      </c>
      <c r="R39" s="1">
        <f t="shared" si="3"/>
        <v>454</v>
      </c>
      <c r="S39" s="1">
        <f t="shared" si="4"/>
        <v>0</v>
      </c>
      <c r="T39" s="1">
        <f t="shared" si="5"/>
        <v>16</v>
      </c>
      <c r="U39" s="1">
        <f t="shared" si="6"/>
        <v>18</v>
      </c>
      <c r="V39" s="6">
        <f t="shared" si="7"/>
        <v>0.18900000000000003</v>
      </c>
      <c r="W39" s="19">
        <f t="shared" si="1"/>
        <v>2.3338866254212564E-2</v>
      </c>
    </row>
    <row r="40" spans="2:23" x14ac:dyDescent="0.3">
      <c r="B40" s="1">
        <f t="shared" si="0"/>
        <v>19890</v>
      </c>
      <c r="C40" s="15">
        <v>15</v>
      </c>
      <c r="D40" s="1">
        <v>110</v>
      </c>
      <c r="E40" s="1">
        <v>8096</v>
      </c>
      <c r="F40" s="1">
        <v>0</v>
      </c>
      <c r="G40" s="1">
        <v>11314</v>
      </c>
      <c r="H40" s="1">
        <v>0</v>
      </c>
      <c r="I40" s="1">
        <v>480</v>
      </c>
      <c r="J40" s="6">
        <v>59.11</v>
      </c>
      <c r="K40" s="6">
        <v>0.52</v>
      </c>
      <c r="L40" s="9">
        <v>16.3</v>
      </c>
      <c r="M40" s="6">
        <v>1.41</v>
      </c>
      <c r="N40" s="1">
        <v>1185</v>
      </c>
      <c r="O40" s="1">
        <v>60</v>
      </c>
      <c r="P40" s="1">
        <v>2</v>
      </c>
      <c r="Q40" s="1">
        <f t="shared" si="2"/>
        <v>-435</v>
      </c>
      <c r="R40" s="1">
        <f t="shared" si="3"/>
        <v>428</v>
      </c>
      <c r="S40" s="1">
        <f t="shared" si="4"/>
        <v>0</v>
      </c>
      <c r="T40" s="1">
        <f t="shared" si="5"/>
        <v>16</v>
      </c>
      <c r="U40" s="1">
        <f t="shared" si="6"/>
        <v>9</v>
      </c>
      <c r="V40" s="6">
        <f t="shared" si="7"/>
        <v>0.182</v>
      </c>
      <c r="W40" s="19">
        <f t="shared" si="1"/>
        <v>2.4132730015082957E-2</v>
      </c>
    </row>
    <row r="41" spans="2:23" x14ac:dyDescent="0.3">
      <c r="B41" s="1">
        <f t="shared" si="0"/>
        <v>19909</v>
      </c>
      <c r="C41" s="15">
        <v>16</v>
      </c>
      <c r="D41" s="1">
        <v>91</v>
      </c>
      <c r="E41" s="1">
        <v>7619</v>
      </c>
      <c r="F41" s="1">
        <v>0</v>
      </c>
      <c r="G41" s="1">
        <v>11787</v>
      </c>
      <c r="H41" s="1">
        <v>0</v>
      </c>
      <c r="I41" s="1">
        <v>503</v>
      </c>
      <c r="J41" s="6">
        <v>59.13</v>
      </c>
      <c r="K41" s="6">
        <v>0.5</v>
      </c>
      <c r="L41" s="9">
        <v>16.7</v>
      </c>
      <c r="M41" s="6">
        <v>1.39</v>
      </c>
      <c r="N41" s="1">
        <v>1172</v>
      </c>
      <c r="O41" s="1">
        <v>73</v>
      </c>
      <c r="P41" s="1">
        <v>2</v>
      </c>
      <c r="Q41" s="1">
        <f t="shared" si="2"/>
        <v>-477</v>
      </c>
      <c r="R41" s="1">
        <f t="shared" si="3"/>
        <v>473</v>
      </c>
      <c r="S41" s="1">
        <f t="shared" si="4"/>
        <v>0</v>
      </c>
      <c r="T41" s="1">
        <f t="shared" si="5"/>
        <v>23</v>
      </c>
      <c r="U41" s="1">
        <f t="shared" si="6"/>
        <v>19</v>
      </c>
      <c r="V41" s="6">
        <f t="shared" si="7"/>
        <v>0.17500000000000002</v>
      </c>
      <c r="W41" s="19">
        <f t="shared" si="1"/>
        <v>2.5264955547742229E-2</v>
      </c>
    </row>
    <row r="42" spans="2:23" x14ac:dyDescent="0.3">
      <c r="B42" s="1">
        <f t="shared" si="0"/>
        <v>19918</v>
      </c>
      <c r="C42" s="15">
        <v>17</v>
      </c>
      <c r="D42" s="1">
        <v>82</v>
      </c>
      <c r="E42" s="1">
        <v>7203</v>
      </c>
      <c r="F42" s="1">
        <v>0</v>
      </c>
      <c r="G42" s="1">
        <v>12197</v>
      </c>
      <c r="H42" s="1">
        <v>0</v>
      </c>
      <c r="I42" s="1">
        <v>518</v>
      </c>
      <c r="J42" s="6">
        <v>59.16</v>
      </c>
      <c r="K42" s="6">
        <v>0.48</v>
      </c>
      <c r="L42" s="9">
        <v>17</v>
      </c>
      <c r="M42" s="6">
        <v>1.36</v>
      </c>
      <c r="N42" s="1">
        <v>1155</v>
      </c>
      <c r="O42" s="1">
        <v>90</v>
      </c>
      <c r="P42" s="1">
        <v>2</v>
      </c>
      <c r="Q42" s="1">
        <f t="shared" si="2"/>
        <v>-416</v>
      </c>
      <c r="R42" s="1">
        <f t="shared" si="3"/>
        <v>410</v>
      </c>
      <c r="S42" s="1">
        <f t="shared" si="4"/>
        <v>0</v>
      </c>
      <c r="T42" s="1">
        <f t="shared" si="5"/>
        <v>15</v>
      </c>
      <c r="U42" s="1">
        <f t="shared" si="6"/>
        <v>9</v>
      </c>
      <c r="V42" s="6">
        <f t="shared" si="7"/>
        <v>0.16800000000000001</v>
      </c>
      <c r="W42" s="19">
        <f t="shared" si="1"/>
        <v>2.6006627171402751E-2</v>
      </c>
    </row>
    <row r="43" spans="2:23" x14ac:dyDescent="0.3">
      <c r="B43" s="1">
        <f t="shared" si="0"/>
        <v>19927</v>
      </c>
      <c r="C43" s="15">
        <v>18</v>
      </c>
      <c r="D43" s="1">
        <v>73</v>
      </c>
      <c r="E43" s="1">
        <v>6753</v>
      </c>
      <c r="F43" s="1">
        <v>0</v>
      </c>
      <c r="G43" s="1">
        <v>12644</v>
      </c>
      <c r="H43" s="1">
        <v>0</v>
      </c>
      <c r="I43" s="1">
        <v>530</v>
      </c>
      <c r="J43" s="6">
        <v>59.2</v>
      </c>
      <c r="K43" s="6">
        <v>0.47</v>
      </c>
      <c r="L43" s="9">
        <v>17.3</v>
      </c>
      <c r="M43" s="6">
        <v>1.34</v>
      </c>
      <c r="N43" s="1">
        <v>1131</v>
      </c>
      <c r="O43" s="1">
        <v>114</v>
      </c>
      <c r="P43" s="1">
        <v>2</v>
      </c>
      <c r="Q43" s="1">
        <f t="shared" si="2"/>
        <v>-450</v>
      </c>
      <c r="R43" s="1">
        <f t="shared" si="3"/>
        <v>447</v>
      </c>
      <c r="S43" s="1">
        <f t="shared" si="4"/>
        <v>0</v>
      </c>
      <c r="T43" s="1">
        <f t="shared" si="5"/>
        <v>12</v>
      </c>
      <c r="U43" s="1">
        <f t="shared" si="6"/>
        <v>9</v>
      </c>
      <c r="V43" s="6">
        <f t="shared" si="7"/>
        <v>0.16450000000000001</v>
      </c>
      <c r="W43" s="19">
        <f t="shared" si="1"/>
        <v>2.6597079339589502E-2</v>
      </c>
    </row>
    <row r="44" spans="2:23" x14ac:dyDescent="0.3">
      <c r="B44" s="1">
        <f t="shared" si="0"/>
        <v>19934</v>
      </c>
      <c r="C44" s="15">
        <v>19</v>
      </c>
      <c r="D44" s="1">
        <v>66</v>
      </c>
      <c r="E44" s="1">
        <v>6306</v>
      </c>
      <c r="F44" s="1">
        <v>0</v>
      </c>
      <c r="G44" s="1">
        <v>13081</v>
      </c>
      <c r="H44" s="1">
        <v>0</v>
      </c>
      <c r="I44" s="1">
        <v>547</v>
      </c>
      <c r="J44" s="6">
        <v>59.22</v>
      </c>
      <c r="K44" s="6">
        <v>0.45</v>
      </c>
      <c r="L44" s="9">
        <v>17.600000000000001</v>
      </c>
      <c r="M44" s="6">
        <v>1.33</v>
      </c>
      <c r="N44" s="1">
        <v>1092</v>
      </c>
      <c r="O44" s="1">
        <v>153</v>
      </c>
      <c r="P44" s="1">
        <v>2</v>
      </c>
      <c r="Q44" s="1">
        <f t="shared" si="2"/>
        <v>-447</v>
      </c>
      <c r="R44" s="1">
        <f t="shared" si="3"/>
        <v>437</v>
      </c>
      <c r="S44" s="1">
        <f t="shared" si="4"/>
        <v>0</v>
      </c>
      <c r="T44" s="1">
        <f t="shared" si="5"/>
        <v>17</v>
      </c>
      <c r="U44" s="1">
        <f t="shared" si="6"/>
        <v>7</v>
      </c>
      <c r="V44" s="6">
        <f t="shared" si="7"/>
        <v>0.1575</v>
      </c>
      <c r="W44" s="19">
        <f t="shared" si="1"/>
        <v>2.7440553827631182E-2</v>
      </c>
    </row>
    <row r="45" spans="2:23" x14ac:dyDescent="0.3">
      <c r="B45" s="1">
        <f t="shared" si="0"/>
        <v>19941</v>
      </c>
      <c r="C45" s="15">
        <v>20</v>
      </c>
      <c r="D45" s="1">
        <v>59</v>
      </c>
      <c r="E45" s="1">
        <v>5894</v>
      </c>
      <c r="F45" s="1">
        <v>0</v>
      </c>
      <c r="G45" s="1">
        <v>13489</v>
      </c>
      <c r="H45" s="1">
        <v>0</v>
      </c>
      <c r="I45" s="1">
        <v>558</v>
      </c>
      <c r="J45" s="6">
        <v>59.23</v>
      </c>
      <c r="K45" s="6">
        <v>0.44</v>
      </c>
      <c r="L45" s="9">
        <v>17.899999999999999</v>
      </c>
      <c r="M45" s="6">
        <v>1.32</v>
      </c>
      <c r="N45" s="1">
        <v>1058</v>
      </c>
      <c r="O45" s="1">
        <v>187</v>
      </c>
      <c r="P45" s="1">
        <v>2</v>
      </c>
      <c r="Q45" s="1">
        <f t="shared" si="2"/>
        <v>-412</v>
      </c>
      <c r="R45" s="1">
        <f t="shared" si="3"/>
        <v>408</v>
      </c>
      <c r="S45" s="1">
        <f t="shared" si="4"/>
        <v>0</v>
      </c>
      <c r="T45" s="1">
        <f t="shared" si="5"/>
        <v>11</v>
      </c>
      <c r="U45" s="1">
        <f t="shared" si="6"/>
        <v>7</v>
      </c>
      <c r="V45" s="6">
        <f t="shared" si="7"/>
        <v>0.154</v>
      </c>
      <c r="W45" s="19">
        <f t="shared" si="1"/>
        <v>2.7982548518128481E-2</v>
      </c>
    </row>
    <row r="46" spans="2:23" x14ac:dyDescent="0.3">
      <c r="B46" s="1">
        <f t="shared" si="0"/>
        <v>19943</v>
      </c>
      <c r="C46" s="15">
        <v>21</v>
      </c>
      <c r="D46" s="1">
        <v>57</v>
      </c>
      <c r="E46" s="1">
        <v>5456</v>
      </c>
      <c r="F46" s="1">
        <v>0</v>
      </c>
      <c r="G46" s="1">
        <v>13914</v>
      </c>
      <c r="H46" s="1">
        <v>0</v>
      </c>
      <c r="I46" s="1">
        <v>573</v>
      </c>
      <c r="J46" s="6">
        <v>59.24</v>
      </c>
      <c r="K46" s="6">
        <v>0.43</v>
      </c>
      <c r="L46" s="9">
        <v>18.100000000000001</v>
      </c>
      <c r="M46" s="6">
        <v>1.31</v>
      </c>
      <c r="N46" s="1">
        <v>1023</v>
      </c>
      <c r="O46" s="1">
        <v>221</v>
      </c>
      <c r="P46" s="1">
        <v>3</v>
      </c>
      <c r="Q46" s="1">
        <f t="shared" si="2"/>
        <v>-438</v>
      </c>
      <c r="R46" s="1">
        <f t="shared" si="3"/>
        <v>425</v>
      </c>
      <c r="S46" s="1">
        <f t="shared" si="4"/>
        <v>0</v>
      </c>
      <c r="T46" s="1">
        <f t="shared" si="5"/>
        <v>15</v>
      </c>
      <c r="U46" s="1">
        <f t="shared" si="6"/>
        <v>2</v>
      </c>
      <c r="V46" s="6">
        <f t="shared" si="7"/>
        <v>0.15049999999999999</v>
      </c>
      <c r="W46" s="19">
        <f t="shared" si="1"/>
        <v>2.8731885874743016E-2</v>
      </c>
    </row>
    <row r="47" spans="2:23" x14ac:dyDescent="0.3">
      <c r="B47" s="1">
        <f t="shared" si="0"/>
        <v>19950</v>
      </c>
      <c r="C47" s="15">
        <v>22</v>
      </c>
      <c r="D47" s="1">
        <v>50</v>
      </c>
      <c r="E47" s="1">
        <v>5017</v>
      </c>
      <c r="F47" s="1">
        <v>0</v>
      </c>
      <c r="G47" s="1">
        <v>14353</v>
      </c>
      <c r="H47" s="1">
        <v>0</v>
      </c>
      <c r="I47" s="1">
        <v>580</v>
      </c>
      <c r="J47" s="6">
        <v>59.24</v>
      </c>
      <c r="K47" s="6">
        <v>0.42</v>
      </c>
      <c r="L47" s="9">
        <v>18.399999999999999</v>
      </c>
      <c r="M47" s="6">
        <v>1.3</v>
      </c>
      <c r="N47" s="1">
        <v>980</v>
      </c>
      <c r="O47" s="1">
        <v>263</v>
      </c>
      <c r="P47" s="1">
        <v>4</v>
      </c>
      <c r="Q47" s="1">
        <f t="shared" si="2"/>
        <v>-439</v>
      </c>
      <c r="R47" s="1">
        <f t="shared" si="3"/>
        <v>439</v>
      </c>
      <c r="S47" s="1">
        <f t="shared" si="4"/>
        <v>0</v>
      </c>
      <c r="T47" s="1">
        <f t="shared" si="5"/>
        <v>7</v>
      </c>
      <c r="U47" s="1">
        <f t="shared" si="6"/>
        <v>7</v>
      </c>
      <c r="V47" s="6">
        <f t="shared" si="7"/>
        <v>0.14699999999999999</v>
      </c>
      <c r="W47" s="19">
        <f t="shared" si="1"/>
        <v>2.9072681704260653E-2</v>
      </c>
    </row>
    <row r="48" spans="2:23" x14ac:dyDescent="0.3">
      <c r="B48" s="1">
        <f t="shared" si="0"/>
        <v>19954</v>
      </c>
      <c r="C48" s="15">
        <v>23</v>
      </c>
      <c r="D48" s="1">
        <v>46</v>
      </c>
      <c r="E48" s="1">
        <v>4601</v>
      </c>
      <c r="F48" s="1">
        <v>0</v>
      </c>
      <c r="G48" s="1">
        <v>14756</v>
      </c>
      <c r="H48" s="1">
        <v>0</v>
      </c>
      <c r="I48" s="1">
        <v>597</v>
      </c>
      <c r="J48" s="6">
        <v>59.26</v>
      </c>
      <c r="K48" s="6">
        <v>0.41</v>
      </c>
      <c r="L48" s="9">
        <v>18.600000000000001</v>
      </c>
      <c r="M48" s="6">
        <v>1.29</v>
      </c>
      <c r="N48" s="1">
        <v>934</v>
      </c>
      <c r="O48" s="1">
        <v>308</v>
      </c>
      <c r="P48" s="1">
        <v>5</v>
      </c>
      <c r="Q48" s="1">
        <f t="shared" si="2"/>
        <v>-416</v>
      </c>
      <c r="R48" s="1">
        <f t="shared" si="3"/>
        <v>403</v>
      </c>
      <c r="S48" s="1">
        <f t="shared" si="4"/>
        <v>0</v>
      </c>
      <c r="T48" s="1">
        <f t="shared" si="5"/>
        <v>17</v>
      </c>
      <c r="U48" s="1">
        <f t="shared" si="6"/>
        <v>4</v>
      </c>
      <c r="V48" s="6">
        <f t="shared" si="7"/>
        <v>0.14349999999999999</v>
      </c>
      <c r="W48" s="19">
        <f t="shared" si="1"/>
        <v>2.9918813270522201E-2</v>
      </c>
    </row>
    <row r="49" spans="2:23" x14ac:dyDescent="0.3">
      <c r="B49" s="1">
        <f t="shared" si="0"/>
        <v>19957</v>
      </c>
      <c r="C49" s="15">
        <v>24</v>
      </c>
      <c r="D49" s="1">
        <v>43</v>
      </c>
      <c r="E49" s="1">
        <v>4194</v>
      </c>
      <c r="F49" s="1">
        <v>0</v>
      </c>
      <c r="G49" s="1">
        <v>15149</v>
      </c>
      <c r="H49" s="1">
        <v>0</v>
      </c>
      <c r="I49" s="1">
        <v>614</v>
      </c>
      <c r="J49" s="6">
        <v>59.27</v>
      </c>
      <c r="K49" s="6">
        <v>0.41</v>
      </c>
      <c r="L49" s="9">
        <v>18.8</v>
      </c>
      <c r="M49" s="6">
        <v>1.26</v>
      </c>
      <c r="N49" s="1">
        <v>883</v>
      </c>
      <c r="O49" s="1">
        <v>354</v>
      </c>
      <c r="P49" s="1">
        <v>10</v>
      </c>
      <c r="Q49" s="1">
        <f t="shared" si="2"/>
        <v>-407</v>
      </c>
      <c r="R49" s="1">
        <f t="shared" si="3"/>
        <v>393</v>
      </c>
      <c r="S49" s="1">
        <f t="shared" si="4"/>
        <v>0</v>
      </c>
      <c r="T49" s="1">
        <f t="shared" si="5"/>
        <v>17</v>
      </c>
      <c r="U49" s="1">
        <f t="shared" si="6"/>
        <v>3</v>
      </c>
      <c r="V49" s="6">
        <f t="shared" si="7"/>
        <v>0.14349999999999999</v>
      </c>
      <c r="W49" s="19">
        <f t="shared" si="1"/>
        <v>3.0766147216515508E-2</v>
      </c>
    </row>
    <row r="50" spans="2:23" x14ac:dyDescent="0.3">
      <c r="B50" s="1">
        <f t="shared" si="0"/>
        <v>19960</v>
      </c>
      <c r="C50" s="15">
        <v>25</v>
      </c>
      <c r="D50" s="1">
        <v>40</v>
      </c>
      <c r="E50" s="1">
        <v>3828</v>
      </c>
      <c r="F50" s="1">
        <v>0</v>
      </c>
      <c r="G50" s="1">
        <v>15512</v>
      </c>
      <c r="H50" s="1">
        <v>0</v>
      </c>
      <c r="I50" s="1">
        <v>620</v>
      </c>
      <c r="J50" s="6">
        <v>59.29</v>
      </c>
      <c r="K50" s="6">
        <v>0.4</v>
      </c>
      <c r="L50" s="9">
        <v>19</v>
      </c>
      <c r="M50" s="6">
        <v>1.24</v>
      </c>
      <c r="N50" s="1">
        <v>828</v>
      </c>
      <c r="O50" s="1">
        <v>408</v>
      </c>
      <c r="P50" s="1">
        <v>11</v>
      </c>
      <c r="Q50" s="1">
        <f t="shared" si="2"/>
        <v>-366</v>
      </c>
      <c r="R50" s="1">
        <f t="shared" si="3"/>
        <v>363</v>
      </c>
      <c r="S50" s="1">
        <f t="shared" si="4"/>
        <v>0</v>
      </c>
      <c r="T50" s="1">
        <f t="shared" si="5"/>
        <v>6</v>
      </c>
      <c r="U50" s="1">
        <f t="shared" si="6"/>
        <v>3</v>
      </c>
      <c r="V50" s="6">
        <f t="shared" si="7"/>
        <v>0.14000000000000001</v>
      </c>
      <c r="W50" s="19">
        <f t="shared" si="1"/>
        <v>3.1062124248496994E-2</v>
      </c>
    </row>
    <row r="51" spans="2:23" x14ac:dyDescent="0.3">
      <c r="B51" s="1">
        <f t="shared" si="0"/>
        <v>19963</v>
      </c>
      <c r="C51" s="15">
        <v>26</v>
      </c>
      <c r="D51" s="1">
        <v>37</v>
      </c>
      <c r="E51" s="1">
        <v>3454</v>
      </c>
      <c r="F51" s="1">
        <v>0</v>
      </c>
      <c r="G51" s="1">
        <v>15878</v>
      </c>
      <c r="H51" s="1">
        <v>0</v>
      </c>
      <c r="I51" s="1">
        <v>631</v>
      </c>
      <c r="J51" s="6">
        <v>59.3</v>
      </c>
      <c r="K51" s="6">
        <v>0.39</v>
      </c>
      <c r="L51" s="9">
        <v>19.2</v>
      </c>
      <c r="M51" s="6">
        <v>1.24</v>
      </c>
      <c r="N51" s="1">
        <v>762</v>
      </c>
      <c r="O51" s="1">
        <v>472</v>
      </c>
      <c r="P51" s="1">
        <v>13</v>
      </c>
      <c r="Q51" s="1">
        <f t="shared" si="2"/>
        <v>-374</v>
      </c>
      <c r="R51" s="1">
        <f t="shared" si="3"/>
        <v>366</v>
      </c>
      <c r="S51" s="1">
        <f t="shared" si="4"/>
        <v>0</v>
      </c>
      <c r="T51" s="1">
        <f t="shared" si="5"/>
        <v>11</v>
      </c>
      <c r="U51" s="1">
        <f t="shared" si="6"/>
        <v>3</v>
      </c>
      <c r="V51" s="6">
        <f t="shared" si="7"/>
        <v>0.13650000000000001</v>
      </c>
      <c r="W51" s="19">
        <f t="shared" si="1"/>
        <v>3.1608475680008012E-2</v>
      </c>
    </row>
    <row r="52" spans="2:23" x14ac:dyDescent="0.3">
      <c r="B52" s="1">
        <f t="shared" si="0"/>
        <v>19964</v>
      </c>
      <c r="C52" s="15">
        <v>27</v>
      </c>
      <c r="D52" s="1">
        <v>36</v>
      </c>
      <c r="E52" s="1">
        <v>3075</v>
      </c>
      <c r="F52" s="1">
        <v>0</v>
      </c>
      <c r="G52" s="1">
        <v>16241</v>
      </c>
      <c r="H52" s="1">
        <v>0</v>
      </c>
      <c r="I52" s="1">
        <v>648</v>
      </c>
      <c r="J52" s="6">
        <v>59.31</v>
      </c>
      <c r="K52" s="6">
        <v>0.39</v>
      </c>
      <c r="L52" s="9">
        <v>19.399999999999999</v>
      </c>
      <c r="M52" s="6">
        <v>1.22</v>
      </c>
      <c r="N52" s="1">
        <v>692</v>
      </c>
      <c r="O52" s="1">
        <v>542</v>
      </c>
      <c r="P52" s="1">
        <v>13</v>
      </c>
      <c r="Q52" s="1">
        <f t="shared" si="2"/>
        <v>-379</v>
      </c>
      <c r="R52" s="1">
        <f t="shared" si="3"/>
        <v>363</v>
      </c>
      <c r="S52" s="1">
        <f t="shared" si="4"/>
        <v>0</v>
      </c>
      <c r="T52" s="1">
        <f t="shared" si="5"/>
        <v>17</v>
      </c>
      <c r="U52" s="1">
        <f t="shared" si="6"/>
        <v>1</v>
      </c>
      <c r="V52" s="6">
        <f t="shared" si="7"/>
        <v>0.13650000000000001</v>
      </c>
      <c r="W52" s="19">
        <f t="shared" si="1"/>
        <v>3.2458425165297539E-2</v>
      </c>
    </row>
    <row r="53" spans="2:23" x14ac:dyDescent="0.3">
      <c r="B53" s="1">
        <f t="shared" si="0"/>
        <v>19964</v>
      </c>
      <c r="C53" s="15">
        <v>28</v>
      </c>
      <c r="D53" s="1">
        <v>36</v>
      </c>
      <c r="E53" s="1">
        <v>2727</v>
      </c>
      <c r="F53" s="1">
        <v>0</v>
      </c>
      <c r="G53" s="1">
        <v>16576</v>
      </c>
      <c r="H53" s="1">
        <v>0</v>
      </c>
      <c r="I53" s="1">
        <v>661</v>
      </c>
      <c r="J53" s="6">
        <v>59.31</v>
      </c>
      <c r="K53" s="6">
        <v>0.38</v>
      </c>
      <c r="L53" s="9">
        <v>19.5</v>
      </c>
      <c r="M53" s="6">
        <v>1.19</v>
      </c>
      <c r="N53" s="1">
        <v>622</v>
      </c>
      <c r="O53" s="1">
        <v>610</v>
      </c>
      <c r="P53" s="1">
        <v>15</v>
      </c>
      <c r="Q53" s="1">
        <f t="shared" si="2"/>
        <v>-348</v>
      </c>
      <c r="R53" s="1">
        <f t="shared" si="3"/>
        <v>335</v>
      </c>
      <c r="S53" s="1">
        <f t="shared" si="4"/>
        <v>0</v>
      </c>
      <c r="T53" s="1">
        <f t="shared" si="5"/>
        <v>13</v>
      </c>
      <c r="U53" s="1">
        <f t="shared" si="6"/>
        <v>0</v>
      </c>
      <c r="V53" s="6">
        <f t="shared" si="7"/>
        <v>0.13300000000000001</v>
      </c>
      <c r="W53" s="19">
        <f t="shared" si="1"/>
        <v>3.3109597275095173E-2</v>
      </c>
    </row>
    <row r="54" spans="2:23" x14ac:dyDescent="0.3">
      <c r="B54" s="1">
        <f t="shared" si="0"/>
        <v>19965</v>
      </c>
      <c r="C54" s="15">
        <v>29</v>
      </c>
      <c r="D54" s="1">
        <v>35</v>
      </c>
      <c r="E54" s="1">
        <v>2416</v>
      </c>
      <c r="F54" s="1">
        <v>0</v>
      </c>
      <c r="G54" s="1">
        <v>16878</v>
      </c>
      <c r="H54" s="1">
        <v>0</v>
      </c>
      <c r="I54" s="1">
        <v>671</v>
      </c>
      <c r="J54" s="6">
        <v>59.32</v>
      </c>
      <c r="K54" s="6">
        <v>0.38</v>
      </c>
      <c r="L54" s="9">
        <v>19.7</v>
      </c>
      <c r="M54" s="6">
        <v>1.18</v>
      </c>
      <c r="N54" s="1">
        <v>555</v>
      </c>
      <c r="O54" s="1">
        <v>677</v>
      </c>
      <c r="P54" s="1">
        <v>15</v>
      </c>
      <c r="Q54" s="1">
        <f t="shared" si="2"/>
        <v>-311</v>
      </c>
      <c r="R54" s="1">
        <f t="shared" si="3"/>
        <v>302</v>
      </c>
      <c r="S54" s="1">
        <f t="shared" si="4"/>
        <v>0</v>
      </c>
      <c r="T54" s="1">
        <f t="shared" si="5"/>
        <v>10</v>
      </c>
      <c r="U54" s="1">
        <f t="shared" si="6"/>
        <v>1</v>
      </c>
      <c r="V54" s="6">
        <f t="shared" si="7"/>
        <v>0.13300000000000001</v>
      </c>
      <c r="W54" s="19">
        <f t="shared" si="1"/>
        <v>3.3608815426997243E-2</v>
      </c>
    </row>
    <row r="55" spans="2:23" x14ac:dyDescent="0.3">
      <c r="B55" s="1">
        <f t="shared" si="0"/>
        <v>19965</v>
      </c>
      <c r="C55" s="15">
        <v>30</v>
      </c>
      <c r="D55" s="1">
        <v>35</v>
      </c>
      <c r="E55" s="1">
        <v>2110</v>
      </c>
      <c r="F55" s="1">
        <v>0</v>
      </c>
      <c r="G55" s="1">
        <v>17176</v>
      </c>
      <c r="H55" s="1">
        <v>0</v>
      </c>
      <c r="I55" s="1">
        <v>679</v>
      </c>
      <c r="J55" s="6">
        <v>59.33</v>
      </c>
      <c r="K55" s="6">
        <v>0.38</v>
      </c>
      <c r="L55" s="9">
        <v>19.8</v>
      </c>
      <c r="M55" s="6">
        <v>1.1599999999999999</v>
      </c>
      <c r="N55" s="1">
        <v>504</v>
      </c>
      <c r="O55" s="1">
        <v>728</v>
      </c>
      <c r="P55" s="1">
        <v>15</v>
      </c>
      <c r="Q55" s="1">
        <f t="shared" si="2"/>
        <v>-306</v>
      </c>
      <c r="R55" s="1">
        <f t="shared" si="3"/>
        <v>298</v>
      </c>
      <c r="S55" s="1">
        <f t="shared" si="4"/>
        <v>0</v>
      </c>
      <c r="T55" s="1">
        <f t="shared" si="5"/>
        <v>8</v>
      </c>
      <c r="U55" s="1">
        <f t="shared" si="6"/>
        <v>0</v>
      </c>
      <c r="V55" s="6">
        <f t="shared" si="7"/>
        <v>0.13300000000000001</v>
      </c>
      <c r="W55" s="19">
        <f t="shared" si="1"/>
        <v>3.4009516654144756E-2</v>
      </c>
    </row>
    <row r="56" spans="2:23" x14ac:dyDescent="0.3">
      <c r="B56" s="1">
        <f t="shared" si="0"/>
        <v>19967</v>
      </c>
      <c r="C56" s="15">
        <v>31</v>
      </c>
      <c r="D56" s="1">
        <v>33</v>
      </c>
      <c r="E56" s="1">
        <v>1815</v>
      </c>
      <c r="F56" s="1">
        <v>0</v>
      </c>
      <c r="G56" s="1">
        <v>17462</v>
      </c>
      <c r="H56" s="1">
        <v>0</v>
      </c>
      <c r="I56" s="1">
        <v>690</v>
      </c>
      <c r="J56" s="6">
        <v>59.35</v>
      </c>
      <c r="K56" s="6">
        <v>0.37</v>
      </c>
      <c r="L56" s="9">
        <v>20</v>
      </c>
      <c r="M56" s="6">
        <v>1.1599999999999999</v>
      </c>
      <c r="N56" s="1">
        <v>438</v>
      </c>
      <c r="O56" s="1">
        <v>791</v>
      </c>
      <c r="P56" s="1">
        <v>18</v>
      </c>
      <c r="Q56" s="1">
        <f t="shared" si="2"/>
        <v>-295</v>
      </c>
      <c r="R56" s="1">
        <f t="shared" si="3"/>
        <v>286</v>
      </c>
      <c r="S56" s="1">
        <f t="shared" si="4"/>
        <v>0</v>
      </c>
      <c r="T56" s="1">
        <f t="shared" si="5"/>
        <v>11</v>
      </c>
      <c r="U56" s="1">
        <f t="shared" si="6"/>
        <v>2</v>
      </c>
      <c r="V56" s="6">
        <f t="shared" si="7"/>
        <v>0.1295</v>
      </c>
      <c r="W56" s="19">
        <f t="shared" si="1"/>
        <v>3.4557019081484452E-2</v>
      </c>
    </row>
    <row r="57" spans="2:23" x14ac:dyDescent="0.3">
      <c r="B57" s="1">
        <f t="shared" si="0"/>
        <v>19967</v>
      </c>
      <c r="C57" s="15">
        <v>32</v>
      </c>
      <c r="D57" s="1">
        <v>33</v>
      </c>
      <c r="E57" s="1">
        <v>1057</v>
      </c>
      <c r="F57" s="1">
        <v>0</v>
      </c>
      <c r="G57" s="1">
        <v>18194</v>
      </c>
      <c r="H57" s="1">
        <v>0</v>
      </c>
      <c r="I57" s="1">
        <v>716</v>
      </c>
      <c r="J57" s="6">
        <v>59.35</v>
      </c>
      <c r="K57" s="6">
        <v>0.37</v>
      </c>
      <c r="L57" s="9">
        <v>20.399999999999999</v>
      </c>
      <c r="M57" s="6">
        <v>1.1499999999999999</v>
      </c>
      <c r="N57" s="1">
        <v>16</v>
      </c>
      <c r="O57" s="1">
        <v>1202</v>
      </c>
      <c r="P57" s="1">
        <v>29</v>
      </c>
      <c r="Q57" s="1">
        <f t="shared" si="2"/>
        <v>-758</v>
      </c>
      <c r="R57" s="1">
        <f t="shared" si="3"/>
        <v>732</v>
      </c>
      <c r="S57" s="1">
        <f t="shared" si="4"/>
        <v>0</v>
      </c>
      <c r="T57" s="1">
        <f t="shared" si="5"/>
        <v>26</v>
      </c>
      <c r="U57" s="1">
        <f t="shared" si="6"/>
        <v>0</v>
      </c>
      <c r="V57" s="6">
        <f t="shared" si="7"/>
        <v>0.1295</v>
      </c>
      <c r="W57" s="19">
        <f t="shared" si="1"/>
        <v>3.5859167626583865E-2</v>
      </c>
    </row>
    <row r="58" spans="2:23" x14ac:dyDescent="0.3">
      <c r="B58" s="1">
        <f t="shared" si="0"/>
        <v>19967</v>
      </c>
      <c r="C58" s="15">
        <v>33</v>
      </c>
      <c r="D58" s="1">
        <v>33</v>
      </c>
      <c r="E58" s="1">
        <v>839</v>
      </c>
      <c r="F58" s="1">
        <v>0</v>
      </c>
      <c r="G58" s="1">
        <v>18400</v>
      </c>
      <c r="H58" s="1">
        <v>0</v>
      </c>
      <c r="I58" s="1">
        <v>728</v>
      </c>
      <c r="J58" s="6">
        <v>59.36</v>
      </c>
      <c r="K58" s="6">
        <v>0.37</v>
      </c>
      <c r="L58" s="9">
        <v>20.5</v>
      </c>
      <c r="M58" s="6">
        <v>1.1299999999999999</v>
      </c>
      <c r="N58" s="1">
        <v>3</v>
      </c>
      <c r="O58" s="1">
        <v>1214</v>
      </c>
      <c r="P58" s="1">
        <v>30</v>
      </c>
      <c r="Q58" s="1">
        <f t="shared" si="2"/>
        <v>-218</v>
      </c>
      <c r="R58" s="1">
        <f t="shared" si="3"/>
        <v>206</v>
      </c>
      <c r="S58" s="1">
        <f t="shared" si="4"/>
        <v>0</v>
      </c>
      <c r="T58" s="1">
        <f t="shared" si="5"/>
        <v>12</v>
      </c>
      <c r="U58" s="1">
        <f t="shared" si="6"/>
        <v>0</v>
      </c>
      <c r="V58" s="6">
        <f t="shared" si="7"/>
        <v>0.1295</v>
      </c>
      <c r="W58" s="19">
        <f t="shared" si="1"/>
        <v>3.6460159262783592E-2</v>
      </c>
    </row>
    <row r="59" spans="2:23" x14ac:dyDescent="0.3">
      <c r="B59" s="1">
        <f t="shared" si="0"/>
        <v>19967</v>
      </c>
      <c r="C59" s="15">
        <v>34</v>
      </c>
      <c r="D59" s="1">
        <v>33</v>
      </c>
      <c r="E59" s="1">
        <v>604</v>
      </c>
      <c r="F59" s="1">
        <v>0</v>
      </c>
      <c r="G59" s="1">
        <v>18626</v>
      </c>
      <c r="H59" s="1">
        <v>0</v>
      </c>
      <c r="I59" s="1">
        <v>737</v>
      </c>
      <c r="J59" s="6">
        <v>59.36</v>
      </c>
      <c r="K59" s="6">
        <v>0.37</v>
      </c>
      <c r="L59" s="9">
        <v>20.6</v>
      </c>
      <c r="M59" s="6">
        <v>1.1200000000000001</v>
      </c>
      <c r="N59" s="1">
        <v>0</v>
      </c>
      <c r="O59" s="1">
        <v>1217</v>
      </c>
      <c r="P59" s="1">
        <v>30</v>
      </c>
      <c r="Q59" s="1">
        <f t="shared" si="2"/>
        <v>-235</v>
      </c>
      <c r="R59" s="1">
        <f t="shared" si="3"/>
        <v>226</v>
      </c>
      <c r="S59" s="1">
        <f t="shared" si="4"/>
        <v>0</v>
      </c>
      <c r="T59" s="1">
        <f t="shared" si="5"/>
        <v>9</v>
      </c>
      <c r="U59" s="1">
        <f t="shared" si="6"/>
        <v>0</v>
      </c>
      <c r="V59" s="6">
        <f t="shared" si="7"/>
        <v>0.1295</v>
      </c>
      <c r="W59" s="19">
        <f t="shared" si="1"/>
        <v>3.6910902989933388E-2</v>
      </c>
    </row>
    <row r="60" spans="2:23" x14ac:dyDescent="0.3">
      <c r="B60" s="1">
        <f t="shared" si="0"/>
        <v>19967</v>
      </c>
      <c r="C60" s="15">
        <v>35</v>
      </c>
      <c r="D60" s="1">
        <v>33</v>
      </c>
      <c r="E60" s="1">
        <v>448</v>
      </c>
      <c r="F60" s="1">
        <v>0</v>
      </c>
      <c r="G60" s="1">
        <v>18779</v>
      </c>
      <c r="H60" s="1">
        <v>0</v>
      </c>
      <c r="I60" s="1">
        <v>740</v>
      </c>
      <c r="J60" s="6">
        <v>59.37</v>
      </c>
      <c r="K60" s="6">
        <v>0.37</v>
      </c>
      <c r="L60" s="9">
        <v>20.7</v>
      </c>
      <c r="M60" s="6">
        <v>1.1000000000000001</v>
      </c>
      <c r="N60" s="1">
        <v>0</v>
      </c>
      <c r="O60" s="1">
        <v>1217</v>
      </c>
      <c r="P60" s="1">
        <v>30</v>
      </c>
      <c r="Q60" s="1">
        <f t="shared" si="2"/>
        <v>-156</v>
      </c>
      <c r="R60" s="1">
        <f t="shared" si="3"/>
        <v>153</v>
      </c>
      <c r="S60" s="1">
        <f t="shared" si="4"/>
        <v>0</v>
      </c>
      <c r="T60" s="1">
        <f t="shared" si="5"/>
        <v>3</v>
      </c>
      <c r="U60" s="1">
        <f t="shared" si="6"/>
        <v>0</v>
      </c>
      <c r="V60" s="6">
        <f t="shared" si="7"/>
        <v>0.1295</v>
      </c>
      <c r="W60" s="19">
        <f t="shared" si="1"/>
        <v>3.7061150898983319E-2</v>
      </c>
    </row>
    <row r="61" spans="2:23" x14ac:dyDescent="0.3">
      <c r="B61" s="1">
        <f t="shared" si="0"/>
        <v>19968</v>
      </c>
      <c r="C61" s="15">
        <v>36</v>
      </c>
      <c r="D61" s="1">
        <v>32</v>
      </c>
      <c r="E61" s="1">
        <v>351</v>
      </c>
      <c r="F61" s="1">
        <v>0</v>
      </c>
      <c r="G61" s="1">
        <v>18870</v>
      </c>
      <c r="H61" s="1">
        <v>0</v>
      </c>
      <c r="I61" s="1">
        <v>747</v>
      </c>
      <c r="J61" s="6">
        <v>59.37</v>
      </c>
      <c r="K61" s="6">
        <v>0.37</v>
      </c>
      <c r="L61" s="9">
        <v>20.7</v>
      </c>
      <c r="M61" s="6">
        <v>1.1000000000000001</v>
      </c>
      <c r="N61" s="1">
        <v>0</v>
      </c>
      <c r="O61" s="1">
        <v>1217</v>
      </c>
      <c r="P61" s="1">
        <v>30</v>
      </c>
      <c r="Q61" s="1">
        <f t="shared" si="2"/>
        <v>-97</v>
      </c>
      <c r="R61" s="1">
        <f t="shared" si="3"/>
        <v>91</v>
      </c>
      <c r="S61" s="1">
        <f t="shared" si="4"/>
        <v>0</v>
      </c>
      <c r="T61" s="1">
        <f t="shared" si="5"/>
        <v>7</v>
      </c>
      <c r="U61" s="1">
        <f t="shared" si="6"/>
        <v>1</v>
      </c>
      <c r="V61" s="6">
        <f t="shared" si="7"/>
        <v>0.1295</v>
      </c>
      <c r="W61" s="19">
        <f t="shared" si="1"/>
        <v>3.7409855769230768E-2</v>
      </c>
    </row>
    <row r="62" spans="2:23" x14ac:dyDescent="0.3">
      <c r="B62" s="1">
        <f t="shared" si="0"/>
        <v>19969</v>
      </c>
      <c r="C62" s="15">
        <v>37</v>
      </c>
      <c r="D62" s="1">
        <v>31</v>
      </c>
      <c r="E62" s="1">
        <v>276</v>
      </c>
      <c r="F62" s="1">
        <v>0</v>
      </c>
      <c r="G62" s="1">
        <v>18944</v>
      </c>
      <c r="H62" s="1">
        <v>0</v>
      </c>
      <c r="I62" s="1">
        <v>749</v>
      </c>
      <c r="J62" s="6">
        <v>59.38</v>
      </c>
      <c r="K62" s="6">
        <v>0.37</v>
      </c>
      <c r="L62" s="9">
        <v>20.8</v>
      </c>
      <c r="M62" s="6">
        <v>1.0900000000000001</v>
      </c>
      <c r="N62" s="1">
        <v>0</v>
      </c>
      <c r="O62" s="1">
        <v>1217</v>
      </c>
      <c r="P62" s="1">
        <v>30</v>
      </c>
      <c r="Q62" s="1">
        <f t="shared" si="2"/>
        <v>-75</v>
      </c>
      <c r="R62" s="1">
        <f t="shared" si="3"/>
        <v>74</v>
      </c>
      <c r="S62" s="1">
        <f t="shared" si="4"/>
        <v>0</v>
      </c>
      <c r="T62" s="1">
        <f t="shared" si="5"/>
        <v>2</v>
      </c>
      <c r="U62" s="1">
        <f t="shared" si="6"/>
        <v>1</v>
      </c>
      <c r="V62" s="6">
        <f t="shared" si="7"/>
        <v>0.1295</v>
      </c>
      <c r="W62" s="19">
        <f t="shared" si="1"/>
        <v>3.7508137613300616E-2</v>
      </c>
    </row>
    <row r="63" spans="2:23" x14ac:dyDescent="0.3">
      <c r="B63" s="1">
        <f t="shared" si="0"/>
        <v>19969</v>
      </c>
      <c r="C63" s="15">
        <v>38</v>
      </c>
      <c r="D63" s="1">
        <v>31</v>
      </c>
      <c r="E63" s="1">
        <v>205</v>
      </c>
      <c r="F63" s="1">
        <v>0</v>
      </c>
      <c r="G63" s="1">
        <v>19014</v>
      </c>
      <c r="H63" s="1">
        <v>0</v>
      </c>
      <c r="I63" s="1">
        <v>750</v>
      </c>
      <c r="J63" s="6">
        <v>59.38</v>
      </c>
      <c r="K63" s="6">
        <v>0.37</v>
      </c>
      <c r="L63" s="9">
        <v>20.8</v>
      </c>
      <c r="M63" s="6">
        <v>1.0900000000000001</v>
      </c>
      <c r="N63" s="1">
        <v>0</v>
      </c>
      <c r="O63" s="1">
        <v>1217</v>
      </c>
      <c r="P63" s="1">
        <v>30</v>
      </c>
      <c r="Q63" s="1">
        <f t="shared" si="2"/>
        <v>-71</v>
      </c>
      <c r="R63" s="1">
        <f t="shared" si="3"/>
        <v>70</v>
      </c>
      <c r="S63" s="1">
        <f t="shared" si="4"/>
        <v>0</v>
      </c>
      <c r="T63" s="1">
        <f t="shared" si="5"/>
        <v>1</v>
      </c>
      <c r="U63" s="1">
        <f t="shared" si="6"/>
        <v>0</v>
      </c>
      <c r="V63" s="6">
        <f t="shared" si="7"/>
        <v>0.1295</v>
      </c>
      <c r="W63" s="19">
        <f t="shared" si="1"/>
        <v>3.7558215233612101E-2</v>
      </c>
    </row>
    <row r="64" spans="2:23" x14ac:dyDescent="0.3">
      <c r="B64" s="1">
        <f t="shared" si="0"/>
        <v>19970</v>
      </c>
      <c r="C64" s="15">
        <v>39</v>
      </c>
      <c r="D64" s="1">
        <v>30</v>
      </c>
      <c r="E64" s="1">
        <v>157</v>
      </c>
      <c r="F64" s="1">
        <v>0</v>
      </c>
      <c r="G64" s="1">
        <v>19063</v>
      </c>
      <c r="H64" s="1">
        <v>0</v>
      </c>
      <c r="I64" s="1">
        <v>750</v>
      </c>
      <c r="J64" s="6">
        <v>59.39</v>
      </c>
      <c r="K64" s="6">
        <v>0.37</v>
      </c>
      <c r="L64" s="9">
        <v>20.8</v>
      </c>
      <c r="M64" s="6">
        <v>1.0900000000000001</v>
      </c>
      <c r="N64" s="1">
        <v>0</v>
      </c>
      <c r="O64" s="1">
        <v>1217</v>
      </c>
      <c r="P64" s="1">
        <v>30</v>
      </c>
      <c r="Q64" s="1">
        <f t="shared" si="2"/>
        <v>-48</v>
      </c>
      <c r="R64" s="1">
        <f t="shared" si="3"/>
        <v>49</v>
      </c>
      <c r="S64" s="1">
        <f t="shared" si="4"/>
        <v>0</v>
      </c>
      <c r="T64" s="1">
        <f t="shared" si="5"/>
        <v>0</v>
      </c>
      <c r="U64" s="1">
        <f t="shared" si="6"/>
        <v>1</v>
      </c>
      <c r="V64" s="6">
        <f t="shared" si="7"/>
        <v>0.1295</v>
      </c>
      <c r="W64" s="19">
        <f t="shared" si="1"/>
        <v>3.7556334501752629E-2</v>
      </c>
    </row>
    <row r="65" spans="2:23" x14ac:dyDescent="0.3">
      <c r="B65" s="1">
        <f t="shared" si="0"/>
        <v>19970</v>
      </c>
      <c r="C65" s="15">
        <v>40</v>
      </c>
      <c r="D65" s="1">
        <v>30</v>
      </c>
      <c r="E65" s="1">
        <v>129</v>
      </c>
      <c r="F65" s="1">
        <v>0</v>
      </c>
      <c r="G65" s="1">
        <v>19090</v>
      </c>
      <c r="H65" s="1">
        <v>0</v>
      </c>
      <c r="I65" s="1">
        <v>751</v>
      </c>
      <c r="J65" s="6">
        <v>59.39</v>
      </c>
      <c r="K65" s="6">
        <v>0.37</v>
      </c>
      <c r="L65" s="9">
        <v>20.8</v>
      </c>
      <c r="M65" s="6">
        <v>1.0900000000000001</v>
      </c>
      <c r="N65" s="1">
        <v>0</v>
      </c>
      <c r="O65" s="1">
        <v>1217</v>
      </c>
      <c r="P65" s="1">
        <v>30</v>
      </c>
      <c r="Q65" s="1">
        <f t="shared" si="2"/>
        <v>-28</v>
      </c>
      <c r="R65" s="1">
        <f t="shared" si="3"/>
        <v>27</v>
      </c>
      <c r="S65" s="1">
        <f t="shared" si="4"/>
        <v>0</v>
      </c>
      <c r="T65" s="1">
        <f t="shared" si="5"/>
        <v>1</v>
      </c>
      <c r="U65" s="1">
        <f t="shared" si="6"/>
        <v>0</v>
      </c>
      <c r="V65" s="6">
        <f t="shared" si="7"/>
        <v>0.1295</v>
      </c>
      <c r="W65" s="19">
        <f t="shared" si="1"/>
        <v>3.7606409614421632E-2</v>
      </c>
    </row>
    <row r="66" spans="2:23" x14ac:dyDescent="0.3">
      <c r="B66" s="1">
        <f t="shared" si="0"/>
        <v>19970</v>
      </c>
      <c r="C66" s="15">
        <v>41</v>
      </c>
      <c r="D66" s="1">
        <v>30</v>
      </c>
      <c r="E66" s="1">
        <v>112</v>
      </c>
      <c r="F66" s="1">
        <v>0</v>
      </c>
      <c r="G66" s="1">
        <v>19107</v>
      </c>
      <c r="H66" s="1">
        <v>0</v>
      </c>
      <c r="I66" s="1">
        <v>751</v>
      </c>
      <c r="J66" s="6">
        <v>59.39</v>
      </c>
      <c r="K66" s="6">
        <v>0.37</v>
      </c>
      <c r="L66" s="9">
        <v>20.9</v>
      </c>
      <c r="M66" s="6">
        <v>1.0900000000000001</v>
      </c>
      <c r="N66" s="1">
        <v>0</v>
      </c>
      <c r="O66" s="1">
        <v>1217</v>
      </c>
      <c r="P66" s="1">
        <v>30</v>
      </c>
      <c r="Q66" s="1">
        <f t="shared" si="2"/>
        <v>-17</v>
      </c>
      <c r="R66" s="1">
        <f t="shared" si="3"/>
        <v>17</v>
      </c>
      <c r="S66" s="1">
        <f t="shared" si="4"/>
        <v>0</v>
      </c>
      <c r="T66" s="1">
        <f t="shared" si="5"/>
        <v>0</v>
      </c>
      <c r="U66" s="1">
        <f t="shared" si="6"/>
        <v>0</v>
      </c>
      <c r="V66" s="6">
        <f t="shared" si="7"/>
        <v>0.1295</v>
      </c>
      <c r="W66" s="19">
        <f t="shared" si="1"/>
        <v>3.7606409614421632E-2</v>
      </c>
    </row>
    <row r="67" spans="2:23" x14ac:dyDescent="0.3">
      <c r="B67" s="1">
        <f t="shared" si="0"/>
        <v>19970</v>
      </c>
      <c r="C67" s="15">
        <v>42</v>
      </c>
      <c r="D67" s="1">
        <v>30</v>
      </c>
      <c r="E67" s="1">
        <v>90</v>
      </c>
      <c r="F67" s="1">
        <v>0</v>
      </c>
      <c r="G67" s="1">
        <v>19129</v>
      </c>
      <c r="H67" s="1">
        <v>0</v>
      </c>
      <c r="I67" s="1">
        <v>751</v>
      </c>
      <c r="J67" s="6">
        <v>59.39</v>
      </c>
      <c r="K67" s="6">
        <v>0.37</v>
      </c>
      <c r="L67" s="9">
        <v>20.9</v>
      </c>
      <c r="M67" s="6">
        <v>1.0900000000000001</v>
      </c>
      <c r="N67" s="1">
        <v>0</v>
      </c>
      <c r="O67" s="1">
        <v>1217</v>
      </c>
      <c r="P67" s="1">
        <v>30</v>
      </c>
      <c r="Q67" s="1">
        <f t="shared" si="2"/>
        <v>-22</v>
      </c>
      <c r="R67" s="1">
        <f t="shared" si="3"/>
        <v>22</v>
      </c>
      <c r="S67" s="1">
        <f t="shared" si="4"/>
        <v>0</v>
      </c>
      <c r="T67" s="1">
        <f t="shared" si="5"/>
        <v>0</v>
      </c>
      <c r="U67" s="1">
        <f t="shared" si="6"/>
        <v>0</v>
      </c>
      <c r="V67" s="6">
        <f t="shared" si="7"/>
        <v>0.1295</v>
      </c>
      <c r="W67" s="19">
        <f t="shared" si="1"/>
        <v>3.7606409614421632E-2</v>
      </c>
    </row>
    <row r="68" spans="2:23" x14ac:dyDescent="0.3">
      <c r="B68" s="1">
        <f t="shared" si="0"/>
        <v>19970</v>
      </c>
      <c r="C68" s="15">
        <v>43</v>
      </c>
      <c r="D68" s="1">
        <v>30</v>
      </c>
      <c r="E68" s="1">
        <v>71</v>
      </c>
      <c r="F68" s="1">
        <v>0</v>
      </c>
      <c r="G68" s="1">
        <v>19147</v>
      </c>
      <c r="H68" s="1">
        <v>0</v>
      </c>
      <c r="I68" s="1">
        <v>752</v>
      </c>
      <c r="J68" s="6">
        <v>59.4</v>
      </c>
      <c r="K68" s="6">
        <v>0.37</v>
      </c>
      <c r="L68" s="9">
        <v>20.9</v>
      </c>
      <c r="M68" s="6">
        <v>1.0900000000000001</v>
      </c>
      <c r="N68" s="1">
        <v>0</v>
      </c>
      <c r="O68" s="1">
        <v>1217</v>
      </c>
      <c r="P68" s="1">
        <v>30</v>
      </c>
      <c r="Q68" s="1">
        <f t="shared" si="2"/>
        <v>-19</v>
      </c>
      <c r="R68" s="1">
        <f t="shared" si="3"/>
        <v>18</v>
      </c>
      <c r="S68" s="1">
        <f t="shared" si="4"/>
        <v>0</v>
      </c>
      <c r="T68" s="1">
        <f t="shared" si="5"/>
        <v>1</v>
      </c>
      <c r="U68" s="1">
        <f t="shared" si="6"/>
        <v>0</v>
      </c>
      <c r="V68" s="6">
        <f t="shared" si="7"/>
        <v>0.1295</v>
      </c>
      <c r="W68" s="19">
        <f t="shared" si="1"/>
        <v>3.7656484727090635E-2</v>
      </c>
    </row>
    <row r="69" spans="2:23" x14ac:dyDescent="0.3">
      <c r="B69" s="1">
        <f t="shared" si="0"/>
        <v>19970</v>
      </c>
      <c r="C69" s="15">
        <v>44</v>
      </c>
      <c r="D69" s="1">
        <v>30</v>
      </c>
      <c r="E69" s="1">
        <v>61</v>
      </c>
      <c r="F69" s="1">
        <v>0</v>
      </c>
      <c r="G69" s="1">
        <v>19157</v>
      </c>
      <c r="H69" s="1">
        <v>0</v>
      </c>
      <c r="I69" s="1">
        <v>752</v>
      </c>
      <c r="J69" s="6">
        <v>59.4</v>
      </c>
      <c r="K69" s="6">
        <v>0.37</v>
      </c>
      <c r="L69" s="9">
        <v>20.9</v>
      </c>
      <c r="M69" s="6">
        <v>1.0900000000000001</v>
      </c>
      <c r="N69" s="1">
        <v>0</v>
      </c>
      <c r="O69" s="1">
        <v>1217</v>
      </c>
      <c r="P69" s="1">
        <v>30</v>
      </c>
      <c r="Q69" s="1">
        <f t="shared" si="2"/>
        <v>-10</v>
      </c>
      <c r="R69" s="1">
        <f t="shared" si="3"/>
        <v>10</v>
      </c>
      <c r="S69" s="1">
        <f t="shared" si="4"/>
        <v>0</v>
      </c>
      <c r="T69" s="1">
        <f t="shared" si="5"/>
        <v>0</v>
      </c>
      <c r="U69" s="1">
        <f t="shared" si="6"/>
        <v>0</v>
      </c>
      <c r="V69" s="6">
        <f t="shared" si="7"/>
        <v>0.1295</v>
      </c>
      <c r="W69" s="19">
        <f t="shared" si="1"/>
        <v>3.7656484727090635E-2</v>
      </c>
    </row>
    <row r="70" spans="2:23" x14ac:dyDescent="0.3">
      <c r="B70" s="1">
        <f t="shared" si="0"/>
        <v>19970</v>
      </c>
      <c r="C70" s="15">
        <v>45</v>
      </c>
      <c r="D70" s="1">
        <v>30</v>
      </c>
      <c r="E70" s="1">
        <v>53</v>
      </c>
      <c r="F70" s="1">
        <v>0</v>
      </c>
      <c r="G70" s="1">
        <v>19165</v>
      </c>
      <c r="H70" s="1">
        <v>0</v>
      </c>
      <c r="I70" s="1">
        <v>752</v>
      </c>
      <c r="J70" s="6">
        <v>59.4</v>
      </c>
      <c r="K70" s="6">
        <v>0.37</v>
      </c>
      <c r="L70" s="9">
        <v>20.9</v>
      </c>
      <c r="M70" s="6">
        <v>1.0900000000000001</v>
      </c>
      <c r="N70" s="1">
        <v>0</v>
      </c>
      <c r="O70" s="1">
        <v>1217</v>
      </c>
      <c r="P70" s="1">
        <v>30</v>
      </c>
      <c r="Q70" s="1">
        <f t="shared" si="2"/>
        <v>-8</v>
      </c>
      <c r="R70" s="1">
        <f t="shared" si="3"/>
        <v>8</v>
      </c>
      <c r="S70" s="1">
        <f t="shared" si="4"/>
        <v>0</v>
      </c>
      <c r="T70" s="1">
        <f t="shared" si="5"/>
        <v>0</v>
      </c>
      <c r="U70" s="1">
        <f t="shared" si="6"/>
        <v>0</v>
      </c>
      <c r="V70" s="6">
        <f t="shared" si="7"/>
        <v>0.1295</v>
      </c>
      <c r="W70" s="19">
        <f t="shared" si="1"/>
        <v>3.7656484727090635E-2</v>
      </c>
    </row>
    <row r="71" spans="2:23" x14ac:dyDescent="0.3">
      <c r="B71" s="1">
        <f t="shared" si="0"/>
        <v>19970</v>
      </c>
      <c r="C71" s="15">
        <v>46</v>
      </c>
      <c r="D71" s="1">
        <v>30</v>
      </c>
      <c r="E71" s="1">
        <v>46</v>
      </c>
      <c r="F71" s="1">
        <v>0</v>
      </c>
      <c r="G71" s="1">
        <v>19172</v>
      </c>
      <c r="H71" s="1">
        <v>0</v>
      </c>
      <c r="I71" s="1">
        <v>752</v>
      </c>
      <c r="J71" s="6">
        <v>59.4</v>
      </c>
      <c r="K71" s="6">
        <v>0.37</v>
      </c>
      <c r="L71" s="9">
        <v>20.9</v>
      </c>
      <c r="M71" s="6">
        <v>1.0900000000000001</v>
      </c>
      <c r="N71" s="1">
        <v>0</v>
      </c>
      <c r="O71" s="1">
        <v>1217</v>
      </c>
      <c r="P71" s="1">
        <v>30</v>
      </c>
      <c r="Q71" s="1">
        <f t="shared" si="2"/>
        <v>-7</v>
      </c>
      <c r="R71" s="1">
        <f t="shared" si="3"/>
        <v>7</v>
      </c>
      <c r="S71" s="1">
        <f t="shared" si="4"/>
        <v>0</v>
      </c>
      <c r="T71" s="1">
        <f t="shared" si="5"/>
        <v>0</v>
      </c>
      <c r="U71" s="1">
        <f t="shared" si="6"/>
        <v>0</v>
      </c>
      <c r="V71" s="6">
        <f t="shared" si="7"/>
        <v>0.1295</v>
      </c>
      <c r="W71" s="19">
        <f t="shared" si="1"/>
        <v>3.7656484727090635E-2</v>
      </c>
    </row>
    <row r="72" spans="2:23" x14ac:dyDescent="0.3">
      <c r="B72" s="1">
        <f t="shared" si="0"/>
        <v>19970</v>
      </c>
      <c r="C72" s="15">
        <v>47</v>
      </c>
      <c r="D72" s="1">
        <v>30</v>
      </c>
      <c r="E72" s="1">
        <v>36</v>
      </c>
      <c r="F72" s="1">
        <v>0</v>
      </c>
      <c r="G72" s="1">
        <v>19182</v>
      </c>
      <c r="H72" s="1">
        <v>0</v>
      </c>
      <c r="I72" s="1">
        <v>752</v>
      </c>
      <c r="J72" s="6">
        <v>59.4</v>
      </c>
      <c r="K72" s="6">
        <v>0.37</v>
      </c>
      <c r="L72" s="9">
        <v>20.9</v>
      </c>
      <c r="M72" s="6">
        <v>1.0900000000000001</v>
      </c>
      <c r="N72" s="1">
        <v>0</v>
      </c>
      <c r="O72" s="1">
        <v>1217</v>
      </c>
      <c r="P72" s="1">
        <v>30</v>
      </c>
      <c r="Q72" s="1">
        <f t="shared" si="2"/>
        <v>-10</v>
      </c>
      <c r="R72" s="1">
        <f t="shared" si="3"/>
        <v>10</v>
      </c>
      <c r="S72" s="1">
        <f t="shared" si="4"/>
        <v>0</v>
      </c>
      <c r="T72" s="1">
        <f t="shared" si="5"/>
        <v>0</v>
      </c>
      <c r="U72" s="1">
        <f t="shared" si="6"/>
        <v>0</v>
      </c>
      <c r="V72" s="6">
        <f t="shared" si="7"/>
        <v>0.1295</v>
      </c>
      <c r="W72" s="19">
        <f t="shared" si="1"/>
        <v>3.7656484727090635E-2</v>
      </c>
    </row>
    <row r="73" spans="2:23" x14ac:dyDescent="0.3">
      <c r="B73" s="1">
        <f t="shared" si="0"/>
        <v>19970</v>
      </c>
      <c r="C73" s="15">
        <v>48</v>
      </c>
      <c r="D73" s="1">
        <v>30</v>
      </c>
      <c r="E73" s="1">
        <v>30</v>
      </c>
      <c r="F73" s="1">
        <v>0</v>
      </c>
      <c r="G73" s="1">
        <v>19188</v>
      </c>
      <c r="H73" s="1">
        <v>0</v>
      </c>
      <c r="I73" s="1">
        <v>752</v>
      </c>
      <c r="J73" s="6">
        <v>59.41</v>
      </c>
      <c r="K73" s="6">
        <v>0.37</v>
      </c>
      <c r="L73" s="9">
        <v>20.9</v>
      </c>
      <c r="M73" s="6">
        <v>1.0900000000000001</v>
      </c>
      <c r="N73" s="1">
        <v>0</v>
      </c>
      <c r="O73" s="1">
        <v>1217</v>
      </c>
      <c r="P73" s="1">
        <v>30</v>
      </c>
      <c r="Q73" s="1">
        <f t="shared" si="2"/>
        <v>-6</v>
      </c>
      <c r="R73" s="1">
        <f t="shared" si="3"/>
        <v>6</v>
      </c>
      <c r="S73" s="1">
        <f t="shared" si="4"/>
        <v>0</v>
      </c>
      <c r="T73" s="1">
        <f t="shared" si="5"/>
        <v>0</v>
      </c>
      <c r="U73" s="1">
        <f t="shared" si="6"/>
        <v>0</v>
      </c>
      <c r="V73" s="6">
        <f t="shared" si="7"/>
        <v>0.1295</v>
      </c>
      <c r="W73" s="19">
        <f t="shared" si="1"/>
        <v>3.7656484727090635E-2</v>
      </c>
    </row>
    <row r="74" spans="2:23" x14ac:dyDescent="0.3">
      <c r="B74" s="1">
        <f t="shared" si="0"/>
        <v>19970</v>
      </c>
      <c r="C74" s="15">
        <v>49</v>
      </c>
      <c r="D74" s="1">
        <v>30</v>
      </c>
      <c r="E74" s="1">
        <v>26</v>
      </c>
      <c r="F74" s="1">
        <v>0</v>
      </c>
      <c r="G74" s="1">
        <v>19192</v>
      </c>
      <c r="H74" s="1">
        <v>0</v>
      </c>
      <c r="I74" s="1">
        <v>752</v>
      </c>
      <c r="J74" s="6">
        <v>59.4</v>
      </c>
      <c r="K74" s="6">
        <v>0.37</v>
      </c>
      <c r="L74" s="9">
        <v>20.9</v>
      </c>
      <c r="M74" s="6">
        <v>1.0900000000000001</v>
      </c>
      <c r="N74" s="1">
        <v>0</v>
      </c>
      <c r="O74" s="1">
        <v>1217</v>
      </c>
      <c r="P74" s="1">
        <v>30</v>
      </c>
      <c r="Q74" s="1">
        <f t="shared" si="2"/>
        <v>-4</v>
      </c>
      <c r="R74" s="1">
        <f t="shared" si="3"/>
        <v>4</v>
      </c>
      <c r="S74" s="1">
        <f t="shared" si="4"/>
        <v>0</v>
      </c>
      <c r="T74" s="1">
        <f t="shared" si="5"/>
        <v>0</v>
      </c>
      <c r="U74" s="1">
        <f t="shared" si="6"/>
        <v>0</v>
      </c>
      <c r="V74" s="6">
        <f t="shared" si="7"/>
        <v>0.1295</v>
      </c>
      <c r="W74" s="19">
        <f t="shared" si="1"/>
        <v>3.7656484727090635E-2</v>
      </c>
    </row>
    <row r="75" spans="2:23" x14ac:dyDescent="0.3">
      <c r="B75" s="1">
        <f t="shared" si="0"/>
        <v>19970</v>
      </c>
      <c r="C75" s="15">
        <v>50</v>
      </c>
      <c r="D75" s="1">
        <v>30</v>
      </c>
      <c r="E75" s="1">
        <v>17</v>
      </c>
      <c r="F75" s="1">
        <v>0</v>
      </c>
      <c r="G75" s="1">
        <v>19201</v>
      </c>
      <c r="H75" s="1">
        <v>0</v>
      </c>
      <c r="I75" s="1">
        <v>752</v>
      </c>
      <c r="J75" s="6">
        <v>59.41</v>
      </c>
      <c r="K75" s="6">
        <v>0.37</v>
      </c>
      <c r="L75" s="9">
        <v>20.9</v>
      </c>
      <c r="M75" s="6">
        <v>1.0900000000000001</v>
      </c>
      <c r="N75" s="1">
        <v>0</v>
      </c>
      <c r="O75" s="1">
        <v>1217</v>
      </c>
      <c r="P75" s="1">
        <v>30</v>
      </c>
      <c r="Q75" s="1">
        <f t="shared" si="2"/>
        <v>-9</v>
      </c>
      <c r="R75" s="1">
        <f t="shared" si="3"/>
        <v>9</v>
      </c>
      <c r="S75" s="1">
        <f t="shared" si="4"/>
        <v>0</v>
      </c>
      <c r="T75" s="1">
        <f t="shared" si="5"/>
        <v>0</v>
      </c>
      <c r="U75" s="1">
        <f t="shared" si="6"/>
        <v>0</v>
      </c>
      <c r="V75" s="6">
        <f t="shared" si="7"/>
        <v>0.1295</v>
      </c>
      <c r="W75" s="19">
        <f t="shared" si="1"/>
        <v>3.7656484727090635E-2</v>
      </c>
    </row>
    <row r="76" spans="2:23" x14ac:dyDescent="0.3">
      <c r="B76" s="1">
        <f t="shared" si="0"/>
        <v>19970</v>
      </c>
      <c r="C76" s="15">
        <v>51</v>
      </c>
      <c r="D76" s="1">
        <v>30</v>
      </c>
      <c r="E76" s="1">
        <v>16</v>
      </c>
      <c r="F76" s="1">
        <v>0</v>
      </c>
      <c r="G76" s="1">
        <v>19202</v>
      </c>
      <c r="H76" s="1">
        <v>0</v>
      </c>
      <c r="I76" s="1">
        <v>752</v>
      </c>
      <c r="J76" s="6">
        <v>59.41</v>
      </c>
      <c r="K76" s="6">
        <v>0.37</v>
      </c>
      <c r="L76" s="9">
        <v>20.9</v>
      </c>
      <c r="M76" s="6">
        <v>1.0900000000000001</v>
      </c>
      <c r="N76" s="1">
        <v>0</v>
      </c>
      <c r="O76" s="1">
        <v>1217</v>
      </c>
      <c r="P76" s="1">
        <v>30</v>
      </c>
      <c r="Q76" s="1">
        <f t="shared" si="2"/>
        <v>-1</v>
      </c>
      <c r="R76" s="1">
        <f t="shared" si="3"/>
        <v>1</v>
      </c>
      <c r="S76" s="1">
        <f t="shared" si="4"/>
        <v>0</v>
      </c>
      <c r="T76" s="1">
        <f t="shared" si="5"/>
        <v>0</v>
      </c>
      <c r="U76" s="1">
        <f t="shared" si="6"/>
        <v>0</v>
      </c>
      <c r="V76" s="6">
        <f t="shared" si="7"/>
        <v>0.1295</v>
      </c>
      <c r="W76" s="19">
        <f t="shared" si="1"/>
        <v>3.7656484727090635E-2</v>
      </c>
    </row>
    <row r="77" spans="2:23" x14ac:dyDescent="0.3">
      <c r="B77" s="1">
        <f t="shared" si="0"/>
        <v>19970</v>
      </c>
      <c r="C77" s="15">
        <v>52</v>
      </c>
      <c r="D77" s="1">
        <v>30</v>
      </c>
      <c r="E77" s="1">
        <v>16</v>
      </c>
      <c r="F77" s="1">
        <v>0</v>
      </c>
      <c r="G77" s="1">
        <v>19202</v>
      </c>
      <c r="H77" s="1">
        <v>0</v>
      </c>
      <c r="I77" s="1">
        <v>752</v>
      </c>
      <c r="J77" s="6">
        <v>59.41</v>
      </c>
      <c r="K77" s="6">
        <v>0.37</v>
      </c>
      <c r="L77" s="9">
        <v>20.9</v>
      </c>
      <c r="M77" s="6">
        <v>1.0900000000000001</v>
      </c>
      <c r="N77" s="1">
        <v>0</v>
      </c>
      <c r="O77" s="1">
        <v>1217</v>
      </c>
      <c r="P77" s="1">
        <v>30</v>
      </c>
      <c r="Q77" s="1">
        <f t="shared" si="2"/>
        <v>0</v>
      </c>
      <c r="R77" s="1">
        <f t="shared" si="3"/>
        <v>0</v>
      </c>
      <c r="S77" s="1">
        <f t="shared" si="4"/>
        <v>0</v>
      </c>
      <c r="T77" s="1">
        <f t="shared" si="5"/>
        <v>0</v>
      </c>
      <c r="U77" s="1">
        <f t="shared" si="6"/>
        <v>0</v>
      </c>
      <c r="V77" s="6">
        <f t="shared" si="7"/>
        <v>0.1295</v>
      </c>
      <c r="W77" s="19">
        <f t="shared" si="1"/>
        <v>3.7656484727090635E-2</v>
      </c>
    </row>
    <row r="78" spans="2:23" x14ac:dyDescent="0.3">
      <c r="B78" s="1">
        <f t="shared" si="0"/>
        <v>19970</v>
      </c>
      <c r="C78" s="15">
        <v>53</v>
      </c>
      <c r="D78" s="1">
        <v>30</v>
      </c>
      <c r="E78" s="1">
        <v>10</v>
      </c>
      <c r="F78" s="1">
        <v>0</v>
      </c>
      <c r="G78" s="1">
        <v>19208</v>
      </c>
      <c r="H78" s="1">
        <v>0</v>
      </c>
      <c r="I78" s="1">
        <v>752</v>
      </c>
      <c r="J78" s="6">
        <v>59.41</v>
      </c>
      <c r="K78" s="6">
        <v>0.37</v>
      </c>
      <c r="L78" s="9">
        <v>20.9</v>
      </c>
      <c r="M78" s="6">
        <v>1.0900000000000001</v>
      </c>
      <c r="N78" s="1">
        <v>0</v>
      </c>
      <c r="O78" s="1">
        <v>1217</v>
      </c>
      <c r="P78" s="1">
        <v>30</v>
      </c>
      <c r="Q78" s="1">
        <f t="shared" si="2"/>
        <v>-6</v>
      </c>
      <c r="R78" s="1">
        <f t="shared" si="3"/>
        <v>6</v>
      </c>
      <c r="S78" s="1">
        <f t="shared" si="4"/>
        <v>0</v>
      </c>
      <c r="T78" s="1">
        <f t="shared" si="5"/>
        <v>0</v>
      </c>
      <c r="U78" s="1">
        <f t="shared" si="6"/>
        <v>0</v>
      </c>
      <c r="V78" s="6">
        <f t="shared" si="7"/>
        <v>0.1295</v>
      </c>
      <c r="W78" s="19">
        <f t="shared" si="1"/>
        <v>3.7656484727090635E-2</v>
      </c>
    </row>
    <row r="79" spans="2:23" x14ac:dyDescent="0.3">
      <c r="B79" s="1">
        <f t="shared" si="0"/>
        <v>19970</v>
      </c>
      <c r="C79" s="15">
        <v>54</v>
      </c>
      <c r="D79" s="1">
        <v>30</v>
      </c>
      <c r="E79" s="1">
        <v>9</v>
      </c>
      <c r="F79" s="1">
        <v>0</v>
      </c>
      <c r="G79" s="1">
        <v>19209</v>
      </c>
      <c r="H79" s="1">
        <v>0</v>
      </c>
      <c r="I79" s="1">
        <v>752</v>
      </c>
      <c r="J79" s="6">
        <v>59.41</v>
      </c>
      <c r="K79" s="6">
        <v>0.37</v>
      </c>
      <c r="L79" s="9">
        <v>20.9</v>
      </c>
      <c r="M79" s="6">
        <v>1.0900000000000001</v>
      </c>
      <c r="N79" s="1">
        <v>0</v>
      </c>
      <c r="O79" s="1">
        <v>1217</v>
      </c>
      <c r="P79" s="1">
        <v>30</v>
      </c>
      <c r="Q79" s="1">
        <f t="shared" si="2"/>
        <v>-1</v>
      </c>
      <c r="R79" s="1">
        <f t="shared" si="3"/>
        <v>1</v>
      </c>
      <c r="S79" s="1">
        <f t="shared" si="4"/>
        <v>0</v>
      </c>
      <c r="T79" s="1">
        <f t="shared" si="5"/>
        <v>0</v>
      </c>
      <c r="U79" s="1">
        <f t="shared" si="6"/>
        <v>0</v>
      </c>
      <c r="V79" s="6">
        <f t="shared" si="7"/>
        <v>0.1295</v>
      </c>
      <c r="W79" s="19">
        <f t="shared" si="1"/>
        <v>3.7656484727090635E-2</v>
      </c>
    </row>
    <row r="80" spans="2:23" x14ac:dyDescent="0.3">
      <c r="B80" s="1">
        <f t="shared" si="0"/>
        <v>19970</v>
      </c>
      <c r="C80" s="15">
        <v>55</v>
      </c>
      <c r="D80" s="1">
        <v>30</v>
      </c>
      <c r="E80" s="1">
        <v>8</v>
      </c>
      <c r="F80" s="1">
        <v>0</v>
      </c>
      <c r="G80" s="1">
        <v>19210</v>
      </c>
      <c r="H80" s="1">
        <v>0</v>
      </c>
      <c r="I80" s="1">
        <v>752</v>
      </c>
      <c r="J80" s="6">
        <v>59.41</v>
      </c>
      <c r="K80" s="6">
        <v>0.37</v>
      </c>
      <c r="L80" s="9">
        <v>20.9</v>
      </c>
      <c r="M80" s="6">
        <v>1.0900000000000001</v>
      </c>
      <c r="N80" s="1">
        <v>0</v>
      </c>
      <c r="O80" s="1">
        <v>1217</v>
      </c>
      <c r="P80" s="1">
        <v>30</v>
      </c>
      <c r="Q80" s="1">
        <f t="shared" si="2"/>
        <v>-1</v>
      </c>
      <c r="R80" s="1">
        <f t="shared" si="3"/>
        <v>1</v>
      </c>
      <c r="S80" s="1">
        <f t="shared" si="4"/>
        <v>0</v>
      </c>
      <c r="T80" s="1">
        <f t="shared" si="5"/>
        <v>0</v>
      </c>
      <c r="U80" s="1">
        <f t="shared" si="6"/>
        <v>0</v>
      </c>
      <c r="V80" s="6">
        <f t="shared" si="7"/>
        <v>0.1295</v>
      </c>
      <c r="W80" s="19">
        <f t="shared" si="1"/>
        <v>3.7656484727090635E-2</v>
      </c>
    </row>
    <row r="81" spans="2:23" x14ac:dyDescent="0.3">
      <c r="B81" s="1">
        <f t="shared" si="0"/>
        <v>19970</v>
      </c>
      <c r="C81" s="15">
        <v>56</v>
      </c>
      <c r="D81" s="1">
        <v>30</v>
      </c>
      <c r="E81" s="1">
        <v>7</v>
      </c>
      <c r="F81" s="1">
        <v>0</v>
      </c>
      <c r="G81" s="1">
        <v>19211</v>
      </c>
      <c r="H81" s="1">
        <v>0</v>
      </c>
      <c r="I81" s="1">
        <v>752</v>
      </c>
      <c r="J81" s="6">
        <v>59.41</v>
      </c>
      <c r="K81" s="6">
        <v>0.37</v>
      </c>
      <c r="L81" s="9">
        <v>20.9</v>
      </c>
      <c r="M81" s="6">
        <v>1.0900000000000001</v>
      </c>
      <c r="N81" s="1">
        <v>0</v>
      </c>
      <c r="O81" s="1">
        <v>1217</v>
      </c>
      <c r="P81" s="1">
        <v>30</v>
      </c>
      <c r="Q81" s="1">
        <f t="shared" si="2"/>
        <v>-1</v>
      </c>
      <c r="R81" s="1">
        <f t="shared" si="3"/>
        <v>1</v>
      </c>
      <c r="S81" s="1">
        <f t="shared" si="4"/>
        <v>0</v>
      </c>
      <c r="T81" s="1">
        <f t="shared" si="5"/>
        <v>0</v>
      </c>
      <c r="U81" s="1">
        <f t="shared" si="6"/>
        <v>0</v>
      </c>
      <c r="V81" s="6">
        <f t="shared" si="7"/>
        <v>0.1295</v>
      </c>
      <c r="W81" s="19">
        <f t="shared" si="1"/>
        <v>3.7656484727090635E-2</v>
      </c>
    </row>
    <row r="82" spans="2:23" x14ac:dyDescent="0.3">
      <c r="B82" s="1">
        <f t="shared" si="0"/>
        <v>19970</v>
      </c>
      <c r="C82" s="15">
        <v>57</v>
      </c>
      <c r="D82" s="1">
        <v>30</v>
      </c>
      <c r="E82" s="1">
        <v>4</v>
      </c>
      <c r="F82" s="1">
        <v>0</v>
      </c>
      <c r="G82" s="1">
        <v>19214</v>
      </c>
      <c r="H82" s="1">
        <v>0</v>
      </c>
      <c r="I82" s="1">
        <v>752</v>
      </c>
      <c r="J82" s="6">
        <v>59.41</v>
      </c>
      <c r="K82" s="6">
        <v>0.37</v>
      </c>
      <c r="L82" s="9">
        <v>20.9</v>
      </c>
      <c r="M82" s="6">
        <v>1.0900000000000001</v>
      </c>
      <c r="N82" s="1">
        <v>0</v>
      </c>
      <c r="O82" s="1">
        <v>1217</v>
      </c>
      <c r="P82" s="1">
        <v>30</v>
      </c>
      <c r="Q82" s="1">
        <f t="shared" si="2"/>
        <v>-3</v>
      </c>
      <c r="R82" s="1">
        <f t="shared" si="3"/>
        <v>3</v>
      </c>
      <c r="S82" s="1">
        <f t="shared" si="4"/>
        <v>0</v>
      </c>
      <c r="T82" s="1">
        <f t="shared" si="5"/>
        <v>0</v>
      </c>
      <c r="U82" s="1">
        <f t="shared" si="6"/>
        <v>0</v>
      </c>
      <c r="V82" s="6">
        <f t="shared" si="7"/>
        <v>0.1295</v>
      </c>
      <c r="W82" s="19">
        <f t="shared" si="1"/>
        <v>3.7656484727090635E-2</v>
      </c>
    </row>
    <row r="83" spans="2:23" x14ac:dyDescent="0.3">
      <c r="B83" s="1">
        <f t="shared" si="0"/>
        <v>19970</v>
      </c>
      <c r="C83" s="15">
        <v>58</v>
      </c>
      <c r="D83" s="1">
        <v>30</v>
      </c>
      <c r="E83" s="1">
        <v>4</v>
      </c>
      <c r="F83" s="1">
        <v>0</v>
      </c>
      <c r="G83" s="1">
        <v>19214</v>
      </c>
      <c r="H83" s="1">
        <v>0</v>
      </c>
      <c r="I83" s="1">
        <v>752</v>
      </c>
      <c r="J83" s="6">
        <v>59.41</v>
      </c>
      <c r="K83" s="6">
        <v>0.37</v>
      </c>
      <c r="L83" s="9">
        <v>20.9</v>
      </c>
      <c r="M83" s="6">
        <v>1.0900000000000001</v>
      </c>
      <c r="N83" s="1">
        <v>0</v>
      </c>
      <c r="O83" s="1">
        <v>1217</v>
      </c>
      <c r="P83" s="1">
        <v>30</v>
      </c>
      <c r="Q83" s="1">
        <f t="shared" si="2"/>
        <v>0</v>
      </c>
      <c r="R83" s="1">
        <f t="shared" si="3"/>
        <v>0</v>
      </c>
      <c r="S83" s="1">
        <f t="shared" si="4"/>
        <v>0</v>
      </c>
      <c r="T83" s="1">
        <f t="shared" si="5"/>
        <v>0</v>
      </c>
      <c r="U83" s="1">
        <f t="shared" si="6"/>
        <v>0</v>
      </c>
      <c r="V83" s="6">
        <f t="shared" si="7"/>
        <v>0.1295</v>
      </c>
      <c r="W83" s="19">
        <f t="shared" si="1"/>
        <v>3.7656484727090635E-2</v>
      </c>
    </row>
    <row r="84" spans="2:23" x14ac:dyDescent="0.3">
      <c r="B84" s="1">
        <f t="shared" si="0"/>
        <v>19970</v>
      </c>
      <c r="C84" s="15">
        <v>59</v>
      </c>
      <c r="D84" s="1">
        <v>30</v>
      </c>
      <c r="E84" s="1">
        <v>4</v>
      </c>
      <c r="F84" s="1">
        <v>0</v>
      </c>
      <c r="G84" s="1">
        <v>19214</v>
      </c>
      <c r="H84" s="1">
        <v>0</v>
      </c>
      <c r="I84" s="1">
        <v>752</v>
      </c>
      <c r="J84" s="6">
        <v>59.41</v>
      </c>
      <c r="K84" s="6">
        <v>0.37</v>
      </c>
      <c r="L84" s="9">
        <v>20.9</v>
      </c>
      <c r="M84" s="6">
        <v>1.0900000000000001</v>
      </c>
      <c r="N84" s="1">
        <v>0</v>
      </c>
      <c r="O84" s="1">
        <v>1217</v>
      </c>
      <c r="P84" s="1">
        <v>30</v>
      </c>
      <c r="Q84" s="1">
        <f t="shared" si="2"/>
        <v>0</v>
      </c>
      <c r="R84" s="1">
        <f t="shared" si="3"/>
        <v>0</v>
      </c>
      <c r="S84" s="1">
        <f t="shared" si="4"/>
        <v>0</v>
      </c>
      <c r="T84" s="1">
        <f t="shared" si="5"/>
        <v>0</v>
      </c>
      <c r="U84" s="1">
        <f t="shared" si="6"/>
        <v>0</v>
      </c>
      <c r="V84" s="6">
        <f t="shared" si="7"/>
        <v>0.1295</v>
      </c>
      <c r="W84" s="19">
        <f t="shared" si="1"/>
        <v>3.7656484727090635E-2</v>
      </c>
    </row>
    <row r="85" spans="2:23" x14ac:dyDescent="0.3">
      <c r="B85" s="1">
        <f t="shared" si="0"/>
        <v>19970</v>
      </c>
      <c r="C85" s="15">
        <v>60</v>
      </c>
      <c r="D85" s="1">
        <v>30</v>
      </c>
      <c r="E85" s="1">
        <v>4</v>
      </c>
      <c r="F85" s="1">
        <v>0</v>
      </c>
      <c r="G85" s="1">
        <v>19214</v>
      </c>
      <c r="H85" s="1">
        <v>0</v>
      </c>
      <c r="I85" s="1">
        <v>752</v>
      </c>
      <c r="J85" s="6">
        <v>59.41</v>
      </c>
      <c r="K85" s="6">
        <v>0.37</v>
      </c>
      <c r="L85" s="9">
        <v>20.9</v>
      </c>
      <c r="M85" s="6">
        <v>1.0900000000000001</v>
      </c>
      <c r="N85" s="1">
        <v>0</v>
      </c>
      <c r="O85" s="1">
        <v>1217</v>
      </c>
      <c r="P85" s="1">
        <v>30</v>
      </c>
      <c r="Q85" s="1">
        <f t="shared" si="2"/>
        <v>0</v>
      </c>
      <c r="R85" s="1">
        <f t="shared" si="3"/>
        <v>0</v>
      </c>
      <c r="S85" s="1">
        <f t="shared" si="4"/>
        <v>0</v>
      </c>
      <c r="T85" s="1">
        <f t="shared" si="5"/>
        <v>0</v>
      </c>
      <c r="U85" s="1">
        <f t="shared" si="6"/>
        <v>0</v>
      </c>
      <c r="V85" s="6">
        <f t="shared" si="7"/>
        <v>0.1295</v>
      </c>
      <c r="W85" s="19">
        <f t="shared" si="1"/>
        <v>3.7656484727090635E-2</v>
      </c>
    </row>
    <row r="86" spans="2:23" x14ac:dyDescent="0.3">
      <c r="B86" s="1">
        <f t="shared" si="0"/>
        <v>19970</v>
      </c>
      <c r="C86" s="15">
        <v>61</v>
      </c>
      <c r="D86" s="1">
        <v>30</v>
      </c>
      <c r="E86" s="1">
        <v>4</v>
      </c>
      <c r="F86" s="1">
        <v>0</v>
      </c>
      <c r="G86" s="1">
        <v>19214</v>
      </c>
      <c r="H86" s="1">
        <v>0</v>
      </c>
      <c r="I86" s="1">
        <v>752</v>
      </c>
      <c r="J86" s="6">
        <v>59.41</v>
      </c>
      <c r="K86" s="6">
        <v>0.37</v>
      </c>
      <c r="L86" s="9">
        <v>20.9</v>
      </c>
      <c r="M86" s="6">
        <v>1.0900000000000001</v>
      </c>
      <c r="N86" s="1">
        <v>0</v>
      </c>
      <c r="O86" s="1">
        <v>1217</v>
      </c>
      <c r="P86" s="1">
        <v>30</v>
      </c>
      <c r="Q86" s="1">
        <f t="shared" si="2"/>
        <v>0</v>
      </c>
      <c r="R86" s="1">
        <f t="shared" si="3"/>
        <v>0</v>
      </c>
      <c r="S86" s="1">
        <f t="shared" si="4"/>
        <v>0</v>
      </c>
      <c r="T86" s="1">
        <f t="shared" si="5"/>
        <v>0</v>
      </c>
      <c r="U86" s="1">
        <f t="shared" si="6"/>
        <v>0</v>
      </c>
      <c r="V86" s="6">
        <f t="shared" si="7"/>
        <v>0.1295</v>
      </c>
      <c r="W86" s="19">
        <f t="shared" si="1"/>
        <v>3.7656484727090635E-2</v>
      </c>
    </row>
    <row r="87" spans="2:23" x14ac:dyDescent="0.3">
      <c r="B87" s="1">
        <f t="shared" si="0"/>
        <v>19970</v>
      </c>
      <c r="C87" s="15">
        <v>62</v>
      </c>
      <c r="D87" s="1">
        <v>30</v>
      </c>
      <c r="E87" s="1">
        <v>3</v>
      </c>
      <c r="F87" s="1">
        <v>0</v>
      </c>
      <c r="G87" s="1">
        <v>19215</v>
      </c>
      <c r="H87" s="1">
        <v>0</v>
      </c>
      <c r="I87" s="1">
        <v>752</v>
      </c>
      <c r="J87" s="6">
        <v>59.42</v>
      </c>
      <c r="K87" s="6">
        <v>0.37</v>
      </c>
      <c r="L87" s="9">
        <v>20.9</v>
      </c>
      <c r="M87" s="6">
        <v>1.0900000000000001</v>
      </c>
      <c r="N87" s="1">
        <v>0</v>
      </c>
      <c r="O87" s="1">
        <v>1217</v>
      </c>
      <c r="P87" s="1">
        <v>30</v>
      </c>
      <c r="Q87" s="1">
        <f t="shared" si="2"/>
        <v>-1</v>
      </c>
      <c r="R87" s="1">
        <f t="shared" si="3"/>
        <v>1</v>
      </c>
      <c r="S87" s="1">
        <f t="shared" si="4"/>
        <v>0</v>
      </c>
      <c r="T87" s="1">
        <f t="shared" si="5"/>
        <v>0</v>
      </c>
      <c r="U87" s="1">
        <f t="shared" si="6"/>
        <v>0</v>
      </c>
      <c r="V87" s="6">
        <f t="shared" si="7"/>
        <v>0.1295</v>
      </c>
      <c r="W87" s="19">
        <f t="shared" si="1"/>
        <v>3.7656484727090635E-2</v>
      </c>
    </row>
    <row r="88" spans="2:23" x14ac:dyDescent="0.3">
      <c r="B88" s="1">
        <f t="shared" si="0"/>
        <v>19970</v>
      </c>
      <c r="C88" s="15">
        <v>63</v>
      </c>
      <c r="D88" s="1">
        <v>30</v>
      </c>
      <c r="E88" s="1">
        <v>3</v>
      </c>
      <c r="F88" s="1">
        <v>0</v>
      </c>
      <c r="G88" s="1">
        <v>19215</v>
      </c>
      <c r="H88" s="1">
        <v>0</v>
      </c>
      <c r="I88" s="1">
        <v>752</v>
      </c>
      <c r="J88" s="6">
        <v>59.42</v>
      </c>
      <c r="K88" s="6">
        <v>0.37</v>
      </c>
      <c r="L88" s="9">
        <v>20.9</v>
      </c>
      <c r="M88" s="6">
        <v>1.0900000000000001</v>
      </c>
      <c r="N88" s="1">
        <v>0</v>
      </c>
      <c r="O88" s="1">
        <v>1217</v>
      </c>
      <c r="P88" s="1">
        <v>30</v>
      </c>
      <c r="Q88" s="1">
        <f t="shared" si="2"/>
        <v>0</v>
      </c>
      <c r="R88" s="1">
        <f t="shared" si="3"/>
        <v>0</v>
      </c>
      <c r="S88" s="1">
        <f t="shared" si="4"/>
        <v>0</v>
      </c>
      <c r="T88" s="1">
        <f t="shared" si="5"/>
        <v>0</v>
      </c>
      <c r="U88" s="1">
        <f t="shared" si="6"/>
        <v>0</v>
      </c>
      <c r="V88" s="6">
        <f t="shared" si="7"/>
        <v>0.1295</v>
      </c>
      <c r="W88" s="19">
        <f t="shared" si="1"/>
        <v>3.7656484727090635E-2</v>
      </c>
    </row>
    <row r="89" spans="2:23" x14ac:dyDescent="0.3">
      <c r="B89" s="1">
        <f t="shared" si="0"/>
        <v>19970</v>
      </c>
      <c r="C89" s="15">
        <v>64</v>
      </c>
      <c r="D89" s="1">
        <v>30</v>
      </c>
      <c r="E89" s="1">
        <v>3</v>
      </c>
      <c r="F89" s="1">
        <v>0</v>
      </c>
      <c r="G89" s="1">
        <v>19215</v>
      </c>
      <c r="H89" s="1">
        <v>0</v>
      </c>
      <c r="I89" s="1">
        <v>752</v>
      </c>
      <c r="J89" s="6">
        <v>59.42</v>
      </c>
      <c r="K89" s="6">
        <v>0.37</v>
      </c>
      <c r="L89" s="9">
        <v>20.9</v>
      </c>
      <c r="M89" s="6">
        <v>1.0900000000000001</v>
      </c>
      <c r="N89" s="1">
        <v>0</v>
      </c>
      <c r="O89" s="1">
        <v>1217</v>
      </c>
      <c r="P89" s="1">
        <v>30</v>
      </c>
      <c r="Q89" s="1">
        <f t="shared" si="2"/>
        <v>0</v>
      </c>
      <c r="R89" s="1">
        <f t="shared" si="3"/>
        <v>0</v>
      </c>
      <c r="S89" s="1">
        <f t="shared" si="4"/>
        <v>0</v>
      </c>
      <c r="T89" s="1">
        <f t="shared" si="5"/>
        <v>0</v>
      </c>
      <c r="U89" s="1">
        <f t="shared" si="6"/>
        <v>0</v>
      </c>
      <c r="V89" s="6">
        <f t="shared" si="7"/>
        <v>0.1295</v>
      </c>
      <c r="W89" s="19">
        <f t="shared" si="1"/>
        <v>3.7656484727090635E-2</v>
      </c>
    </row>
    <row r="90" spans="2:23" x14ac:dyDescent="0.3">
      <c r="B90" s="1">
        <f t="shared" ref="B90:B153" si="8">IF(C90="",NA(),E90+G90+H90+I90)</f>
        <v>19970</v>
      </c>
      <c r="C90" s="15">
        <v>65</v>
      </c>
      <c r="D90" s="1">
        <v>30</v>
      </c>
      <c r="E90" s="1">
        <v>2</v>
      </c>
      <c r="F90" s="1">
        <v>0</v>
      </c>
      <c r="G90" s="1">
        <v>19216</v>
      </c>
      <c r="H90" s="1">
        <v>0</v>
      </c>
      <c r="I90" s="1">
        <v>752</v>
      </c>
      <c r="J90" s="6">
        <v>59.42</v>
      </c>
      <c r="K90" s="6">
        <v>0.37</v>
      </c>
      <c r="L90" s="9">
        <v>20.9</v>
      </c>
      <c r="M90" s="6">
        <v>1.0900000000000001</v>
      </c>
      <c r="N90" s="1">
        <v>0</v>
      </c>
      <c r="O90" s="1">
        <v>1217</v>
      </c>
      <c r="P90" s="1">
        <v>30</v>
      </c>
      <c r="Q90" s="1">
        <f t="shared" si="2"/>
        <v>-1</v>
      </c>
      <c r="R90" s="1">
        <f t="shared" si="3"/>
        <v>1</v>
      </c>
      <c r="S90" s="1">
        <f t="shared" si="4"/>
        <v>0</v>
      </c>
      <c r="T90" s="1">
        <f t="shared" si="5"/>
        <v>0</v>
      </c>
      <c r="U90" s="1">
        <f t="shared" si="6"/>
        <v>0</v>
      </c>
      <c r="V90" s="6">
        <f t="shared" si="7"/>
        <v>0.1295</v>
      </c>
      <c r="W90" s="19">
        <f t="shared" ref="W90:W153" si="9">IF(OR(ISNA(B90),B90=0),NA(),I90/B90)</f>
        <v>3.7656484727090635E-2</v>
      </c>
    </row>
    <row r="91" spans="2:23" x14ac:dyDescent="0.3">
      <c r="B91" s="1">
        <f t="shared" si="8"/>
        <v>19970</v>
      </c>
      <c r="C91" s="15">
        <v>66</v>
      </c>
      <c r="D91" s="1">
        <v>30</v>
      </c>
      <c r="E91" s="1">
        <v>2</v>
      </c>
      <c r="F91" s="1">
        <v>0</v>
      </c>
      <c r="G91" s="1">
        <v>19216</v>
      </c>
      <c r="H91" s="1">
        <v>0</v>
      </c>
      <c r="I91" s="1">
        <v>752</v>
      </c>
      <c r="J91" s="6">
        <v>59.42</v>
      </c>
      <c r="K91" s="6">
        <v>0.37</v>
      </c>
      <c r="L91" s="9">
        <v>20.9</v>
      </c>
      <c r="M91" s="6">
        <v>1.0900000000000001</v>
      </c>
      <c r="N91" s="1">
        <v>0</v>
      </c>
      <c r="O91" s="1">
        <v>1217</v>
      </c>
      <c r="P91" s="1">
        <v>30</v>
      </c>
      <c r="Q91" s="1">
        <f t="shared" ref="Q91:Q154" si="10">IF(C91="","",E91-E90)</f>
        <v>0</v>
      </c>
      <c r="R91" s="1">
        <f t="shared" ref="R91:R154" si="11">IF(C91="","",G91-G90)</f>
        <v>0</v>
      </c>
      <c r="S91" s="1">
        <f t="shared" ref="S91:S126" si="12">IF(C91="","",H91-H90)</f>
        <v>0</v>
      </c>
      <c r="T91" s="1">
        <f t="shared" ref="T91:T154" si="13">IF(C91="","",I91-I90)</f>
        <v>0</v>
      </c>
      <c r="U91" s="1">
        <f t="shared" ref="U91:U154" si="14">IF(OR(C91="",ISNA(C91)),NA(),Q91+R91+S91+T91)</f>
        <v>0</v>
      </c>
      <c r="V91" s="6">
        <f t="shared" ref="V91:V154" si="15">$B$2*K91*$B$1</f>
        <v>0.1295</v>
      </c>
      <c r="W91" s="19">
        <f t="shared" si="9"/>
        <v>3.7656484727090635E-2</v>
      </c>
    </row>
    <row r="92" spans="2:23" x14ac:dyDescent="0.3">
      <c r="B92" s="1">
        <f t="shared" si="8"/>
        <v>19970</v>
      </c>
      <c r="C92" s="15">
        <v>67</v>
      </c>
      <c r="D92" s="1">
        <v>30</v>
      </c>
      <c r="E92" s="1">
        <v>1</v>
      </c>
      <c r="F92" s="1">
        <v>0</v>
      </c>
      <c r="G92" s="1">
        <v>19217</v>
      </c>
      <c r="H92" s="1">
        <v>0</v>
      </c>
      <c r="I92" s="1">
        <v>752</v>
      </c>
      <c r="J92" s="6">
        <v>59.42</v>
      </c>
      <c r="K92" s="6">
        <v>0.37</v>
      </c>
      <c r="L92" s="9">
        <v>20.9</v>
      </c>
      <c r="M92" s="6">
        <v>1.0900000000000001</v>
      </c>
      <c r="N92" s="1">
        <v>0</v>
      </c>
      <c r="O92" s="1">
        <v>1217</v>
      </c>
      <c r="P92" s="1">
        <v>30</v>
      </c>
      <c r="Q92" s="1">
        <f t="shared" si="10"/>
        <v>-1</v>
      </c>
      <c r="R92" s="1">
        <f t="shared" si="11"/>
        <v>1</v>
      </c>
      <c r="S92" s="1">
        <f t="shared" si="12"/>
        <v>0</v>
      </c>
      <c r="T92" s="1">
        <f t="shared" si="13"/>
        <v>0</v>
      </c>
      <c r="U92" s="1">
        <f t="shared" si="14"/>
        <v>0</v>
      </c>
      <c r="V92" s="6">
        <f t="shared" si="15"/>
        <v>0.1295</v>
      </c>
      <c r="W92" s="19">
        <f t="shared" si="9"/>
        <v>3.7656484727090635E-2</v>
      </c>
    </row>
    <row r="93" spans="2:23" x14ac:dyDescent="0.3">
      <c r="B93" s="1">
        <f t="shared" si="8"/>
        <v>19970</v>
      </c>
      <c r="C93" s="15">
        <v>68</v>
      </c>
      <c r="D93" s="1">
        <v>30</v>
      </c>
      <c r="E93" s="1">
        <v>1</v>
      </c>
      <c r="F93" s="1">
        <v>0</v>
      </c>
      <c r="G93" s="1">
        <v>19217</v>
      </c>
      <c r="H93" s="1">
        <v>0</v>
      </c>
      <c r="I93" s="1">
        <v>752</v>
      </c>
      <c r="J93" s="6">
        <v>59.42</v>
      </c>
      <c r="K93" s="6">
        <v>0.37</v>
      </c>
      <c r="L93" s="9">
        <v>20.9</v>
      </c>
      <c r="M93" s="6">
        <v>1.0900000000000001</v>
      </c>
      <c r="N93" s="1">
        <v>0</v>
      </c>
      <c r="O93" s="1">
        <v>1217</v>
      </c>
      <c r="P93" s="1">
        <v>30</v>
      </c>
      <c r="Q93" s="1">
        <f t="shared" si="10"/>
        <v>0</v>
      </c>
      <c r="R93" s="1">
        <f t="shared" si="11"/>
        <v>0</v>
      </c>
      <c r="S93" s="1">
        <f t="shared" si="12"/>
        <v>0</v>
      </c>
      <c r="T93" s="1">
        <f t="shared" si="13"/>
        <v>0</v>
      </c>
      <c r="U93" s="1">
        <f t="shared" si="14"/>
        <v>0</v>
      </c>
      <c r="V93" s="6">
        <f t="shared" si="15"/>
        <v>0.1295</v>
      </c>
      <c r="W93" s="19">
        <f t="shared" si="9"/>
        <v>3.7656484727090635E-2</v>
      </c>
    </row>
    <row r="94" spans="2:23" x14ac:dyDescent="0.3">
      <c r="B94" s="1">
        <f t="shared" si="8"/>
        <v>19970</v>
      </c>
      <c r="C94" s="15">
        <v>69</v>
      </c>
      <c r="D94" s="1">
        <v>30</v>
      </c>
      <c r="E94" s="1">
        <v>1</v>
      </c>
      <c r="F94" s="1">
        <v>0</v>
      </c>
      <c r="G94" s="1">
        <v>19217</v>
      </c>
      <c r="H94" s="1">
        <v>0</v>
      </c>
      <c r="I94" s="1">
        <v>752</v>
      </c>
      <c r="J94" s="6">
        <v>59.42</v>
      </c>
      <c r="K94" s="6">
        <v>0.37</v>
      </c>
      <c r="L94" s="9">
        <v>20.9</v>
      </c>
      <c r="M94" s="6">
        <v>1.0900000000000001</v>
      </c>
      <c r="N94" s="1">
        <v>0</v>
      </c>
      <c r="O94" s="1">
        <v>1217</v>
      </c>
      <c r="P94" s="1">
        <v>30</v>
      </c>
      <c r="Q94" s="1">
        <f t="shared" si="10"/>
        <v>0</v>
      </c>
      <c r="R94" s="1">
        <f t="shared" si="11"/>
        <v>0</v>
      </c>
      <c r="S94" s="1">
        <f t="shared" si="12"/>
        <v>0</v>
      </c>
      <c r="T94" s="1">
        <f t="shared" si="13"/>
        <v>0</v>
      </c>
      <c r="U94" s="1">
        <f t="shared" si="14"/>
        <v>0</v>
      </c>
      <c r="V94" s="6">
        <f t="shared" si="15"/>
        <v>0.1295</v>
      </c>
      <c r="W94" s="19">
        <f t="shared" si="9"/>
        <v>3.7656484727090635E-2</v>
      </c>
    </row>
    <row r="95" spans="2:23" x14ac:dyDescent="0.3">
      <c r="B95" s="1">
        <f t="shared" si="8"/>
        <v>19970</v>
      </c>
      <c r="C95" s="15">
        <v>70</v>
      </c>
      <c r="D95" s="1">
        <v>30</v>
      </c>
      <c r="E95" s="1">
        <v>0</v>
      </c>
      <c r="F95" s="1">
        <v>0</v>
      </c>
      <c r="G95" s="1">
        <v>19218</v>
      </c>
      <c r="H95" s="1">
        <v>0</v>
      </c>
      <c r="I95" s="1">
        <v>752</v>
      </c>
      <c r="J95" s="6">
        <v>59.42</v>
      </c>
      <c r="K95" s="6">
        <v>0.37</v>
      </c>
      <c r="L95" s="9">
        <v>20.9</v>
      </c>
      <c r="M95" s="6">
        <v>1.0900000000000001</v>
      </c>
      <c r="N95" s="1">
        <v>0</v>
      </c>
      <c r="O95" s="1">
        <v>1217</v>
      </c>
      <c r="P95" s="1">
        <v>30</v>
      </c>
      <c r="Q95" s="1">
        <f t="shared" si="10"/>
        <v>-1</v>
      </c>
      <c r="R95" s="1">
        <f t="shared" si="11"/>
        <v>1</v>
      </c>
      <c r="S95" s="1">
        <f t="shared" si="12"/>
        <v>0</v>
      </c>
      <c r="T95" s="1">
        <f t="shared" si="13"/>
        <v>0</v>
      </c>
      <c r="U95" s="1">
        <f t="shared" si="14"/>
        <v>0</v>
      </c>
      <c r="V95" s="6">
        <f t="shared" si="15"/>
        <v>0.1295</v>
      </c>
      <c r="W95" s="19">
        <f t="shared" si="9"/>
        <v>3.7656484727090635E-2</v>
      </c>
    </row>
    <row r="96" spans="2:23" x14ac:dyDescent="0.3">
      <c r="B96" s="1" t="e">
        <f t="shared" si="8"/>
        <v>#N/A</v>
      </c>
      <c r="Q96" s="1" t="str">
        <f t="shared" si="10"/>
        <v/>
      </c>
      <c r="R96" s="1" t="str">
        <f t="shared" si="11"/>
        <v/>
      </c>
      <c r="S96" s="1" t="str">
        <f t="shared" si="12"/>
        <v/>
      </c>
      <c r="T96" s="1" t="str">
        <f t="shared" si="13"/>
        <v/>
      </c>
      <c r="U96" s="1" t="e">
        <f t="shared" si="14"/>
        <v>#N/A</v>
      </c>
      <c r="V96" s="6">
        <f t="shared" si="15"/>
        <v>0</v>
      </c>
      <c r="W96" s="19" t="e">
        <f t="shared" si="9"/>
        <v>#N/A</v>
      </c>
    </row>
    <row r="97" spans="2:23" x14ac:dyDescent="0.3">
      <c r="B97" s="1" t="e">
        <f t="shared" si="8"/>
        <v>#N/A</v>
      </c>
      <c r="Q97" s="1" t="str">
        <f t="shared" si="10"/>
        <v/>
      </c>
      <c r="R97" s="1" t="str">
        <f t="shared" si="11"/>
        <v/>
      </c>
      <c r="S97" s="1" t="str">
        <f t="shared" si="12"/>
        <v/>
      </c>
      <c r="T97" s="1" t="str">
        <f t="shared" si="13"/>
        <v/>
      </c>
      <c r="U97" s="1" t="e">
        <f t="shared" si="14"/>
        <v>#N/A</v>
      </c>
      <c r="V97" s="6">
        <f t="shared" si="15"/>
        <v>0</v>
      </c>
      <c r="W97" s="19" t="e">
        <f t="shared" si="9"/>
        <v>#N/A</v>
      </c>
    </row>
    <row r="98" spans="2:23" x14ac:dyDescent="0.3">
      <c r="B98" s="1" t="e">
        <f t="shared" si="8"/>
        <v>#N/A</v>
      </c>
      <c r="Q98" s="1" t="str">
        <f t="shared" si="10"/>
        <v/>
      </c>
      <c r="R98" s="1" t="str">
        <f t="shared" si="11"/>
        <v/>
      </c>
      <c r="S98" s="1" t="str">
        <f t="shared" si="12"/>
        <v/>
      </c>
      <c r="T98" s="1" t="str">
        <f t="shared" si="13"/>
        <v/>
      </c>
      <c r="U98" s="1" t="e">
        <f t="shared" si="14"/>
        <v>#N/A</v>
      </c>
      <c r="V98" s="6">
        <f t="shared" si="15"/>
        <v>0</v>
      </c>
      <c r="W98" s="19" t="e">
        <f t="shared" si="9"/>
        <v>#N/A</v>
      </c>
    </row>
    <row r="99" spans="2:23" x14ac:dyDescent="0.3">
      <c r="B99" s="1" t="e">
        <f t="shared" si="8"/>
        <v>#N/A</v>
      </c>
      <c r="Q99" s="1" t="str">
        <f t="shared" si="10"/>
        <v/>
      </c>
      <c r="R99" s="1" t="str">
        <f t="shared" si="11"/>
        <v/>
      </c>
      <c r="S99" s="1" t="str">
        <f t="shared" si="12"/>
        <v/>
      </c>
      <c r="T99" s="1" t="str">
        <f t="shared" si="13"/>
        <v/>
      </c>
      <c r="U99" s="1" t="e">
        <f t="shared" si="14"/>
        <v>#N/A</v>
      </c>
      <c r="V99" s="6">
        <f t="shared" si="15"/>
        <v>0</v>
      </c>
      <c r="W99" s="19" t="e">
        <f t="shared" si="9"/>
        <v>#N/A</v>
      </c>
    </row>
    <row r="100" spans="2:23" x14ac:dyDescent="0.3">
      <c r="B100" s="1" t="e">
        <f t="shared" si="8"/>
        <v>#N/A</v>
      </c>
      <c r="Q100" s="1" t="str">
        <f t="shared" si="10"/>
        <v/>
      </c>
      <c r="R100" s="1" t="str">
        <f t="shared" si="11"/>
        <v/>
      </c>
      <c r="S100" s="1" t="str">
        <f t="shared" si="12"/>
        <v/>
      </c>
      <c r="T100" s="1" t="str">
        <f t="shared" si="13"/>
        <v/>
      </c>
      <c r="U100" s="1" t="e">
        <f t="shared" si="14"/>
        <v>#N/A</v>
      </c>
      <c r="V100" s="6">
        <f t="shared" si="15"/>
        <v>0</v>
      </c>
      <c r="W100" s="19" t="e">
        <f t="shared" si="9"/>
        <v>#N/A</v>
      </c>
    </row>
    <row r="101" spans="2:23" x14ac:dyDescent="0.3">
      <c r="B101" s="1" t="e">
        <f t="shared" si="8"/>
        <v>#N/A</v>
      </c>
      <c r="Q101" s="1" t="str">
        <f t="shared" si="10"/>
        <v/>
      </c>
      <c r="R101" s="1" t="str">
        <f t="shared" si="11"/>
        <v/>
      </c>
      <c r="S101" s="1" t="str">
        <f t="shared" si="12"/>
        <v/>
      </c>
      <c r="T101" s="1" t="str">
        <f t="shared" si="13"/>
        <v/>
      </c>
      <c r="U101" s="1" t="e">
        <f t="shared" si="14"/>
        <v>#N/A</v>
      </c>
      <c r="V101" s="6">
        <f t="shared" si="15"/>
        <v>0</v>
      </c>
      <c r="W101" s="19" t="e">
        <f t="shared" si="9"/>
        <v>#N/A</v>
      </c>
    </row>
    <row r="102" spans="2:23" x14ac:dyDescent="0.3">
      <c r="B102" s="1" t="e">
        <f t="shared" si="8"/>
        <v>#N/A</v>
      </c>
      <c r="Q102" s="1" t="str">
        <f t="shared" si="10"/>
        <v/>
      </c>
      <c r="R102" s="1" t="str">
        <f t="shared" si="11"/>
        <v/>
      </c>
      <c r="S102" s="1" t="str">
        <f t="shared" si="12"/>
        <v/>
      </c>
      <c r="T102" s="1" t="str">
        <f t="shared" si="13"/>
        <v/>
      </c>
      <c r="U102" s="1" t="e">
        <f t="shared" si="14"/>
        <v>#N/A</v>
      </c>
      <c r="V102" s="6">
        <f t="shared" si="15"/>
        <v>0</v>
      </c>
      <c r="W102" s="19" t="e">
        <f t="shared" si="9"/>
        <v>#N/A</v>
      </c>
    </row>
    <row r="103" spans="2:23" x14ac:dyDescent="0.3">
      <c r="B103" s="1" t="e">
        <f t="shared" si="8"/>
        <v>#N/A</v>
      </c>
      <c r="Q103" s="1" t="str">
        <f t="shared" si="10"/>
        <v/>
      </c>
      <c r="R103" s="1" t="str">
        <f t="shared" si="11"/>
        <v/>
      </c>
      <c r="S103" s="1" t="str">
        <f t="shared" si="12"/>
        <v/>
      </c>
      <c r="T103" s="1" t="str">
        <f t="shared" si="13"/>
        <v/>
      </c>
      <c r="U103" s="1" t="e">
        <f t="shared" si="14"/>
        <v>#N/A</v>
      </c>
      <c r="V103" s="6">
        <f t="shared" si="15"/>
        <v>0</v>
      </c>
      <c r="W103" s="19" t="e">
        <f t="shared" si="9"/>
        <v>#N/A</v>
      </c>
    </row>
    <row r="104" spans="2:23" x14ac:dyDescent="0.3">
      <c r="B104" s="1" t="e">
        <f t="shared" si="8"/>
        <v>#N/A</v>
      </c>
      <c r="Q104" s="1" t="str">
        <f t="shared" si="10"/>
        <v/>
      </c>
      <c r="R104" s="1" t="str">
        <f t="shared" si="11"/>
        <v/>
      </c>
      <c r="S104" s="1" t="str">
        <f t="shared" si="12"/>
        <v/>
      </c>
      <c r="T104" s="1" t="str">
        <f t="shared" si="13"/>
        <v/>
      </c>
      <c r="U104" s="1" t="e">
        <f t="shared" si="14"/>
        <v>#N/A</v>
      </c>
      <c r="V104" s="6">
        <f t="shared" si="15"/>
        <v>0</v>
      </c>
      <c r="W104" s="19" t="e">
        <f t="shared" si="9"/>
        <v>#N/A</v>
      </c>
    </row>
    <row r="105" spans="2:23" x14ac:dyDescent="0.3">
      <c r="B105" s="1" t="e">
        <f t="shared" si="8"/>
        <v>#N/A</v>
      </c>
      <c r="Q105" s="1" t="str">
        <f t="shared" si="10"/>
        <v/>
      </c>
      <c r="R105" s="1" t="str">
        <f t="shared" si="11"/>
        <v/>
      </c>
      <c r="S105" s="1" t="str">
        <f t="shared" si="12"/>
        <v/>
      </c>
      <c r="T105" s="1" t="str">
        <f t="shared" si="13"/>
        <v/>
      </c>
      <c r="U105" s="1" t="e">
        <f t="shared" si="14"/>
        <v>#N/A</v>
      </c>
      <c r="V105" s="6">
        <f t="shared" si="15"/>
        <v>0</v>
      </c>
      <c r="W105" s="19" t="e">
        <f t="shared" si="9"/>
        <v>#N/A</v>
      </c>
    </row>
    <row r="106" spans="2:23" x14ac:dyDescent="0.3">
      <c r="B106" s="1" t="e">
        <f t="shared" si="8"/>
        <v>#N/A</v>
      </c>
      <c r="Q106" s="1" t="str">
        <f t="shared" si="10"/>
        <v/>
      </c>
      <c r="R106" s="1" t="str">
        <f t="shared" si="11"/>
        <v/>
      </c>
      <c r="S106" s="1" t="str">
        <f t="shared" si="12"/>
        <v/>
      </c>
      <c r="T106" s="1" t="str">
        <f t="shared" si="13"/>
        <v/>
      </c>
      <c r="U106" s="1" t="e">
        <f t="shared" si="14"/>
        <v>#N/A</v>
      </c>
      <c r="V106" s="6">
        <f t="shared" si="15"/>
        <v>0</v>
      </c>
      <c r="W106" s="19" t="e">
        <f t="shared" si="9"/>
        <v>#N/A</v>
      </c>
    </row>
    <row r="107" spans="2:23" x14ac:dyDescent="0.3">
      <c r="B107" s="1" t="e">
        <f t="shared" si="8"/>
        <v>#N/A</v>
      </c>
      <c r="Q107" s="1" t="str">
        <f t="shared" si="10"/>
        <v/>
      </c>
      <c r="R107" s="1" t="str">
        <f t="shared" si="11"/>
        <v/>
      </c>
      <c r="S107" s="1" t="str">
        <f t="shared" si="12"/>
        <v/>
      </c>
      <c r="T107" s="1" t="str">
        <f t="shared" si="13"/>
        <v/>
      </c>
      <c r="U107" s="1" t="e">
        <f t="shared" si="14"/>
        <v>#N/A</v>
      </c>
      <c r="V107" s="6">
        <f t="shared" si="15"/>
        <v>0</v>
      </c>
      <c r="W107" s="19" t="e">
        <f t="shared" si="9"/>
        <v>#N/A</v>
      </c>
    </row>
    <row r="108" spans="2:23" x14ac:dyDescent="0.3">
      <c r="B108" s="1" t="e">
        <f t="shared" si="8"/>
        <v>#N/A</v>
      </c>
      <c r="Q108" s="1" t="str">
        <f t="shared" si="10"/>
        <v/>
      </c>
      <c r="R108" s="1" t="str">
        <f t="shared" si="11"/>
        <v/>
      </c>
      <c r="S108" s="1" t="str">
        <f t="shared" si="12"/>
        <v/>
      </c>
      <c r="T108" s="1" t="str">
        <f t="shared" si="13"/>
        <v/>
      </c>
      <c r="U108" s="1" t="e">
        <f t="shared" si="14"/>
        <v>#N/A</v>
      </c>
      <c r="V108" s="6">
        <f t="shared" si="15"/>
        <v>0</v>
      </c>
      <c r="W108" s="19" t="e">
        <f t="shared" si="9"/>
        <v>#N/A</v>
      </c>
    </row>
    <row r="109" spans="2:23" x14ac:dyDescent="0.3">
      <c r="B109" s="1" t="e">
        <f t="shared" si="8"/>
        <v>#N/A</v>
      </c>
      <c r="Q109" s="1" t="str">
        <f t="shared" si="10"/>
        <v/>
      </c>
      <c r="R109" s="1" t="str">
        <f t="shared" si="11"/>
        <v/>
      </c>
      <c r="S109" s="1" t="str">
        <f t="shared" si="12"/>
        <v/>
      </c>
      <c r="T109" s="1" t="str">
        <f t="shared" si="13"/>
        <v/>
      </c>
      <c r="U109" s="1" t="e">
        <f t="shared" si="14"/>
        <v>#N/A</v>
      </c>
      <c r="V109" s="6">
        <f t="shared" si="15"/>
        <v>0</v>
      </c>
      <c r="W109" s="19" t="e">
        <f t="shared" si="9"/>
        <v>#N/A</v>
      </c>
    </row>
    <row r="110" spans="2:23" x14ac:dyDescent="0.3">
      <c r="B110" s="1" t="e">
        <f t="shared" si="8"/>
        <v>#N/A</v>
      </c>
      <c r="Q110" s="1" t="str">
        <f t="shared" si="10"/>
        <v/>
      </c>
      <c r="R110" s="1" t="str">
        <f t="shared" si="11"/>
        <v/>
      </c>
      <c r="S110" s="1" t="str">
        <f t="shared" si="12"/>
        <v/>
      </c>
      <c r="T110" s="1" t="str">
        <f t="shared" si="13"/>
        <v/>
      </c>
      <c r="U110" s="1" t="e">
        <f t="shared" si="14"/>
        <v>#N/A</v>
      </c>
      <c r="V110" s="6">
        <f t="shared" si="15"/>
        <v>0</v>
      </c>
      <c r="W110" s="19" t="e">
        <f t="shared" si="9"/>
        <v>#N/A</v>
      </c>
    </row>
    <row r="111" spans="2:23" x14ac:dyDescent="0.3">
      <c r="B111" s="1" t="e">
        <f t="shared" si="8"/>
        <v>#N/A</v>
      </c>
      <c r="Q111" s="1" t="str">
        <f t="shared" si="10"/>
        <v/>
      </c>
      <c r="R111" s="1" t="str">
        <f t="shared" si="11"/>
        <v/>
      </c>
      <c r="S111" s="1" t="str">
        <f t="shared" si="12"/>
        <v/>
      </c>
      <c r="T111" s="1" t="str">
        <f t="shared" si="13"/>
        <v/>
      </c>
      <c r="U111" s="1" t="e">
        <f t="shared" si="14"/>
        <v>#N/A</v>
      </c>
      <c r="V111" s="6">
        <f t="shared" si="15"/>
        <v>0</v>
      </c>
      <c r="W111" s="19" t="e">
        <f t="shared" si="9"/>
        <v>#N/A</v>
      </c>
    </row>
    <row r="112" spans="2:23" x14ac:dyDescent="0.3">
      <c r="B112" s="1" t="e">
        <f t="shared" si="8"/>
        <v>#N/A</v>
      </c>
      <c r="Q112" s="1" t="str">
        <f t="shared" si="10"/>
        <v/>
      </c>
      <c r="R112" s="1" t="str">
        <f t="shared" si="11"/>
        <v/>
      </c>
      <c r="S112" s="1" t="str">
        <f t="shared" si="12"/>
        <v/>
      </c>
      <c r="T112" s="1" t="str">
        <f t="shared" si="13"/>
        <v/>
      </c>
      <c r="U112" s="1" t="e">
        <f t="shared" si="14"/>
        <v>#N/A</v>
      </c>
      <c r="V112" s="6">
        <f t="shared" si="15"/>
        <v>0</v>
      </c>
      <c r="W112" s="19" t="e">
        <f t="shared" si="9"/>
        <v>#N/A</v>
      </c>
    </row>
    <row r="113" spans="2:23" x14ac:dyDescent="0.3">
      <c r="B113" s="1" t="e">
        <f t="shared" si="8"/>
        <v>#N/A</v>
      </c>
      <c r="Q113" s="1" t="str">
        <f t="shared" si="10"/>
        <v/>
      </c>
      <c r="R113" s="1" t="str">
        <f t="shared" si="11"/>
        <v/>
      </c>
      <c r="S113" s="1" t="str">
        <f t="shared" si="12"/>
        <v/>
      </c>
      <c r="T113" s="1" t="str">
        <f t="shared" si="13"/>
        <v/>
      </c>
      <c r="U113" s="1" t="e">
        <f t="shared" si="14"/>
        <v>#N/A</v>
      </c>
      <c r="V113" s="6">
        <f t="shared" si="15"/>
        <v>0</v>
      </c>
      <c r="W113" s="19" t="e">
        <f t="shared" si="9"/>
        <v>#N/A</v>
      </c>
    </row>
    <row r="114" spans="2:23" x14ac:dyDescent="0.3">
      <c r="B114" s="1" t="e">
        <f t="shared" si="8"/>
        <v>#N/A</v>
      </c>
      <c r="Q114" s="1" t="str">
        <f t="shared" si="10"/>
        <v/>
      </c>
      <c r="R114" s="1" t="str">
        <f t="shared" si="11"/>
        <v/>
      </c>
      <c r="S114" s="1" t="str">
        <f t="shared" si="12"/>
        <v/>
      </c>
      <c r="T114" s="1" t="str">
        <f t="shared" si="13"/>
        <v/>
      </c>
      <c r="U114" s="1" t="e">
        <f t="shared" si="14"/>
        <v>#N/A</v>
      </c>
      <c r="V114" s="6">
        <f t="shared" si="15"/>
        <v>0</v>
      </c>
      <c r="W114" s="19" t="e">
        <f t="shared" si="9"/>
        <v>#N/A</v>
      </c>
    </row>
    <row r="115" spans="2:23" x14ac:dyDescent="0.3">
      <c r="B115" s="1" t="e">
        <f t="shared" si="8"/>
        <v>#N/A</v>
      </c>
      <c r="Q115" s="1" t="str">
        <f t="shared" si="10"/>
        <v/>
      </c>
      <c r="R115" s="1" t="str">
        <f t="shared" si="11"/>
        <v/>
      </c>
      <c r="S115" s="1" t="str">
        <f t="shared" si="12"/>
        <v/>
      </c>
      <c r="T115" s="1" t="str">
        <f t="shared" si="13"/>
        <v/>
      </c>
      <c r="U115" s="1" t="e">
        <f t="shared" si="14"/>
        <v>#N/A</v>
      </c>
      <c r="V115" s="6">
        <f t="shared" si="15"/>
        <v>0</v>
      </c>
      <c r="W115" s="19" t="e">
        <f t="shared" si="9"/>
        <v>#N/A</v>
      </c>
    </row>
    <row r="116" spans="2:23" x14ac:dyDescent="0.3">
      <c r="B116" s="1" t="e">
        <f t="shared" si="8"/>
        <v>#N/A</v>
      </c>
      <c r="Q116" s="1" t="str">
        <f t="shared" si="10"/>
        <v/>
      </c>
      <c r="R116" s="1" t="str">
        <f t="shared" si="11"/>
        <v/>
      </c>
      <c r="S116" s="1" t="str">
        <f t="shared" si="12"/>
        <v/>
      </c>
      <c r="T116" s="1" t="str">
        <f t="shared" si="13"/>
        <v/>
      </c>
      <c r="U116" s="1" t="e">
        <f t="shared" si="14"/>
        <v>#N/A</v>
      </c>
      <c r="V116" s="6">
        <f t="shared" si="15"/>
        <v>0</v>
      </c>
      <c r="W116" s="19" t="e">
        <f t="shared" si="9"/>
        <v>#N/A</v>
      </c>
    </row>
    <row r="117" spans="2:23" x14ac:dyDescent="0.3">
      <c r="B117" s="1" t="e">
        <f t="shared" si="8"/>
        <v>#N/A</v>
      </c>
      <c r="Q117" s="1" t="str">
        <f t="shared" si="10"/>
        <v/>
      </c>
      <c r="R117" s="1" t="str">
        <f t="shared" si="11"/>
        <v/>
      </c>
      <c r="S117" s="1" t="str">
        <f t="shared" si="12"/>
        <v/>
      </c>
      <c r="T117" s="1" t="str">
        <f t="shared" si="13"/>
        <v/>
      </c>
      <c r="U117" s="1" t="e">
        <f t="shared" si="14"/>
        <v>#N/A</v>
      </c>
      <c r="V117" s="6">
        <f t="shared" si="15"/>
        <v>0</v>
      </c>
      <c r="W117" s="19" t="e">
        <f t="shared" si="9"/>
        <v>#N/A</v>
      </c>
    </row>
    <row r="118" spans="2:23" x14ac:dyDescent="0.3">
      <c r="B118" s="1" t="e">
        <f t="shared" si="8"/>
        <v>#N/A</v>
      </c>
      <c r="Q118" s="1" t="str">
        <f t="shared" si="10"/>
        <v/>
      </c>
      <c r="R118" s="1" t="str">
        <f t="shared" si="11"/>
        <v/>
      </c>
      <c r="S118" s="1" t="str">
        <f t="shared" si="12"/>
        <v/>
      </c>
      <c r="T118" s="1" t="str">
        <f t="shared" si="13"/>
        <v/>
      </c>
      <c r="U118" s="1" t="e">
        <f t="shared" si="14"/>
        <v>#N/A</v>
      </c>
      <c r="V118" s="6">
        <f t="shared" si="15"/>
        <v>0</v>
      </c>
      <c r="W118" s="19" t="e">
        <f t="shared" si="9"/>
        <v>#N/A</v>
      </c>
    </row>
    <row r="119" spans="2:23" x14ac:dyDescent="0.3">
      <c r="B119" s="1" t="e">
        <f t="shared" si="8"/>
        <v>#N/A</v>
      </c>
      <c r="Q119" s="1" t="str">
        <f t="shared" si="10"/>
        <v/>
      </c>
      <c r="R119" s="1" t="str">
        <f t="shared" si="11"/>
        <v/>
      </c>
      <c r="S119" s="1" t="str">
        <f t="shared" si="12"/>
        <v/>
      </c>
      <c r="T119" s="1" t="str">
        <f t="shared" si="13"/>
        <v/>
      </c>
      <c r="U119" s="1" t="e">
        <f t="shared" si="14"/>
        <v>#N/A</v>
      </c>
      <c r="V119" s="6">
        <f t="shared" si="15"/>
        <v>0</v>
      </c>
      <c r="W119" s="19" t="e">
        <f t="shared" si="9"/>
        <v>#N/A</v>
      </c>
    </row>
    <row r="120" spans="2:23" x14ac:dyDescent="0.3">
      <c r="B120" s="1" t="e">
        <f t="shared" si="8"/>
        <v>#N/A</v>
      </c>
      <c r="Q120" s="1" t="str">
        <f t="shared" si="10"/>
        <v/>
      </c>
      <c r="R120" s="1" t="str">
        <f t="shared" si="11"/>
        <v/>
      </c>
      <c r="S120" s="1" t="str">
        <f t="shared" si="12"/>
        <v/>
      </c>
      <c r="T120" s="1" t="str">
        <f t="shared" si="13"/>
        <v/>
      </c>
      <c r="U120" s="1" t="e">
        <f t="shared" si="14"/>
        <v>#N/A</v>
      </c>
      <c r="V120" s="6">
        <f t="shared" si="15"/>
        <v>0</v>
      </c>
      <c r="W120" s="19" t="e">
        <f t="shared" si="9"/>
        <v>#N/A</v>
      </c>
    </row>
    <row r="121" spans="2:23" x14ac:dyDescent="0.3">
      <c r="B121" s="1" t="e">
        <f t="shared" si="8"/>
        <v>#N/A</v>
      </c>
      <c r="Q121" s="1" t="str">
        <f t="shared" si="10"/>
        <v/>
      </c>
      <c r="R121" s="1" t="str">
        <f t="shared" si="11"/>
        <v/>
      </c>
      <c r="S121" s="1" t="str">
        <f t="shared" si="12"/>
        <v/>
      </c>
      <c r="T121" s="1" t="str">
        <f t="shared" si="13"/>
        <v/>
      </c>
      <c r="U121" s="1" t="e">
        <f t="shared" si="14"/>
        <v>#N/A</v>
      </c>
      <c r="V121" s="6">
        <f t="shared" si="15"/>
        <v>0</v>
      </c>
      <c r="W121" s="19" t="e">
        <f t="shared" si="9"/>
        <v>#N/A</v>
      </c>
    </row>
    <row r="122" spans="2:23" x14ac:dyDescent="0.3">
      <c r="B122" s="1" t="e">
        <f t="shared" si="8"/>
        <v>#N/A</v>
      </c>
      <c r="Q122" s="1" t="str">
        <f t="shared" si="10"/>
        <v/>
      </c>
      <c r="R122" s="1" t="str">
        <f t="shared" si="11"/>
        <v/>
      </c>
      <c r="S122" s="1" t="str">
        <f t="shared" si="12"/>
        <v/>
      </c>
      <c r="T122" s="1" t="str">
        <f t="shared" si="13"/>
        <v/>
      </c>
      <c r="U122" s="1" t="e">
        <f t="shared" si="14"/>
        <v>#N/A</v>
      </c>
      <c r="V122" s="6">
        <f t="shared" si="15"/>
        <v>0</v>
      </c>
      <c r="W122" s="19" t="e">
        <f t="shared" si="9"/>
        <v>#N/A</v>
      </c>
    </row>
    <row r="123" spans="2:23" x14ac:dyDescent="0.3">
      <c r="B123" s="1" t="e">
        <f t="shared" si="8"/>
        <v>#N/A</v>
      </c>
      <c r="Q123" s="1" t="str">
        <f t="shared" si="10"/>
        <v/>
      </c>
      <c r="R123" s="1" t="str">
        <f t="shared" si="11"/>
        <v/>
      </c>
      <c r="S123" s="1" t="str">
        <f t="shared" si="12"/>
        <v/>
      </c>
      <c r="T123" s="1" t="str">
        <f t="shared" si="13"/>
        <v/>
      </c>
      <c r="U123" s="1" t="e">
        <f t="shared" si="14"/>
        <v>#N/A</v>
      </c>
      <c r="V123" s="6">
        <f t="shared" si="15"/>
        <v>0</v>
      </c>
      <c r="W123" s="19" t="e">
        <f t="shared" si="9"/>
        <v>#N/A</v>
      </c>
    </row>
    <row r="124" spans="2:23" x14ac:dyDescent="0.3">
      <c r="B124" s="1" t="e">
        <f t="shared" si="8"/>
        <v>#N/A</v>
      </c>
      <c r="Q124" s="1" t="str">
        <f t="shared" si="10"/>
        <v/>
      </c>
      <c r="R124" s="1" t="str">
        <f t="shared" si="11"/>
        <v/>
      </c>
      <c r="S124" s="1" t="str">
        <f t="shared" si="12"/>
        <v/>
      </c>
      <c r="T124" s="1" t="str">
        <f t="shared" si="13"/>
        <v/>
      </c>
      <c r="U124" s="1" t="e">
        <f t="shared" si="14"/>
        <v>#N/A</v>
      </c>
      <c r="V124" s="6">
        <f t="shared" si="15"/>
        <v>0</v>
      </c>
      <c r="W124" s="19" t="e">
        <f t="shared" si="9"/>
        <v>#N/A</v>
      </c>
    </row>
    <row r="125" spans="2:23" x14ac:dyDescent="0.3">
      <c r="B125" s="1" t="e">
        <f t="shared" si="8"/>
        <v>#N/A</v>
      </c>
      <c r="Q125" s="1" t="str">
        <f t="shared" si="10"/>
        <v/>
      </c>
      <c r="R125" s="1" t="str">
        <f t="shared" si="11"/>
        <v/>
      </c>
      <c r="S125" s="1" t="str">
        <f t="shared" si="12"/>
        <v/>
      </c>
      <c r="T125" s="1" t="str">
        <f t="shared" si="13"/>
        <v/>
      </c>
      <c r="U125" s="1" t="e">
        <f t="shared" si="14"/>
        <v>#N/A</v>
      </c>
      <c r="V125" s="6">
        <f t="shared" si="15"/>
        <v>0</v>
      </c>
      <c r="W125" s="19" t="e">
        <f t="shared" si="9"/>
        <v>#N/A</v>
      </c>
    </row>
    <row r="126" spans="2:23" x14ac:dyDescent="0.3">
      <c r="B126" s="1" t="e">
        <f t="shared" si="8"/>
        <v>#N/A</v>
      </c>
      <c r="Q126" s="1" t="str">
        <f t="shared" si="10"/>
        <v/>
      </c>
      <c r="R126" s="1" t="str">
        <f t="shared" si="11"/>
        <v/>
      </c>
      <c r="S126" s="1" t="str">
        <f t="shared" si="12"/>
        <v/>
      </c>
      <c r="T126" s="1" t="str">
        <f t="shared" si="13"/>
        <v/>
      </c>
      <c r="U126" s="1" t="e">
        <f t="shared" si="14"/>
        <v>#N/A</v>
      </c>
      <c r="V126" s="6">
        <f t="shared" si="15"/>
        <v>0</v>
      </c>
      <c r="W126" s="19" t="e">
        <f t="shared" si="9"/>
        <v>#N/A</v>
      </c>
    </row>
    <row r="127" spans="2:23" x14ac:dyDescent="0.3">
      <c r="B127" s="1" t="e">
        <f t="shared" si="8"/>
        <v>#N/A</v>
      </c>
      <c r="Q127" s="1" t="str">
        <f t="shared" si="10"/>
        <v/>
      </c>
      <c r="R127" s="1" t="str">
        <f t="shared" si="11"/>
        <v/>
      </c>
      <c r="T127" s="1" t="str">
        <f t="shared" si="13"/>
        <v/>
      </c>
      <c r="U127" s="1" t="e">
        <f t="shared" si="14"/>
        <v>#N/A</v>
      </c>
      <c r="V127" s="6">
        <f t="shared" si="15"/>
        <v>0</v>
      </c>
      <c r="W127" s="19" t="e">
        <f t="shared" si="9"/>
        <v>#N/A</v>
      </c>
    </row>
    <row r="128" spans="2:23" x14ac:dyDescent="0.3">
      <c r="B128" s="1" t="e">
        <f t="shared" si="8"/>
        <v>#N/A</v>
      </c>
      <c r="Q128" s="1" t="str">
        <f t="shared" si="10"/>
        <v/>
      </c>
      <c r="R128" s="1" t="str">
        <f t="shared" si="11"/>
        <v/>
      </c>
      <c r="T128" s="1" t="str">
        <f t="shared" si="13"/>
        <v/>
      </c>
      <c r="U128" s="1" t="e">
        <f t="shared" si="14"/>
        <v>#N/A</v>
      </c>
      <c r="V128" s="6">
        <f t="shared" si="15"/>
        <v>0</v>
      </c>
      <c r="W128" s="19" t="e">
        <f t="shared" si="9"/>
        <v>#N/A</v>
      </c>
    </row>
    <row r="129" spans="2:23" x14ac:dyDescent="0.3">
      <c r="B129" s="1" t="e">
        <f t="shared" si="8"/>
        <v>#N/A</v>
      </c>
      <c r="Q129" s="1" t="str">
        <f t="shared" si="10"/>
        <v/>
      </c>
      <c r="R129" s="1" t="str">
        <f t="shared" si="11"/>
        <v/>
      </c>
      <c r="T129" s="1" t="str">
        <f t="shared" si="13"/>
        <v/>
      </c>
      <c r="U129" s="1" t="e">
        <f t="shared" si="14"/>
        <v>#N/A</v>
      </c>
      <c r="V129" s="6">
        <f t="shared" si="15"/>
        <v>0</v>
      </c>
      <c r="W129" s="19" t="e">
        <f t="shared" si="9"/>
        <v>#N/A</v>
      </c>
    </row>
    <row r="130" spans="2:23" x14ac:dyDescent="0.3">
      <c r="B130" s="1" t="e">
        <f t="shared" si="8"/>
        <v>#N/A</v>
      </c>
      <c r="Q130" s="1" t="str">
        <f t="shared" si="10"/>
        <v/>
      </c>
      <c r="R130" s="1" t="str">
        <f t="shared" si="11"/>
        <v/>
      </c>
      <c r="T130" s="1" t="str">
        <f t="shared" si="13"/>
        <v/>
      </c>
      <c r="U130" s="1" t="e">
        <f t="shared" si="14"/>
        <v>#N/A</v>
      </c>
      <c r="V130" s="6">
        <f t="shared" si="15"/>
        <v>0</v>
      </c>
      <c r="W130" s="19" t="e">
        <f t="shared" si="9"/>
        <v>#N/A</v>
      </c>
    </row>
    <row r="131" spans="2:23" x14ac:dyDescent="0.3">
      <c r="B131" s="1" t="e">
        <f t="shared" si="8"/>
        <v>#N/A</v>
      </c>
      <c r="Q131" s="1" t="str">
        <f t="shared" si="10"/>
        <v/>
      </c>
      <c r="R131" s="1" t="str">
        <f t="shared" si="11"/>
        <v/>
      </c>
      <c r="T131" s="1" t="str">
        <f t="shared" si="13"/>
        <v/>
      </c>
      <c r="U131" s="1" t="e">
        <f t="shared" si="14"/>
        <v>#N/A</v>
      </c>
      <c r="V131" s="6">
        <f t="shared" si="15"/>
        <v>0</v>
      </c>
      <c r="W131" s="19" t="e">
        <f t="shared" si="9"/>
        <v>#N/A</v>
      </c>
    </row>
    <row r="132" spans="2:23" x14ac:dyDescent="0.3">
      <c r="B132" s="1" t="e">
        <f t="shared" si="8"/>
        <v>#N/A</v>
      </c>
      <c r="Q132" s="1" t="str">
        <f t="shared" si="10"/>
        <v/>
      </c>
      <c r="R132" s="1" t="str">
        <f t="shared" si="11"/>
        <v/>
      </c>
      <c r="T132" s="1" t="str">
        <f t="shared" si="13"/>
        <v/>
      </c>
      <c r="U132" s="1" t="e">
        <f t="shared" si="14"/>
        <v>#N/A</v>
      </c>
      <c r="V132" s="6">
        <f t="shared" si="15"/>
        <v>0</v>
      </c>
      <c r="W132" s="19" t="e">
        <f t="shared" si="9"/>
        <v>#N/A</v>
      </c>
    </row>
    <row r="133" spans="2:23" x14ac:dyDescent="0.3">
      <c r="B133" s="1" t="e">
        <f t="shared" si="8"/>
        <v>#N/A</v>
      </c>
      <c r="Q133" s="1" t="str">
        <f t="shared" si="10"/>
        <v/>
      </c>
      <c r="R133" s="1" t="str">
        <f t="shared" si="11"/>
        <v/>
      </c>
      <c r="T133" s="1" t="str">
        <f t="shared" si="13"/>
        <v/>
      </c>
      <c r="U133" s="1" t="e">
        <f t="shared" si="14"/>
        <v>#N/A</v>
      </c>
      <c r="V133" s="6">
        <f t="shared" si="15"/>
        <v>0</v>
      </c>
      <c r="W133" s="19" t="e">
        <f t="shared" si="9"/>
        <v>#N/A</v>
      </c>
    </row>
    <row r="134" spans="2:23" x14ac:dyDescent="0.3">
      <c r="B134" s="1" t="e">
        <f t="shared" si="8"/>
        <v>#N/A</v>
      </c>
      <c r="Q134" s="1" t="str">
        <f t="shared" si="10"/>
        <v/>
      </c>
      <c r="R134" s="1" t="str">
        <f t="shared" si="11"/>
        <v/>
      </c>
      <c r="T134" s="1" t="str">
        <f t="shared" si="13"/>
        <v/>
      </c>
      <c r="U134" s="1" t="e">
        <f t="shared" si="14"/>
        <v>#N/A</v>
      </c>
      <c r="V134" s="6">
        <f t="shared" si="15"/>
        <v>0</v>
      </c>
      <c r="W134" s="19" t="e">
        <f t="shared" si="9"/>
        <v>#N/A</v>
      </c>
    </row>
    <row r="135" spans="2:23" x14ac:dyDescent="0.3">
      <c r="B135" s="1" t="e">
        <f t="shared" si="8"/>
        <v>#N/A</v>
      </c>
      <c r="Q135" s="1" t="str">
        <f t="shared" si="10"/>
        <v/>
      </c>
      <c r="R135" s="1" t="str">
        <f t="shared" si="11"/>
        <v/>
      </c>
      <c r="T135" s="1" t="str">
        <f t="shared" si="13"/>
        <v/>
      </c>
      <c r="U135" s="1" t="e">
        <f t="shared" si="14"/>
        <v>#N/A</v>
      </c>
      <c r="V135" s="6">
        <f t="shared" si="15"/>
        <v>0</v>
      </c>
      <c r="W135" s="19" t="e">
        <f t="shared" si="9"/>
        <v>#N/A</v>
      </c>
    </row>
    <row r="136" spans="2:23" x14ac:dyDescent="0.3">
      <c r="B136" s="1" t="e">
        <f t="shared" si="8"/>
        <v>#N/A</v>
      </c>
      <c r="Q136" s="1" t="str">
        <f t="shared" si="10"/>
        <v/>
      </c>
      <c r="R136" s="1" t="str">
        <f t="shared" si="11"/>
        <v/>
      </c>
      <c r="T136" s="1" t="str">
        <f t="shared" si="13"/>
        <v/>
      </c>
      <c r="U136" s="1" t="e">
        <f t="shared" si="14"/>
        <v>#N/A</v>
      </c>
      <c r="V136" s="6">
        <f t="shared" si="15"/>
        <v>0</v>
      </c>
      <c r="W136" s="19" t="e">
        <f t="shared" si="9"/>
        <v>#N/A</v>
      </c>
    </row>
    <row r="137" spans="2:23" x14ac:dyDescent="0.3">
      <c r="B137" s="1" t="e">
        <f t="shared" si="8"/>
        <v>#N/A</v>
      </c>
      <c r="Q137" s="1" t="str">
        <f t="shared" si="10"/>
        <v/>
      </c>
      <c r="R137" s="1" t="str">
        <f t="shared" si="11"/>
        <v/>
      </c>
      <c r="T137" s="1" t="str">
        <f t="shared" si="13"/>
        <v/>
      </c>
      <c r="U137" s="1" t="e">
        <f t="shared" si="14"/>
        <v>#N/A</v>
      </c>
      <c r="V137" s="6">
        <f t="shared" si="15"/>
        <v>0</v>
      </c>
      <c r="W137" s="19" t="e">
        <f t="shared" si="9"/>
        <v>#N/A</v>
      </c>
    </row>
    <row r="138" spans="2:23" x14ac:dyDescent="0.3">
      <c r="B138" s="1" t="e">
        <f t="shared" si="8"/>
        <v>#N/A</v>
      </c>
      <c r="Q138" s="1" t="str">
        <f t="shared" si="10"/>
        <v/>
      </c>
      <c r="R138" s="1" t="str">
        <f t="shared" si="11"/>
        <v/>
      </c>
      <c r="T138" s="1" t="str">
        <f t="shared" si="13"/>
        <v/>
      </c>
      <c r="U138" s="1" t="e">
        <f t="shared" si="14"/>
        <v>#N/A</v>
      </c>
      <c r="V138" s="6">
        <f t="shared" si="15"/>
        <v>0</v>
      </c>
      <c r="W138" s="19" t="e">
        <f t="shared" si="9"/>
        <v>#N/A</v>
      </c>
    </row>
    <row r="139" spans="2:23" x14ac:dyDescent="0.3">
      <c r="B139" s="1" t="e">
        <f t="shared" si="8"/>
        <v>#N/A</v>
      </c>
      <c r="Q139" s="1" t="str">
        <f t="shared" si="10"/>
        <v/>
      </c>
      <c r="R139" s="1" t="str">
        <f t="shared" si="11"/>
        <v/>
      </c>
      <c r="T139" s="1" t="str">
        <f t="shared" si="13"/>
        <v/>
      </c>
      <c r="U139" s="1" t="e">
        <f t="shared" si="14"/>
        <v>#N/A</v>
      </c>
      <c r="V139" s="6">
        <f t="shared" si="15"/>
        <v>0</v>
      </c>
      <c r="W139" s="19" t="e">
        <f t="shared" si="9"/>
        <v>#N/A</v>
      </c>
    </row>
    <row r="140" spans="2:23" x14ac:dyDescent="0.3">
      <c r="B140" s="1" t="e">
        <f t="shared" si="8"/>
        <v>#N/A</v>
      </c>
      <c r="Q140" s="1" t="str">
        <f t="shared" si="10"/>
        <v/>
      </c>
      <c r="R140" s="1" t="str">
        <f t="shared" si="11"/>
        <v/>
      </c>
      <c r="T140" s="1" t="str">
        <f t="shared" si="13"/>
        <v/>
      </c>
      <c r="U140" s="1" t="e">
        <f t="shared" si="14"/>
        <v>#N/A</v>
      </c>
      <c r="V140" s="6">
        <f t="shared" si="15"/>
        <v>0</v>
      </c>
      <c r="W140" s="19" t="e">
        <f t="shared" si="9"/>
        <v>#N/A</v>
      </c>
    </row>
    <row r="141" spans="2:23" x14ac:dyDescent="0.3">
      <c r="B141" s="1" t="e">
        <f t="shared" si="8"/>
        <v>#N/A</v>
      </c>
      <c r="Q141" s="1" t="str">
        <f t="shared" si="10"/>
        <v/>
      </c>
      <c r="R141" s="1" t="str">
        <f t="shared" si="11"/>
        <v/>
      </c>
      <c r="T141" s="1" t="str">
        <f t="shared" si="13"/>
        <v/>
      </c>
      <c r="U141" s="1" t="e">
        <f t="shared" si="14"/>
        <v>#N/A</v>
      </c>
      <c r="V141" s="6">
        <f t="shared" si="15"/>
        <v>0</v>
      </c>
      <c r="W141" s="19" t="e">
        <f t="shared" si="9"/>
        <v>#N/A</v>
      </c>
    </row>
    <row r="142" spans="2:23" x14ac:dyDescent="0.3">
      <c r="B142" s="1" t="e">
        <f t="shared" si="8"/>
        <v>#N/A</v>
      </c>
      <c r="Q142" s="1" t="str">
        <f t="shared" si="10"/>
        <v/>
      </c>
      <c r="R142" s="1" t="str">
        <f t="shared" si="11"/>
        <v/>
      </c>
      <c r="T142" s="1" t="str">
        <f t="shared" si="13"/>
        <v/>
      </c>
      <c r="U142" s="1" t="e">
        <f t="shared" si="14"/>
        <v>#N/A</v>
      </c>
      <c r="V142" s="6">
        <f t="shared" si="15"/>
        <v>0</v>
      </c>
      <c r="W142" s="19" t="e">
        <f t="shared" si="9"/>
        <v>#N/A</v>
      </c>
    </row>
    <row r="143" spans="2:23" x14ac:dyDescent="0.3">
      <c r="B143" s="1" t="e">
        <f t="shared" si="8"/>
        <v>#N/A</v>
      </c>
      <c r="Q143" s="1" t="str">
        <f t="shared" si="10"/>
        <v/>
      </c>
      <c r="R143" s="1" t="str">
        <f t="shared" si="11"/>
        <v/>
      </c>
      <c r="T143" s="1" t="str">
        <f t="shared" si="13"/>
        <v/>
      </c>
      <c r="U143" s="1" t="e">
        <f t="shared" si="14"/>
        <v>#N/A</v>
      </c>
      <c r="V143" s="6">
        <f t="shared" si="15"/>
        <v>0</v>
      </c>
      <c r="W143" s="19" t="e">
        <f t="shared" si="9"/>
        <v>#N/A</v>
      </c>
    </row>
    <row r="144" spans="2:23" x14ac:dyDescent="0.3">
      <c r="B144" s="1" t="e">
        <f t="shared" si="8"/>
        <v>#N/A</v>
      </c>
      <c r="Q144" s="1" t="str">
        <f t="shared" si="10"/>
        <v/>
      </c>
      <c r="R144" s="1" t="str">
        <f t="shared" si="11"/>
        <v/>
      </c>
      <c r="T144" s="1" t="str">
        <f t="shared" si="13"/>
        <v/>
      </c>
      <c r="U144" s="1" t="e">
        <f t="shared" si="14"/>
        <v>#N/A</v>
      </c>
      <c r="V144" s="6">
        <f t="shared" si="15"/>
        <v>0</v>
      </c>
      <c r="W144" s="19" t="e">
        <f t="shared" si="9"/>
        <v>#N/A</v>
      </c>
    </row>
    <row r="145" spans="2:23" x14ac:dyDescent="0.3">
      <c r="B145" s="1" t="e">
        <f t="shared" si="8"/>
        <v>#N/A</v>
      </c>
      <c r="Q145" s="1" t="str">
        <f t="shared" si="10"/>
        <v/>
      </c>
      <c r="R145" s="1" t="str">
        <f t="shared" si="11"/>
        <v/>
      </c>
      <c r="T145" s="1" t="str">
        <f t="shared" si="13"/>
        <v/>
      </c>
      <c r="U145" s="1" t="e">
        <f t="shared" si="14"/>
        <v>#N/A</v>
      </c>
      <c r="V145" s="6">
        <f t="shared" si="15"/>
        <v>0</v>
      </c>
      <c r="W145" s="19" t="e">
        <f t="shared" si="9"/>
        <v>#N/A</v>
      </c>
    </row>
    <row r="146" spans="2:23" x14ac:dyDescent="0.3">
      <c r="B146" s="1" t="e">
        <f t="shared" si="8"/>
        <v>#N/A</v>
      </c>
      <c r="Q146" s="1" t="str">
        <f t="shared" si="10"/>
        <v/>
      </c>
      <c r="R146" s="1" t="str">
        <f t="shared" si="11"/>
        <v/>
      </c>
      <c r="T146" s="1" t="str">
        <f t="shared" si="13"/>
        <v/>
      </c>
      <c r="U146" s="1" t="e">
        <f t="shared" si="14"/>
        <v>#N/A</v>
      </c>
      <c r="V146" s="6">
        <f t="shared" si="15"/>
        <v>0</v>
      </c>
      <c r="W146" s="19" t="e">
        <f t="shared" si="9"/>
        <v>#N/A</v>
      </c>
    </row>
    <row r="147" spans="2:23" x14ac:dyDescent="0.3">
      <c r="B147" s="1" t="e">
        <f t="shared" si="8"/>
        <v>#N/A</v>
      </c>
      <c r="Q147" s="1" t="str">
        <f t="shared" si="10"/>
        <v/>
      </c>
      <c r="R147" s="1" t="str">
        <f t="shared" si="11"/>
        <v/>
      </c>
      <c r="T147" s="1" t="str">
        <f t="shared" si="13"/>
        <v/>
      </c>
      <c r="U147" s="1" t="e">
        <f t="shared" si="14"/>
        <v>#N/A</v>
      </c>
      <c r="V147" s="6">
        <f t="shared" si="15"/>
        <v>0</v>
      </c>
      <c r="W147" s="19" t="e">
        <f t="shared" si="9"/>
        <v>#N/A</v>
      </c>
    </row>
    <row r="148" spans="2:23" x14ac:dyDescent="0.3">
      <c r="B148" s="1" t="e">
        <f t="shared" si="8"/>
        <v>#N/A</v>
      </c>
      <c r="Q148" s="1" t="str">
        <f t="shared" si="10"/>
        <v/>
      </c>
      <c r="R148" s="1" t="str">
        <f t="shared" si="11"/>
        <v/>
      </c>
      <c r="T148" s="1" t="str">
        <f t="shared" si="13"/>
        <v/>
      </c>
      <c r="U148" s="1" t="e">
        <f t="shared" si="14"/>
        <v>#N/A</v>
      </c>
      <c r="V148" s="6">
        <f t="shared" si="15"/>
        <v>0</v>
      </c>
      <c r="W148" s="19" t="e">
        <f t="shared" si="9"/>
        <v>#N/A</v>
      </c>
    </row>
    <row r="149" spans="2:23" x14ac:dyDescent="0.3">
      <c r="B149" s="1" t="e">
        <f t="shared" si="8"/>
        <v>#N/A</v>
      </c>
      <c r="Q149" s="1" t="str">
        <f t="shared" si="10"/>
        <v/>
      </c>
      <c r="R149" s="1" t="str">
        <f t="shared" si="11"/>
        <v/>
      </c>
      <c r="T149" s="1" t="str">
        <f t="shared" si="13"/>
        <v/>
      </c>
      <c r="U149" s="1" t="e">
        <f t="shared" si="14"/>
        <v>#N/A</v>
      </c>
      <c r="V149" s="6">
        <f t="shared" si="15"/>
        <v>0</v>
      </c>
      <c r="W149" s="19" t="e">
        <f t="shared" si="9"/>
        <v>#N/A</v>
      </c>
    </row>
    <row r="150" spans="2:23" x14ac:dyDescent="0.3">
      <c r="B150" s="1" t="e">
        <f t="shared" si="8"/>
        <v>#N/A</v>
      </c>
      <c r="Q150" s="1" t="str">
        <f t="shared" si="10"/>
        <v/>
      </c>
      <c r="R150" s="1" t="str">
        <f t="shared" si="11"/>
        <v/>
      </c>
      <c r="T150" s="1" t="str">
        <f t="shared" si="13"/>
        <v/>
      </c>
      <c r="U150" s="1" t="e">
        <f t="shared" si="14"/>
        <v>#N/A</v>
      </c>
      <c r="V150" s="6">
        <f t="shared" si="15"/>
        <v>0</v>
      </c>
      <c r="W150" s="19" t="e">
        <f t="shared" si="9"/>
        <v>#N/A</v>
      </c>
    </row>
    <row r="151" spans="2:23" x14ac:dyDescent="0.3">
      <c r="B151" s="1" t="e">
        <f t="shared" si="8"/>
        <v>#N/A</v>
      </c>
      <c r="Q151" s="1" t="str">
        <f t="shared" si="10"/>
        <v/>
      </c>
      <c r="R151" s="1" t="str">
        <f t="shared" si="11"/>
        <v/>
      </c>
      <c r="T151" s="1" t="str">
        <f t="shared" si="13"/>
        <v/>
      </c>
      <c r="U151" s="1" t="e">
        <f t="shared" si="14"/>
        <v>#N/A</v>
      </c>
      <c r="V151" s="6">
        <f t="shared" si="15"/>
        <v>0</v>
      </c>
      <c r="W151" s="19" t="e">
        <f t="shared" si="9"/>
        <v>#N/A</v>
      </c>
    </row>
    <row r="152" spans="2:23" x14ac:dyDescent="0.3">
      <c r="B152" s="1" t="e">
        <f t="shared" si="8"/>
        <v>#N/A</v>
      </c>
      <c r="Q152" s="1" t="str">
        <f t="shared" si="10"/>
        <v/>
      </c>
      <c r="R152" s="1" t="str">
        <f t="shared" si="11"/>
        <v/>
      </c>
      <c r="T152" s="1" t="str">
        <f t="shared" si="13"/>
        <v/>
      </c>
      <c r="U152" s="1" t="e">
        <f t="shared" si="14"/>
        <v>#N/A</v>
      </c>
      <c r="V152" s="6">
        <f t="shared" si="15"/>
        <v>0</v>
      </c>
      <c r="W152" s="19" t="e">
        <f t="shared" si="9"/>
        <v>#N/A</v>
      </c>
    </row>
    <row r="153" spans="2:23" x14ac:dyDescent="0.3">
      <c r="B153" s="1" t="e">
        <f t="shared" si="8"/>
        <v>#N/A</v>
      </c>
      <c r="Q153" s="1" t="str">
        <f t="shared" si="10"/>
        <v/>
      </c>
      <c r="R153" s="1" t="str">
        <f t="shared" si="11"/>
        <v/>
      </c>
      <c r="T153" s="1" t="str">
        <f t="shared" si="13"/>
        <v/>
      </c>
      <c r="U153" s="1" t="e">
        <f t="shared" si="14"/>
        <v>#N/A</v>
      </c>
      <c r="V153" s="6">
        <f t="shared" si="15"/>
        <v>0</v>
      </c>
      <c r="W153" s="19" t="e">
        <f t="shared" si="9"/>
        <v>#N/A</v>
      </c>
    </row>
    <row r="154" spans="2:23" x14ac:dyDescent="0.3">
      <c r="B154" s="1" t="e">
        <f t="shared" ref="B154:B217" si="16">IF(C154="",NA(),E154+G154+H154+I154)</f>
        <v>#N/A</v>
      </c>
      <c r="Q154" s="1" t="str">
        <f t="shared" si="10"/>
        <v/>
      </c>
      <c r="R154" s="1" t="str">
        <f t="shared" si="11"/>
        <v/>
      </c>
      <c r="T154" s="1" t="str">
        <f t="shared" si="13"/>
        <v/>
      </c>
      <c r="U154" s="1" t="e">
        <f t="shared" si="14"/>
        <v>#N/A</v>
      </c>
      <c r="V154" s="6">
        <f t="shared" si="15"/>
        <v>0</v>
      </c>
      <c r="W154" s="19" t="e">
        <f t="shared" ref="W154:W217" si="17">IF(OR(ISNA(B154),B154=0),NA(),I154/B154)</f>
        <v>#N/A</v>
      </c>
    </row>
    <row r="155" spans="2:23" x14ac:dyDescent="0.3">
      <c r="B155" s="1" t="e">
        <f t="shared" si="16"/>
        <v>#N/A</v>
      </c>
      <c r="Q155" s="1" t="str">
        <f t="shared" ref="Q155:Q218" si="18">IF(C155="","",E155-E154)</f>
        <v/>
      </c>
      <c r="R155" s="1" t="str">
        <f t="shared" ref="R155:R218" si="19">IF(C155="","",G155-G154)</f>
        <v/>
      </c>
      <c r="T155" s="1" t="str">
        <f t="shared" ref="T155:T218" si="20">IF(C155="","",I155-I154)</f>
        <v/>
      </c>
      <c r="U155" s="1" t="e">
        <f t="shared" ref="U155:U218" si="21">IF(OR(C155="",ISNA(C155)),NA(),Q155+R155+S155+T155)</f>
        <v>#N/A</v>
      </c>
      <c r="V155" s="6">
        <f t="shared" ref="V155:V218" si="22">$B$2*K155*$B$1</f>
        <v>0</v>
      </c>
      <c r="W155" s="19" t="e">
        <f t="shared" si="17"/>
        <v>#N/A</v>
      </c>
    </row>
    <row r="156" spans="2:23" x14ac:dyDescent="0.3">
      <c r="B156" s="1" t="e">
        <f t="shared" si="16"/>
        <v>#N/A</v>
      </c>
      <c r="Q156" s="1" t="str">
        <f t="shared" si="18"/>
        <v/>
      </c>
      <c r="R156" s="1" t="str">
        <f t="shared" si="19"/>
        <v/>
      </c>
      <c r="T156" s="1" t="str">
        <f t="shared" si="20"/>
        <v/>
      </c>
      <c r="U156" s="1" t="e">
        <f t="shared" si="21"/>
        <v>#N/A</v>
      </c>
      <c r="V156" s="6">
        <f t="shared" si="22"/>
        <v>0</v>
      </c>
      <c r="W156" s="19" t="e">
        <f t="shared" si="17"/>
        <v>#N/A</v>
      </c>
    </row>
    <row r="157" spans="2:23" x14ac:dyDescent="0.3">
      <c r="B157" s="1" t="e">
        <f t="shared" si="16"/>
        <v>#N/A</v>
      </c>
      <c r="Q157" s="1" t="str">
        <f t="shared" si="18"/>
        <v/>
      </c>
      <c r="R157" s="1" t="str">
        <f t="shared" si="19"/>
        <v/>
      </c>
      <c r="T157" s="1" t="str">
        <f t="shared" si="20"/>
        <v/>
      </c>
      <c r="U157" s="1" t="e">
        <f t="shared" si="21"/>
        <v>#N/A</v>
      </c>
      <c r="V157" s="6">
        <f t="shared" si="22"/>
        <v>0</v>
      </c>
      <c r="W157" s="19" t="e">
        <f t="shared" si="17"/>
        <v>#N/A</v>
      </c>
    </row>
    <row r="158" spans="2:23" x14ac:dyDescent="0.3">
      <c r="B158" s="1" t="e">
        <f t="shared" si="16"/>
        <v>#N/A</v>
      </c>
      <c r="Q158" s="1" t="str">
        <f t="shared" si="18"/>
        <v/>
      </c>
      <c r="R158" s="1" t="str">
        <f t="shared" si="19"/>
        <v/>
      </c>
      <c r="T158" s="1" t="str">
        <f t="shared" si="20"/>
        <v/>
      </c>
      <c r="U158" s="1" t="e">
        <f t="shared" si="21"/>
        <v>#N/A</v>
      </c>
      <c r="V158" s="6">
        <f t="shared" si="22"/>
        <v>0</v>
      </c>
      <c r="W158" s="19" t="e">
        <f t="shared" si="17"/>
        <v>#N/A</v>
      </c>
    </row>
    <row r="159" spans="2:23" x14ac:dyDescent="0.3">
      <c r="B159" s="1" t="e">
        <f t="shared" si="16"/>
        <v>#N/A</v>
      </c>
      <c r="Q159" s="1" t="str">
        <f t="shared" si="18"/>
        <v/>
      </c>
      <c r="R159" s="1" t="str">
        <f t="shared" si="19"/>
        <v/>
      </c>
      <c r="T159" s="1" t="str">
        <f t="shared" si="20"/>
        <v/>
      </c>
      <c r="U159" s="1" t="e">
        <f t="shared" si="21"/>
        <v>#N/A</v>
      </c>
      <c r="V159" s="6">
        <f t="shared" si="22"/>
        <v>0</v>
      </c>
      <c r="W159" s="19" t="e">
        <f t="shared" si="17"/>
        <v>#N/A</v>
      </c>
    </row>
    <row r="160" spans="2:23" x14ac:dyDescent="0.3">
      <c r="B160" s="1" t="e">
        <f t="shared" si="16"/>
        <v>#N/A</v>
      </c>
      <c r="Q160" s="1" t="str">
        <f t="shared" si="18"/>
        <v/>
      </c>
      <c r="R160" s="1" t="str">
        <f t="shared" si="19"/>
        <v/>
      </c>
      <c r="T160" s="1" t="str">
        <f t="shared" si="20"/>
        <v/>
      </c>
      <c r="U160" s="1" t="e">
        <f t="shared" si="21"/>
        <v>#N/A</v>
      </c>
      <c r="V160" s="6">
        <f t="shared" si="22"/>
        <v>0</v>
      </c>
      <c r="W160" s="19" t="e">
        <f t="shared" si="17"/>
        <v>#N/A</v>
      </c>
    </row>
    <row r="161" spans="2:23" x14ac:dyDescent="0.3">
      <c r="B161" s="1" t="e">
        <f t="shared" si="16"/>
        <v>#N/A</v>
      </c>
      <c r="Q161" s="1" t="str">
        <f t="shared" si="18"/>
        <v/>
      </c>
      <c r="R161" s="1" t="str">
        <f t="shared" si="19"/>
        <v/>
      </c>
      <c r="T161" s="1" t="str">
        <f t="shared" si="20"/>
        <v/>
      </c>
      <c r="U161" s="1" t="e">
        <f t="shared" si="21"/>
        <v>#N/A</v>
      </c>
      <c r="V161" s="6">
        <f t="shared" si="22"/>
        <v>0</v>
      </c>
      <c r="W161" s="19" t="e">
        <f t="shared" si="17"/>
        <v>#N/A</v>
      </c>
    </row>
    <row r="162" spans="2:23" x14ac:dyDescent="0.3">
      <c r="B162" s="1" t="e">
        <f t="shared" si="16"/>
        <v>#N/A</v>
      </c>
      <c r="Q162" s="1" t="str">
        <f t="shared" si="18"/>
        <v/>
      </c>
      <c r="R162" s="1" t="str">
        <f t="shared" si="19"/>
        <v/>
      </c>
      <c r="T162" s="1" t="str">
        <f t="shared" si="20"/>
        <v/>
      </c>
      <c r="U162" s="1" t="e">
        <f t="shared" si="21"/>
        <v>#N/A</v>
      </c>
      <c r="V162" s="6">
        <f t="shared" si="22"/>
        <v>0</v>
      </c>
      <c r="W162" s="19" t="e">
        <f t="shared" si="17"/>
        <v>#N/A</v>
      </c>
    </row>
    <row r="163" spans="2:23" x14ac:dyDescent="0.3">
      <c r="B163" s="1" t="e">
        <f t="shared" si="16"/>
        <v>#N/A</v>
      </c>
      <c r="Q163" s="1" t="str">
        <f t="shared" si="18"/>
        <v/>
      </c>
      <c r="R163" s="1" t="str">
        <f t="shared" si="19"/>
        <v/>
      </c>
      <c r="T163" s="1" t="str">
        <f t="shared" si="20"/>
        <v/>
      </c>
      <c r="U163" s="1" t="e">
        <f t="shared" si="21"/>
        <v>#N/A</v>
      </c>
      <c r="V163" s="6">
        <f t="shared" si="22"/>
        <v>0</v>
      </c>
      <c r="W163" s="19" t="e">
        <f t="shared" si="17"/>
        <v>#N/A</v>
      </c>
    </row>
    <row r="164" spans="2:23" x14ac:dyDescent="0.3">
      <c r="B164" s="1" t="e">
        <f t="shared" si="16"/>
        <v>#N/A</v>
      </c>
      <c r="Q164" s="1" t="str">
        <f t="shared" si="18"/>
        <v/>
      </c>
      <c r="R164" s="1" t="str">
        <f t="shared" si="19"/>
        <v/>
      </c>
      <c r="T164" s="1" t="str">
        <f t="shared" si="20"/>
        <v/>
      </c>
      <c r="U164" s="1" t="e">
        <f t="shared" si="21"/>
        <v>#N/A</v>
      </c>
      <c r="V164" s="6">
        <f t="shared" si="22"/>
        <v>0</v>
      </c>
      <c r="W164" s="19" t="e">
        <f t="shared" si="17"/>
        <v>#N/A</v>
      </c>
    </row>
    <row r="165" spans="2:23" x14ac:dyDescent="0.3">
      <c r="B165" s="1" t="e">
        <f t="shared" si="16"/>
        <v>#N/A</v>
      </c>
      <c r="Q165" s="1" t="str">
        <f t="shared" si="18"/>
        <v/>
      </c>
      <c r="R165" s="1" t="str">
        <f t="shared" si="19"/>
        <v/>
      </c>
      <c r="T165" s="1" t="str">
        <f t="shared" si="20"/>
        <v/>
      </c>
      <c r="U165" s="1" t="e">
        <f t="shared" si="21"/>
        <v>#N/A</v>
      </c>
      <c r="V165" s="6">
        <f t="shared" si="22"/>
        <v>0</v>
      </c>
      <c r="W165" s="19" t="e">
        <f t="shared" si="17"/>
        <v>#N/A</v>
      </c>
    </row>
    <row r="166" spans="2:23" x14ac:dyDescent="0.3">
      <c r="B166" s="1" t="e">
        <f t="shared" si="16"/>
        <v>#N/A</v>
      </c>
      <c r="Q166" s="1" t="str">
        <f t="shared" si="18"/>
        <v/>
      </c>
      <c r="R166" s="1" t="str">
        <f t="shared" si="19"/>
        <v/>
      </c>
      <c r="T166" s="1" t="str">
        <f t="shared" si="20"/>
        <v/>
      </c>
      <c r="U166" s="1" t="e">
        <f t="shared" si="21"/>
        <v>#N/A</v>
      </c>
      <c r="V166" s="6">
        <f t="shared" si="22"/>
        <v>0</v>
      </c>
      <c r="W166" s="19" t="e">
        <f t="shared" si="17"/>
        <v>#N/A</v>
      </c>
    </row>
    <row r="167" spans="2:23" x14ac:dyDescent="0.3">
      <c r="B167" s="1" t="e">
        <f t="shared" si="16"/>
        <v>#N/A</v>
      </c>
      <c r="Q167" s="1" t="str">
        <f t="shared" si="18"/>
        <v/>
      </c>
      <c r="R167" s="1" t="str">
        <f t="shared" si="19"/>
        <v/>
      </c>
      <c r="T167" s="1" t="str">
        <f t="shared" si="20"/>
        <v/>
      </c>
      <c r="U167" s="1" t="e">
        <f t="shared" si="21"/>
        <v>#N/A</v>
      </c>
      <c r="V167" s="6">
        <f t="shared" si="22"/>
        <v>0</v>
      </c>
      <c r="W167" s="19" t="e">
        <f t="shared" si="17"/>
        <v>#N/A</v>
      </c>
    </row>
    <row r="168" spans="2:23" x14ac:dyDescent="0.3">
      <c r="B168" s="1" t="e">
        <f t="shared" si="16"/>
        <v>#N/A</v>
      </c>
      <c r="Q168" s="1" t="str">
        <f t="shared" si="18"/>
        <v/>
      </c>
      <c r="R168" s="1" t="str">
        <f t="shared" si="19"/>
        <v/>
      </c>
      <c r="T168" s="1" t="str">
        <f t="shared" si="20"/>
        <v/>
      </c>
      <c r="U168" s="1" t="e">
        <f t="shared" si="21"/>
        <v>#N/A</v>
      </c>
      <c r="V168" s="6">
        <f t="shared" si="22"/>
        <v>0</v>
      </c>
      <c r="W168" s="19" t="e">
        <f t="shared" si="17"/>
        <v>#N/A</v>
      </c>
    </row>
    <row r="169" spans="2:23" x14ac:dyDescent="0.3">
      <c r="B169" s="1" t="e">
        <f t="shared" si="16"/>
        <v>#N/A</v>
      </c>
      <c r="Q169" s="1" t="str">
        <f t="shared" si="18"/>
        <v/>
      </c>
      <c r="R169" s="1" t="str">
        <f t="shared" si="19"/>
        <v/>
      </c>
      <c r="T169" s="1" t="str">
        <f t="shared" si="20"/>
        <v/>
      </c>
      <c r="U169" s="1" t="e">
        <f t="shared" si="21"/>
        <v>#N/A</v>
      </c>
      <c r="V169" s="6">
        <f t="shared" si="22"/>
        <v>0</v>
      </c>
      <c r="W169" s="19" t="e">
        <f t="shared" si="17"/>
        <v>#N/A</v>
      </c>
    </row>
    <row r="170" spans="2:23" x14ac:dyDescent="0.3">
      <c r="B170" s="1" t="e">
        <f t="shared" si="16"/>
        <v>#N/A</v>
      </c>
      <c r="Q170" s="1" t="str">
        <f t="shared" si="18"/>
        <v/>
      </c>
      <c r="R170" s="1" t="str">
        <f t="shared" si="19"/>
        <v/>
      </c>
      <c r="T170" s="1" t="str">
        <f t="shared" si="20"/>
        <v/>
      </c>
      <c r="U170" s="1" t="e">
        <f t="shared" si="21"/>
        <v>#N/A</v>
      </c>
      <c r="V170" s="6">
        <f t="shared" si="22"/>
        <v>0</v>
      </c>
      <c r="W170" s="19" t="e">
        <f t="shared" si="17"/>
        <v>#N/A</v>
      </c>
    </row>
    <row r="171" spans="2:23" x14ac:dyDescent="0.3">
      <c r="B171" s="1" t="e">
        <f t="shared" si="16"/>
        <v>#N/A</v>
      </c>
      <c r="Q171" s="1" t="str">
        <f t="shared" si="18"/>
        <v/>
      </c>
      <c r="R171" s="1" t="str">
        <f t="shared" si="19"/>
        <v/>
      </c>
      <c r="T171" s="1" t="str">
        <f t="shared" si="20"/>
        <v/>
      </c>
      <c r="U171" s="1" t="e">
        <f t="shared" si="21"/>
        <v>#N/A</v>
      </c>
      <c r="V171" s="6">
        <f t="shared" si="22"/>
        <v>0</v>
      </c>
      <c r="W171" s="19" t="e">
        <f t="shared" si="17"/>
        <v>#N/A</v>
      </c>
    </row>
    <row r="172" spans="2:23" x14ac:dyDescent="0.3">
      <c r="B172" s="1" t="e">
        <f t="shared" si="16"/>
        <v>#N/A</v>
      </c>
      <c r="Q172" s="1" t="str">
        <f t="shared" si="18"/>
        <v/>
      </c>
      <c r="R172" s="1" t="str">
        <f t="shared" si="19"/>
        <v/>
      </c>
      <c r="T172" s="1" t="str">
        <f t="shared" si="20"/>
        <v/>
      </c>
      <c r="U172" s="1" t="e">
        <f t="shared" si="21"/>
        <v>#N/A</v>
      </c>
      <c r="V172" s="6">
        <f t="shared" si="22"/>
        <v>0</v>
      </c>
      <c r="W172" s="19" t="e">
        <f t="shared" si="17"/>
        <v>#N/A</v>
      </c>
    </row>
    <row r="173" spans="2:23" x14ac:dyDescent="0.3">
      <c r="B173" s="1" t="e">
        <f t="shared" si="16"/>
        <v>#N/A</v>
      </c>
      <c r="Q173" s="1" t="str">
        <f t="shared" si="18"/>
        <v/>
      </c>
      <c r="R173" s="1" t="str">
        <f t="shared" si="19"/>
        <v/>
      </c>
      <c r="T173" s="1" t="str">
        <f t="shared" si="20"/>
        <v/>
      </c>
      <c r="U173" s="1" t="e">
        <f t="shared" si="21"/>
        <v>#N/A</v>
      </c>
      <c r="V173" s="6">
        <f t="shared" si="22"/>
        <v>0</v>
      </c>
      <c r="W173" s="19" t="e">
        <f t="shared" si="17"/>
        <v>#N/A</v>
      </c>
    </row>
    <row r="174" spans="2:23" x14ac:dyDescent="0.3">
      <c r="B174" s="1" t="e">
        <f t="shared" si="16"/>
        <v>#N/A</v>
      </c>
      <c r="Q174" s="1" t="str">
        <f t="shared" si="18"/>
        <v/>
      </c>
      <c r="R174" s="1" t="str">
        <f t="shared" si="19"/>
        <v/>
      </c>
      <c r="T174" s="1" t="str">
        <f t="shared" si="20"/>
        <v/>
      </c>
      <c r="U174" s="1" t="e">
        <f t="shared" si="21"/>
        <v>#N/A</v>
      </c>
      <c r="V174" s="6">
        <f t="shared" si="22"/>
        <v>0</v>
      </c>
      <c r="W174" s="19" t="e">
        <f t="shared" si="17"/>
        <v>#N/A</v>
      </c>
    </row>
    <row r="175" spans="2:23" x14ac:dyDescent="0.3">
      <c r="B175" s="1" t="e">
        <f t="shared" si="16"/>
        <v>#N/A</v>
      </c>
      <c r="Q175" s="1" t="str">
        <f t="shared" si="18"/>
        <v/>
      </c>
      <c r="R175" s="1" t="str">
        <f t="shared" si="19"/>
        <v/>
      </c>
      <c r="T175" s="1" t="str">
        <f t="shared" si="20"/>
        <v/>
      </c>
      <c r="U175" s="1" t="e">
        <f t="shared" si="21"/>
        <v>#N/A</v>
      </c>
      <c r="V175" s="6">
        <f t="shared" si="22"/>
        <v>0</v>
      </c>
      <c r="W175" s="19" t="e">
        <f t="shared" si="17"/>
        <v>#N/A</v>
      </c>
    </row>
    <row r="176" spans="2:23" x14ac:dyDescent="0.3">
      <c r="B176" s="1" t="e">
        <f t="shared" si="16"/>
        <v>#N/A</v>
      </c>
      <c r="Q176" s="1" t="str">
        <f t="shared" si="18"/>
        <v/>
      </c>
      <c r="R176" s="1" t="str">
        <f t="shared" si="19"/>
        <v/>
      </c>
      <c r="T176" s="1" t="str">
        <f t="shared" si="20"/>
        <v/>
      </c>
      <c r="U176" s="1" t="e">
        <f t="shared" si="21"/>
        <v>#N/A</v>
      </c>
      <c r="V176" s="6">
        <f t="shared" si="22"/>
        <v>0</v>
      </c>
      <c r="W176" s="19" t="e">
        <f t="shared" si="17"/>
        <v>#N/A</v>
      </c>
    </row>
    <row r="177" spans="2:23" x14ac:dyDescent="0.3">
      <c r="B177" s="1" t="e">
        <f t="shared" si="16"/>
        <v>#N/A</v>
      </c>
      <c r="Q177" s="1" t="str">
        <f t="shared" si="18"/>
        <v/>
      </c>
      <c r="R177" s="1" t="str">
        <f t="shared" si="19"/>
        <v/>
      </c>
      <c r="T177" s="1" t="str">
        <f t="shared" si="20"/>
        <v/>
      </c>
      <c r="U177" s="1" t="e">
        <f t="shared" si="21"/>
        <v>#N/A</v>
      </c>
      <c r="V177" s="6">
        <f t="shared" si="22"/>
        <v>0</v>
      </c>
      <c r="W177" s="19" t="e">
        <f t="shared" si="17"/>
        <v>#N/A</v>
      </c>
    </row>
    <row r="178" spans="2:23" x14ac:dyDescent="0.3">
      <c r="B178" s="1" t="e">
        <f t="shared" si="16"/>
        <v>#N/A</v>
      </c>
      <c r="Q178" s="1" t="str">
        <f t="shared" si="18"/>
        <v/>
      </c>
      <c r="R178" s="1" t="str">
        <f t="shared" si="19"/>
        <v/>
      </c>
      <c r="T178" s="1" t="str">
        <f t="shared" si="20"/>
        <v/>
      </c>
      <c r="U178" s="1" t="e">
        <f t="shared" si="21"/>
        <v>#N/A</v>
      </c>
      <c r="V178" s="6">
        <f t="shared" si="22"/>
        <v>0</v>
      </c>
      <c r="W178" s="19" t="e">
        <f t="shared" si="17"/>
        <v>#N/A</v>
      </c>
    </row>
    <row r="179" spans="2:23" x14ac:dyDescent="0.3">
      <c r="B179" s="1" t="e">
        <f t="shared" si="16"/>
        <v>#N/A</v>
      </c>
      <c r="Q179" s="1" t="str">
        <f t="shared" si="18"/>
        <v/>
      </c>
      <c r="R179" s="1" t="str">
        <f t="shared" si="19"/>
        <v/>
      </c>
      <c r="T179" s="1" t="str">
        <f t="shared" si="20"/>
        <v/>
      </c>
      <c r="U179" s="1" t="e">
        <f t="shared" si="21"/>
        <v>#N/A</v>
      </c>
      <c r="V179" s="6">
        <f t="shared" si="22"/>
        <v>0</v>
      </c>
      <c r="W179" s="19" t="e">
        <f t="shared" si="17"/>
        <v>#N/A</v>
      </c>
    </row>
    <row r="180" spans="2:23" x14ac:dyDescent="0.3">
      <c r="B180" s="1" t="e">
        <f t="shared" si="16"/>
        <v>#N/A</v>
      </c>
      <c r="Q180" s="1" t="str">
        <f t="shared" si="18"/>
        <v/>
      </c>
      <c r="R180" s="1" t="str">
        <f t="shared" si="19"/>
        <v/>
      </c>
      <c r="T180" s="1" t="str">
        <f t="shared" si="20"/>
        <v/>
      </c>
      <c r="U180" s="1" t="e">
        <f t="shared" si="21"/>
        <v>#N/A</v>
      </c>
      <c r="V180" s="6">
        <f t="shared" si="22"/>
        <v>0</v>
      </c>
      <c r="W180" s="19" t="e">
        <f t="shared" si="17"/>
        <v>#N/A</v>
      </c>
    </row>
    <row r="181" spans="2:23" x14ac:dyDescent="0.3">
      <c r="B181" s="1" t="e">
        <f t="shared" si="16"/>
        <v>#N/A</v>
      </c>
      <c r="Q181" s="1" t="str">
        <f t="shared" si="18"/>
        <v/>
      </c>
      <c r="R181" s="1" t="str">
        <f t="shared" si="19"/>
        <v/>
      </c>
      <c r="T181" s="1" t="str">
        <f t="shared" si="20"/>
        <v/>
      </c>
      <c r="U181" s="1" t="e">
        <f t="shared" si="21"/>
        <v>#N/A</v>
      </c>
      <c r="V181" s="6">
        <f t="shared" si="22"/>
        <v>0</v>
      </c>
      <c r="W181" s="19" t="e">
        <f t="shared" si="17"/>
        <v>#N/A</v>
      </c>
    </row>
    <row r="182" spans="2:23" x14ac:dyDescent="0.3">
      <c r="B182" s="1" t="e">
        <f t="shared" si="16"/>
        <v>#N/A</v>
      </c>
      <c r="Q182" s="1" t="str">
        <f t="shared" si="18"/>
        <v/>
      </c>
      <c r="R182" s="1" t="str">
        <f t="shared" si="19"/>
        <v/>
      </c>
      <c r="T182" s="1" t="str">
        <f t="shared" si="20"/>
        <v/>
      </c>
      <c r="U182" s="1" t="e">
        <f t="shared" si="21"/>
        <v>#N/A</v>
      </c>
      <c r="V182" s="6">
        <f t="shared" si="22"/>
        <v>0</v>
      </c>
      <c r="W182" s="19" t="e">
        <f t="shared" si="17"/>
        <v>#N/A</v>
      </c>
    </row>
    <row r="183" spans="2:23" x14ac:dyDescent="0.3">
      <c r="B183" s="1" t="e">
        <f t="shared" si="16"/>
        <v>#N/A</v>
      </c>
      <c r="Q183" s="1" t="str">
        <f t="shared" si="18"/>
        <v/>
      </c>
      <c r="R183" s="1" t="str">
        <f t="shared" si="19"/>
        <v/>
      </c>
      <c r="T183" s="1" t="str">
        <f t="shared" si="20"/>
        <v/>
      </c>
      <c r="U183" s="1" t="e">
        <f t="shared" si="21"/>
        <v>#N/A</v>
      </c>
      <c r="V183" s="6">
        <f t="shared" si="22"/>
        <v>0</v>
      </c>
      <c r="W183" s="19" t="e">
        <f t="shared" si="17"/>
        <v>#N/A</v>
      </c>
    </row>
    <row r="184" spans="2:23" x14ac:dyDescent="0.3">
      <c r="B184" s="1" t="e">
        <f t="shared" si="16"/>
        <v>#N/A</v>
      </c>
      <c r="Q184" s="1" t="str">
        <f t="shared" si="18"/>
        <v/>
      </c>
      <c r="R184" s="1" t="str">
        <f t="shared" si="19"/>
        <v/>
      </c>
      <c r="T184" s="1" t="str">
        <f t="shared" si="20"/>
        <v/>
      </c>
      <c r="U184" s="1" t="e">
        <f t="shared" si="21"/>
        <v>#N/A</v>
      </c>
      <c r="V184" s="6">
        <f t="shared" si="22"/>
        <v>0</v>
      </c>
      <c r="W184" s="19" t="e">
        <f t="shared" si="17"/>
        <v>#N/A</v>
      </c>
    </row>
    <row r="185" spans="2:23" x14ac:dyDescent="0.3">
      <c r="B185" s="1" t="e">
        <f t="shared" si="16"/>
        <v>#N/A</v>
      </c>
      <c r="Q185" s="1" t="str">
        <f t="shared" si="18"/>
        <v/>
      </c>
      <c r="R185" s="1" t="str">
        <f t="shared" si="19"/>
        <v/>
      </c>
      <c r="T185" s="1" t="str">
        <f t="shared" si="20"/>
        <v/>
      </c>
      <c r="U185" s="1" t="e">
        <f t="shared" si="21"/>
        <v>#N/A</v>
      </c>
      <c r="V185" s="6">
        <f t="shared" si="22"/>
        <v>0</v>
      </c>
      <c r="W185" s="19" t="e">
        <f t="shared" si="17"/>
        <v>#N/A</v>
      </c>
    </row>
    <row r="186" spans="2:23" x14ac:dyDescent="0.3">
      <c r="B186" s="1" t="e">
        <f t="shared" si="16"/>
        <v>#N/A</v>
      </c>
      <c r="Q186" s="1" t="str">
        <f t="shared" si="18"/>
        <v/>
      </c>
      <c r="R186" s="1" t="str">
        <f t="shared" si="19"/>
        <v/>
      </c>
      <c r="T186" s="1" t="str">
        <f t="shared" si="20"/>
        <v/>
      </c>
      <c r="U186" s="1" t="e">
        <f t="shared" si="21"/>
        <v>#N/A</v>
      </c>
      <c r="V186" s="6">
        <f t="shared" si="22"/>
        <v>0</v>
      </c>
      <c r="W186" s="19" t="e">
        <f t="shared" si="17"/>
        <v>#N/A</v>
      </c>
    </row>
    <row r="187" spans="2:23" x14ac:dyDescent="0.3">
      <c r="B187" s="1" t="e">
        <f t="shared" si="16"/>
        <v>#N/A</v>
      </c>
      <c r="Q187" s="1" t="str">
        <f t="shared" si="18"/>
        <v/>
      </c>
      <c r="R187" s="1" t="str">
        <f t="shared" si="19"/>
        <v/>
      </c>
      <c r="T187" s="1" t="str">
        <f t="shared" si="20"/>
        <v/>
      </c>
      <c r="U187" s="1" t="e">
        <f t="shared" si="21"/>
        <v>#N/A</v>
      </c>
      <c r="V187" s="6">
        <f t="shared" si="22"/>
        <v>0</v>
      </c>
      <c r="W187" s="19" t="e">
        <f t="shared" si="17"/>
        <v>#N/A</v>
      </c>
    </row>
    <row r="188" spans="2:23" x14ac:dyDescent="0.3">
      <c r="B188" s="1" t="e">
        <f t="shared" si="16"/>
        <v>#N/A</v>
      </c>
      <c r="Q188" s="1" t="str">
        <f t="shared" si="18"/>
        <v/>
      </c>
      <c r="R188" s="1" t="str">
        <f t="shared" si="19"/>
        <v/>
      </c>
      <c r="T188" s="1" t="str">
        <f t="shared" si="20"/>
        <v/>
      </c>
      <c r="U188" s="1" t="e">
        <f t="shared" si="21"/>
        <v>#N/A</v>
      </c>
      <c r="V188" s="6">
        <f t="shared" si="22"/>
        <v>0</v>
      </c>
      <c r="W188" s="19" t="e">
        <f t="shared" si="17"/>
        <v>#N/A</v>
      </c>
    </row>
    <row r="189" spans="2:23" x14ac:dyDescent="0.3">
      <c r="B189" s="1" t="e">
        <f t="shared" si="16"/>
        <v>#N/A</v>
      </c>
      <c r="Q189" s="1" t="str">
        <f t="shared" si="18"/>
        <v/>
      </c>
      <c r="R189" s="1" t="str">
        <f t="shared" si="19"/>
        <v/>
      </c>
      <c r="T189" s="1" t="str">
        <f t="shared" si="20"/>
        <v/>
      </c>
      <c r="U189" s="1" t="e">
        <f t="shared" si="21"/>
        <v>#N/A</v>
      </c>
      <c r="V189" s="6">
        <f t="shared" si="22"/>
        <v>0</v>
      </c>
      <c r="W189" s="19" t="e">
        <f t="shared" si="17"/>
        <v>#N/A</v>
      </c>
    </row>
    <row r="190" spans="2:23" x14ac:dyDescent="0.3">
      <c r="B190" s="1" t="e">
        <f t="shared" si="16"/>
        <v>#N/A</v>
      </c>
      <c r="Q190" s="1" t="str">
        <f t="shared" si="18"/>
        <v/>
      </c>
      <c r="R190" s="1" t="str">
        <f t="shared" si="19"/>
        <v/>
      </c>
      <c r="T190" s="1" t="str">
        <f t="shared" si="20"/>
        <v/>
      </c>
      <c r="U190" s="1" t="e">
        <f t="shared" si="21"/>
        <v>#N/A</v>
      </c>
      <c r="V190" s="6">
        <f t="shared" si="22"/>
        <v>0</v>
      </c>
      <c r="W190" s="19" t="e">
        <f t="shared" si="17"/>
        <v>#N/A</v>
      </c>
    </row>
    <row r="191" spans="2:23" x14ac:dyDescent="0.3">
      <c r="B191" s="1" t="e">
        <f t="shared" si="16"/>
        <v>#N/A</v>
      </c>
      <c r="Q191" s="1" t="str">
        <f t="shared" si="18"/>
        <v/>
      </c>
      <c r="R191" s="1" t="str">
        <f t="shared" si="19"/>
        <v/>
      </c>
      <c r="T191" s="1" t="str">
        <f t="shared" si="20"/>
        <v/>
      </c>
      <c r="U191" s="1" t="e">
        <f t="shared" si="21"/>
        <v>#N/A</v>
      </c>
      <c r="V191" s="6">
        <f t="shared" si="22"/>
        <v>0</v>
      </c>
      <c r="W191" s="19" t="e">
        <f t="shared" si="17"/>
        <v>#N/A</v>
      </c>
    </row>
    <row r="192" spans="2:23" x14ac:dyDescent="0.3">
      <c r="B192" s="1" t="e">
        <f t="shared" si="16"/>
        <v>#N/A</v>
      </c>
      <c r="Q192" s="1" t="str">
        <f t="shared" si="18"/>
        <v/>
      </c>
      <c r="R192" s="1" t="str">
        <f t="shared" si="19"/>
        <v/>
      </c>
      <c r="T192" s="1" t="str">
        <f t="shared" si="20"/>
        <v/>
      </c>
      <c r="U192" s="1" t="e">
        <f t="shared" si="21"/>
        <v>#N/A</v>
      </c>
      <c r="V192" s="6">
        <f t="shared" si="22"/>
        <v>0</v>
      </c>
      <c r="W192" s="19" t="e">
        <f t="shared" si="17"/>
        <v>#N/A</v>
      </c>
    </row>
    <row r="193" spans="2:23" x14ac:dyDescent="0.3">
      <c r="B193" s="1" t="e">
        <f t="shared" si="16"/>
        <v>#N/A</v>
      </c>
      <c r="Q193" s="1" t="str">
        <f t="shared" si="18"/>
        <v/>
      </c>
      <c r="R193" s="1" t="str">
        <f t="shared" si="19"/>
        <v/>
      </c>
      <c r="T193" s="1" t="str">
        <f t="shared" si="20"/>
        <v/>
      </c>
      <c r="U193" s="1" t="e">
        <f t="shared" si="21"/>
        <v>#N/A</v>
      </c>
      <c r="V193" s="6">
        <f t="shared" si="22"/>
        <v>0</v>
      </c>
      <c r="W193" s="19" t="e">
        <f t="shared" si="17"/>
        <v>#N/A</v>
      </c>
    </row>
    <row r="194" spans="2:23" x14ac:dyDescent="0.3">
      <c r="B194" s="1" t="e">
        <f t="shared" si="16"/>
        <v>#N/A</v>
      </c>
      <c r="Q194" s="1" t="str">
        <f t="shared" si="18"/>
        <v/>
      </c>
      <c r="R194" s="1" t="str">
        <f t="shared" si="19"/>
        <v/>
      </c>
      <c r="T194" s="1" t="str">
        <f t="shared" si="20"/>
        <v/>
      </c>
      <c r="U194" s="1" t="e">
        <f t="shared" si="21"/>
        <v>#N/A</v>
      </c>
      <c r="V194" s="6">
        <f t="shared" si="22"/>
        <v>0</v>
      </c>
      <c r="W194" s="19" t="e">
        <f t="shared" si="17"/>
        <v>#N/A</v>
      </c>
    </row>
    <row r="195" spans="2:23" x14ac:dyDescent="0.3">
      <c r="B195" s="1" t="e">
        <f t="shared" si="16"/>
        <v>#N/A</v>
      </c>
      <c r="Q195" s="1" t="str">
        <f t="shared" si="18"/>
        <v/>
      </c>
      <c r="R195" s="1" t="str">
        <f t="shared" si="19"/>
        <v/>
      </c>
      <c r="T195" s="1" t="str">
        <f t="shared" si="20"/>
        <v/>
      </c>
      <c r="U195" s="1" t="e">
        <f t="shared" si="21"/>
        <v>#N/A</v>
      </c>
      <c r="V195" s="6">
        <f t="shared" si="22"/>
        <v>0</v>
      </c>
      <c r="W195" s="19" t="e">
        <f t="shared" si="17"/>
        <v>#N/A</v>
      </c>
    </row>
    <row r="196" spans="2:23" x14ac:dyDescent="0.3">
      <c r="B196" s="1" t="e">
        <f t="shared" si="16"/>
        <v>#N/A</v>
      </c>
      <c r="Q196" s="1" t="str">
        <f t="shared" si="18"/>
        <v/>
      </c>
      <c r="R196" s="1" t="str">
        <f t="shared" si="19"/>
        <v/>
      </c>
      <c r="T196" s="1" t="str">
        <f t="shared" si="20"/>
        <v/>
      </c>
      <c r="U196" s="1" t="e">
        <f t="shared" si="21"/>
        <v>#N/A</v>
      </c>
      <c r="V196" s="6">
        <f t="shared" si="22"/>
        <v>0</v>
      </c>
      <c r="W196" s="19" t="e">
        <f t="shared" si="17"/>
        <v>#N/A</v>
      </c>
    </row>
    <row r="197" spans="2:23" x14ac:dyDescent="0.3">
      <c r="B197" s="1" t="e">
        <f t="shared" si="16"/>
        <v>#N/A</v>
      </c>
      <c r="Q197" s="1" t="str">
        <f t="shared" si="18"/>
        <v/>
      </c>
      <c r="R197" s="1" t="str">
        <f t="shared" si="19"/>
        <v/>
      </c>
      <c r="T197" s="1" t="str">
        <f t="shared" si="20"/>
        <v/>
      </c>
      <c r="U197" s="1" t="e">
        <f t="shared" si="21"/>
        <v>#N/A</v>
      </c>
      <c r="V197" s="6">
        <f t="shared" si="22"/>
        <v>0</v>
      </c>
      <c r="W197" s="19" t="e">
        <f t="shared" si="17"/>
        <v>#N/A</v>
      </c>
    </row>
    <row r="198" spans="2:23" x14ac:dyDescent="0.3">
      <c r="B198" s="1" t="e">
        <f t="shared" si="16"/>
        <v>#N/A</v>
      </c>
      <c r="Q198" s="1" t="str">
        <f t="shared" si="18"/>
        <v/>
      </c>
      <c r="R198" s="1" t="str">
        <f t="shared" si="19"/>
        <v/>
      </c>
      <c r="T198" s="1" t="str">
        <f t="shared" si="20"/>
        <v/>
      </c>
      <c r="U198" s="1" t="e">
        <f t="shared" si="21"/>
        <v>#N/A</v>
      </c>
      <c r="V198" s="6">
        <f t="shared" si="22"/>
        <v>0</v>
      </c>
      <c r="W198" s="19" t="e">
        <f t="shared" si="17"/>
        <v>#N/A</v>
      </c>
    </row>
    <row r="199" spans="2:23" x14ac:dyDescent="0.3">
      <c r="B199" s="1" t="e">
        <f t="shared" si="16"/>
        <v>#N/A</v>
      </c>
      <c r="Q199" s="1" t="str">
        <f t="shared" si="18"/>
        <v/>
      </c>
      <c r="R199" s="1" t="str">
        <f t="shared" si="19"/>
        <v/>
      </c>
      <c r="T199" s="1" t="str">
        <f t="shared" si="20"/>
        <v/>
      </c>
      <c r="U199" s="1" t="e">
        <f t="shared" si="21"/>
        <v>#N/A</v>
      </c>
      <c r="V199" s="6">
        <f t="shared" si="22"/>
        <v>0</v>
      </c>
      <c r="W199" s="19" t="e">
        <f t="shared" si="17"/>
        <v>#N/A</v>
      </c>
    </row>
    <row r="200" spans="2:23" x14ac:dyDescent="0.3">
      <c r="B200" s="1" t="e">
        <f t="shared" si="16"/>
        <v>#N/A</v>
      </c>
      <c r="Q200" s="1" t="str">
        <f t="shared" si="18"/>
        <v/>
      </c>
      <c r="R200" s="1" t="str">
        <f t="shared" si="19"/>
        <v/>
      </c>
      <c r="T200" s="1" t="str">
        <f t="shared" si="20"/>
        <v/>
      </c>
      <c r="U200" s="1" t="e">
        <f t="shared" si="21"/>
        <v>#N/A</v>
      </c>
      <c r="V200" s="6">
        <f t="shared" si="22"/>
        <v>0</v>
      </c>
      <c r="W200" s="19" t="e">
        <f t="shared" si="17"/>
        <v>#N/A</v>
      </c>
    </row>
    <row r="201" spans="2:23" x14ac:dyDescent="0.3">
      <c r="B201" s="1" t="e">
        <f t="shared" si="16"/>
        <v>#N/A</v>
      </c>
      <c r="Q201" s="1" t="str">
        <f t="shared" si="18"/>
        <v/>
      </c>
      <c r="R201" s="1" t="str">
        <f t="shared" si="19"/>
        <v/>
      </c>
      <c r="T201" s="1" t="str">
        <f t="shared" si="20"/>
        <v/>
      </c>
      <c r="U201" s="1" t="e">
        <f t="shared" si="21"/>
        <v>#N/A</v>
      </c>
      <c r="V201" s="6">
        <f t="shared" si="22"/>
        <v>0</v>
      </c>
      <c r="W201" s="19" t="e">
        <f t="shared" si="17"/>
        <v>#N/A</v>
      </c>
    </row>
    <row r="202" spans="2:23" x14ac:dyDescent="0.3">
      <c r="B202" s="1" t="e">
        <f t="shared" si="16"/>
        <v>#N/A</v>
      </c>
      <c r="Q202" s="1" t="str">
        <f t="shared" si="18"/>
        <v/>
      </c>
      <c r="R202" s="1" t="str">
        <f t="shared" si="19"/>
        <v/>
      </c>
      <c r="T202" s="1" t="str">
        <f t="shared" si="20"/>
        <v/>
      </c>
      <c r="U202" s="1" t="e">
        <f t="shared" si="21"/>
        <v>#N/A</v>
      </c>
      <c r="V202" s="6">
        <f t="shared" si="22"/>
        <v>0</v>
      </c>
      <c r="W202" s="19" t="e">
        <f t="shared" si="17"/>
        <v>#N/A</v>
      </c>
    </row>
    <row r="203" spans="2:23" x14ac:dyDescent="0.3">
      <c r="B203" s="1" t="e">
        <f t="shared" si="16"/>
        <v>#N/A</v>
      </c>
      <c r="Q203" s="1" t="str">
        <f t="shared" si="18"/>
        <v/>
      </c>
      <c r="R203" s="1" t="str">
        <f t="shared" si="19"/>
        <v/>
      </c>
      <c r="T203" s="1" t="str">
        <f t="shared" si="20"/>
        <v/>
      </c>
      <c r="U203" s="1" t="e">
        <f t="shared" si="21"/>
        <v>#N/A</v>
      </c>
      <c r="V203" s="6">
        <f t="shared" si="22"/>
        <v>0</v>
      </c>
      <c r="W203" s="19" t="e">
        <f t="shared" si="17"/>
        <v>#N/A</v>
      </c>
    </row>
    <row r="204" spans="2:23" x14ac:dyDescent="0.3">
      <c r="B204" s="1" t="e">
        <f t="shared" si="16"/>
        <v>#N/A</v>
      </c>
      <c r="Q204" s="1" t="str">
        <f t="shared" si="18"/>
        <v/>
      </c>
      <c r="R204" s="1" t="str">
        <f t="shared" si="19"/>
        <v/>
      </c>
      <c r="T204" s="1" t="str">
        <f t="shared" si="20"/>
        <v/>
      </c>
      <c r="U204" s="1" t="e">
        <f t="shared" si="21"/>
        <v>#N/A</v>
      </c>
      <c r="V204" s="6">
        <f t="shared" si="22"/>
        <v>0</v>
      </c>
      <c r="W204" s="19" t="e">
        <f t="shared" si="17"/>
        <v>#N/A</v>
      </c>
    </row>
    <row r="205" spans="2:23" x14ac:dyDescent="0.3">
      <c r="B205" s="1" t="e">
        <f t="shared" si="16"/>
        <v>#N/A</v>
      </c>
      <c r="Q205" s="1" t="str">
        <f t="shared" si="18"/>
        <v/>
      </c>
      <c r="R205" s="1" t="str">
        <f t="shared" si="19"/>
        <v/>
      </c>
      <c r="T205" s="1" t="str">
        <f t="shared" si="20"/>
        <v/>
      </c>
      <c r="U205" s="1" t="e">
        <f t="shared" si="21"/>
        <v>#N/A</v>
      </c>
      <c r="V205" s="6">
        <f t="shared" si="22"/>
        <v>0</v>
      </c>
      <c r="W205" s="19" t="e">
        <f t="shared" si="17"/>
        <v>#N/A</v>
      </c>
    </row>
    <row r="206" spans="2:23" x14ac:dyDescent="0.3">
      <c r="B206" s="1" t="e">
        <f t="shared" si="16"/>
        <v>#N/A</v>
      </c>
      <c r="Q206" s="1" t="str">
        <f t="shared" si="18"/>
        <v/>
      </c>
      <c r="R206" s="1" t="str">
        <f t="shared" si="19"/>
        <v/>
      </c>
      <c r="T206" s="1" t="str">
        <f t="shared" si="20"/>
        <v/>
      </c>
      <c r="U206" s="1" t="e">
        <f t="shared" si="21"/>
        <v>#N/A</v>
      </c>
      <c r="V206" s="6">
        <f t="shared" si="22"/>
        <v>0</v>
      </c>
      <c r="W206" s="19" t="e">
        <f t="shared" si="17"/>
        <v>#N/A</v>
      </c>
    </row>
    <row r="207" spans="2:23" x14ac:dyDescent="0.3">
      <c r="B207" s="1" t="e">
        <f t="shared" si="16"/>
        <v>#N/A</v>
      </c>
      <c r="Q207" s="1" t="str">
        <f t="shared" si="18"/>
        <v/>
      </c>
      <c r="R207" s="1" t="str">
        <f t="shared" si="19"/>
        <v/>
      </c>
      <c r="T207" s="1" t="str">
        <f t="shared" si="20"/>
        <v/>
      </c>
      <c r="U207" s="1" t="e">
        <f t="shared" si="21"/>
        <v>#N/A</v>
      </c>
      <c r="V207" s="6">
        <f t="shared" si="22"/>
        <v>0</v>
      </c>
      <c r="W207" s="19" t="e">
        <f t="shared" si="17"/>
        <v>#N/A</v>
      </c>
    </row>
    <row r="208" spans="2:23" x14ac:dyDescent="0.3">
      <c r="B208" s="1" t="e">
        <f t="shared" si="16"/>
        <v>#N/A</v>
      </c>
      <c r="Q208" s="1" t="str">
        <f t="shared" si="18"/>
        <v/>
      </c>
      <c r="R208" s="1" t="str">
        <f t="shared" si="19"/>
        <v/>
      </c>
      <c r="T208" s="1" t="str">
        <f t="shared" si="20"/>
        <v/>
      </c>
      <c r="U208" s="1" t="e">
        <f t="shared" si="21"/>
        <v>#N/A</v>
      </c>
      <c r="V208" s="6">
        <f t="shared" si="22"/>
        <v>0</v>
      </c>
      <c r="W208" s="19" t="e">
        <f t="shared" si="17"/>
        <v>#N/A</v>
      </c>
    </row>
    <row r="209" spans="2:23" x14ac:dyDescent="0.3">
      <c r="B209" s="1" t="e">
        <f t="shared" si="16"/>
        <v>#N/A</v>
      </c>
      <c r="Q209" s="1" t="str">
        <f t="shared" si="18"/>
        <v/>
      </c>
      <c r="R209" s="1" t="str">
        <f t="shared" si="19"/>
        <v/>
      </c>
      <c r="T209" s="1" t="str">
        <f t="shared" si="20"/>
        <v/>
      </c>
      <c r="U209" s="1" t="e">
        <f t="shared" si="21"/>
        <v>#N/A</v>
      </c>
      <c r="V209" s="6">
        <f t="shared" si="22"/>
        <v>0</v>
      </c>
      <c r="W209" s="19" t="e">
        <f t="shared" si="17"/>
        <v>#N/A</v>
      </c>
    </row>
    <row r="210" spans="2:23" x14ac:dyDescent="0.3">
      <c r="B210" s="1" t="e">
        <f t="shared" si="16"/>
        <v>#N/A</v>
      </c>
      <c r="Q210" s="1" t="str">
        <f t="shared" si="18"/>
        <v/>
      </c>
      <c r="R210" s="1" t="str">
        <f t="shared" si="19"/>
        <v/>
      </c>
      <c r="T210" s="1" t="str">
        <f t="shared" si="20"/>
        <v/>
      </c>
      <c r="U210" s="1" t="e">
        <f t="shared" si="21"/>
        <v>#N/A</v>
      </c>
      <c r="V210" s="6">
        <f t="shared" si="22"/>
        <v>0</v>
      </c>
      <c r="W210" s="19" t="e">
        <f t="shared" si="17"/>
        <v>#N/A</v>
      </c>
    </row>
    <row r="211" spans="2:23" x14ac:dyDescent="0.3">
      <c r="B211" s="1" t="e">
        <f t="shared" si="16"/>
        <v>#N/A</v>
      </c>
      <c r="Q211" s="1" t="str">
        <f t="shared" si="18"/>
        <v/>
      </c>
      <c r="R211" s="1" t="str">
        <f t="shared" si="19"/>
        <v/>
      </c>
      <c r="T211" s="1" t="str">
        <f t="shared" si="20"/>
        <v/>
      </c>
      <c r="U211" s="1" t="e">
        <f t="shared" si="21"/>
        <v>#N/A</v>
      </c>
      <c r="V211" s="6">
        <f t="shared" si="22"/>
        <v>0</v>
      </c>
      <c r="W211" s="19" t="e">
        <f t="shared" si="17"/>
        <v>#N/A</v>
      </c>
    </row>
    <row r="212" spans="2:23" x14ac:dyDescent="0.3">
      <c r="B212" s="1" t="e">
        <f t="shared" si="16"/>
        <v>#N/A</v>
      </c>
      <c r="Q212" s="1" t="str">
        <f t="shared" si="18"/>
        <v/>
      </c>
      <c r="R212" s="1" t="str">
        <f t="shared" si="19"/>
        <v/>
      </c>
      <c r="T212" s="1" t="str">
        <f t="shared" si="20"/>
        <v/>
      </c>
      <c r="U212" s="1" t="e">
        <f t="shared" si="21"/>
        <v>#N/A</v>
      </c>
      <c r="V212" s="6">
        <f t="shared" si="22"/>
        <v>0</v>
      </c>
      <c r="W212" s="19" t="e">
        <f t="shared" si="17"/>
        <v>#N/A</v>
      </c>
    </row>
    <row r="213" spans="2:23" x14ac:dyDescent="0.3">
      <c r="B213" s="1" t="e">
        <f t="shared" si="16"/>
        <v>#N/A</v>
      </c>
      <c r="Q213" s="1" t="str">
        <f t="shared" si="18"/>
        <v/>
      </c>
      <c r="R213" s="1" t="str">
        <f t="shared" si="19"/>
        <v/>
      </c>
      <c r="T213" s="1" t="str">
        <f t="shared" si="20"/>
        <v/>
      </c>
      <c r="U213" s="1" t="e">
        <f t="shared" si="21"/>
        <v>#N/A</v>
      </c>
      <c r="V213" s="6">
        <f t="shared" si="22"/>
        <v>0</v>
      </c>
      <c r="W213" s="19" t="e">
        <f t="shared" si="17"/>
        <v>#N/A</v>
      </c>
    </row>
    <row r="214" spans="2:23" x14ac:dyDescent="0.3">
      <c r="B214" s="1" t="e">
        <f t="shared" si="16"/>
        <v>#N/A</v>
      </c>
      <c r="Q214" s="1" t="str">
        <f t="shared" si="18"/>
        <v/>
      </c>
      <c r="R214" s="1" t="str">
        <f t="shared" si="19"/>
        <v/>
      </c>
      <c r="T214" s="1" t="str">
        <f t="shared" si="20"/>
        <v/>
      </c>
      <c r="U214" s="1" t="e">
        <f t="shared" si="21"/>
        <v>#N/A</v>
      </c>
      <c r="V214" s="6">
        <f t="shared" si="22"/>
        <v>0</v>
      </c>
      <c r="W214" s="19" t="e">
        <f t="shared" si="17"/>
        <v>#N/A</v>
      </c>
    </row>
    <row r="215" spans="2:23" x14ac:dyDescent="0.3">
      <c r="B215" s="1" t="e">
        <f t="shared" si="16"/>
        <v>#N/A</v>
      </c>
      <c r="Q215" s="1" t="str">
        <f t="shared" si="18"/>
        <v/>
      </c>
      <c r="R215" s="1" t="str">
        <f t="shared" si="19"/>
        <v/>
      </c>
      <c r="T215" s="1" t="str">
        <f t="shared" si="20"/>
        <v/>
      </c>
      <c r="U215" s="1" t="e">
        <f t="shared" si="21"/>
        <v>#N/A</v>
      </c>
      <c r="V215" s="6">
        <f t="shared" si="22"/>
        <v>0</v>
      </c>
      <c r="W215" s="19" t="e">
        <f t="shared" si="17"/>
        <v>#N/A</v>
      </c>
    </row>
    <row r="216" spans="2:23" x14ac:dyDescent="0.3">
      <c r="B216" s="1" t="e">
        <f t="shared" si="16"/>
        <v>#N/A</v>
      </c>
      <c r="Q216" s="1" t="str">
        <f t="shared" si="18"/>
        <v/>
      </c>
      <c r="R216" s="1" t="str">
        <f t="shared" si="19"/>
        <v/>
      </c>
      <c r="T216" s="1" t="str">
        <f t="shared" si="20"/>
        <v/>
      </c>
      <c r="U216" s="1" t="e">
        <f t="shared" si="21"/>
        <v>#N/A</v>
      </c>
      <c r="V216" s="6">
        <f t="shared" si="22"/>
        <v>0</v>
      </c>
      <c r="W216" s="19" t="e">
        <f t="shared" si="17"/>
        <v>#N/A</v>
      </c>
    </row>
    <row r="217" spans="2:23" x14ac:dyDescent="0.3">
      <c r="B217" s="1" t="e">
        <f t="shared" si="16"/>
        <v>#N/A</v>
      </c>
      <c r="Q217" s="1" t="str">
        <f t="shared" si="18"/>
        <v/>
      </c>
      <c r="R217" s="1" t="str">
        <f t="shared" si="19"/>
        <v/>
      </c>
      <c r="T217" s="1" t="str">
        <f t="shared" si="20"/>
        <v/>
      </c>
      <c r="U217" s="1" t="e">
        <f t="shared" si="21"/>
        <v>#N/A</v>
      </c>
      <c r="V217" s="6">
        <f t="shared" si="22"/>
        <v>0</v>
      </c>
      <c r="W217" s="19" t="e">
        <f t="shared" si="17"/>
        <v>#N/A</v>
      </c>
    </row>
    <row r="218" spans="2:23" x14ac:dyDescent="0.3">
      <c r="B218" s="1" t="e">
        <f t="shared" ref="B218:B281" si="23">IF(C218="",NA(),E218+G218+H218+I218)</f>
        <v>#N/A</v>
      </c>
      <c r="Q218" s="1" t="str">
        <f t="shared" si="18"/>
        <v/>
      </c>
      <c r="R218" s="1" t="str">
        <f t="shared" si="19"/>
        <v/>
      </c>
      <c r="T218" s="1" t="str">
        <f t="shared" si="20"/>
        <v/>
      </c>
      <c r="U218" s="1" t="e">
        <f t="shared" si="21"/>
        <v>#N/A</v>
      </c>
      <c r="V218" s="6">
        <f t="shared" si="22"/>
        <v>0</v>
      </c>
      <c r="W218" s="19" t="e">
        <f t="shared" ref="W218:W281" si="24">IF(OR(ISNA(B218),B218=0),NA(),I218/B218)</f>
        <v>#N/A</v>
      </c>
    </row>
    <row r="219" spans="2:23" x14ac:dyDescent="0.3">
      <c r="B219" s="1" t="e">
        <f t="shared" si="23"/>
        <v>#N/A</v>
      </c>
      <c r="Q219" s="1" t="str">
        <f t="shared" ref="Q219:Q282" si="25">IF(C219="","",E219-E218)</f>
        <v/>
      </c>
      <c r="R219" s="1" t="str">
        <f t="shared" ref="R219:R282" si="26">IF(C219="","",G219-G218)</f>
        <v/>
      </c>
      <c r="T219" s="1" t="str">
        <f t="shared" ref="T219:T282" si="27">IF(C219="","",I219-I218)</f>
        <v/>
      </c>
      <c r="U219" s="1" t="e">
        <f t="shared" ref="U219:U282" si="28">IF(OR(C219="",ISNA(C219)),NA(),Q219+R219+S219+T219)</f>
        <v>#N/A</v>
      </c>
      <c r="V219" s="6">
        <f t="shared" ref="V219:V282" si="29">$B$2*K219*$B$1</f>
        <v>0</v>
      </c>
      <c r="W219" s="19" t="e">
        <f t="shared" si="24"/>
        <v>#N/A</v>
      </c>
    </row>
    <row r="220" spans="2:23" x14ac:dyDescent="0.3">
      <c r="B220" s="1" t="e">
        <f t="shared" si="23"/>
        <v>#N/A</v>
      </c>
      <c r="Q220" s="1" t="str">
        <f t="shared" si="25"/>
        <v/>
      </c>
      <c r="R220" s="1" t="str">
        <f t="shared" si="26"/>
        <v/>
      </c>
      <c r="T220" s="1" t="str">
        <f t="shared" si="27"/>
        <v/>
      </c>
      <c r="U220" s="1" t="e">
        <f t="shared" si="28"/>
        <v>#N/A</v>
      </c>
      <c r="V220" s="6">
        <f t="shared" si="29"/>
        <v>0</v>
      </c>
      <c r="W220" s="19" t="e">
        <f t="shared" si="24"/>
        <v>#N/A</v>
      </c>
    </row>
    <row r="221" spans="2:23" x14ac:dyDescent="0.3">
      <c r="B221" s="1" t="e">
        <f t="shared" si="23"/>
        <v>#N/A</v>
      </c>
      <c r="Q221" s="1" t="str">
        <f t="shared" si="25"/>
        <v/>
      </c>
      <c r="R221" s="1" t="str">
        <f t="shared" si="26"/>
        <v/>
      </c>
      <c r="T221" s="1" t="str">
        <f t="shared" si="27"/>
        <v/>
      </c>
      <c r="U221" s="1" t="e">
        <f t="shared" si="28"/>
        <v>#N/A</v>
      </c>
      <c r="V221" s="6">
        <f t="shared" si="29"/>
        <v>0</v>
      </c>
      <c r="W221" s="19" t="e">
        <f t="shared" si="24"/>
        <v>#N/A</v>
      </c>
    </row>
    <row r="222" spans="2:23" x14ac:dyDescent="0.3">
      <c r="B222" s="1" t="e">
        <f t="shared" si="23"/>
        <v>#N/A</v>
      </c>
      <c r="Q222" s="1" t="str">
        <f t="shared" si="25"/>
        <v/>
      </c>
      <c r="R222" s="1" t="str">
        <f t="shared" si="26"/>
        <v/>
      </c>
      <c r="T222" s="1" t="str">
        <f t="shared" si="27"/>
        <v/>
      </c>
      <c r="U222" s="1" t="e">
        <f t="shared" si="28"/>
        <v>#N/A</v>
      </c>
      <c r="V222" s="6">
        <f t="shared" si="29"/>
        <v>0</v>
      </c>
      <c r="W222" s="19" t="e">
        <f t="shared" si="24"/>
        <v>#N/A</v>
      </c>
    </row>
    <row r="223" spans="2:23" x14ac:dyDescent="0.3">
      <c r="B223" s="1" t="e">
        <f t="shared" si="23"/>
        <v>#N/A</v>
      </c>
      <c r="Q223" s="1" t="str">
        <f t="shared" si="25"/>
        <v/>
      </c>
      <c r="R223" s="1" t="str">
        <f t="shared" si="26"/>
        <v/>
      </c>
      <c r="T223" s="1" t="str">
        <f t="shared" si="27"/>
        <v/>
      </c>
      <c r="U223" s="1" t="e">
        <f t="shared" si="28"/>
        <v>#N/A</v>
      </c>
      <c r="V223" s="6">
        <f t="shared" si="29"/>
        <v>0</v>
      </c>
      <c r="W223" s="19" t="e">
        <f t="shared" si="24"/>
        <v>#N/A</v>
      </c>
    </row>
    <row r="224" spans="2:23" x14ac:dyDescent="0.3">
      <c r="B224" s="1" t="e">
        <f t="shared" si="23"/>
        <v>#N/A</v>
      </c>
      <c r="Q224" s="1" t="str">
        <f t="shared" si="25"/>
        <v/>
      </c>
      <c r="R224" s="1" t="str">
        <f t="shared" si="26"/>
        <v/>
      </c>
      <c r="T224" s="1" t="str">
        <f t="shared" si="27"/>
        <v/>
      </c>
      <c r="U224" s="1" t="e">
        <f t="shared" si="28"/>
        <v>#N/A</v>
      </c>
      <c r="V224" s="6">
        <f t="shared" si="29"/>
        <v>0</v>
      </c>
      <c r="W224" s="19" t="e">
        <f t="shared" si="24"/>
        <v>#N/A</v>
      </c>
    </row>
    <row r="225" spans="2:23" x14ac:dyDescent="0.3">
      <c r="B225" s="1" t="e">
        <f t="shared" si="23"/>
        <v>#N/A</v>
      </c>
      <c r="Q225" s="1" t="str">
        <f t="shared" si="25"/>
        <v/>
      </c>
      <c r="R225" s="1" t="str">
        <f t="shared" si="26"/>
        <v/>
      </c>
      <c r="T225" s="1" t="str">
        <f t="shared" si="27"/>
        <v/>
      </c>
      <c r="U225" s="1" t="e">
        <f t="shared" si="28"/>
        <v>#N/A</v>
      </c>
      <c r="V225" s="6">
        <f t="shared" si="29"/>
        <v>0</v>
      </c>
      <c r="W225" s="19" t="e">
        <f t="shared" si="24"/>
        <v>#N/A</v>
      </c>
    </row>
    <row r="226" spans="2:23" x14ac:dyDescent="0.3">
      <c r="B226" s="1" t="e">
        <f t="shared" si="23"/>
        <v>#N/A</v>
      </c>
      <c r="Q226" s="1" t="str">
        <f t="shared" si="25"/>
        <v/>
      </c>
      <c r="R226" s="1" t="str">
        <f t="shared" si="26"/>
        <v/>
      </c>
      <c r="T226" s="1" t="str">
        <f t="shared" si="27"/>
        <v/>
      </c>
      <c r="U226" s="1" t="e">
        <f t="shared" si="28"/>
        <v>#N/A</v>
      </c>
      <c r="V226" s="6">
        <f t="shared" si="29"/>
        <v>0</v>
      </c>
      <c r="W226" s="19" t="e">
        <f t="shared" si="24"/>
        <v>#N/A</v>
      </c>
    </row>
    <row r="227" spans="2:23" x14ac:dyDescent="0.3">
      <c r="B227" s="1" t="e">
        <f t="shared" si="23"/>
        <v>#N/A</v>
      </c>
      <c r="Q227" s="1" t="str">
        <f t="shared" si="25"/>
        <v/>
      </c>
      <c r="R227" s="1" t="str">
        <f t="shared" si="26"/>
        <v/>
      </c>
      <c r="T227" s="1" t="str">
        <f t="shared" si="27"/>
        <v/>
      </c>
      <c r="U227" s="1" t="e">
        <f t="shared" si="28"/>
        <v>#N/A</v>
      </c>
      <c r="V227" s="6">
        <f t="shared" si="29"/>
        <v>0</v>
      </c>
      <c r="W227" s="19" t="e">
        <f t="shared" si="24"/>
        <v>#N/A</v>
      </c>
    </row>
    <row r="228" spans="2:23" x14ac:dyDescent="0.3">
      <c r="B228" s="1" t="e">
        <f t="shared" si="23"/>
        <v>#N/A</v>
      </c>
      <c r="Q228" s="1" t="str">
        <f t="shared" si="25"/>
        <v/>
      </c>
      <c r="R228" s="1" t="str">
        <f t="shared" si="26"/>
        <v/>
      </c>
      <c r="T228" s="1" t="str">
        <f t="shared" si="27"/>
        <v/>
      </c>
      <c r="U228" s="1" t="e">
        <f t="shared" si="28"/>
        <v>#N/A</v>
      </c>
      <c r="V228" s="6">
        <f t="shared" si="29"/>
        <v>0</v>
      </c>
      <c r="W228" s="19" t="e">
        <f t="shared" si="24"/>
        <v>#N/A</v>
      </c>
    </row>
    <row r="229" spans="2:23" x14ac:dyDescent="0.3">
      <c r="B229" s="1" t="e">
        <f t="shared" si="23"/>
        <v>#N/A</v>
      </c>
      <c r="Q229" s="1" t="str">
        <f t="shared" si="25"/>
        <v/>
      </c>
      <c r="R229" s="1" t="str">
        <f t="shared" si="26"/>
        <v/>
      </c>
      <c r="T229" s="1" t="str">
        <f t="shared" si="27"/>
        <v/>
      </c>
      <c r="U229" s="1" t="e">
        <f t="shared" si="28"/>
        <v>#N/A</v>
      </c>
      <c r="V229" s="6">
        <f t="shared" si="29"/>
        <v>0</v>
      </c>
      <c r="W229" s="19" t="e">
        <f t="shared" si="24"/>
        <v>#N/A</v>
      </c>
    </row>
    <row r="230" spans="2:23" x14ac:dyDescent="0.3">
      <c r="B230" s="1" t="e">
        <f t="shared" si="23"/>
        <v>#N/A</v>
      </c>
      <c r="Q230" s="1" t="str">
        <f t="shared" si="25"/>
        <v/>
      </c>
      <c r="R230" s="1" t="str">
        <f t="shared" si="26"/>
        <v/>
      </c>
      <c r="T230" s="1" t="str">
        <f t="shared" si="27"/>
        <v/>
      </c>
      <c r="U230" s="1" t="e">
        <f t="shared" si="28"/>
        <v>#N/A</v>
      </c>
      <c r="V230" s="6">
        <f t="shared" si="29"/>
        <v>0</v>
      </c>
      <c r="W230" s="19" t="e">
        <f t="shared" si="24"/>
        <v>#N/A</v>
      </c>
    </row>
    <row r="231" spans="2:23" x14ac:dyDescent="0.3">
      <c r="B231" s="1" t="e">
        <f t="shared" si="23"/>
        <v>#N/A</v>
      </c>
      <c r="Q231" s="1" t="str">
        <f t="shared" si="25"/>
        <v/>
      </c>
      <c r="R231" s="1" t="str">
        <f t="shared" si="26"/>
        <v/>
      </c>
      <c r="T231" s="1" t="str">
        <f t="shared" si="27"/>
        <v/>
      </c>
      <c r="U231" s="1" t="e">
        <f t="shared" si="28"/>
        <v>#N/A</v>
      </c>
      <c r="V231" s="6">
        <f t="shared" si="29"/>
        <v>0</v>
      </c>
      <c r="W231" s="19" t="e">
        <f t="shared" si="24"/>
        <v>#N/A</v>
      </c>
    </row>
    <row r="232" spans="2:23" x14ac:dyDescent="0.3">
      <c r="B232" s="1" t="e">
        <f t="shared" si="23"/>
        <v>#N/A</v>
      </c>
      <c r="Q232" s="1" t="str">
        <f t="shared" si="25"/>
        <v/>
      </c>
      <c r="R232" s="1" t="str">
        <f t="shared" si="26"/>
        <v/>
      </c>
      <c r="T232" s="1" t="str">
        <f t="shared" si="27"/>
        <v/>
      </c>
      <c r="U232" s="1" t="e">
        <f t="shared" si="28"/>
        <v>#N/A</v>
      </c>
      <c r="V232" s="6">
        <f t="shared" si="29"/>
        <v>0</v>
      </c>
      <c r="W232" s="19" t="e">
        <f t="shared" si="24"/>
        <v>#N/A</v>
      </c>
    </row>
    <row r="233" spans="2:23" x14ac:dyDescent="0.3">
      <c r="B233" s="1" t="e">
        <f t="shared" si="23"/>
        <v>#N/A</v>
      </c>
      <c r="Q233" s="1" t="str">
        <f t="shared" si="25"/>
        <v/>
      </c>
      <c r="R233" s="1" t="str">
        <f t="shared" si="26"/>
        <v/>
      </c>
      <c r="T233" s="1" t="str">
        <f t="shared" si="27"/>
        <v/>
      </c>
      <c r="U233" s="1" t="e">
        <f t="shared" si="28"/>
        <v>#N/A</v>
      </c>
      <c r="V233" s="6">
        <f t="shared" si="29"/>
        <v>0</v>
      </c>
      <c r="W233" s="19" t="e">
        <f t="shared" si="24"/>
        <v>#N/A</v>
      </c>
    </row>
    <row r="234" spans="2:23" x14ac:dyDescent="0.3">
      <c r="B234" s="1" t="e">
        <f t="shared" si="23"/>
        <v>#N/A</v>
      </c>
      <c r="Q234" s="1" t="str">
        <f t="shared" si="25"/>
        <v/>
      </c>
      <c r="R234" s="1" t="str">
        <f t="shared" si="26"/>
        <v/>
      </c>
      <c r="T234" s="1" t="str">
        <f t="shared" si="27"/>
        <v/>
      </c>
      <c r="U234" s="1" t="e">
        <f t="shared" si="28"/>
        <v>#N/A</v>
      </c>
      <c r="V234" s="6">
        <f t="shared" si="29"/>
        <v>0</v>
      </c>
      <c r="W234" s="19" t="e">
        <f t="shared" si="24"/>
        <v>#N/A</v>
      </c>
    </row>
    <row r="235" spans="2:23" x14ac:dyDescent="0.3">
      <c r="B235" s="1" t="e">
        <f t="shared" si="23"/>
        <v>#N/A</v>
      </c>
      <c r="Q235" s="1" t="str">
        <f t="shared" si="25"/>
        <v/>
      </c>
      <c r="R235" s="1" t="str">
        <f t="shared" si="26"/>
        <v/>
      </c>
      <c r="T235" s="1" t="str">
        <f t="shared" si="27"/>
        <v/>
      </c>
      <c r="U235" s="1" t="e">
        <f t="shared" si="28"/>
        <v>#N/A</v>
      </c>
      <c r="V235" s="6">
        <f t="shared" si="29"/>
        <v>0</v>
      </c>
      <c r="W235" s="19" t="e">
        <f t="shared" si="24"/>
        <v>#N/A</v>
      </c>
    </row>
    <row r="236" spans="2:23" x14ac:dyDescent="0.3">
      <c r="B236" s="1" t="e">
        <f t="shared" si="23"/>
        <v>#N/A</v>
      </c>
      <c r="Q236" s="1" t="str">
        <f t="shared" si="25"/>
        <v/>
      </c>
      <c r="R236" s="1" t="str">
        <f t="shared" si="26"/>
        <v/>
      </c>
      <c r="T236" s="1" t="str">
        <f t="shared" si="27"/>
        <v/>
      </c>
      <c r="U236" s="1" t="e">
        <f t="shared" si="28"/>
        <v>#N/A</v>
      </c>
      <c r="V236" s="6">
        <f t="shared" si="29"/>
        <v>0</v>
      </c>
      <c r="W236" s="19" t="e">
        <f t="shared" si="24"/>
        <v>#N/A</v>
      </c>
    </row>
    <row r="237" spans="2:23" x14ac:dyDescent="0.3">
      <c r="B237" s="1" t="e">
        <f t="shared" si="23"/>
        <v>#N/A</v>
      </c>
      <c r="Q237" s="1" t="str">
        <f t="shared" si="25"/>
        <v/>
      </c>
      <c r="R237" s="1" t="str">
        <f t="shared" si="26"/>
        <v/>
      </c>
      <c r="T237" s="1" t="str">
        <f t="shared" si="27"/>
        <v/>
      </c>
      <c r="U237" s="1" t="e">
        <f t="shared" si="28"/>
        <v>#N/A</v>
      </c>
      <c r="V237" s="6">
        <f t="shared" si="29"/>
        <v>0</v>
      </c>
      <c r="W237" s="19" t="e">
        <f t="shared" si="24"/>
        <v>#N/A</v>
      </c>
    </row>
    <row r="238" spans="2:23" x14ac:dyDescent="0.3">
      <c r="B238" s="1" t="e">
        <f t="shared" si="23"/>
        <v>#N/A</v>
      </c>
      <c r="Q238" s="1" t="str">
        <f t="shared" si="25"/>
        <v/>
      </c>
      <c r="R238" s="1" t="str">
        <f t="shared" si="26"/>
        <v/>
      </c>
      <c r="T238" s="1" t="str">
        <f t="shared" si="27"/>
        <v/>
      </c>
      <c r="U238" s="1" t="e">
        <f t="shared" si="28"/>
        <v>#N/A</v>
      </c>
      <c r="V238" s="6">
        <f t="shared" si="29"/>
        <v>0</v>
      </c>
      <c r="W238" s="19" t="e">
        <f t="shared" si="24"/>
        <v>#N/A</v>
      </c>
    </row>
    <row r="239" spans="2:23" x14ac:dyDescent="0.3">
      <c r="B239" s="1" t="e">
        <f t="shared" si="23"/>
        <v>#N/A</v>
      </c>
      <c r="Q239" s="1" t="str">
        <f t="shared" si="25"/>
        <v/>
      </c>
      <c r="R239" s="1" t="str">
        <f t="shared" si="26"/>
        <v/>
      </c>
      <c r="T239" s="1" t="str">
        <f t="shared" si="27"/>
        <v/>
      </c>
      <c r="U239" s="1" t="e">
        <f t="shared" si="28"/>
        <v>#N/A</v>
      </c>
      <c r="V239" s="6">
        <f t="shared" si="29"/>
        <v>0</v>
      </c>
      <c r="W239" s="19" t="e">
        <f t="shared" si="24"/>
        <v>#N/A</v>
      </c>
    </row>
    <row r="240" spans="2:23" x14ac:dyDescent="0.3">
      <c r="B240" s="1" t="e">
        <f t="shared" si="23"/>
        <v>#N/A</v>
      </c>
      <c r="Q240" s="1" t="str">
        <f t="shared" si="25"/>
        <v/>
      </c>
      <c r="R240" s="1" t="str">
        <f t="shared" si="26"/>
        <v/>
      </c>
      <c r="T240" s="1" t="str">
        <f t="shared" si="27"/>
        <v/>
      </c>
      <c r="U240" s="1" t="e">
        <f t="shared" si="28"/>
        <v>#N/A</v>
      </c>
      <c r="V240" s="6">
        <f t="shared" si="29"/>
        <v>0</v>
      </c>
      <c r="W240" s="19" t="e">
        <f t="shared" si="24"/>
        <v>#N/A</v>
      </c>
    </row>
    <row r="241" spans="2:23" x14ac:dyDescent="0.3">
      <c r="B241" s="1" t="e">
        <f t="shared" si="23"/>
        <v>#N/A</v>
      </c>
      <c r="Q241" s="1" t="str">
        <f t="shared" si="25"/>
        <v/>
      </c>
      <c r="R241" s="1" t="str">
        <f t="shared" si="26"/>
        <v/>
      </c>
      <c r="T241" s="1" t="str">
        <f t="shared" si="27"/>
        <v/>
      </c>
      <c r="U241" s="1" t="e">
        <f t="shared" si="28"/>
        <v>#N/A</v>
      </c>
      <c r="V241" s="6">
        <f t="shared" si="29"/>
        <v>0</v>
      </c>
      <c r="W241" s="19" t="e">
        <f t="shared" si="24"/>
        <v>#N/A</v>
      </c>
    </row>
    <row r="242" spans="2:23" x14ac:dyDescent="0.3">
      <c r="B242" s="1" t="e">
        <f t="shared" si="23"/>
        <v>#N/A</v>
      </c>
      <c r="Q242" s="1" t="str">
        <f t="shared" si="25"/>
        <v/>
      </c>
      <c r="R242" s="1" t="str">
        <f t="shared" si="26"/>
        <v/>
      </c>
      <c r="T242" s="1" t="str">
        <f t="shared" si="27"/>
        <v/>
      </c>
      <c r="U242" s="1" t="e">
        <f t="shared" si="28"/>
        <v>#N/A</v>
      </c>
      <c r="V242" s="6">
        <f t="shared" si="29"/>
        <v>0</v>
      </c>
      <c r="W242" s="19" t="e">
        <f t="shared" si="24"/>
        <v>#N/A</v>
      </c>
    </row>
    <row r="243" spans="2:23" x14ac:dyDescent="0.3">
      <c r="B243" s="1" t="e">
        <f t="shared" si="23"/>
        <v>#N/A</v>
      </c>
      <c r="Q243" s="1" t="str">
        <f t="shared" si="25"/>
        <v/>
      </c>
      <c r="R243" s="1" t="str">
        <f t="shared" si="26"/>
        <v/>
      </c>
      <c r="T243" s="1" t="str">
        <f t="shared" si="27"/>
        <v/>
      </c>
      <c r="U243" s="1" t="e">
        <f t="shared" si="28"/>
        <v>#N/A</v>
      </c>
      <c r="V243" s="6">
        <f t="shared" si="29"/>
        <v>0</v>
      </c>
      <c r="W243" s="19" t="e">
        <f t="shared" si="24"/>
        <v>#N/A</v>
      </c>
    </row>
    <row r="244" spans="2:23" x14ac:dyDescent="0.3">
      <c r="B244" s="1" t="e">
        <f t="shared" si="23"/>
        <v>#N/A</v>
      </c>
      <c r="Q244" s="1" t="str">
        <f t="shared" si="25"/>
        <v/>
      </c>
      <c r="R244" s="1" t="str">
        <f t="shared" si="26"/>
        <v/>
      </c>
      <c r="T244" s="1" t="str">
        <f t="shared" si="27"/>
        <v/>
      </c>
      <c r="U244" s="1" t="e">
        <f t="shared" si="28"/>
        <v>#N/A</v>
      </c>
      <c r="V244" s="6">
        <f t="shared" si="29"/>
        <v>0</v>
      </c>
      <c r="W244" s="19" t="e">
        <f t="shared" si="24"/>
        <v>#N/A</v>
      </c>
    </row>
    <row r="245" spans="2:23" x14ac:dyDescent="0.3">
      <c r="B245" s="1" t="e">
        <f t="shared" si="23"/>
        <v>#N/A</v>
      </c>
      <c r="Q245" s="1" t="str">
        <f t="shared" si="25"/>
        <v/>
      </c>
      <c r="R245" s="1" t="str">
        <f t="shared" si="26"/>
        <v/>
      </c>
      <c r="T245" s="1" t="str">
        <f t="shared" si="27"/>
        <v/>
      </c>
      <c r="U245" s="1" t="e">
        <f t="shared" si="28"/>
        <v>#N/A</v>
      </c>
      <c r="V245" s="6">
        <f t="shared" si="29"/>
        <v>0</v>
      </c>
      <c r="W245" s="19" t="e">
        <f t="shared" si="24"/>
        <v>#N/A</v>
      </c>
    </row>
    <row r="246" spans="2:23" x14ac:dyDescent="0.3">
      <c r="B246" s="1" t="e">
        <f t="shared" si="23"/>
        <v>#N/A</v>
      </c>
      <c r="Q246" s="1" t="str">
        <f t="shared" si="25"/>
        <v/>
      </c>
      <c r="R246" s="1" t="str">
        <f t="shared" si="26"/>
        <v/>
      </c>
      <c r="T246" s="1" t="str">
        <f t="shared" si="27"/>
        <v/>
      </c>
      <c r="U246" s="1" t="e">
        <f t="shared" si="28"/>
        <v>#N/A</v>
      </c>
      <c r="V246" s="6">
        <f t="shared" si="29"/>
        <v>0</v>
      </c>
      <c r="W246" s="19" t="e">
        <f t="shared" si="24"/>
        <v>#N/A</v>
      </c>
    </row>
    <row r="247" spans="2:23" x14ac:dyDescent="0.3">
      <c r="B247" s="1" t="e">
        <f t="shared" si="23"/>
        <v>#N/A</v>
      </c>
      <c r="Q247" s="1" t="str">
        <f t="shared" si="25"/>
        <v/>
      </c>
      <c r="R247" s="1" t="str">
        <f t="shared" si="26"/>
        <v/>
      </c>
      <c r="T247" s="1" t="str">
        <f t="shared" si="27"/>
        <v/>
      </c>
      <c r="U247" s="1" t="e">
        <f t="shared" si="28"/>
        <v>#N/A</v>
      </c>
      <c r="V247" s="6">
        <f t="shared" si="29"/>
        <v>0</v>
      </c>
      <c r="W247" s="19" t="e">
        <f t="shared" si="24"/>
        <v>#N/A</v>
      </c>
    </row>
    <row r="248" spans="2:23" x14ac:dyDescent="0.3">
      <c r="B248" s="1" t="e">
        <f t="shared" si="23"/>
        <v>#N/A</v>
      </c>
      <c r="Q248" s="1" t="str">
        <f t="shared" si="25"/>
        <v/>
      </c>
      <c r="R248" s="1" t="str">
        <f t="shared" si="26"/>
        <v/>
      </c>
      <c r="T248" s="1" t="str">
        <f t="shared" si="27"/>
        <v/>
      </c>
      <c r="U248" s="1" t="e">
        <f t="shared" si="28"/>
        <v>#N/A</v>
      </c>
      <c r="V248" s="6">
        <f t="shared" si="29"/>
        <v>0</v>
      </c>
      <c r="W248" s="19" t="e">
        <f t="shared" si="24"/>
        <v>#N/A</v>
      </c>
    </row>
    <row r="249" spans="2:23" x14ac:dyDescent="0.3">
      <c r="B249" s="1" t="e">
        <f t="shared" si="23"/>
        <v>#N/A</v>
      </c>
      <c r="Q249" s="1" t="str">
        <f t="shared" si="25"/>
        <v/>
      </c>
      <c r="R249" s="1" t="str">
        <f t="shared" si="26"/>
        <v/>
      </c>
      <c r="T249" s="1" t="str">
        <f t="shared" si="27"/>
        <v/>
      </c>
      <c r="U249" s="1" t="e">
        <f t="shared" si="28"/>
        <v>#N/A</v>
      </c>
      <c r="V249" s="6">
        <f t="shared" si="29"/>
        <v>0</v>
      </c>
      <c r="W249" s="19" t="e">
        <f t="shared" si="24"/>
        <v>#N/A</v>
      </c>
    </row>
    <row r="250" spans="2:23" x14ac:dyDescent="0.3">
      <c r="B250" s="1" t="e">
        <f t="shared" si="23"/>
        <v>#N/A</v>
      </c>
      <c r="Q250" s="1" t="str">
        <f t="shared" si="25"/>
        <v/>
      </c>
      <c r="R250" s="1" t="str">
        <f t="shared" si="26"/>
        <v/>
      </c>
      <c r="T250" s="1" t="str">
        <f t="shared" si="27"/>
        <v/>
      </c>
      <c r="U250" s="1" t="e">
        <f t="shared" si="28"/>
        <v>#N/A</v>
      </c>
      <c r="V250" s="6">
        <f t="shared" si="29"/>
        <v>0</v>
      </c>
      <c r="W250" s="19" t="e">
        <f t="shared" si="24"/>
        <v>#N/A</v>
      </c>
    </row>
    <row r="251" spans="2:23" x14ac:dyDescent="0.3">
      <c r="B251" s="1" t="e">
        <f t="shared" si="23"/>
        <v>#N/A</v>
      </c>
      <c r="Q251" s="1" t="str">
        <f t="shared" si="25"/>
        <v/>
      </c>
      <c r="R251" s="1" t="str">
        <f t="shared" si="26"/>
        <v/>
      </c>
      <c r="T251" s="1" t="str">
        <f t="shared" si="27"/>
        <v/>
      </c>
      <c r="U251" s="1" t="e">
        <f t="shared" si="28"/>
        <v>#N/A</v>
      </c>
      <c r="V251" s="6">
        <f t="shared" si="29"/>
        <v>0</v>
      </c>
      <c r="W251" s="19" t="e">
        <f t="shared" si="24"/>
        <v>#N/A</v>
      </c>
    </row>
    <row r="252" spans="2:23" x14ac:dyDescent="0.3">
      <c r="B252" s="1" t="e">
        <f t="shared" si="23"/>
        <v>#N/A</v>
      </c>
      <c r="Q252" s="1" t="str">
        <f t="shared" si="25"/>
        <v/>
      </c>
      <c r="R252" s="1" t="str">
        <f t="shared" si="26"/>
        <v/>
      </c>
      <c r="T252" s="1" t="str">
        <f t="shared" si="27"/>
        <v/>
      </c>
      <c r="U252" s="1" t="e">
        <f t="shared" si="28"/>
        <v>#N/A</v>
      </c>
      <c r="V252" s="6">
        <f t="shared" si="29"/>
        <v>0</v>
      </c>
      <c r="W252" s="19" t="e">
        <f t="shared" si="24"/>
        <v>#N/A</v>
      </c>
    </row>
    <row r="253" spans="2:23" x14ac:dyDescent="0.3">
      <c r="B253" s="1" t="e">
        <f t="shared" si="23"/>
        <v>#N/A</v>
      </c>
      <c r="Q253" s="1" t="str">
        <f t="shared" si="25"/>
        <v/>
      </c>
      <c r="R253" s="1" t="str">
        <f t="shared" si="26"/>
        <v/>
      </c>
      <c r="T253" s="1" t="str">
        <f t="shared" si="27"/>
        <v/>
      </c>
      <c r="U253" s="1" t="e">
        <f t="shared" si="28"/>
        <v>#N/A</v>
      </c>
      <c r="V253" s="6">
        <f t="shared" si="29"/>
        <v>0</v>
      </c>
      <c r="W253" s="19" t="e">
        <f t="shared" si="24"/>
        <v>#N/A</v>
      </c>
    </row>
    <row r="254" spans="2:23" x14ac:dyDescent="0.3">
      <c r="B254" s="1" t="e">
        <f t="shared" si="23"/>
        <v>#N/A</v>
      </c>
      <c r="Q254" s="1" t="str">
        <f t="shared" si="25"/>
        <v/>
      </c>
      <c r="R254" s="1" t="str">
        <f t="shared" si="26"/>
        <v/>
      </c>
      <c r="T254" s="1" t="str">
        <f t="shared" si="27"/>
        <v/>
      </c>
      <c r="U254" s="1" t="e">
        <f t="shared" si="28"/>
        <v>#N/A</v>
      </c>
      <c r="V254" s="6">
        <f t="shared" si="29"/>
        <v>0</v>
      </c>
      <c r="W254" s="19" t="e">
        <f t="shared" si="24"/>
        <v>#N/A</v>
      </c>
    </row>
    <row r="255" spans="2:23" x14ac:dyDescent="0.3">
      <c r="B255" s="1" t="e">
        <f t="shared" si="23"/>
        <v>#N/A</v>
      </c>
      <c r="Q255" s="1" t="str">
        <f t="shared" si="25"/>
        <v/>
      </c>
      <c r="R255" s="1" t="str">
        <f t="shared" si="26"/>
        <v/>
      </c>
      <c r="T255" s="1" t="str">
        <f t="shared" si="27"/>
        <v/>
      </c>
      <c r="U255" s="1" t="e">
        <f t="shared" si="28"/>
        <v>#N/A</v>
      </c>
      <c r="V255" s="6">
        <f t="shared" si="29"/>
        <v>0</v>
      </c>
      <c r="W255" s="19" t="e">
        <f t="shared" si="24"/>
        <v>#N/A</v>
      </c>
    </row>
    <row r="256" spans="2:23" x14ac:dyDescent="0.3">
      <c r="B256" s="1" t="e">
        <f t="shared" si="23"/>
        <v>#N/A</v>
      </c>
      <c r="Q256" s="1" t="str">
        <f t="shared" si="25"/>
        <v/>
      </c>
      <c r="R256" s="1" t="str">
        <f t="shared" si="26"/>
        <v/>
      </c>
      <c r="T256" s="1" t="str">
        <f t="shared" si="27"/>
        <v/>
      </c>
      <c r="U256" s="1" t="e">
        <f t="shared" si="28"/>
        <v>#N/A</v>
      </c>
      <c r="V256" s="6">
        <f t="shared" si="29"/>
        <v>0</v>
      </c>
      <c r="W256" s="19" t="e">
        <f t="shared" si="24"/>
        <v>#N/A</v>
      </c>
    </row>
    <row r="257" spans="2:23" x14ac:dyDescent="0.3">
      <c r="B257" s="1" t="e">
        <f t="shared" si="23"/>
        <v>#N/A</v>
      </c>
      <c r="Q257" s="1" t="str">
        <f t="shared" si="25"/>
        <v/>
      </c>
      <c r="R257" s="1" t="str">
        <f t="shared" si="26"/>
        <v/>
      </c>
      <c r="T257" s="1" t="str">
        <f t="shared" si="27"/>
        <v/>
      </c>
      <c r="U257" s="1" t="e">
        <f t="shared" si="28"/>
        <v>#N/A</v>
      </c>
      <c r="V257" s="6">
        <f t="shared" si="29"/>
        <v>0</v>
      </c>
      <c r="W257" s="19" t="e">
        <f t="shared" si="24"/>
        <v>#N/A</v>
      </c>
    </row>
    <row r="258" spans="2:23" x14ac:dyDescent="0.3">
      <c r="B258" s="1" t="e">
        <f t="shared" si="23"/>
        <v>#N/A</v>
      </c>
      <c r="Q258" s="1" t="str">
        <f t="shared" si="25"/>
        <v/>
      </c>
      <c r="R258" s="1" t="str">
        <f t="shared" si="26"/>
        <v/>
      </c>
      <c r="T258" s="1" t="str">
        <f t="shared" si="27"/>
        <v/>
      </c>
      <c r="U258" s="1" t="e">
        <f t="shared" si="28"/>
        <v>#N/A</v>
      </c>
      <c r="V258" s="6">
        <f t="shared" si="29"/>
        <v>0</v>
      </c>
      <c r="W258" s="19" t="e">
        <f t="shared" si="24"/>
        <v>#N/A</v>
      </c>
    </row>
    <row r="259" spans="2:23" x14ac:dyDescent="0.3">
      <c r="B259" s="1" t="e">
        <f t="shared" si="23"/>
        <v>#N/A</v>
      </c>
      <c r="Q259" s="1" t="str">
        <f t="shared" si="25"/>
        <v/>
      </c>
      <c r="R259" s="1" t="str">
        <f t="shared" si="26"/>
        <v/>
      </c>
      <c r="T259" s="1" t="str">
        <f t="shared" si="27"/>
        <v/>
      </c>
      <c r="U259" s="1" t="e">
        <f t="shared" si="28"/>
        <v>#N/A</v>
      </c>
      <c r="V259" s="6">
        <f t="shared" si="29"/>
        <v>0</v>
      </c>
      <c r="W259" s="19" t="e">
        <f t="shared" si="24"/>
        <v>#N/A</v>
      </c>
    </row>
    <row r="260" spans="2:23" x14ac:dyDescent="0.3">
      <c r="B260" s="1" t="e">
        <f t="shared" si="23"/>
        <v>#N/A</v>
      </c>
      <c r="Q260" s="1" t="str">
        <f t="shared" si="25"/>
        <v/>
      </c>
      <c r="R260" s="1" t="str">
        <f t="shared" si="26"/>
        <v/>
      </c>
      <c r="T260" s="1" t="str">
        <f t="shared" si="27"/>
        <v/>
      </c>
      <c r="U260" s="1" t="e">
        <f t="shared" si="28"/>
        <v>#N/A</v>
      </c>
      <c r="V260" s="6">
        <f t="shared" si="29"/>
        <v>0</v>
      </c>
      <c r="W260" s="19" t="e">
        <f t="shared" si="24"/>
        <v>#N/A</v>
      </c>
    </row>
    <row r="261" spans="2:23" x14ac:dyDescent="0.3">
      <c r="B261" s="1" t="e">
        <f t="shared" si="23"/>
        <v>#N/A</v>
      </c>
      <c r="Q261" s="1" t="str">
        <f t="shared" si="25"/>
        <v/>
      </c>
      <c r="R261" s="1" t="str">
        <f t="shared" si="26"/>
        <v/>
      </c>
      <c r="T261" s="1" t="str">
        <f t="shared" si="27"/>
        <v/>
      </c>
      <c r="U261" s="1" t="e">
        <f t="shared" si="28"/>
        <v>#N/A</v>
      </c>
      <c r="V261" s="6">
        <f t="shared" si="29"/>
        <v>0</v>
      </c>
      <c r="W261" s="19" t="e">
        <f t="shared" si="24"/>
        <v>#N/A</v>
      </c>
    </row>
    <row r="262" spans="2:23" x14ac:dyDescent="0.3">
      <c r="B262" s="1" t="e">
        <f t="shared" si="23"/>
        <v>#N/A</v>
      </c>
      <c r="Q262" s="1" t="str">
        <f t="shared" si="25"/>
        <v/>
      </c>
      <c r="R262" s="1" t="str">
        <f t="shared" si="26"/>
        <v/>
      </c>
      <c r="T262" s="1" t="str">
        <f t="shared" si="27"/>
        <v/>
      </c>
      <c r="U262" s="1" t="e">
        <f t="shared" si="28"/>
        <v>#N/A</v>
      </c>
      <c r="V262" s="6">
        <f t="shared" si="29"/>
        <v>0</v>
      </c>
      <c r="W262" s="19" t="e">
        <f t="shared" si="24"/>
        <v>#N/A</v>
      </c>
    </row>
    <row r="263" spans="2:23" x14ac:dyDescent="0.3">
      <c r="B263" s="1" t="e">
        <f t="shared" si="23"/>
        <v>#N/A</v>
      </c>
      <c r="Q263" s="1" t="str">
        <f t="shared" si="25"/>
        <v/>
      </c>
      <c r="R263" s="1" t="str">
        <f t="shared" si="26"/>
        <v/>
      </c>
      <c r="T263" s="1" t="str">
        <f t="shared" si="27"/>
        <v/>
      </c>
      <c r="U263" s="1" t="e">
        <f t="shared" si="28"/>
        <v>#N/A</v>
      </c>
      <c r="V263" s="6">
        <f t="shared" si="29"/>
        <v>0</v>
      </c>
      <c r="W263" s="19" t="e">
        <f t="shared" si="24"/>
        <v>#N/A</v>
      </c>
    </row>
    <row r="264" spans="2:23" x14ac:dyDescent="0.3">
      <c r="B264" s="1" t="e">
        <f t="shared" si="23"/>
        <v>#N/A</v>
      </c>
      <c r="Q264" s="1" t="str">
        <f t="shared" si="25"/>
        <v/>
      </c>
      <c r="R264" s="1" t="str">
        <f t="shared" si="26"/>
        <v/>
      </c>
      <c r="T264" s="1" t="str">
        <f t="shared" si="27"/>
        <v/>
      </c>
      <c r="U264" s="1" t="e">
        <f t="shared" si="28"/>
        <v>#N/A</v>
      </c>
      <c r="V264" s="6">
        <f t="shared" si="29"/>
        <v>0</v>
      </c>
      <c r="W264" s="19" t="e">
        <f t="shared" si="24"/>
        <v>#N/A</v>
      </c>
    </row>
    <row r="265" spans="2:23" x14ac:dyDescent="0.3">
      <c r="B265" s="1" t="e">
        <f t="shared" si="23"/>
        <v>#N/A</v>
      </c>
      <c r="Q265" s="1" t="str">
        <f t="shared" si="25"/>
        <v/>
      </c>
      <c r="R265" s="1" t="str">
        <f t="shared" si="26"/>
        <v/>
      </c>
      <c r="T265" s="1" t="str">
        <f t="shared" si="27"/>
        <v/>
      </c>
      <c r="U265" s="1" t="e">
        <f t="shared" si="28"/>
        <v>#N/A</v>
      </c>
      <c r="V265" s="6">
        <f t="shared" si="29"/>
        <v>0</v>
      </c>
      <c r="W265" s="19" t="e">
        <f t="shared" si="24"/>
        <v>#N/A</v>
      </c>
    </row>
    <row r="266" spans="2:23" x14ac:dyDescent="0.3">
      <c r="B266" s="1" t="e">
        <f t="shared" si="23"/>
        <v>#N/A</v>
      </c>
      <c r="Q266" s="1" t="str">
        <f t="shared" si="25"/>
        <v/>
      </c>
      <c r="R266" s="1" t="str">
        <f t="shared" si="26"/>
        <v/>
      </c>
      <c r="T266" s="1" t="str">
        <f t="shared" si="27"/>
        <v/>
      </c>
      <c r="U266" s="1" t="e">
        <f t="shared" si="28"/>
        <v>#N/A</v>
      </c>
      <c r="V266" s="6">
        <f t="shared" si="29"/>
        <v>0</v>
      </c>
      <c r="W266" s="19" t="e">
        <f t="shared" si="24"/>
        <v>#N/A</v>
      </c>
    </row>
    <row r="267" spans="2:23" x14ac:dyDescent="0.3">
      <c r="B267" s="1" t="e">
        <f t="shared" si="23"/>
        <v>#N/A</v>
      </c>
      <c r="Q267" s="1" t="str">
        <f t="shared" si="25"/>
        <v/>
      </c>
      <c r="R267" s="1" t="str">
        <f t="shared" si="26"/>
        <v/>
      </c>
      <c r="T267" s="1" t="str">
        <f t="shared" si="27"/>
        <v/>
      </c>
      <c r="U267" s="1" t="e">
        <f t="shared" si="28"/>
        <v>#N/A</v>
      </c>
      <c r="V267" s="6">
        <f t="shared" si="29"/>
        <v>0</v>
      </c>
      <c r="W267" s="19" t="e">
        <f t="shared" si="24"/>
        <v>#N/A</v>
      </c>
    </row>
    <row r="268" spans="2:23" x14ac:dyDescent="0.3">
      <c r="B268" s="1" t="e">
        <f t="shared" si="23"/>
        <v>#N/A</v>
      </c>
      <c r="Q268" s="1" t="str">
        <f t="shared" si="25"/>
        <v/>
      </c>
      <c r="R268" s="1" t="str">
        <f t="shared" si="26"/>
        <v/>
      </c>
      <c r="T268" s="1" t="str">
        <f t="shared" si="27"/>
        <v/>
      </c>
      <c r="U268" s="1" t="e">
        <f t="shared" si="28"/>
        <v>#N/A</v>
      </c>
      <c r="V268" s="6">
        <f t="shared" si="29"/>
        <v>0</v>
      </c>
      <c r="W268" s="19" t="e">
        <f t="shared" si="24"/>
        <v>#N/A</v>
      </c>
    </row>
    <row r="269" spans="2:23" x14ac:dyDescent="0.3">
      <c r="B269" s="1" t="e">
        <f t="shared" si="23"/>
        <v>#N/A</v>
      </c>
      <c r="Q269" s="1" t="str">
        <f t="shared" si="25"/>
        <v/>
      </c>
      <c r="R269" s="1" t="str">
        <f t="shared" si="26"/>
        <v/>
      </c>
      <c r="T269" s="1" t="str">
        <f t="shared" si="27"/>
        <v/>
      </c>
      <c r="U269" s="1" t="e">
        <f t="shared" si="28"/>
        <v>#N/A</v>
      </c>
      <c r="V269" s="6">
        <f t="shared" si="29"/>
        <v>0</v>
      </c>
      <c r="W269" s="19" t="e">
        <f t="shared" si="24"/>
        <v>#N/A</v>
      </c>
    </row>
    <row r="270" spans="2:23" x14ac:dyDescent="0.3">
      <c r="B270" s="1" t="e">
        <f t="shared" si="23"/>
        <v>#N/A</v>
      </c>
      <c r="Q270" s="1" t="str">
        <f t="shared" si="25"/>
        <v/>
      </c>
      <c r="R270" s="1" t="str">
        <f t="shared" si="26"/>
        <v/>
      </c>
      <c r="T270" s="1" t="str">
        <f t="shared" si="27"/>
        <v/>
      </c>
      <c r="U270" s="1" t="e">
        <f t="shared" si="28"/>
        <v>#N/A</v>
      </c>
      <c r="V270" s="6">
        <f t="shared" si="29"/>
        <v>0</v>
      </c>
      <c r="W270" s="19" t="e">
        <f t="shared" si="24"/>
        <v>#N/A</v>
      </c>
    </row>
    <row r="271" spans="2:23" x14ac:dyDescent="0.3">
      <c r="B271" s="1" t="e">
        <f t="shared" si="23"/>
        <v>#N/A</v>
      </c>
      <c r="Q271" s="1" t="str">
        <f t="shared" si="25"/>
        <v/>
      </c>
      <c r="R271" s="1" t="str">
        <f t="shared" si="26"/>
        <v/>
      </c>
      <c r="T271" s="1" t="str">
        <f t="shared" si="27"/>
        <v/>
      </c>
      <c r="U271" s="1" t="e">
        <f t="shared" si="28"/>
        <v>#N/A</v>
      </c>
      <c r="V271" s="6">
        <f t="shared" si="29"/>
        <v>0</v>
      </c>
      <c r="W271" s="19" t="e">
        <f t="shared" si="24"/>
        <v>#N/A</v>
      </c>
    </row>
    <row r="272" spans="2:23" x14ac:dyDescent="0.3">
      <c r="B272" s="1" t="e">
        <f t="shared" si="23"/>
        <v>#N/A</v>
      </c>
      <c r="Q272" s="1" t="str">
        <f t="shared" si="25"/>
        <v/>
      </c>
      <c r="R272" s="1" t="str">
        <f t="shared" si="26"/>
        <v/>
      </c>
      <c r="T272" s="1" t="str">
        <f t="shared" si="27"/>
        <v/>
      </c>
      <c r="U272" s="1" t="e">
        <f t="shared" si="28"/>
        <v>#N/A</v>
      </c>
      <c r="V272" s="6">
        <f t="shared" si="29"/>
        <v>0</v>
      </c>
      <c r="W272" s="19" t="e">
        <f t="shared" si="24"/>
        <v>#N/A</v>
      </c>
    </row>
    <row r="273" spans="2:23" x14ac:dyDescent="0.3">
      <c r="B273" s="1" t="e">
        <f t="shared" si="23"/>
        <v>#N/A</v>
      </c>
      <c r="Q273" s="1" t="str">
        <f t="shared" si="25"/>
        <v/>
      </c>
      <c r="R273" s="1" t="str">
        <f t="shared" si="26"/>
        <v/>
      </c>
      <c r="T273" s="1" t="str">
        <f t="shared" si="27"/>
        <v/>
      </c>
      <c r="U273" s="1" t="e">
        <f t="shared" si="28"/>
        <v>#N/A</v>
      </c>
      <c r="V273" s="6">
        <f t="shared" si="29"/>
        <v>0</v>
      </c>
      <c r="W273" s="19" t="e">
        <f t="shared" si="24"/>
        <v>#N/A</v>
      </c>
    </row>
    <row r="274" spans="2:23" x14ac:dyDescent="0.3">
      <c r="B274" s="1" t="e">
        <f t="shared" si="23"/>
        <v>#N/A</v>
      </c>
      <c r="Q274" s="1" t="str">
        <f t="shared" si="25"/>
        <v/>
      </c>
      <c r="R274" s="1" t="str">
        <f t="shared" si="26"/>
        <v/>
      </c>
      <c r="T274" s="1" t="str">
        <f t="shared" si="27"/>
        <v/>
      </c>
      <c r="U274" s="1" t="e">
        <f t="shared" si="28"/>
        <v>#N/A</v>
      </c>
      <c r="V274" s="6">
        <f t="shared" si="29"/>
        <v>0</v>
      </c>
      <c r="W274" s="19" t="e">
        <f t="shared" si="24"/>
        <v>#N/A</v>
      </c>
    </row>
    <row r="275" spans="2:23" x14ac:dyDescent="0.3">
      <c r="B275" s="1" t="e">
        <f t="shared" si="23"/>
        <v>#N/A</v>
      </c>
      <c r="Q275" s="1" t="str">
        <f t="shared" si="25"/>
        <v/>
      </c>
      <c r="R275" s="1" t="str">
        <f t="shared" si="26"/>
        <v/>
      </c>
      <c r="T275" s="1" t="str">
        <f t="shared" si="27"/>
        <v/>
      </c>
      <c r="U275" s="1" t="e">
        <f t="shared" si="28"/>
        <v>#N/A</v>
      </c>
      <c r="V275" s="6">
        <f t="shared" si="29"/>
        <v>0</v>
      </c>
      <c r="W275" s="19" t="e">
        <f t="shared" si="24"/>
        <v>#N/A</v>
      </c>
    </row>
    <row r="276" spans="2:23" x14ac:dyDescent="0.3">
      <c r="B276" s="1" t="e">
        <f t="shared" si="23"/>
        <v>#N/A</v>
      </c>
      <c r="Q276" s="1" t="str">
        <f t="shared" si="25"/>
        <v/>
      </c>
      <c r="R276" s="1" t="str">
        <f t="shared" si="26"/>
        <v/>
      </c>
      <c r="T276" s="1" t="str">
        <f t="shared" si="27"/>
        <v/>
      </c>
      <c r="U276" s="1" t="e">
        <f t="shared" si="28"/>
        <v>#N/A</v>
      </c>
      <c r="V276" s="6">
        <f t="shared" si="29"/>
        <v>0</v>
      </c>
      <c r="W276" s="19" t="e">
        <f t="shared" si="24"/>
        <v>#N/A</v>
      </c>
    </row>
    <row r="277" spans="2:23" x14ac:dyDescent="0.3">
      <c r="B277" s="1" t="e">
        <f t="shared" si="23"/>
        <v>#N/A</v>
      </c>
      <c r="Q277" s="1" t="str">
        <f t="shared" si="25"/>
        <v/>
      </c>
      <c r="R277" s="1" t="str">
        <f t="shared" si="26"/>
        <v/>
      </c>
      <c r="T277" s="1" t="str">
        <f t="shared" si="27"/>
        <v/>
      </c>
      <c r="U277" s="1" t="e">
        <f t="shared" si="28"/>
        <v>#N/A</v>
      </c>
      <c r="V277" s="6">
        <f t="shared" si="29"/>
        <v>0</v>
      </c>
      <c r="W277" s="19" t="e">
        <f t="shared" si="24"/>
        <v>#N/A</v>
      </c>
    </row>
    <row r="278" spans="2:23" x14ac:dyDescent="0.3">
      <c r="B278" s="1" t="e">
        <f t="shared" si="23"/>
        <v>#N/A</v>
      </c>
      <c r="Q278" s="1" t="str">
        <f t="shared" si="25"/>
        <v/>
      </c>
      <c r="R278" s="1" t="str">
        <f t="shared" si="26"/>
        <v/>
      </c>
      <c r="T278" s="1" t="str">
        <f t="shared" si="27"/>
        <v/>
      </c>
      <c r="U278" s="1" t="e">
        <f t="shared" si="28"/>
        <v>#N/A</v>
      </c>
      <c r="V278" s="6">
        <f t="shared" si="29"/>
        <v>0</v>
      </c>
      <c r="W278" s="19" t="e">
        <f t="shared" si="24"/>
        <v>#N/A</v>
      </c>
    </row>
    <row r="279" spans="2:23" x14ac:dyDescent="0.3">
      <c r="B279" s="1" t="e">
        <f t="shared" si="23"/>
        <v>#N/A</v>
      </c>
      <c r="Q279" s="1" t="str">
        <f t="shared" si="25"/>
        <v/>
      </c>
      <c r="R279" s="1" t="str">
        <f t="shared" si="26"/>
        <v/>
      </c>
      <c r="T279" s="1" t="str">
        <f t="shared" si="27"/>
        <v/>
      </c>
      <c r="U279" s="1" t="e">
        <f t="shared" si="28"/>
        <v>#N/A</v>
      </c>
      <c r="V279" s="6">
        <f t="shared" si="29"/>
        <v>0</v>
      </c>
      <c r="W279" s="19" t="e">
        <f t="shared" si="24"/>
        <v>#N/A</v>
      </c>
    </row>
    <row r="280" spans="2:23" x14ac:dyDescent="0.3">
      <c r="B280" s="1" t="e">
        <f t="shared" si="23"/>
        <v>#N/A</v>
      </c>
      <c r="Q280" s="1" t="str">
        <f t="shared" si="25"/>
        <v/>
      </c>
      <c r="R280" s="1" t="str">
        <f t="shared" si="26"/>
        <v/>
      </c>
      <c r="T280" s="1" t="str">
        <f t="shared" si="27"/>
        <v/>
      </c>
      <c r="U280" s="1" t="e">
        <f t="shared" si="28"/>
        <v>#N/A</v>
      </c>
      <c r="V280" s="6">
        <f t="shared" si="29"/>
        <v>0</v>
      </c>
      <c r="W280" s="19" t="e">
        <f t="shared" si="24"/>
        <v>#N/A</v>
      </c>
    </row>
    <row r="281" spans="2:23" x14ac:dyDescent="0.3">
      <c r="B281" s="1" t="e">
        <f t="shared" si="23"/>
        <v>#N/A</v>
      </c>
      <c r="Q281" s="1" t="str">
        <f t="shared" si="25"/>
        <v/>
      </c>
      <c r="R281" s="1" t="str">
        <f t="shared" si="26"/>
        <v/>
      </c>
      <c r="T281" s="1" t="str">
        <f t="shared" si="27"/>
        <v/>
      </c>
      <c r="U281" s="1" t="e">
        <f t="shared" si="28"/>
        <v>#N/A</v>
      </c>
      <c r="V281" s="6">
        <f t="shared" si="29"/>
        <v>0</v>
      </c>
      <c r="W281" s="19" t="e">
        <f t="shared" si="24"/>
        <v>#N/A</v>
      </c>
    </row>
    <row r="282" spans="2:23" x14ac:dyDescent="0.3">
      <c r="B282" s="1" t="e">
        <f t="shared" ref="B282:B345" si="30">IF(C282="",NA(),E282+G282+H282+I282)</f>
        <v>#N/A</v>
      </c>
      <c r="Q282" s="1" t="str">
        <f t="shared" si="25"/>
        <v/>
      </c>
      <c r="R282" s="1" t="str">
        <f t="shared" si="26"/>
        <v/>
      </c>
      <c r="T282" s="1" t="str">
        <f t="shared" si="27"/>
        <v/>
      </c>
      <c r="U282" s="1" t="e">
        <f t="shared" si="28"/>
        <v>#N/A</v>
      </c>
      <c r="V282" s="6">
        <f t="shared" si="29"/>
        <v>0</v>
      </c>
      <c r="W282" s="19" t="e">
        <f t="shared" ref="W282:W345" si="31">IF(OR(ISNA(B282),B282=0),NA(),I282/B282)</f>
        <v>#N/A</v>
      </c>
    </row>
    <row r="283" spans="2:23" x14ac:dyDescent="0.3">
      <c r="B283" s="1" t="e">
        <f t="shared" si="30"/>
        <v>#N/A</v>
      </c>
      <c r="Q283" s="1" t="str">
        <f t="shared" ref="Q283:Q346" si="32">IF(C283="","",E283-E282)</f>
        <v/>
      </c>
      <c r="R283" s="1" t="str">
        <f t="shared" ref="R283:R346" si="33">IF(C283="","",G283-G282)</f>
        <v/>
      </c>
      <c r="T283" s="1" t="str">
        <f t="shared" ref="T283:T346" si="34">IF(C283="","",I283-I282)</f>
        <v/>
      </c>
      <c r="U283" s="1" t="e">
        <f t="shared" ref="U283:U346" si="35">IF(OR(C283="",ISNA(C283)),NA(),Q283+R283+S283+T283)</f>
        <v>#N/A</v>
      </c>
      <c r="V283" s="6">
        <f t="shared" ref="V283:V346" si="36">$B$2*K283*$B$1</f>
        <v>0</v>
      </c>
      <c r="W283" s="19" t="e">
        <f t="shared" si="31"/>
        <v>#N/A</v>
      </c>
    </row>
    <row r="284" spans="2:23" x14ac:dyDescent="0.3">
      <c r="B284" s="1" t="e">
        <f t="shared" si="30"/>
        <v>#N/A</v>
      </c>
      <c r="Q284" s="1" t="str">
        <f t="shared" si="32"/>
        <v/>
      </c>
      <c r="R284" s="1" t="str">
        <f t="shared" si="33"/>
        <v/>
      </c>
      <c r="T284" s="1" t="str">
        <f t="shared" si="34"/>
        <v/>
      </c>
      <c r="U284" s="1" t="e">
        <f t="shared" si="35"/>
        <v>#N/A</v>
      </c>
      <c r="V284" s="6">
        <f t="shared" si="36"/>
        <v>0</v>
      </c>
      <c r="W284" s="19" t="e">
        <f t="shared" si="31"/>
        <v>#N/A</v>
      </c>
    </row>
    <row r="285" spans="2:23" x14ac:dyDescent="0.3">
      <c r="B285" s="1" t="e">
        <f t="shared" si="30"/>
        <v>#N/A</v>
      </c>
      <c r="Q285" s="1" t="str">
        <f t="shared" si="32"/>
        <v/>
      </c>
      <c r="R285" s="1" t="str">
        <f t="shared" si="33"/>
        <v/>
      </c>
      <c r="T285" s="1" t="str">
        <f t="shared" si="34"/>
        <v/>
      </c>
      <c r="U285" s="1" t="e">
        <f t="shared" si="35"/>
        <v>#N/A</v>
      </c>
      <c r="V285" s="6">
        <f t="shared" si="36"/>
        <v>0</v>
      </c>
      <c r="W285" s="19" t="e">
        <f t="shared" si="31"/>
        <v>#N/A</v>
      </c>
    </row>
    <row r="286" spans="2:23" x14ac:dyDescent="0.3">
      <c r="B286" s="1" t="e">
        <f t="shared" si="30"/>
        <v>#N/A</v>
      </c>
      <c r="Q286" s="1" t="str">
        <f t="shared" si="32"/>
        <v/>
      </c>
      <c r="R286" s="1" t="str">
        <f t="shared" si="33"/>
        <v/>
      </c>
      <c r="T286" s="1" t="str">
        <f t="shared" si="34"/>
        <v/>
      </c>
      <c r="U286" s="1" t="e">
        <f t="shared" si="35"/>
        <v>#N/A</v>
      </c>
      <c r="V286" s="6">
        <f t="shared" si="36"/>
        <v>0</v>
      </c>
      <c r="W286" s="19" t="e">
        <f t="shared" si="31"/>
        <v>#N/A</v>
      </c>
    </row>
    <row r="287" spans="2:23" x14ac:dyDescent="0.3">
      <c r="B287" s="1" t="e">
        <f t="shared" si="30"/>
        <v>#N/A</v>
      </c>
      <c r="Q287" s="1" t="str">
        <f t="shared" si="32"/>
        <v/>
      </c>
      <c r="R287" s="1" t="str">
        <f t="shared" si="33"/>
        <v/>
      </c>
      <c r="T287" s="1" t="str">
        <f t="shared" si="34"/>
        <v/>
      </c>
      <c r="U287" s="1" t="e">
        <f t="shared" si="35"/>
        <v>#N/A</v>
      </c>
      <c r="V287" s="6">
        <f t="shared" si="36"/>
        <v>0</v>
      </c>
      <c r="W287" s="19" t="e">
        <f t="shared" si="31"/>
        <v>#N/A</v>
      </c>
    </row>
    <row r="288" spans="2:23" x14ac:dyDescent="0.3">
      <c r="B288" s="1" t="e">
        <f t="shared" si="30"/>
        <v>#N/A</v>
      </c>
      <c r="Q288" s="1" t="str">
        <f t="shared" si="32"/>
        <v/>
      </c>
      <c r="R288" s="1" t="str">
        <f t="shared" si="33"/>
        <v/>
      </c>
      <c r="T288" s="1" t="str">
        <f t="shared" si="34"/>
        <v/>
      </c>
      <c r="U288" s="1" t="e">
        <f t="shared" si="35"/>
        <v>#N/A</v>
      </c>
      <c r="V288" s="6">
        <f t="shared" si="36"/>
        <v>0</v>
      </c>
      <c r="W288" s="19" t="e">
        <f t="shared" si="31"/>
        <v>#N/A</v>
      </c>
    </row>
    <row r="289" spans="2:23" x14ac:dyDescent="0.3">
      <c r="B289" s="1" t="e">
        <f t="shared" si="30"/>
        <v>#N/A</v>
      </c>
      <c r="Q289" s="1" t="str">
        <f t="shared" si="32"/>
        <v/>
      </c>
      <c r="R289" s="1" t="str">
        <f t="shared" si="33"/>
        <v/>
      </c>
      <c r="T289" s="1" t="str">
        <f t="shared" si="34"/>
        <v/>
      </c>
      <c r="U289" s="1" t="e">
        <f t="shared" si="35"/>
        <v>#N/A</v>
      </c>
      <c r="V289" s="6">
        <f t="shared" si="36"/>
        <v>0</v>
      </c>
      <c r="W289" s="19" t="e">
        <f t="shared" si="31"/>
        <v>#N/A</v>
      </c>
    </row>
    <row r="290" spans="2:23" x14ac:dyDescent="0.3">
      <c r="B290" s="1" t="e">
        <f t="shared" si="30"/>
        <v>#N/A</v>
      </c>
      <c r="Q290" s="1" t="str">
        <f t="shared" si="32"/>
        <v/>
      </c>
      <c r="R290" s="1" t="str">
        <f t="shared" si="33"/>
        <v/>
      </c>
      <c r="T290" s="1" t="str">
        <f t="shared" si="34"/>
        <v/>
      </c>
      <c r="U290" s="1" t="e">
        <f t="shared" si="35"/>
        <v>#N/A</v>
      </c>
      <c r="V290" s="6">
        <f t="shared" si="36"/>
        <v>0</v>
      </c>
      <c r="W290" s="19" t="e">
        <f t="shared" si="31"/>
        <v>#N/A</v>
      </c>
    </row>
    <row r="291" spans="2:23" x14ac:dyDescent="0.3">
      <c r="B291" s="1" t="e">
        <f t="shared" si="30"/>
        <v>#N/A</v>
      </c>
      <c r="Q291" s="1" t="str">
        <f t="shared" si="32"/>
        <v/>
      </c>
      <c r="R291" s="1" t="str">
        <f t="shared" si="33"/>
        <v/>
      </c>
      <c r="T291" s="1" t="str">
        <f t="shared" si="34"/>
        <v/>
      </c>
      <c r="U291" s="1" t="e">
        <f t="shared" si="35"/>
        <v>#N/A</v>
      </c>
      <c r="V291" s="6">
        <f t="shared" si="36"/>
        <v>0</v>
      </c>
      <c r="W291" s="19" t="e">
        <f t="shared" si="31"/>
        <v>#N/A</v>
      </c>
    </row>
    <row r="292" spans="2:23" x14ac:dyDescent="0.3">
      <c r="B292" s="1" t="e">
        <f t="shared" si="30"/>
        <v>#N/A</v>
      </c>
      <c r="Q292" s="1" t="str">
        <f t="shared" si="32"/>
        <v/>
      </c>
      <c r="R292" s="1" t="str">
        <f t="shared" si="33"/>
        <v/>
      </c>
      <c r="T292" s="1" t="str">
        <f t="shared" si="34"/>
        <v/>
      </c>
      <c r="U292" s="1" t="e">
        <f t="shared" si="35"/>
        <v>#N/A</v>
      </c>
      <c r="V292" s="6">
        <f t="shared" si="36"/>
        <v>0</v>
      </c>
      <c r="W292" s="19" t="e">
        <f t="shared" si="31"/>
        <v>#N/A</v>
      </c>
    </row>
    <row r="293" spans="2:23" x14ac:dyDescent="0.3">
      <c r="B293" s="1" t="e">
        <f t="shared" si="30"/>
        <v>#N/A</v>
      </c>
      <c r="Q293" s="1" t="str">
        <f t="shared" si="32"/>
        <v/>
      </c>
      <c r="R293" s="1" t="str">
        <f t="shared" si="33"/>
        <v/>
      </c>
      <c r="T293" s="1" t="str">
        <f t="shared" si="34"/>
        <v/>
      </c>
      <c r="U293" s="1" t="e">
        <f t="shared" si="35"/>
        <v>#N/A</v>
      </c>
      <c r="V293" s="6">
        <f t="shared" si="36"/>
        <v>0</v>
      </c>
      <c r="W293" s="19" t="e">
        <f t="shared" si="31"/>
        <v>#N/A</v>
      </c>
    </row>
    <row r="294" spans="2:23" x14ac:dyDescent="0.3">
      <c r="B294" s="1" t="e">
        <f t="shared" si="30"/>
        <v>#N/A</v>
      </c>
      <c r="Q294" s="1" t="str">
        <f t="shared" si="32"/>
        <v/>
      </c>
      <c r="R294" s="1" t="str">
        <f t="shared" si="33"/>
        <v/>
      </c>
      <c r="T294" s="1" t="str">
        <f t="shared" si="34"/>
        <v/>
      </c>
      <c r="U294" s="1" t="e">
        <f t="shared" si="35"/>
        <v>#N/A</v>
      </c>
      <c r="V294" s="6">
        <f t="shared" si="36"/>
        <v>0</v>
      </c>
      <c r="W294" s="19" t="e">
        <f t="shared" si="31"/>
        <v>#N/A</v>
      </c>
    </row>
    <row r="295" spans="2:23" x14ac:dyDescent="0.3">
      <c r="B295" s="1" t="e">
        <f t="shared" si="30"/>
        <v>#N/A</v>
      </c>
      <c r="Q295" s="1" t="str">
        <f t="shared" si="32"/>
        <v/>
      </c>
      <c r="R295" s="1" t="str">
        <f t="shared" si="33"/>
        <v/>
      </c>
      <c r="T295" s="1" t="str">
        <f t="shared" si="34"/>
        <v/>
      </c>
      <c r="U295" s="1" t="e">
        <f t="shared" si="35"/>
        <v>#N/A</v>
      </c>
      <c r="V295" s="6">
        <f t="shared" si="36"/>
        <v>0</v>
      </c>
      <c r="W295" s="19" t="e">
        <f t="shared" si="31"/>
        <v>#N/A</v>
      </c>
    </row>
    <row r="296" spans="2:23" x14ac:dyDescent="0.3">
      <c r="B296" s="1" t="e">
        <f t="shared" si="30"/>
        <v>#N/A</v>
      </c>
      <c r="Q296" s="1" t="str">
        <f t="shared" si="32"/>
        <v/>
      </c>
      <c r="R296" s="1" t="str">
        <f t="shared" si="33"/>
        <v/>
      </c>
      <c r="T296" s="1" t="str">
        <f t="shared" si="34"/>
        <v/>
      </c>
      <c r="U296" s="1" t="e">
        <f t="shared" si="35"/>
        <v>#N/A</v>
      </c>
      <c r="V296" s="6">
        <f t="shared" si="36"/>
        <v>0</v>
      </c>
      <c r="W296" s="19" t="e">
        <f t="shared" si="31"/>
        <v>#N/A</v>
      </c>
    </row>
    <row r="297" spans="2:23" x14ac:dyDescent="0.3">
      <c r="B297" s="1" t="e">
        <f t="shared" si="30"/>
        <v>#N/A</v>
      </c>
      <c r="Q297" s="1" t="str">
        <f t="shared" si="32"/>
        <v/>
      </c>
      <c r="R297" s="1" t="str">
        <f t="shared" si="33"/>
        <v/>
      </c>
      <c r="T297" s="1" t="str">
        <f t="shared" si="34"/>
        <v/>
      </c>
      <c r="U297" s="1" t="e">
        <f t="shared" si="35"/>
        <v>#N/A</v>
      </c>
      <c r="V297" s="6">
        <f t="shared" si="36"/>
        <v>0</v>
      </c>
      <c r="W297" s="19" t="e">
        <f t="shared" si="31"/>
        <v>#N/A</v>
      </c>
    </row>
    <row r="298" spans="2:23" x14ac:dyDescent="0.3">
      <c r="B298" s="1" t="e">
        <f t="shared" si="30"/>
        <v>#N/A</v>
      </c>
      <c r="Q298" s="1" t="str">
        <f t="shared" si="32"/>
        <v/>
      </c>
      <c r="R298" s="1" t="str">
        <f t="shared" si="33"/>
        <v/>
      </c>
      <c r="T298" s="1" t="str">
        <f t="shared" si="34"/>
        <v/>
      </c>
      <c r="U298" s="1" t="e">
        <f t="shared" si="35"/>
        <v>#N/A</v>
      </c>
      <c r="V298" s="6">
        <f t="shared" si="36"/>
        <v>0</v>
      </c>
      <c r="W298" s="19" t="e">
        <f t="shared" si="31"/>
        <v>#N/A</v>
      </c>
    </row>
    <row r="299" spans="2:23" x14ac:dyDescent="0.3">
      <c r="B299" s="1" t="e">
        <f t="shared" si="30"/>
        <v>#N/A</v>
      </c>
      <c r="Q299" s="1" t="str">
        <f t="shared" si="32"/>
        <v/>
      </c>
      <c r="R299" s="1" t="str">
        <f t="shared" si="33"/>
        <v/>
      </c>
      <c r="T299" s="1" t="str">
        <f t="shared" si="34"/>
        <v/>
      </c>
      <c r="U299" s="1" t="e">
        <f t="shared" si="35"/>
        <v>#N/A</v>
      </c>
      <c r="V299" s="6">
        <f t="shared" si="36"/>
        <v>0</v>
      </c>
      <c r="W299" s="19" t="e">
        <f t="shared" si="31"/>
        <v>#N/A</v>
      </c>
    </row>
    <row r="300" spans="2:23" x14ac:dyDescent="0.3">
      <c r="B300" s="1" t="e">
        <f t="shared" si="30"/>
        <v>#N/A</v>
      </c>
      <c r="Q300" s="1" t="str">
        <f t="shared" si="32"/>
        <v/>
      </c>
      <c r="R300" s="1" t="str">
        <f t="shared" si="33"/>
        <v/>
      </c>
      <c r="T300" s="1" t="str">
        <f t="shared" si="34"/>
        <v/>
      </c>
      <c r="U300" s="1" t="e">
        <f t="shared" si="35"/>
        <v>#N/A</v>
      </c>
      <c r="V300" s="6">
        <f t="shared" si="36"/>
        <v>0</v>
      </c>
      <c r="W300" s="19" t="e">
        <f t="shared" si="31"/>
        <v>#N/A</v>
      </c>
    </row>
    <row r="301" spans="2:23" x14ac:dyDescent="0.3">
      <c r="B301" s="1" t="e">
        <f t="shared" si="30"/>
        <v>#N/A</v>
      </c>
      <c r="Q301" s="1" t="str">
        <f t="shared" si="32"/>
        <v/>
      </c>
      <c r="R301" s="1" t="str">
        <f t="shared" si="33"/>
        <v/>
      </c>
      <c r="T301" s="1" t="str">
        <f t="shared" si="34"/>
        <v/>
      </c>
      <c r="U301" s="1" t="e">
        <f t="shared" si="35"/>
        <v>#N/A</v>
      </c>
      <c r="V301" s="6">
        <f t="shared" si="36"/>
        <v>0</v>
      </c>
      <c r="W301" s="19" t="e">
        <f t="shared" si="31"/>
        <v>#N/A</v>
      </c>
    </row>
    <row r="302" spans="2:23" x14ac:dyDescent="0.3">
      <c r="B302" s="1" t="e">
        <f t="shared" si="30"/>
        <v>#N/A</v>
      </c>
      <c r="Q302" s="1" t="str">
        <f t="shared" si="32"/>
        <v/>
      </c>
      <c r="R302" s="1" t="str">
        <f t="shared" si="33"/>
        <v/>
      </c>
      <c r="T302" s="1" t="str">
        <f t="shared" si="34"/>
        <v/>
      </c>
      <c r="U302" s="1" t="e">
        <f t="shared" si="35"/>
        <v>#N/A</v>
      </c>
      <c r="V302" s="6">
        <f t="shared" si="36"/>
        <v>0</v>
      </c>
      <c r="W302" s="19" t="e">
        <f t="shared" si="31"/>
        <v>#N/A</v>
      </c>
    </row>
    <row r="303" spans="2:23" x14ac:dyDescent="0.3">
      <c r="B303" s="1" t="e">
        <f t="shared" si="30"/>
        <v>#N/A</v>
      </c>
      <c r="Q303" s="1" t="str">
        <f t="shared" si="32"/>
        <v/>
      </c>
      <c r="R303" s="1" t="str">
        <f t="shared" si="33"/>
        <v/>
      </c>
      <c r="T303" s="1" t="str">
        <f t="shared" si="34"/>
        <v/>
      </c>
      <c r="U303" s="1" t="e">
        <f t="shared" si="35"/>
        <v>#N/A</v>
      </c>
      <c r="V303" s="6">
        <f t="shared" si="36"/>
        <v>0</v>
      </c>
      <c r="W303" s="19" t="e">
        <f t="shared" si="31"/>
        <v>#N/A</v>
      </c>
    </row>
    <row r="304" spans="2:23" x14ac:dyDescent="0.3">
      <c r="B304" s="1" t="e">
        <f t="shared" si="30"/>
        <v>#N/A</v>
      </c>
      <c r="Q304" s="1" t="str">
        <f t="shared" si="32"/>
        <v/>
      </c>
      <c r="R304" s="1" t="str">
        <f t="shared" si="33"/>
        <v/>
      </c>
      <c r="T304" s="1" t="str">
        <f t="shared" si="34"/>
        <v/>
      </c>
      <c r="U304" s="1" t="e">
        <f t="shared" si="35"/>
        <v>#N/A</v>
      </c>
      <c r="V304" s="6">
        <f t="shared" si="36"/>
        <v>0</v>
      </c>
      <c r="W304" s="19" t="e">
        <f t="shared" si="31"/>
        <v>#N/A</v>
      </c>
    </row>
    <row r="305" spans="2:23" x14ac:dyDescent="0.3">
      <c r="B305" s="1" t="e">
        <f t="shared" si="30"/>
        <v>#N/A</v>
      </c>
      <c r="Q305" s="1" t="str">
        <f t="shared" si="32"/>
        <v/>
      </c>
      <c r="R305" s="1" t="str">
        <f t="shared" si="33"/>
        <v/>
      </c>
      <c r="T305" s="1" t="str">
        <f t="shared" si="34"/>
        <v/>
      </c>
      <c r="U305" s="1" t="e">
        <f t="shared" si="35"/>
        <v>#N/A</v>
      </c>
      <c r="V305" s="6">
        <f t="shared" si="36"/>
        <v>0</v>
      </c>
      <c r="W305" s="19" t="e">
        <f t="shared" si="31"/>
        <v>#N/A</v>
      </c>
    </row>
    <row r="306" spans="2:23" x14ac:dyDescent="0.3">
      <c r="B306" s="1" t="e">
        <f t="shared" si="30"/>
        <v>#N/A</v>
      </c>
      <c r="Q306" s="1" t="str">
        <f t="shared" si="32"/>
        <v/>
      </c>
      <c r="R306" s="1" t="str">
        <f t="shared" si="33"/>
        <v/>
      </c>
      <c r="T306" s="1" t="str">
        <f t="shared" si="34"/>
        <v/>
      </c>
      <c r="U306" s="1" t="e">
        <f t="shared" si="35"/>
        <v>#N/A</v>
      </c>
      <c r="V306" s="6">
        <f t="shared" si="36"/>
        <v>0</v>
      </c>
      <c r="W306" s="19" t="e">
        <f t="shared" si="31"/>
        <v>#N/A</v>
      </c>
    </row>
    <row r="307" spans="2:23" x14ac:dyDescent="0.3">
      <c r="B307" s="1" t="e">
        <f t="shared" si="30"/>
        <v>#N/A</v>
      </c>
      <c r="Q307" s="1" t="str">
        <f t="shared" si="32"/>
        <v/>
      </c>
      <c r="R307" s="1" t="str">
        <f t="shared" si="33"/>
        <v/>
      </c>
      <c r="T307" s="1" t="str">
        <f t="shared" si="34"/>
        <v/>
      </c>
      <c r="U307" s="1" t="e">
        <f t="shared" si="35"/>
        <v>#N/A</v>
      </c>
      <c r="V307" s="6">
        <f t="shared" si="36"/>
        <v>0</v>
      </c>
      <c r="W307" s="19" t="e">
        <f t="shared" si="31"/>
        <v>#N/A</v>
      </c>
    </row>
    <row r="308" spans="2:23" x14ac:dyDescent="0.3">
      <c r="B308" s="1" t="e">
        <f t="shared" si="30"/>
        <v>#N/A</v>
      </c>
      <c r="Q308" s="1" t="str">
        <f t="shared" si="32"/>
        <v/>
      </c>
      <c r="R308" s="1" t="str">
        <f t="shared" si="33"/>
        <v/>
      </c>
      <c r="T308" s="1" t="str">
        <f t="shared" si="34"/>
        <v/>
      </c>
      <c r="U308" s="1" t="e">
        <f t="shared" si="35"/>
        <v>#N/A</v>
      </c>
      <c r="V308" s="6">
        <f t="shared" si="36"/>
        <v>0</v>
      </c>
      <c r="W308" s="19" t="e">
        <f t="shared" si="31"/>
        <v>#N/A</v>
      </c>
    </row>
    <row r="309" spans="2:23" x14ac:dyDescent="0.3">
      <c r="B309" s="1" t="e">
        <f t="shared" si="30"/>
        <v>#N/A</v>
      </c>
      <c r="Q309" s="1" t="str">
        <f t="shared" si="32"/>
        <v/>
      </c>
      <c r="R309" s="1" t="str">
        <f t="shared" si="33"/>
        <v/>
      </c>
      <c r="T309" s="1" t="str">
        <f t="shared" si="34"/>
        <v/>
      </c>
      <c r="U309" s="1" t="e">
        <f t="shared" si="35"/>
        <v>#N/A</v>
      </c>
      <c r="V309" s="6">
        <f t="shared" si="36"/>
        <v>0</v>
      </c>
      <c r="W309" s="19" t="e">
        <f t="shared" si="31"/>
        <v>#N/A</v>
      </c>
    </row>
    <row r="310" spans="2:23" x14ac:dyDescent="0.3">
      <c r="B310" s="1" t="e">
        <f t="shared" si="30"/>
        <v>#N/A</v>
      </c>
      <c r="Q310" s="1" t="str">
        <f t="shared" si="32"/>
        <v/>
      </c>
      <c r="R310" s="1" t="str">
        <f t="shared" si="33"/>
        <v/>
      </c>
      <c r="T310" s="1" t="str">
        <f t="shared" si="34"/>
        <v/>
      </c>
      <c r="U310" s="1" t="e">
        <f t="shared" si="35"/>
        <v>#N/A</v>
      </c>
      <c r="V310" s="6">
        <f t="shared" si="36"/>
        <v>0</v>
      </c>
      <c r="W310" s="19" t="e">
        <f t="shared" si="31"/>
        <v>#N/A</v>
      </c>
    </row>
    <row r="311" spans="2:23" x14ac:dyDescent="0.3">
      <c r="B311" s="1" t="e">
        <f t="shared" si="30"/>
        <v>#N/A</v>
      </c>
      <c r="Q311" s="1" t="str">
        <f t="shared" si="32"/>
        <v/>
      </c>
      <c r="R311" s="1" t="str">
        <f t="shared" si="33"/>
        <v/>
      </c>
      <c r="T311" s="1" t="str">
        <f t="shared" si="34"/>
        <v/>
      </c>
      <c r="U311" s="1" t="e">
        <f t="shared" si="35"/>
        <v>#N/A</v>
      </c>
      <c r="V311" s="6">
        <f t="shared" si="36"/>
        <v>0</v>
      </c>
      <c r="W311" s="19" t="e">
        <f t="shared" si="31"/>
        <v>#N/A</v>
      </c>
    </row>
    <row r="312" spans="2:23" x14ac:dyDescent="0.3">
      <c r="B312" s="1" t="e">
        <f t="shared" si="30"/>
        <v>#N/A</v>
      </c>
      <c r="Q312" s="1" t="str">
        <f t="shared" si="32"/>
        <v/>
      </c>
      <c r="R312" s="1" t="str">
        <f t="shared" si="33"/>
        <v/>
      </c>
      <c r="T312" s="1" t="str">
        <f t="shared" si="34"/>
        <v/>
      </c>
      <c r="U312" s="1" t="e">
        <f t="shared" si="35"/>
        <v>#N/A</v>
      </c>
      <c r="V312" s="6">
        <f t="shared" si="36"/>
        <v>0</v>
      </c>
      <c r="W312" s="19" t="e">
        <f t="shared" si="31"/>
        <v>#N/A</v>
      </c>
    </row>
    <row r="313" spans="2:23" x14ac:dyDescent="0.3">
      <c r="B313" s="1" t="e">
        <f t="shared" si="30"/>
        <v>#N/A</v>
      </c>
      <c r="Q313" s="1" t="str">
        <f t="shared" si="32"/>
        <v/>
      </c>
      <c r="R313" s="1" t="str">
        <f t="shared" si="33"/>
        <v/>
      </c>
      <c r="T313" s="1" t="str">
        <f t="shared" si="34"/>
        <v/>
      </c>
      <c r="U313" s="1" t="e">
        <f t="shared" si="35"/>
        <v>#N/A</v>
      </c>
      <c r="V313" s="6">
        <f t="shared" si="36"/>
        <v>0</v>
      </c>
      <c r="W313" s="19" t="e">
        <f t="shared" si="31"/>
        <v>#N/A</v>
      </c>
    </row>
    <row r="314" spans="2:23" x14ac:dyDescent="0.3">
      <c r="B314" s="1" t="e">
        <f t="shared" si="30"/>
        <v>#N/A</v>
      </c>
      <c r="Q314" s="1" t="str">
        <f t="shared" si="32"/>
        <v/>
      </c>
      <c r="R314" s="1" t="str">
        <f t="shared" si="33"/>
        <v/>
      </c>
      <c r="T314" s="1" t="str">
        <f t="shared" si="34"/>
        <v/>
      </c>
      <c r="U314" s="1" t="e">
        <f t="shared" si="35"/>
        <v>#N/A</v>
      </c>
      <c r="V314" s="6">
        <f t="shared" si="36"/>
        <v>0</v>
      </c>
      <c r="W314" s="19" t="e">
        <f t="shared" si="31"/>
        <v>#N/A</v>
      </c>
    </row>
    <row r="315" spans="2:23" x14ac:dyDescent="0.3">
      <c r="B315" s="1" t="e">
        <f t="shared" si="30"/>
        <v>#N/A</v>
      </c>
      <c r="Q315" s="1" t="str">
        <f t="shared" si="32"/>
        <v/>
      </c>
      <c r="R315" s="1" t="str">
        <f t="shared" si="33"/>
        <v/>
      </c>
      <c r="T315" s="1" t="str">
        <f t="shared" si="34"/>
        <v/>
      </c>
      <c r="U315" s="1" t="e">
        <f t="shared" si="35"/>
        <v>#N/A</v>
      </c>
      <c r="V315" s="6">
        <f t="shared" si="36"/>
        <v>0</v>
      </c>
      <c r="W315" s="19" t="e">
        <f t="shared" si="31"/>
        <v>#N/A</v>
      </c>
    </row>
    <row r="316" spans="2:23" x14ac:dyDescent="0.3">
      <c r="B316" s="1" t="e">
        <f t="shared" si="30"/>
        <v>#N/A</v>
      </c>
      <c r="Q316" s="1" t="str">
        <f t="shared" si="32"/>
        <v/>
      </c>
      <c r="R316" s="1" t="str">
        <f t="shared" si="33"/>
        <v/>
      </c>
      <c r="T316" s="1" t="str">
        <f t="shared" si="34"/>
        <v/>
      </c>
      <c r="U316" s="1" t="e">
        <f t="shared" si="35"/>
        <v>#N/A</v>
      </c>
      <c r="V316" s="6">
        <f t="shared" si="36"/>
        <v>0</v>
      </c>
      <c r="W316" s="19" t="e">
        <f t="shared" si="31"/>
        <v>#N/A</v>
      </c>
    </row>
    <row r="317" spans="2:23" x14ac:dyDescent="0.3">
      <c r="B317" s="1" t="e">
        <f t="shared" si="30"/>
        <v>#N/A</v>
      </c>
      <c r="Q317" s="1" t="str">
        <f t="shared" si="32"/>
        <v/>
      </c>
      <c r="R317" s="1" t="str">
        <f t="shared" si="33"/>
        <v/>
      </c>
      <c r="T317" s="1" t="str">
        <f t="shared" si="34"/>
        <v/>
      </c>
      <c r="U317" s="1" t="e">
        <f t="shared" si="35"/>
        <v>#N/A</v>
      </c>
      <c r="V317" s="6">
        <f t="shared" si="36"/>
        <v>0</v>
      </c>
      <c r="W317" s="19" t="e">
        <f t="shared" si="31"/>
        <v>#N/A</v>
      </c>
    </row>
    <row r="318" spans="2:23" x14ac:dyDescent="0.3">
      <c r="B318" s="1" t="e">
        <f t="shared" si="30"/>
        <v>#N/A</v>
      </c>
      <c r="Q318" s="1" t="str">
        <f t="shared" si="32"/>
        <v/>
      </c>
      <c r="R318" s="1" t="str">
        <f t="shared" si="33"/>
        <v/>
      </c>
      <c r="T318" s="1" t="str">
        <f t="shared" si="34"/>
        <v/>
      </c>
      <c r="U318" s="1" t="e">
        <f t="shared" si="35"/>
        <v>#N/A</v>
      </c>
      <c r="V318" s="6">
        <f t="shared" si="36"/>
        <v>0</v>
      </c>
      <c r="W318" s="19" t="e">
        <f t="shared" si="31"/>
        <v>#N/A</v>
      </c>
    </row>
    <row r="319" spans="2:23" x14ac:dyDescent="0.3">
      <c r="B319" s="1" t="e">
        <f t="shared" si="30"/>
        <v>#N/A</v>
      </c>
      <c r="Q319" s="1" t="str">
        <f t="shared" si="32"/>
        <v/>
      </c>
      <c r="R319" s="1" t="str">
        <f t="shared" si="33"/>
        <v/>
      </c>
      <c r="T319" s="1" t="str">
        <f t="shared" si="34"/>
        <v/>
      </c>
      <c r="U319" s="1" t="e">
        <f t="shared" si="35"/>
        <v>#N/A</v>
      </c>
      <c r="V319" s="6">
        <f t="shared" si="36"/>
        <v>0</v>
      </c>
      <c r="W319" s="19" t="e">
        <f t="shared" si="31"/>
        <v>#N/A</v>
      </c>
    </row>
    <row r="320" spans="2:23" x14ac:dyDescent="0.3">
      <c r="B320" s="1" t="e">
        <f t="shared" si="30"/>
        <v>#N/A</v>
      </c>
      <c r="Q320" s="1" t="str">
        <f t="shared" si="32"/>
        <v/>
      </c>
      <c r="R320" s="1" t="str">
        <f t="shared" si="33"/>
        <v/>
      </c>
      <c r="T320" s="1" t="str">
        <f t="shared" si="34"/>
        <v/>
      </c>
      <c r="U320" s="1" t="e">
        <f t="shared" si="35"/>
        <v>#N/A</v>
      </c>
      <c r="V320" s="6">
        <f t="shared" si="36"/>
        <v>0</v>
      </c>
      <c r="W320" s="19" t="e">
        <f t="shared" si="31"/>
        <v>#N/A</v>
      </c>
    </row>
    <row r="321" spans="2:23" x14ac:dyDescent="0.3">
      <c r="B321" s="1" t="e">
        <f t="shared" si="30"/>
        <v>#N/A</v>
      </c>
      <c r="Q321" s="1" t="str">
        <f t="shared" si="32"/>
        <v/>
      </c>
      <c r="R321" s="1" t="str">
        <f t="shared" si="33"/>
        <v/>
      </c>
      <c r="T321" s="1" t="str">
        <f t="shared" si="34"/>
        <v/>
      </c>
      <c r="U321" s="1" t="e">
        <f t="shared" si="35"/>
        <v>#N/A</v>
      </c>
      <c r="V321" s="6">
        <f t="shared" si="36"/>
        <v>0</v>
      </c>
      <c r="W321" s="19" t="e">
        <f t="shared" si="31"/>
        <v>#N/A</v>
      </c>
    </row>
    <row r="322" spans="2:23" x14ac:dyDescent="0.3">
      <c r="B322" s="1" t="e">
        <f t="shared" si="30"/>
        <v>#N/A</v>
      </c>
      <c r="Q322" s="1" t="str">
        <f t="shared" si="32"/>
        <v/>
      </c>
      <c r="R322" s="1" t="str">
        <f t="shared" si="33"/>
        <v/>
      </c>
      <c r="T322" s="1" t="str">
        <f t="shared" si="34"/>
        <v/>
      </c>
      <c r="U322" s="1" t="e">
        <f t="shared" si="35"/>
        <v>#N/A</v>
      </c>
      <c r="V322" s="6">
        <f t="shared" si="36"/>
        <v>0</v>
      </c>
      <c r="W322" s="19" t="e">
        <f t="shared" si="31"/>
        <v>#N/A</v>
      </c>
    </row>
    <row r="323" spans="2:23" x14ac:dyDescent="0.3">
      <c r="B323" s="1" t="e">
        <f t="shared" si="30"/>
        <v>#N/A</v>
      </c>
      <c r="Q323" s="1" t="str">
        <f t="shared" si="32"/>
        <v/>
      </c>
      <c r="R323" s="1" t="str">
        <f t="shared" si="33"/>
        <v/>
      </c>
      <c r="T323" s="1" t="str">
        <f t="shared" si="34"/>
        <v/>
      </c>
      <c r="U323" s="1" t="e">
        <f t="shared" si="35"/>
        <v>#N/A</v>
      </c>
      <c r="V323" s="6">
        <f t="shared" si="36"/>
        <v>0</v>
      </c>
      <c r="W323" s="19" t="e">
        <f t="shared" si="31"/>
        <v>#N/A</v>
      </c>
    </row>
    <row r="324" spans="2:23" x14ac:dyDescent="0.3">
      <c r="B324" s="1" t="e">
        <f t="shared" si="30"/>
        <v>#N/A</v>
      </c>
      <c r="Q324" s="1" t="str">
        <f t="shared" si="32"/>
        <v/>
      </c>
      <c r="R324" s="1" t="str">
        <f t="shared" si="33"/>
        <v/>
      </c>
      <c r="T324" s="1" t="str">
        <f t="shared" si="34"/>
        <v/>
      </c>
      <c r="U324" s="1" t="e">
        <f t="shared" si="35"/>
        <v>#N/A</v>
      </c>
      <c r="V324" s="6">
        <f t="shared" si="36"/>
        <v>0</v>
      </c>
      <c r="W324" s="19" t="e">
        <f t="shared" si="31"/>
        <v>#N/A</v>
      </c>
    </row>
    <row r="325" spans="2:23" x14ac:dyDescent="0.3">
      <c r="B325" s="1" t="e">
        <f t="shared" si="30"/>
        <v>#N/A</v>
      </c>
      <c r="Q325" s="1" t="str">
        <f t="shared" si="32"/>
        <v/>
      </c>
      <c r="R325" s="1" t="str">
        <f t="shared" si="33"/>
        <v/>
      </c>
      <c r="T325" s="1" t="str">
        <f t="shared" si="34"/>
        <v/>
      </c>
      <c r="U325" s="1" t="e">
        <f t="shared" si="35"/>
        <v>#N/A</v>
      </c>
      <c r="V325" s="6">
        <f t="shared" si="36"/>
        <v>0</v>
      </c>
      <c r="W325" s="19" t="e">
        <f t="shared" si="31"/>
        <v>#N/A</v>
      </c>
    </row>
    <row r="326" spans="2:23" x14ac:dyDescent="0.3">
      <c r="B326" s="1" t="e">
        <f t="shared" si="30"/>
        <v>#N/A</v>
      </c>
      <c r="Q326" s="1" t="str">
        <f t="shared" si="32"/>
        <v/>
      </c>
      <c r="R326" s="1" t="str">
        <f t="shared" si="33"/>
        <v/>
      </c>
      <c r="T326" s="1" t="str">
        <f t="shared" si="34"/>
        <v/>
      </c>
      <c r="U326" s="1" t="e">
        <f t="shared" si="35"/>
        <v>#N/A</v>
      </c>
      <c r="V326" s="6">
        <f t="shared" si="36"/>
        <v>0</v>
      </c>
      <c r="W326" s="19" t="e">
        <f t="shared" si="31"/>
        <v>#N/A</v>
      </c>
    </row>
    <row r="327" spans="2:23" x14ac:dyDescent="0.3">
      <c r="B327" s="1" t="e">
        <f t="shared" si="30"/>
        <v>#N/A</v>
      </c>
      <c r="Q327" s="1" t="str">
        <f t="shared" si="32"/>
        <v/>
      </c>
      <c r="R327" s="1" t="str">
        <f t="shared" si="33"/>
        <v/>
      </c>
      <c r="T327" s="1" t="str">
        <f t="shared" si="34"/>
        <v/>
      </c>
      <c r="U327" s="1" t="e">
        <f t="shared" si="35"/>
        <v>#N/A</v>
      </c>
      <c r="V327" s="6">
        <f t="shared" si="36"/>
        <v>0</v>
      </c>
      <c r="W327" s="19" t="e">
        <f t="shared" si="31"/>
        <v>#N/A</v>
      </c>
    </row>
    <row r="328" spans="2:23" x14ac:dyDescent="0.3">
      <c r="B328" s="1" t="e">
        <f t="shared" si="30"/>
        <v>#N/A</v>
      </c>
      <c r="Q328" s="1" t="str">
        <f t="shared" si="32"/>
        <v/>
      </c>
      <c r="R328" s="1" t="str">
        <f t="shared" si="33"/>
        <v/>
      </c>
      <c r="T328" s="1" t="str">
        <f t="shared" si="34"/>
        <v/>
      </c>
      <c r="U328" s="1" t="e">
        <f t="shared" si="35"/>
        <v>#N/A</v>
      </c>
      <c r="V328" s="6">
        <f t="shared" si="36"/>
        <v>0</v>
      </c>
      <c r="W328" s="19" t="e">
        <f t="shared" si="31"/>
        <v>#N/A</v>
      </c>
    </row>
    <row r="329" spans="2:23" x14ac:dyDescent="0.3">
      <c r="B329" s="1" t="e">
        <f t="shared" si="30"/>
        <v>#N/A</v>
      </c>
      <c r="Q329" s="1" t="str">
        <f t="shared" si="32"/>
        <v/>
      </c>
      <c r="R329" s="1" t="str">
        <f t="shared" si="33"/>
        <v/>
      </c>
      <c r="T329" s="1" t="str">
        <f t="shared" si="34"/>
        <v/>
      </c>
      <c r="U329" s="1" t="e">
        <f t="shared" si="35"/>
        <v>#N/A</v>
      </c>
      <c r="V329" s="6">
        <f t="shared" si="36"/>
        <v>0</v>
      </c>
      <c r="W329" s="19" t="e">
        <f t="shared" si="31"/>
        <v>#N/A</v>
      </c>
    </row>
    <row r="330" spans="2:23" x14ac:dyDescent="0.3">
      <c r="B330" s="1" t="e">
        <f t="shared" si="30"/>
        <v>#N/A</v>
      </c>
      <c r="Q330" s="1" t="str">
        <f t="shared" si="32"/>
        <v/>
      </c>
      <c r="R330" s="1" t="str">
        <f t="shared" si="33"/>
        <v/>
      </c>
      <c r="T330" s="1" t="str">
        <f t="shared" si="34"/>
        <v/>
      </c>
      <c r="U330" s="1" t="e">
        <f t="shared" si="35"/>
        <v>#N/A</v>
      </c>
      <c r="V330" s="6">
        <f t="shared" si="36"/>
        <v>0</v>
      </c>
      <c r="W330" s="19" t="e">
        <f t="shared" si="31"/>
        <v>#N/A</v>
      </c>
    </row>
    <row r="331" spans="2:23" x14ac:dyDescent="0.3">
      <c r="B331" s="1" t="e">
        <f t="shared" si="30"/>
        <v>#N/A</v>
      </c>
      <c r="Q331" s="1" t="str">
        <f t="shared" si="32"/>
        <v/>
      </c>
      <c r="R331" s="1" t="str">
        <f t="shared" si="33"/>
        <v/>
      </c>
      <c r="T331" s="1" t="str">
        <f t="shared" si="34"/>
        <v/>
      </c>
      <c r="U331" s="1" t="e">
        <f t="shared" si="35"/>
        <v>#N/A</v>
      </c>
      <c r="V331" s="6">
        <f t="shared" si="36"/>
        <v>0</v>
      </c>
      <c r="W331" s="19" t="e">
        <f t="shared" si="31"/>
        <v>#N/A</v>
      </c>
    </row>
    <row r="332" spans="2:23" x14ac:dyDescent="0.3">
      <c r="B332" s="1" t="e">
        <f t="shared" si="30"/>
        <v>#N/A</v>
      </c>
      <c r="Q332" s="1" t="str">
        <f t="shared" si="32"/>
        <v/>
      </c>
      <c r="R332" s="1" t="str">
        <f t="shared" si="33"/>
        <v/>
      </c>
      <c r="T332" s="1" t="str">
        <f t="shared" si="34"/>
        <v/>
      </c>
      <c r="U332" s="1" t="e">
        <f t="shared" si="35"/>
        <v>#N/A</v>
      </c>
      <c r="V332" s="6">
        <f t="shared" si="36"/>
        <v>0</v>
      </c>
      <c r="W332" s="19" t="e">
        <f t="shared" si="31"/>
        <v>#N/A</v>
      </c>
    </row>
    <row r="333" spans="2:23" x14ac:dyDescent="0.3">
      <c r="B333" s="1" t="e">
        <f t="shared" si="30"/>
        <v>#N/A</v>
      </c>
      <c r="Q333" s="1" t="str">
        <f t="shared" si="32"/>
        <v/>
      </c>
      <c r="R333" s="1" t="str">
        <f t="shared" si="33"/>
        <v/>
      </c>
      <c r="T333" s="1" t="str">
        <f t="shared" si="34"/>
        <v/>
      </c>
      <c r="U333" s="1" t="e">
        <f t="shared" si="35"/>
        <v>#N/A</v>
      </c>
      <c r="V333" s="6">
        <f t="shared" si="36"/>
        <v>0</v>
      </c>
      <c r="W333" s="19" t="e">
        <f t="shared" si="31"/>
        <v>#N/A</v>
      </c>
    </row>
    <row r="334" spans="2:23" x14ac:dyDescent="0.3">
      <c r="B334" s="1" t="e">
        <f t="shared" si="30"/>
        <v>#N/A</v>
      </c>
      <c r="Q334" s="1" t="str">
        <f t="shared" si="32"/>
        <v/>
      </c>
      <c r="R334" s="1" t="str">
        <f t="shared" si="33"/>
        <v/>
      </c>
      <c r="T334" s="1" t="str">
        <f t="shared" si="34"/>
        <v/>
      </c>
      <c r="U334" s="1" t="e">
        <f t="shared" si="35"/>
        <v>#N/A</v>
      </c>
      <c r="V334" s="6">
        <f t="shared" si="36"/>
        <v>0</v>
      </c>
      <c r="W334" s="19" t="e">
        <f t="shared" si="31"/>
        <v>#N/A</v>
      </c>
    </row>
    <row r="335" spans="2:23" x14ac:dyDescent="0.3">
      <c r="B335" s="1" t="e">
        <f t="shared" si="30"/>
        <v>#N/A</v>
      </c>
      <c r="Q335" s="1" t="str">
        <f t="shared" si="32"/>
        <v/>
      </c>
      <c r="R335" s="1" t="str">
        <f t="shared" si="33"/>
        <v/>
      </c>
      <c r="T335" s="1" t="str">
        <f t="shared" si="34"/>
        <v/>
      </c>
      <c r="U335" s="1" t="e">
        <f t="shared" si="35"/>
        <v>#N/A</v>
      </c>
      <c r="V335" s="6">
        <f t="shared" si="36"/>
        <v>0</v>
      </c>
      <c r="W335" s="19" t="e">
        <f t="shared" si="31"/>
        <v>#N/A</v>
      </c>
    </row>
    <row r="336" spans="2:23" x14ac:dyDescent="0.3">
      <c r="B336" s="1" t="e">
        <f t="shared" si="30"/>
        <v>#N/A</v>
      </c>
      <c r="Q336" s="1" t="str">
        <f t="shared" si="32"/>
        <v/>
      </c>
      <c r="R336" s="1" t="str">
        <f t="shared" si="33"/>
        <v/>
      </c>
      <c r="T336" s="1" t="str">
        <f t="shared" si="34"/>
        <v/>
      </c>
      <c r="U336" s="1" t="e">
        <f t="shared" si="35"/>
        <v>#N/A</v>
      </c>
      <c r="V336" s="6">
        <f t="shared" si="36"/>
        <v>0</v>
      </c>
      <c r="W336" s="19" t="e">
        <f t="shared" si="31"/>
        <v>#N/A</v>
      </c>
    </row>
    <row r="337" spans="2:23" x14ac:dyDescent="0.3">
      <c r="B337" s="1" t="e">
        <f t="shared" si="30"/>
        <v>#N/A</v>
      </c>
      <c r="Q337" s="1" t="str">
        <f t="shared" si="32"/>
        <v/>
      </c>
      <c r="R337" s="1" t="str">
        <f t="shared" si="33"/>
        <v/>
      </c>
      <c r="T337" s="1" t="str">
        <f t="shared" si="34"/>
        <v/>
      </c>
      <c r="U337" s="1" t="e">
        <f t="shared" si="35"/>
        <v>#N/A</v>
      </c>
      <c r="V337" s="6">
        <f t="shared" si="36"/>
        <v>0</v>
      </c>
      <c r="W337" s="19" t="e">
        <f t="shared" si="31"/>
        <v>#N/A</v>
      </c>
    </row>
    <row r="338" spans="2:23" x14ac:dyDescent="0.3">
      <c r="B338" s="1" t="e">
        <f t="shared" si="30"/>
        <v>#N/A</v>
      </c>
      <c r="Q338" s="1" t="str">
        <f t="shared" si="32"/>
        <v/>
      </c>
      <c r="R338" s="1" t="str">
        <f t="shared" si="33"/>
        <v/>
      </c>
      <c r="T338" s="1" t="str">
        <f t="shared" si="34"/>
        <v/>
      </c>
      <c r="U338" s="1" t="e">
        <f t="shared" si="35"/>
        <v>#N/A</v>
      </c>
      <c r="V338" s="6">
        <f t="shared" si="36"/>
        <v>0</v>
      </c>
      <c r="W338" s="19" t="e">
        <f t="shared" si="31"/>
        <v>#N/A</v>
      </c>
    </row>
    <row r="339" spans="2:23" x14ac:dyDescent="0.3">
      <c r="B339" s="1" t="e">
        <f t="shared" si="30"/>
        <v>#N/A</v>
      </c>
      <c r="Q339" s="1" t="str">
        <f t="shared" si="32"/>
        <v/>
      </c>
      <c r="R339" s="1" t="str">
        <f t="shared" si="33"/>
        <v/>
      </c>
      <c r="T339" s="1" t="str">
        <f t="shared" si="34"/>
        <v/>
      </c>
      <c r="U339" s="1" t="e">
        <f t="shared" si="35"/>
        <v>#N/A</v>
      </c>
      <c r="V339" s="6">
        <f t="shared" si="36"/>
        <v>0</v>
      </c>
      <c r="W339" s="19" t="e">
        <f t="shared" si="31"/>
        <v>#N/A</v>
      </c>
    </row>
    <row r="340" spans="2:23" x14ac:dyDescent="0.3">
      <c r="B340" s="1" t="e">
        <f t="shared" si="30"/>
        <v>#N/A</v>
      </c>
      <c r="Q340" s="1" t="str">
        <f t="shared" si="32"/>
        <v/>
      </c>
      <c r="R340" s="1" t="str">
        <f t="shared" si="33"/>
        <v/>
      </c>
      <c r="T340" s="1" t="str">
        <f t="shared" si="34"/>
        <v/>
      </c>
      <c r="U340" s="1" t="e">
        <f t="shared" si="35"/>
        <v>#N/A</v>
      </c>
      <c r="V340" s="6">
        <f t="shared" si="36"/>
        <v>0</v>
      </c>
      <c r="W340" s="19" t="e">
        <f t="shared" si="31"/>
        <v>#N/A</v>
      </c>
    </row>
    <row r="341" spans="2:23" x14ac:dyDescent="0.3">
      <c r="B341" s="1" t="e">
        <f t="shared" si="30"/>
        <v>#N/A</v>
      </c>
      <c r="Q341" s="1" t="str">
        <f t="shared" si="32"/>
        <v/>
      </c>
      <c r="R341" s="1" t="str">
        <f t="shared" si="33"/>
        <v/>
      </c>
      <c r="T341" s="1" t="str">
        <f t="shared" si="34"/>
        <v/>
      </c>
      <c r="U341" s="1" t="e">
        <f t="shared" si="35"/>
        <v>#N/A</v>
      </c>
      <c r="V341" s="6">
        <f t="shared" si="36"/>
        <v>0</v>
      </c>
      <c r="W341" s="19" t="e">
        <f t="shared" si="31"/>
        <v>#N/A</v>
      </c>
    </row>
    <row r="342" spans="2:23" x14ac:dyDescent="0.3">
      <c r="B342" s="1" t="e">
        <f t="shared" si="30"/>
        <v>#N/A</v>
      </c>
      <c r="Q342" s="1" t="str">
        <f t="shared" si="32"/>
        <v/>
      </c>
      <c r="R342" s="1" t="str">
        <f t="shared" si="33"/>
        <v/>
      </c>
      <c r="T342" s="1" t="str">
        <f t="shared" si="34"/>
        <v/>
      </c>
      <c r="U342" s="1" t="e">
        <f t="shared" si="35"/>
        <v>#N/A</v>
      </c>
      <c r="V342" s="6">
        <f t="shared" si="36"/>
        <v>0</v>
      </c>
      <c r="W342" s="19" t="e">
        <f t="shared" si="31"/>
        <v>#N/A</v>
      </c>
    </row>
    <row r="343" spans="2:23" x14ac:dyDescent="0.3">
      <c r="B343" s="1" t="e">
        <f t="shared" si="30"/>
        <v>#N/A</v>
      </c>
      <c r="Q343" s="1" t="str">
        <f t="shared" si="32"/>
        <v/>
      </c>
      <c r="R343" s="1" t="str">
        <f t="shared" si="33"/>
        <v/>
      </c>
      <c r="T343" s="1" t="str">
        <f t="shared" si="34"/>
        <v/>
      </c>
      <c r="U343" s="1" t="e">
        <f t="shared" si="35"/>
        <v>#N/A</v>
      </c>
      <c r="V343" s="6">
        <f t="shared" si="36"/>
        <v>0</v>
      </c>
      <c r="W343" s="19" t="e">
        <f t="shared" si="31"/>
        <v>#N/A</v>
      </c>
    </row>
    <row r="344" spans="2:23" x14ac:dyDescent="0.3">
      <c r="B344" s="1" t="e">
        <f t="shared" si="30"/>
        <v>#N/A</v>
      </c>
      <c r="Q344" s="1" t="str">
        <f t="shared" si="32"/>
        <v/>
      </c>
      <c r="R344" s="1" t="str">
        <f t="shared" si="33"/>
        <v/>
      </c>
      <c r="T344" s="1" t="str">
        <f t="shared" si="34"/>
        <v/>
      </c>
      <c r="U344" s="1" t="e">
        <f t="shared" si="35"/>
        <v>#N/A</v>
      </c>
      <c r="V344" s="6">
        <f t="shared" si="36"/>
        <v>0</v>
      </c>
      <c r="W344" s="19" t="e">
        <f t="shared" si="31"/>
        <v>#N/A</v>
      </c>
    </row>
    <row r="345" spans="2:23" x14ac:dyDescent="0.3">
      <c r="B345" s="1" t="e">
        <f t="shared" si="30"/>
        <v>#N/A</v>
      </c>
      <c r="Q345" s="1" t="str">
        <f t="shared" si="32"/>
        <v/>
      </c>
      <c r="R345" s="1" t="str">
        <f t="shared" si="33"/>
        <v/>
      </c>
      <c r="T345" s="1" t="str">
        <f t="shared" si="34"/>
        <v/>
      </c>
      <c r="U345" s="1" t="e">
        <f t="shared" si="35"/>
        <v>#N/A</v>
      </c>
      <c r="V345" s="6">
        <f t="shared" si="36"/>
        <v>0</v>
      </c>
      <c r="W345" s="19" t="e">
        <f t="shared" si="31"/>
        <v>#N/A</v>
      </c>
    </row>
    <row r="346" spans="2:23" x14ac:dyDescent="0.3">
      <c r="B346" s="1" t="e">
        <f t="shared" ref="B346:B385" si="37">IF(C346="",NA(),E346+G346+H346+I346)</f>
        <v>#N/A</v>
      </c>
      <c r="Q346" s="1" t="str">
        <f t="shared" si="32"/>
        <v/>
      </c>
      <c r="R346" s="1" t="str">
        <f t="shared" si="33"/>
        <v/>
      </c>
      <c r="T346" s="1" t="str">
        <f t="shared" si="34"/>
        <v/>
      </c>
      <c r="U346" s="1" t="e">
        <f t="shared" si="35"/>
        <v>#N/A</v>
      </c>
      <c r="V346" s="6">
        <f t="shared" si="36"/>
        <v>0</v>
      </c>
      <c r="W346" s="19" t="e">
        <f t="shared" ref="W346:W385" si="38">IF(OR(ISNA(B346),B346=0),NA(),I346/B346)</f>
        <v>#N/A</v>
      </c>
    </row>
    <row r="347" spans="2:23" x14ac:dyDescent="0.3">
      <c r="B347" s="1" t="e">
        <f t="shared" si="37"/>
        <v>#N/A</v>
      </c>
      <c r="Q347" s="1" t="str">
        <f t="shared" ref="Q347:Q385" si="39">IF(C347="","",E347-E346)</f>
        <v/>
      </c>
      <c r="R347" s="1" t="str">
        <f t="shared" ref="R347:R385" si="40">IF(C347="","",G347-G346)</f>
        <v/>
      </c>
      <c r="T347" s="1" t="str">
        <f t="shared" ref="T347:T385" si="41">IF(C347="","",I347-I346)</f>
        <v/>
      </c>
      <c r="U347" s="1" t="e">
        <f t="shared" ref="U347:U385" si="42">IF(OR(C347="",ISNA(C347)),NA(),Q347+R347+S347+T347)</f>
        <v>#N/A</v>
      </c>
      <c r="V347" s="6">
        <f t="shared" ref="V347:V385" si="43">$B$2*K347*$B$1</f>
        <v>0</v>
      </c>
      <c r="W347" s="19" t="e">
        <f t="shared" si="38"/>
        <v>#N/A</v>
      </c>
    </row>
    <row r="348" spans="2:23" x14ac:dyDescent="0.3">
      <c r="B348" s="1" t="e">
        <f t="shared" si="37"/>
        <v>#N/A</v>
      </c>
      <c r="Q348" s="1" t="str">
        <f t="shared" si="39"/>
        <v/>
      </c>
      <c r="R348" s="1" t="str">
        <f t="shared" si="40"/>
        <v/>
      </c>
      <c r="T348" s="1" t="str">
        <f t="shared" si="41"/>
        <v/>
      </c>
      <c r="U348" s="1" t="e">
        <f t="shared" si="42"/>
        <v>#N/A</v>
      </c>
      <c r="V348" s="6">
        <f t="shared" si="43"/>
        <v>0</v>
      </c>
      <c r="W348" s="19" t="e">
        <f t="shared" si="38"/>
        <v>#N/A</v>
      </c>
    </row>
    <row r="349" spans="2:23" x14ac:dyDescent="0.3">
      <c r="B349" s="1" t="e">
        <f t="shared" si="37"/>
        <v>#N/A</v>
      </c>
      <c r="Q349" s="1" t="str">
        <f t="shared" si="39"/>
        <v/>
      </c>
      <c r="R349" s="1" t="str">
        <f t="shared" si="40"/>
        <v/>
      </c>
      <c r="T349" s="1" t="str">
        <f t="shared" si="41"/>
        <v/>
      </c>
      <c r="U349" s="1" t="e">
        <f t="shared" si="42"/>
        <v>#N/A</v>
      </c>
      <c r="V349" s="6">
        <f t="shared" si="43"/>
        <v>0</v>
      </c>
      <c r="W349" s="19" t="e">
        <f t="shared" si="38"/>
        <v>#N/A</v>
      </c>
    </row>
    <row r="350" spans="2:23" x14ac:dyDescent="0.3">
      <c r="B350" s="1" t="e">
        <f t="shared" si="37"/>
        <v>#N/A</v>
      </c>
      <c r="Q350" s="1" t="str">
        <f t="shared" si="39"/>
        <v/>
      </c>
      <c r="R350" s="1" t="str">
        <f t="shared" si="40"/>
        <v/>
      </c>
      <c r="T350" s="1" t="str">
        <f t="shared" si="41"/>
        <v/>
      </c>
      <c r="U350" s="1" t="e">
        <f t="shared" si="42"/>
        <v>#N/A</v>
      </c>
      <c r="V350" s="6">
        <f t="shared" si="43"/>
        <v>0</v>
      </c>
      <c r="W350" s="19" t="e">
        <f t="shared" si="38"/>
        <v>#N/A</v>
      </c>
    </row>
    <row r="351" spans="2:23" x14ac:dyDescent="0.3">
      <c r="B351" s="1" t="e">
        <f t="shared" si="37"/>
        <v>#N/A</v>
      </c>
      <c r="Q351" s="1" t="str">
        <f t="shared" si="39"/>
        <v/>
      </c>
      <c r="R351" s="1" t="str">
        <f t="shared" si="40"/>
        <v/>
      </c>
      <c r="T351" s="1" t="str">
        <f t="shared" si="41"/>
        <v/>
      </c>
      <c r="U351" s="1" t="e">
        <f t="shared" si="42"/>
        <v>#N/A</v>
      </c>
      <c r="V351" s="6">
        <f t="shared" si="43"/>
        <v>0</v>
      </c>
      <c r="W351" s="19" t="e">
        <f t="shared" si="38"/>
        <v>#N/A</v>
      </c>
    </row>
    <row r="352" spans="2:23" x14ac:dyDescent="0.3">
      <c r="B352" s="1" t="e">
        <f t="shared" si="37"/>
        <v>#N/A</v>
      </c>
      <c r="Q352" s="1" t="str">
        <f t="shared" si="39"/>
        <v/>
      </c>
      <c r="R352" s="1" t="str">
        <f t="shared" si="40"/>
        <v/>
      </c>
      <c r="T352" s="1" t="str">
        <f t="shared" si="41"/>
        <v/>
      </c>
      <c r="U352" s="1" t="e">
        <f t="shared" si="42"/>
        <v>#N/A</v>
      </c>
      <c r="V352" s="6">
        <f t="shared" si="43"/>
        <v>0</v>
      </c>
      <c r="W352" s="19" t="e">
        <f t="shared" si="38"/>
        <v>#N/A</v>
      </c>
    </row>
    <row r="353" spans="2:23" x14ac:dyDescent="0.3">
      <c r="B353" s="1" t="e">
        <f t="shared" si="37"/>
        <v>#N/A</v>
      </c>
      <c r="Q353" s="1" t="str">
        <f t="shared" si="39"/>
        <v/>
      </c>
      <c r="R353" s="1" t="str">
        <f t="shared" si="40"/>
        <v/>
      </c>
      <c r="T353" s="1" t="str">
        <f t="shared" si="41"/>
        <v/>
      </c>
      <c r="U353" s="1" t="e">
        <f t="shared" si="42"/>
        <v>#N/A</v>
      </c>
      <c r="V353" s="6">
        <f t="shared" si="43"/>
        <v>0</v>
      </c>
      <c r="W353" s="19" t="e">
        <f t="shared" si="38"/>
        <v>#N/A</v>
      </c>
    </row>
    <row r="354" spans="2:23" x14ac:dyDescent="0.3">
      <c r="B354" s="1" t="e">
        <f t="shared" si="37"/>
        <v>#N/A</v>
      </c>
      <c r="Q354" s="1" t="str">
        <f t="shared" si="39"/>
        <v/>
      </c>
      <c r="R354" s="1" t="str">
        <f t="shared" si="40"/>
        <v/>
      </c>
      <c r="T354" s="1" t="str">
        <f t="shared" si="41"/>
        <v/>
      </c>
      <c r="U354" s="1" t="e">
        <f t="shared" si="42"/>
        <v>#N/A</v>
      </c>
      <c r="V354" s="6">
        <f t="shared" si="43"/>
        <v>0</v>
      </c>
      <c r="W354" s="19" t="e">
        <f t="shared" si="38"/>
        <v>#N/A</v>
      </c>
    </row>
    <row r="355" spans="2:23" x14ac:dyDescent="0.3">
      <c r="B355" s="1" t="e">
        <f t="shared" si="37"/>
        <v>#N/A</v>
      </c>
      <c r="Q355" s="1" t="str">
        <f t="shared" si="39"/>
        <v/>
      </c>
      <c r="R355" s="1" t="str">
        <f t="shared" si="40"/>
        <v/>
      </c>
      <c r="T355" s="1" t="str">
        <f t="shared" si="41"/>
        <v/>
      </c>
      <c r="U355" s="1" t="e">
        <f t="shared" si="42"/>
        <v>#N/A</v>
      </c>
      <c r="V355" s="6">
        <f t="shared" si="43"/>
        <v>0</v>
      </c>
      <c r="W355" s="19" t="e">
        <f t="shared" si="38"/>
        <v>#N/A</v>
      </c>
    </row>
    <row r="356" spans="2:23" x14ac:dyDescent="0.3">
      <c r="B356" s="1" t="e">
        <f t="shared" si="37"/>
        <v>#N/A</v>
      </c>
      <c r="Q356" s="1" t="str">
        <f t="shared" si="39"/>
        <v/>
      </c>
      <c r="R356" s="1" t="str">
        <f t="shared" si="40"/>
        <v/>
      </c>
      <c r="T356" s="1" t="str">
        <f t="shared" si="41"/>
        <v/>
      </c>
      <c r="U356" s="1" t="e">
        <f t="shared" si="42"/>
        <v>#N/A</v>
      </c>
      <c r="V356" s="6">
        <f t="shared" si="43"/>
        <v>0</v>
      </c>
      <c r="W356" s="19" t="e">
        <f t="shared" si="38"/>
        <v>#N/A</v>
      </c>
    </row>
    <row r="357" spans="2:23" x14ac:dyDescent="0.3">
      <c r="B357" s="1" t="e">
        <f t="shared" si="37"/>
        <v>#N/A</v>
      </c>
      <c r="Q357" s="1" t="str">
        <f t="shared" si="39"/>
        <v/>
      </c>
      <c r="R357" s="1" t="str">
        <f t="shared" si="40"/>
        <v/>
      </c>
      <c r="T357" s="1" t="str">
        <f t="shared" si="41"/>
        <v/>
      </c>
      <c r="U357" s="1" t="e">
        <f t="shared" si="42"/>
        <v>#N/A</v>
      </c>
      <c r="V357" s="6">
        <f t="shared" si="43"/>
        <v>0</v>
      </c>
      <c r="W357" s="19" t="e">
        <f t="shared" si="38"/>
        <v>#N/A</v>
      </c>
    </row>
    <row r="358" spans="2:23" x14ac:dyDescent="0.3">
      <c r="B358" s="1" t="e">
        <f t="shared" si="37"/>
        <v>#N/A</v>
      </c>
      <c r="Q358" s="1" t="str">
        <f t="shared" si="39"/>
        <v/>
      </c>
      <c r="R358" s="1" t="str">
        <f t="shared" si="40"/>
        <v/>
      </c>
      <c r="T358" s="1" t="str">
        <f t="shared" si="41"/>
        <v/>
      </c>
      <c r="U358" s="1" t="e">
        <f t="shared" si="42"/>
        <v>#N/A</v>
      </c>
      <c r="V358" s="6">
        <f t="shared" si="43"/>
        <v>0</v>
      </c>
      <c r="W358" s="19" t="e">
        <f t="shared" si="38"/>
        <v>#N/A</v>
      </c>
    </row>
    <row r="359" spans="2:23" x14ac:dyDescent="0.3">
      <c r="B359" s="1" t="e">
        <f t="shared" si="37"/>
        <v>#N/A</v>
      </c>
      <c r="Q359" s="1" t="str">
        <f t="shared" si="39"/>
        <v/>
      </c>
      <c r="R359" s="1" t="str">
        <f t="shared" si="40"/>
        <v/>
      </c>
      <c r="T359" s="1" t="str">
        <f t="shared" si="41"/>
        <v/>
      </c>
      <c r="U359" s="1" t="e">
        <f t="shared" si="42"/>
        <v>#N/A</v>
      </c>
      <c r="V359" s="6">
        <f t="shared" si="43"/>
        <v>0</v>
      </c>
      <c r="W359" s="19" t="e">
        <f t="shared" si="38"/>
        <v>#N/A</v>
      </c>
    </row>
    <row r="360" spans="2:23" x14ac:dyDescent="0.3">
      <c r="B360" s="1" t="e">
        <f t="shared" si="37"/>
        <v>#N/A</v>
      </c>
      <c r="Q360" s="1" t="str">
        <f t="shared" si="39"/>
        <v/>
      </c>
      <c r="R360" s="1" t="str">
        <f t="shared" si="40"/>
        <v/>
      </c>
      <c r="T360" s="1" t="str">
        <f t="shared" si="41"/>
        <v/>
      </c>
      <c r="U360" s="1" t="e">
        <f t="shared" si="42"/>
        <v>#N/A</v>
      </c>
      <c r="V360" s="6">
        <f t="shared" si="43"/>
        <v>0</v>
      </c>
      <c r="W360" s="19" t="e">
        <f t="shared" si="38"/>
        <v>#N/A</v>
      </c>
    </row>
    <row r="361" spans="2:23" x14ac:dyDescent="0.3">
      <c r="B361" s="1" t="e">
        <f t="shared" si="37"/>
        <v>#N/A</v>
      </c>
      <c r="Q361" s="1" t="str">
        <f t="shared" si="39"/>
        <v/>
      </c>
      <c r="R361" s="1" t="str">
        <f t="shared" si="40"/>
        <v/>
      </c>
      <c r="T361" s="1" t="str">
        <f t="shared" si="41"/>
        <v/>
      </c>
      <c r="U361" s="1" t="e">
        <f t="shared" si="42"/>
        <v>#N/A</v>
      </c>
      <c r="V361" s="6">
        <f t="shared" si="43"/>
        <v>0</v>
      </c>
      <c r="W361" s="19" t="e">
        <f t="shared" si="38"/>
        <v>#N/A</v>
      </c>
    </row>
    <row r="362" spans="2:23" x14ac:dyDescent="0.3">
      <c r="B362" s="1" t="e">
        <f t="shared" si="37"/>
        <v>#N/A</v>
      </c>
      <c r="Q362" s="1" t="str">
        <f t="shared" si="39"/>
        <v/>
      </c>
      <c r="R362" s="1" t="str">
        <f t="shared" si="40"/>
        <v/>
      </c>
      <c r="T362" s="1" t="str">
        <f t="shared" si="41"/>
        <v/>
      </c>
      <c r="U362" s="1" t="e">
        <f t="shared" si="42"/>
        <v>#N/A</v>
      </c>
      <c r="V362" s="6">
        <f t="shared" si="43"/>
        <v>0</v>
      </c>
      <c r="W362" s="19" t="e">
        <f t="shared" si="38"/>
        <v>#N/A</v>
      </c>
    </row>
    <row r="363" spans="2:23" x14ac:dyDescent="0.3">
      <c r="B363" s="1" t="e">
        <f t="shared" si="37"/>
        <v>#N/A</v>
      </c>
      <c r="Q363" s="1" t="str">
        <f t="shared" si="39"/>
        <v/>
      </c>
      <c r="R363" s="1" t="str">
        <f t="shared" si="40"/>
        <v/>
      </c>
      <c r="T363" s="1" t="str">
        <f t="shared" si="41"/>
        <v/>
      </c>
      <c r="U363" s="1" t="e">
        <f t="shared" si="42"/>
        <v>#N/A</v>
      </c>
      <c r="V363" s="6">
        <f t="shared" si="43"/>
        <v>0</v>
      </c>
      <c r="W363" s="19" t="e">
        <f t="shared" si="38"/>
        <v>#N/A</v>
      </c>
    </row>
    <row r="364" spans="2:23" x14ac:dyDescent="0.3">
      <c r="B364" s="1" t="e">
        <f t="shared" si="37"/>
        <v>#N/A</v>
      </c>
      <c r="Q364" s="1" t="str">
        <f t="shared" si="39"/>
        <v/>
      </c>
      <c r="R364" s="1" t="str">
        <f t="shared" si="40"/>
        <v/>
      </c>
      <c r="T364" s="1" t="str">
        <f t="shared" si="41"/>
        <v/>
      </c>
      <c r="U364" s="1" t="e">
        <f t="shared" si="42"/>
        <v>#N/A</v>
      </c>
      <c r="V364" s="6">
        <f t="shared" si="43"/>
        <v>0</v>
      </c>
      <c r="W364" s="19" t="e">
        <f t="shared" si="38"/>
        <v>#N/A</v>
      </c>
    </row>
    <row r="365" spans="2:23" x14ac:dyDescent="0.3">
      <c r="B365" s="1" t="e">
        <f t="shared" si="37"/>
        <v>#N/A</v>
      </c>
      <c r="Q365" s="1" t="str">
        <f t="shared" si="39"/>
        <v/>
      </c>
      <c r="R365" s="1" t="str">
        <f t="shared" si="40"/>
        <v/>
      </c>
      <c r="T365" s="1" t="str">
        <f t="shared" si="41"/>
        <v/>
      </c>
      <c r="U365" s="1" t="e">
        <f t="shared" si="42"/>
        <v>#N/A</v>
      </c>
      <c r="V365" s="6">
        <f t="shared" si="43"/>
        <v>0</v>
      </c>
      <c r="W365" s="19" t="e">
        <f t="shared" si="38"/>
        <v>#N/A</v>
      </c>
    </row>
    <row r="366" spans="2:23" x14ac:dyDescent="0.3">
      <c r="B366" s="1" t="e">
        <f t="shared" si="37"/>
        <v>#N/A</v>
      </c>
      <c r="Q366" s="1" t="str">
        <f t="shared" si="39"/>
        <v/>
      </c>
      <c r="R366" s="1" t="str">
        <f t="shared" si="40"/>
        <v/>
      </c>
      <c r="T366" s="1" t="str">
        <f t="shared" si="41"/>
        <v/>
      </c>
      <c r="U366" s="1" t="e">
        <f t="shared" si="42"/>
        <v>#N/A</v>
      </c>
      <c r="V366" s="6">
        <f t="shared" si="43"/>
        <v>0</v>
      </c>
      <c r="W366" s="19" t="e">
        <f t="shared" si="38"/>
        <v>#N/A</v>
      </c>
    </row>
    <row r="367" spans="2:23" x14ac:dyDescent="0.3">
      <c r="B367" s="1" t="e">
        <f t="shared" si="37"/>
        <v>#N/A</v>
      </c>
      <c r="Q367" s="1" t="str">
        <f t="shared" si="39"/>
        <v/>
      </c>
      <c r="R367" s="1" t="str">
        <f t="shared" si="40"/>
        <v/>
      </c>
      <c r="T367" s="1" t="str">
        <f t="shared" si="41"/>
        <v/>
      </c>
      <c r="U367" s="1" t="e">
        <f t="shared" si="42"/>
        <v>#N/A</v>
      </c>
      <c r="V367" s="6">
        <f t="shared" si="43"/>
        <v>0</v>
      </c>
      <c r="W367" s="19" t="e">
        <f t="shared" si="38"/>
        <v>#N/A</v>
      </c>
    </row>
    <row r="368" spans="2:23" x14ac:dyDescent="0.3">
      <c r="B368" s="1" t="e">
        <f t="shared" si="37"/>
        <v>#N/A</v>
      </c>
      <c r="Q368" s="1" t="str">
        <f t="shared" si="39"/>
        <v/>
      </c>
      <c r="R368" s="1" t="str">
        <f t="shared" si="40"/>
        <v/>
      </c>
      <c r="T368" s="1" t="str">
        <f t="shared" si="41"/>
        <v/>
      </c>
      <c r="U368" s="1" t="e">
        <f t="shared" si="42"/>
        <v>#N/A</v>
      </c>
      <c r="V368" s="6">
        <f t="shared" si="43"/>
        <v>0</v>
      </c>
      <c r="W368" s="19" t="e">
        <f t="shared" si="38"/>
        <v>#N/A</v>
      </c>
    </row>
    <row r="369" spans="2:23" x14ac:dyDescent="0.3">
      <c r="B369" s="1" t="e">
        <f t="shared" si="37"/>
        <v>#N/A</v>
      </c>
      <c r="Q369" s="1" t="str">
        <f t="shared" si="39"/>
        <v/>
      </c>
      <c r="R369" s="1" t="str">
        <f t="shared" si="40"/>
        <v/>
      </c>
      <c r="T369" s="1" t="str">
        <f t="shared" si="41"/>
        <v/>
      </c>
      <c r="U369" s="1" t="e">
        <f t="shared" si="42"/>
        <v>#N/A</v>
      </c>
      <c r="V369" s="6">
        <f t="shared" si="43"/>
        <v>0</v>
      </c>
      <c r="W369" s="19" t="e">
        <f t="shared" si="38"/>
        <v>#N/A</v>
      </c>
    </row>
    <row r="370" spans="2:23" x14ac:dyDescent="0.3">
      <c r="B370" s="1" t="e">
        <f t="shared" si="37"/>
        <v>#N/A</v>
      </c>
      <c r="Q370" s="1" t="str">
        <f t="shared" si="39"/>
        <v/>
      </c>
      <c r="R370" s="1" t="str">
        <f t="shared" si="40"/>
        <v/>
      </c>
      <c r="T370" s="1" t="str">
        <f t="shared" si="41"/>
        <v/>
      </c>
      <c r="U370" s="1" t="e">
        <f t="shared" si="42"/>
        <v>#N/A</v>
      </c>
      <c r="V370" s="6">
        <f t="shared" si="43"/>
        <v>0</v>
      </c>
      <c r="W370" s="19" t="e">
        <f t="shared" si="38"/>
        <v>#N/A</v>
      </c>
    </row>
    <row r="371" spans="2:23" x14ac:dyDescent="0.3">
      <c r="B371" s="1" t="e">
        <f t="shared" si="37"/>
        <v>#N/A</v>
      </c>
      <c r="Q371" s="1" t="str">
        <f t="shared" si="39"/>
        <v/>
      </c>
      <c r="R371" s="1" t="str">
        <f t="shared" si="40"/>
        <v/>
      </c>
      <c r="T371" s="1" t="str">
        <f t="shared" si="41"/>
        <v/>
      </c>
      <c r="U371" s="1" t="e">
        <f t="shared" si="42"/>
        <v>#N/A</v>
      </c>
      <c r="V371" s="6">
        <f t="shared" si="43"/>
        <v>0</v>
      </c>
      <c r="W371" s="19" t="e">
        <f t="shared" si="38"/>
        <v>#N/A</v>
      </c>
    </row>
    <row r="372" spans="2:23" x14ac:dyDescent="0.3">
      <c r="B372" s="1" t="e">
        <f t="shared" si="37"/>
        <v>#N/A</v>
      </c>
      <c r="Q372" s="1" t="str">
        <f t="shared" si="39"/>
        <v/>
      </c>
      <c r="R372" s="1" t="str">
        <f t="shared" si="40"/>
        <v/>
      </c>
      <c r="T372" s="1" t="str">
        <f t="shared" si="41"/>
        <v/>
      </c>
      <c r="U372" s="1" t="e">
        <f t="shared" si="42"/>
        <v>#N/A</v>
      </c>
      <c r="V372" s="6">
        <f t="shared" si="43"/>
        <v>0</v>
      </c>
      <c r="W372" s="19" t="e">
        <f t="shared" si="38"/>
        <v>#N/A</v>
      </c>
    </row>
    <row r="373" spans="2:23" x14ac:dyDescent="0.3">
      <c r="B373" s="1" t="e">
        <f t="shared" si="37"/>
        <v>#N/A</v>
      </c>
      <c r="Q373" s="1" t="str">
        <f t="shared" si="39"/>
        <v/>
      </c>
      <c r="R373" s="1" t="str">
        <f t="shared" si="40"/>
        <v/>
      </c>
      <c r="T373" s="1" t="str">
        <f t="shared" si="41"/>
        <v/>
      </c>
      <c r="U373" s="1" t="e">
        <f t="shared" si="42"/>
        <v>#N/A</v>
      </c>
      <c r="V373" s="6">
        <f t="shared" si="43"/>
        <v>0</v>
      </c>
      <c r="W373" s="19" t="e">
        <f t="shared" si="38"/>
        <v>#N/A</v>
      </c>
    </row>
    <row r="374" spans="2:23" x14ac:dyDescent="0.3">
      <c r="B374" s="1" t="e">
        <f t="shared" si="37"/>
        <v>#N/A</v>
      </c>
      <c r="Q374" s="1" t="str">
        <f t="shared" si="39"/>
        <v/>
      </c>
      <c r="R374" s="1" t="str">
        <f t="shared" si="40"/>
        <v/>
      </c>
      <c r="T374" s="1" t="str">
        <f t="shared" si="41"/>
        <v/>
      </c>
      <c r="U374" s="1" t="e">
        <f t="shared" si="42"/>
        <v>#N/A</v>
      </c>
      <c r="V374" s="6">
        <f t="shared" si="43"/>
        <v>0</v>
      </c>
      <c r="W374" s="19" t="e">
        <f t="shared" si="38"/>
        <v>#N/A</v>
      </c>
    </row>
    <row r="375" spans="2:23" x14ac:dyDescent="0.3">
      <c r="B375" s="1" t="e">
        <f t="shared" si="37"/>
        <v>#N/A</v>
      </c>
      <c r="Q375" s="1" t="str">
        <f t="shared" si="39"/>
        <v/>
      </c>
      <c r="R375" s="1" t="str">
        <f t="shared" si="40"/>
        <v/>
      </c>
      <c r="T375" s="1" t="str">
        <f t="shared" si="41"/>
        <v/>
      </c>
      <c r="U375" s="1" t="e">
        <f t="shared" si="42"/>
        <v>#N/A</v>
      </c>
      <c r="V375" s="6">
        <f t="shared" si="43"/>
        <v>0</v>
      </c>
      <c r="W375" s="19" t="e">
        <f t="shared" si="38"/>
        <v>#N/A</v>
      </c>
    </row>
    <row r="376" spans="2:23" x14ac:dyDescent="0.3">
      <c r="B376" s="1" t="e">
        <f t="shared" si="37"/>
        <v>#N/A</v>
      </c>
      <c r="Q376" s="1" t="str">
        <f t="shared" si="39"/>
        <v/>
      </c>
      <c r="R376" s="1" t="str">
        <f t="shared" si="40"/>
        <v/>
      </c>
      <c r="T376" s="1" t="str">
        <f t="shared" si="41"/>
        <v/>
      </c>
      <c r="U376" s="1" t="e">
        <f t="shared" si="42"/>
        <v>#N/A</v>
      </c>
      <c r="V376" s="6">
        <f t="shared" si="43"/>
        <v>0</v>
      </c>
      <c r="W376" s="19" t="e">
        <f t="shared" si="38"/>
        <v>#N/A</v>
      </c>
    </row>
    <row r="377" spans="2:23" x14ac:dyDescent="0.3">
      <c r="B377" s="1" t="e">
        <f t="shared" si="37"/>
        <v>#N/A</v>
      </c>
      <c r="Q377" s="1" t="str">
        <f t="shared" si="39"/>
        <v/>
      </c>
      <c r="R377" s="1" t="str">
        <f t="shared" si="40"/>
        <v/>
      </c>
      <c r="T377" s="1" t="str">
        <f t="shared" si="41"/>
        <v/>
      </c>
      <c r="U377" s="1" t="e">
        <f t="shared" si="42"/>
        <v>#N/A</v>
      </c>
      <c r="V377" s="6">
        <f t="shared" si="43"/>
        <v>0</v>
      </c>
      <c r="W377" s="19" t="e">
        <f t="shared" si="38"/>
        <v>#N/A</v>
      </c>
    </row>
    <row r="378" spans="2:23" x14ac:dyDescent="0.3">
      <c r="B378" s="1" t="e">
        <f t="shared" si="37"/>
        <v>#N/A</v>
      </c>
      <c r="Q378" s="1" t="str">
        <f t="shared" si="39"/>
        <v/>
      </c>
      <c r="R378" s="1" t="str">
        <f t="shared" si="40"/>
        <v/>
      </c>
      <c r="T378" s="1" t="str">
        <f t="shared" si="41"/>
        <v/>
      </c>
      <c r="U378" s="1" t="e">
        <f t="shared" si="42"/>
        <v>#N/A</v>
      </c>
      <c r="V378" s="6">
        <f t="shared" si="43"/>
        <v>0</v>
      </c>
      <c r="W378" s="19" t="e">
        <f t="shared" si="38"/>
        <v>#N/A</v>
      </c>
    </row>
    <row r="379" spans="2:23" x14ac:dyDescent="0.3">
      <c r="B379" s="1" t="e">
        <f t="shared" si="37"/>
        <v>#N/A</v>
      </c>
      <c r="Q379" s="1" t="str">
        <f t="shared" si="39"/>
        <v/>
      </c>
      <c r="R379" s="1" t="str">
        <f t="shared" si="40"/>
        <v/>
      </c>
      <c r="T379" s="1" t="str">
        <f t="shared" si="41"/>
        <v/>
      </c>
      <c r="U379" s="1" t="e">
        <f t="shared" si="42"/>
        <v>#N/A</v>
      </c>
      <c r="V379" s="6">
        <f t="shared" si="43"/>
        <v>0</v>
      </c>
      <c r="W379" s="19" t="e">
        <f t="shared" si="38"/>
        <v>#N/A</v>
      </c>
    </row>
    <row r="380" spans="2:23" x14ac:dyDescent="0.3">
      <c r="B380" s="1" t="e">
        <f t="shared" si="37"/>
        <v>#N/A</v>
      </c>
      <c r="Q380" s="1" t="str">
        <f t="shared" si="39"/>
        <v/>
      </c>
      <c r="R380" s="1" t="str">
        <f t="shared" si="40"/>
        <v/>
      </c>
      <c r="T380" s="1" t="str">
        <f t="shared" si="41"/>
        <v/>
      </c>
      <c r="U380" s="1" t="e">
        <f t="shared" si="42"/>
        <v>#N/A</v>
      </c>
      <c r="V380" s="6">
        <f t="shared" si="43"/>
        <v>0</v>
      </c>
      <c r="W380" s="19" t="e">
        <f t="shared" si="38"/>
        <v>#N/A</v>
      </c>
    </row>
    <row r="381" spans="2:23" x14ac:dyDescent="0.3">
      <c r="B381" s="1" t="e">
        <f t="shared" si="37"/>
        <v>#N/A</v>
      </c>
      <c r="Q381" s="1" t="str">
        <f t="shared" si="39"/>
        <v/>
      </c>
      <c r="R381" s="1" t="str">
        <f t="shared" si="40"/>
        <v/>
      </c>
      <c r="T381" s="1" t="str">
        <f t="shared" si="41"/>
        <v/>
      </c>
      <c r="U381" s="1" t="e">
        <f t="shared" si="42"/>
        <v>#N/A</v>
      </c>
      <c r="V381" s="6">
        <f t="shared" si="43"/>
        <v>0</v>
      </c>
      <c r="W381" s="19" t="e">
        <f t="shared" si="38"/>
        <v>#N/A</v>
      </c>
    </row>
    <row r="382" spans="2:23" x14ac:dyDescent="0.3">
      <c r="B382" s="1" t="e">
        <f t="shared" si="37"/>
        <v>#N/A</v>
      </c>
      <c r="Q382" s="1" t="str">
        <f t="shared" si="39"/>
        <v/>
      </c>
      <c r="R382" s="1" t="str">
        <f t="shared" si="40"/>
        <v/>
      </c>
      <c r="T382" s="1" t="str">
        <f t="shared" si="41"/>
        <v/>
      </c>
      <c r="U382" s="1" t="e">
        <f t="shared" si="42"/>
        <v>#N/A</v>
      </c>
      <c r="V382" s="6">
        <f t="shared" si="43"/>
        <v>0</v>
      </c>
      <c r="W382" s="19" t="e">
        <f t="shared" si="38"/>
        <v>#N/A</v>
      </c>
    </row>
    <row r="383" spans="2:23" x14ac:dyDescent="0.3">
      <c r="B383" s="1" t="e">
        <f t="shared" si="37"/>
        <v>#N/A</v>
      </c>
      <c r="Q383" s="1" t="str">
        <f t="shared" si="39"/>
        <v/>
      </c>
      <c r="R383" s="1" t="str">
        <f t="shared" si="40"/>
        <v/>
      </c>
      <c r="T383" s="1" t="str">
        <f t="shared" si="41"/>
        <v/>
      </c>
      <c r="U383" s="1" t="e">
        <f t="shared" si="42"/>
        <v>#N/A</v>
      </c>
      <c r="V383" s="6">
        <f t="shared" si="43"/>
        <v>0</v>
      </c>
      <c r="W383" s="19" t="e">
        <f t="shared" si="38"/>
        <v>#N/A</v>
      </c>
    </row>
    <row r="384" spans="2:23" x14ac:dyDescent="0.3">
      <c r="B384" s="1" t="e">
        <f t="shared" si="37"/>
        <v>#N/A</v>
      </c>
      <c r="Q384" s="1" t="str">
        <f t="shared" si="39"/>
        <v/>
      </c>
      <c r="R384" s="1" t="str">
        <f t="shared" si="40"/>
        <v/>
      </c>
      <c r="T384" s="1" t="str">
        <f t="shared" si="41"/>
        <v/>
      </c>
      <c r="U384" s="1" t="e">
        <f t="shared" si="42"/>
        <v>#N/A</v>
      </c>
      <c r="V384" s="6">
        <f t="shared" si="43"/>
        <v>0</v>
      </c>
      <c r="W384" s="19" t="e">
        <f t="shared" si="38"/>
        <v>#N/A</v>
      </c>
    </row>
    <row r="385" spans="2:23" x14ac:dyDescent="0.3">
      <c r="B385" s="1" t="e">
        <f t="shared" si="37"/>
        <v>#N/A</v>
      </c>
      <c r="Q385" s="1" t="str">
        <f t="shared" si="39"/>
        <v/>
      </c>
      <c r="R385" s="1" t="str">
        <f t="shared" si="40"/>
        <v/>
      </c>
      <c r="T385" s="1" t="str">
        <f t="shared" si="41"/>
        <v/>
      </c>
      <c r="U385" s="1" t="e">
        <f t="shared" si="42"/>
        <v>#N/A</v>
      </c>
      <c r="V385" s="6">
        <f t="shared" si="43"/>
        <v>0</v>
      </c>
      <c r="W385" s="19" t="e">
        <f t="shared" si="38"/>
        <v>#N/A</v>
      </c>
    </row>
  </sheetData>
  <mergeCells count="1">
    <mergeCell ref="N24:P24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8E5-E22F-41C0-895C-A94035788339}">
  <dimension ref="A1:W385"/>
  <sheetViews>
    <sheetView topLeftCell="A12" workbookViewId="0">
      <selection activeCell="C26" sqref="C26:C90"/>
    </sheetView>
  </sheetViews>
  <sheetFormatPr baseColWidth="10" defaultRowHeight="14.4" x14ac:dyDescent="0.3"/>
  <cols>
    <col min="1" max="1" width="33.21875" style="17" bestFit="1" customWidth="1"/>
    <col min="2" max="2" width="9.44140625" style="1" bestFit="1" customWidth="1"/>
    <col min="3" max="3" width="4.44140625" style="15" bestFit="1" customWidth="1"/>
    <col min="4" max="4" width="6.5546875" style="1" bestFit="1" customWidth="1"/>
    <col min="5" max="5" width="9.88671875" style="1" bestFit="1" customWidth="1"/>
    <col min="6" max="6" width="10.77734375" style="1" bestFit="1" customWidth="1"/>
    <col min="7" max="7" width="7.88671875" style="1" bestFit="1" customWidth="1"/>
    <col min="8" max="8" width="11.5546875" style="1"/>
    <col min="9" max="9" width="8.109375" style="1" bestFit="1" customWidth="1"/>
    <col min="10" max="10" width="8.5546875" style="6" bestFit="1" customWidth="1"/>
    <col min="11" max="11" width="10.44140625" style="6" bestFit="1" customWidth="1"/>
    <col min="12" max="12" width="8.6640625" style="9" bestFit="1" customWidth="1"/>
    <col min="13" max="13" width="4.44140625" style="6" bestFit="1" customWidth="1"/>
    <col min="14" max="14" width="9.88671875" style="1" bestFit="1" customWidth="1"/>
    <col min="15" max="15" width="7.88671875" style="1" bestFit="1" customWidth="1"/>
    <col min="16" max="16" width="8.109375" style="1" bestFit="1" customWidth="1"/>
    <col min="17" max="17" width="10.44140625" style="1" bestFit="1" customWidth="1"/>
    <col min="18" max="18" width="3.88671875" style="1" bestFit="1" customWidth="1"/>
    <col min="19" max="19" width="4" style="1" bestFit="1" customWidth="1"/>
    <col min="20" max="20" width="5.33203125" style="1" bestFit="1" customWidth="1"/>
    <col min="21" max="21" width="11" style="1" bestFit="1" customWidth="1"/>
    <col min="22" max="22" width="9.21875" style="6" bestFit="1" customWidth="1"/>
    <col min="23" max="23" width="10.5546875" style="19" bestFit="1" customWidth="1"/>
    <col min="24" max="16384" width="11.5546875" style="17"/>
  </cols>
  <sheetData>
    <row r="1" spans="1:23" x14ac:dyDescent="0.3">
      <c r="A1" s="17" t="s">
        <v>81</v>
      </c>
      <c r="B1" s="53">
        <v>0.01</v>
      </c>
    </row>
    <row r="2" spans="1:23" x14ac:dyDescent="0.3">
      <c r="A2" s="17" t="s">
        <v>82</v>
      </c>
      <c r="B2" s="9">
        <v>35</v>
      </c>
    </row>
    <row r="4" spans="1:23" s="1" customFormat="1" x14ac:dyDescent="0.3">
      <c r="A4" s="17"/>
      <c r="C4" s="15"/>
      <c r="J4" s="6"/>
      <c r="K4" s="6"/>
      <c r="L4" s="9"/>
      <c r="M4" s="6"/>
      <c r="V4" s="6"/>
      <c r="W4" s="19"/>
    </row>
    <row r="5" spans="1:23" s="1" customFormat="1" x14ac:dyDescent="0.3">
      <c r="A5" s="17"/>
      <c r="C5" s="15"/>
      <c r="J5" s="6"/>
      <c r="K5" s="6"/>
      <c r="L5" s="9"/>
      <c r="M5" s="6"/>
      <c r="V5" s="6"/>
      <c r="W5" s="19"/>
    </row>
    <row r="6" spans="1:23" s="1" customFormat="1" x14ac:dyDescent="0.3">
      <c r="A6" s="17"/>
      <c r="C6" s="15"/>
      <c r="J6" s="6"/>
      <c r="K6" s="6"/>
      <c r="L6" s="9"/>
      <c r="M6" s="6"/>
      <c r="V6" s="6"/>
      <c r="W6" s="19"/>
    </row>
    <row r="7" spans="1:23" s="1" customFormat="1" x14ac:dyDescent="0.3">
      <c r="A7" s="17"/>
      <c r="C7" s="15"/>
      <c r="J7" s="6"/>
      <c r="K7" s="6"/>
      <c r="L7" s="9"/>
      <c r="M7" s="6"/>
      <c r="V7" s="6"/>
      <c r="W7" s="19"/>
    </row>
    <row r="8" spans="1:23" s="1" customFormat="1" x14ac:dyDescent="0.3">
      <c r="A8" s="17"/>
      <c r="C8" s="15"/>
      <c r="J8" s="6"/>
      <c r="K8" s="6"/>
      <c r="L8" s="9"/>
      <c r="M8" s="6"/>
      <c r="V8" s="6"/>
      <c r="W8" s="19"/>
    </row>
    <row r="9" spans="1:23" s="1" customFormat="1" x14ac:dyDescent="0.3">
      <c r="A9" s="17"/>
      <c r="C9" s="15"/>
      <c r="D9" s="12"/>
      <c r="J9" s="6"/>
      <c r="K9" s="6"/>
      <c r="L9" s="9"/>
      <c r="M9" s="6"/>
      <c r="V9" s="6"/>
      <c r="W9" s="19"/>
    </row>
    <row r="10" spans="1:23" x14ac:dyDescent="0.3">
      <c r="C10" s="9"/>
      <c r="D10" s="12"/>
    </row>
    <row r="11" spans="1:23" s="1" customFormat="1" x14ac:dyDescent="0.3">
      <c r="A11" s="17"/>
      <c r="C11" s="9"/>
      <c r="D11" s="12"/>
      <c r="J11" s="6"/>
      <c r="K11" s="6"/>
      <c r="L11" s="9"/>
      <c r="M11" s="6"/>
      <c r="V11" s="6"/>
      <c r="W11" s="19"/>
    </row>
    <row r="12" spans="1:23" s="1" customFormat="1" x14ac:dyDescent="0.3">
      <c r="A12" s="17"/>
      <c r="D12" s="11"/>
      <c r="J12" s="6"/>
      <c r="K12" s="6"/>
      <c r="L12" s="9"/>
      <c r="M12" s="6"/>
      <c r="V12" s="6"/>
      <c r="W12" s="19"/>
    </row>
    <row r="13" spans="1:23" s="1" customFormat="1" x14ac:dyDescent="0.3">
      <c r="A13" s="17"/>
      <c r="C13" s="15"/>
      <c r="J13" s="6"/>
      <c r="K13" s="6"/>
      <c r="L13" s="9"/>
      <c r="M13" s="6"/>
      <c r="V13" s="6"/>
      <c r="W13" s="19"/>
    </row>
    <row r="14" spans="1:23" s="1" customFormat="1" x14ac:dyDescent="0.3">
      <c r="A14" s="17"/>
      <c r="C14" s="15"/>
      <c r="D14" s="11"/>
      <c r="J14" s="6"/>
      <c r="K14" s="6"/>
      <c r="L14" s="9"/>
      <c r="M14" s="6"/>
      <c r="V14" s="6"/>
      <c r="W14" s="19"/>
    </row>
    <row r="15" spans="1:23" s="1" customFormat="1" x14ac:dyDescent="0.3">
      <c r="A15" s="17"/>
      <c r="C15" s="15"/>
      <c r="D15" s="11"/>
      <c r="J15" s="6"/>
      <c r="K15" s="6"/>
      <c r="L15" s="9"/>
      <c r="M15" s="6"/>
      <c r="V15" s="6"/>
      <c r="W15" s="19"/>
    </row>
    <row r="16" spans="1:23" s="1" customFormat="1" x14ac:dyDescent="0.3">
      <c r="A16" s="17"/>
      <c r="C16" s="15"/>
      <c r="D16" s="11"/>
      <c r="J16" s="6"/>
      <c r="K16" s="6"/>
      <c r="L16" s="9"/>
      <c r="M16" s="6"/>
      <c r="V16" s="6"/>
      <c r="W16" s="19"/>
    </row>
    <row r="17" spans="1:23" s="1" customFormat="1" x14ac:dyDescent="0.3">
      <c r="A17" s="17"/>
      <c r="C17" s="15"/>
      <c r="J17" s="6"/>
      <c r="K17" s="6"/>
      <c r="L17" s="9"/>
      <c r="M17" s="6"/>
      <c r="V17" s="6"/>
      <c r="W17" s="19"/>
    </row>
    <row r="18" spans="1:23" s="1" customFormat="1" x14ac:dyDescent="0.3">
      <c r="A18" s="17"/>
      <c r="C18" s="15"/>
      <c r="J18" s="6"/>
      <c r="K18" s="6"/>
      <c r="L18" s="9"/>
      <c r="M18" s="6"/>
      <c r="V18" s="6"/>
      <c r="W18" s="19"/>
    </row>
    <row r="19" spans="1:23" s="1" customFormat="1" x14ac:dyDescent="0.3">
      <c r="A19" s="17"/>
      <c r="C19" s="15"/>
      <c r="J19" s="6"/>
      <c r="K19" s="6"/>
      <c r="L19" s="9"/>
      <c r="M19" s="6"/>
      <c r="V19" s="6"/>
      <c r="W19" s="19"/>
    </row>
    <row r="22" spans="1:23" x14ac:dyDescent="0.3">
      <c r="B22" s="12"/>
    </row>
    <row r="23" spans="1:23" x14ac:dyDescent="0.3">
      <c r="A23" s="5"/>
      <c r="B23" s="8"/>
      <c r="D23" s="8"/>
      <c r="E23" s="8"/>
      <c r="F23" s="8"/>
      <c r="G23" s="22">
        <f>MAX(G26:G385)</f>
        <v>19197</v>
      </c>
      <c r="H23" s="8"/>
      <c r="I23" s="22">
        <f>MAX(I26:I385)</f>
        <v>750</v>
      </c>
      <c r="J23" s="46">
        <f>+I23/20000</f>
        <v>3.7499999999999999E-2</v>
      </c>
      <c r="Q23" s="8"/>
      <c r="R23" s="8"/>
      <c r="S23" s="8"/>
      <c r="T23" s="8"/>
      <c r="U23" s="8"/>
    </row>
    <row r="24" spans="1:23" x14ac:dyDescent="0.3">
      <c r="N24" s="62" t="s">
        <v>58</v>
      </c>
      <c r="O24" s="62"/>
      <c r="P24" s="62"/>
      <c r="Q24" s="1" t="s">
        <v>36</v>
      </c>
      <c r="V24" s="14" t="s">
        <v>35</v>
      </c>
      <c r="W24" s="21"/>
    </row>
    <row r="25" spans="1:23" x14ac:dyDescent="0.3">
      <c r="B25" s="7" t="s">
        <v>41</v>
      </c>
      <c r="C25" s="16" t="s">
        <v>21</v>
      </c>
      <c r="D25" s="7" t="s">
        <v>22</v>
      </c>
      <c r="E25" s="7" t="s">
        <v>59</v>
      </c>
      <c r="F25" s="7" t="s">
        <v>40</v>
      </c>
      <c r="G25" s="7" t="s">
        <v>23</v>
      </c>
      <c r="H25" s="7" t="s">
        <v>39</v>
      </c>
      <c r="I25" s="7" t="s">
        <v>24</v>
      </c>
      <c r="J25" s="7" t="s">
        <v>25</v>
      </c>
      <c r="K25" s="7" t="s">
        <v>26</v>
      </c>
      <c r="L25" s="10" t="s">
        <v>34</v>
      </c>
      <c r="M25" s="7" t="s">
        <v>35</v>
      </c>
      <c r="N25" s="7" t="s">
        <v>59</v>
      </c>
      <c r="O25" s="7" t="s">
        <v>23</v>
      </c>
      <c r="P25" s="7" t="s">
        <v>24</v>
      </c>
      <c r="Q25" s="7" t="s">
        <v>80</v>
      </c>
      <c r="R25" s="7" t="s">
        <v>37</v>
      </c>
      <c r="S25" s="7" t="s">
        <v>79</v>
      </c>
      <c r="T25" s="7" t="s">
        <v>38</v>
      </c>
      <c r="U25" s="7" t="s">
        <v>27</v>
      </c>
      <c r="V25" s="58" t="s">
        <v>42</v>
      </c>
      <c r="W25" s="20" t="s">
        <v>50</v>
      </c>
    </row>
    <row r="26" spans="1:23" x14ac:dyDescent="0.3">
      <c r="B26" s="1">
        <f t="shared" ref="B26:B89" si="0">IF(C26="",NA(),E26+G26+H26+I26)</f>
        <v>18767</v>
      </c>
      <c r="C26" s="15">
        <v>1</v>
      </c>
      <c r="D26" s="1">
        <v>1233</v>
      </c>
      <c r="E26" s="1">
        <v>8854</v>
      </c>
      <c r="F26" s="1">
        <v>0</v>
      </c>
      <c r="G26" s="1">
        <v>9505</v>
      </c>
      <c r="H26" s="1">
        <v>0</v>
      </c>
      <c r="I26" s="1">
        <v>408</v>
      </c>
      <c r="J26" s="6">
        <v>59.71</v>
      </c>
      <c r="K26" s="6">
        <v>0.96</v>
      </c>
      <c r="L26" s="9">
        <v>1.3</v>
      </c>
      <c r="M26" s="6">
        <v>1.37</v>
      </c>
      <c r="N26" s="1">
        <v>574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>IF(OR(C26="",ISNA(C26)),NA(),Q26+R26+S26+T26)</f>
        <v>0</v>
      </c>
      <c r="V26" s="6">
        <f>$B$2*K26*$B$1</f>
        <v>0.33600000000000002</v>
      </c>
      <c r="W26" s="19">
        <f t="shared" ref="W26:W89" si="1">IF(OR(ISNA(B26),B26=0),NA(),I26/B26)</f>
        <v>2.1740288804816967E-2</v>
      </c>
    </row>
    <row r="27" spans="1:23" x14ac:dyDescent="0.3">
      <c r="B27" s="1">
        <f t="shared" si="0"/>
        <v>18980</v>
      </c>
      <c r="C27" s="15">
        <v>2</v>
      </c>
      <c r="D27" s="1">
        <v>1020</v>
      </c>
      <c r="E27" s="1">
        <v>8617</v>
      </c>
      <c r="F27" s="1">
        <v>0</v>
      </c>
      <c r="G27" s="1">
        <v>9938</v>
      </c>
      <c r="H27" s="1">
        <v>0</v>
      </c>
      <c r="I27" s="1">
        <v>425</v>
      </c>
      <c r="J27" s="6">
        <v>59.52</v>
      </c>
      <c r="K27" s="6">
        <v>0.81</v>
      </c>
      <c r="L27" s="9">
        <v>2.4</v>
      </c>
      <c r="M27" s="6">
        <v>1.34</v>
      </c>
      <c r="N27" s="1">
        <v>612</v>
      </c>
      <c r="O27" s="1">
        <v>0</v>
      </c>
      <c r="P27" s="1">
        <v>0</v>
      </c>
      <c r="Q27" s="1">
        <f t="shared" ref="Q27:Q90" si="2">IF(C27="","",E27-E26)</f>
        <v>-237</v>
      </c>
      <c r="R27" s="1">
        <f t="shared" ref="R27:R90" si="3">IF(C27="","",G27-G26)</f>
        <v>433</v>
      </c>
      <c r="S27" s="1">
        <f t="shared" ref="S27:S90" si="4">IF(C27="","",H27-H26)</f>
        <v>0</v>
      </c>
      <c r="T27" s="1">
        <f t="shared" ref="T27:T90" si="5">IF(C27="","",I27-I26)</f>
        <v>17</v>
      </c>
      <c r="U27" s="1">
        <f t="shared" ref="U27:U90" si="6">IF(OR(C27="",ISNA(C27)),NA(),Q27+R27+S27+T27)</f>
        <v>213</v>
      </c>
      <c r="V27" s="6">
        <f t="shared" ref="V27:V90" si="7">$B$2*K27*$B$1</f>
        <v>0.28350000000000003</v>
      </c>
      <c r="W27" s="19">
        <f t="shared" si="1"/>
        <v>2.2391991570073762E-2</v>
      </c>
    </row>
    <row r="28" spans="1:23" x14ac:dyDescent="0.3">
      <c r="B28" s="1">
        <f t="shared" si="0"/>
        <v>19207</v>
      </c>
      <c r="C28" s="15">
        <v>3</v>
      </c>
      <c r="D28" s="1">
        <v>793</v>
      </c>
      <c r="E28" s="1">
        <v>8368</v>
      </c>
      <c r="F28" s="1">
        <v>0</v>
      </c>
      <c r="G28" s="1">
        <v>10399</v>
      </c>
      <c r="H28" s="1">
        <v>0</v>
      </c>
      <c r="I28" s="1">
        <v>440</v>
      </c>
      <c r="J28" s="6">
        <v>59.55</v>
      </c>
      <c r="K28" s="6">
        <v>0.8</v>
      </c>
      <c r="L28" s="9">
        <v>3.5</v>
      </c>
      <c r="M28" s="6">
        <v>1.32</v>
      </c>
      <c r="N28" s="1">
        <v>616</v>
      </c>
      <c r="O28" s="1">
        <v>0</v>
      </c>
      <c r="P28" s="1">
        <v>0</v>
      </c>
      <c r="Q28" s="1">
        <f t="shared" si="2"/>
        <v>-249</v>
      </c>
      <c r="R28" s="1">
        <f t="shared" si="3"/>
        <v>461</v>
      </c>
      <c r="S28" s="1">
        <f t="shared" si="4"/>
        <v>0</v>
      </c>
      <c r="T28" s="1">
        <f t="shared" si="5"/>
        <v>15</v>
      </c>
      <c r="U28" s="1">
        <f t="shared" si="6"/>
        <v>227</v>
      </c>
      <c r="V28" s="6">
        <f t="shared" si="7"/>
        <v>0.28000000000000003</v>
      </c>
      <c r="W28" s="19">
        <f t="shared" si="1"/>
        <v>2.2908314676940697E-2</v>
      </c>
    </row>
    <row r="29" spans="1:23" x14ac:dyDescent="0.3">
      <c r="B29" s="1">
        <f t="shared" si="0"/>
        <v>19387</v>
      </c>
      <c r="C29" s="15">
        <v>4</v>
      </c>
      <c r="D29" s="1">
        <v>613</v>
      </c>
      <c r="E29" s="1">
        <v>8095</v>
      </c>
      <c r="F29" s="1">
        <v>0</v>
      </c>
      <c r="G29" s="1">
        <v>10843</v>
      </c>
      <c r="H29" s="1">
        <v>0</v>
      </c>
      <c r="I29" s="1">
        <v>449</v>
      </c>
      <c r="J29" s="6">
        <v>59.52</v>
      </c>
      <c r="K29" s="6">
        <v>0.78</v>
      </c>
      <c r="L29" s="9">
        <v>4.4000000000000004</v>
      </c>
      <c r="M29" s="6">
        <v>1.33</v>
      </c>
      <c r="N29" s="1">
        <v>616</v>
      </c>
      <c r="O29" s="1">
        <v>0</v>
      </c>
      <c r="P29" s="1">
        <v>0</v>
      </c>
      <c r="Q29" s="1">
        <f t="shared" si="2"/>
        <v>-273</v>
      </c>
      <c r="R29" s="1">
        <f t="shared" si="3"/>
        <v>444</v>
      </c>
      <c r="S29" s="1">
        <f t="shared" si="4"/>
        <v>0</v>
      </c>
      <c r="T29" s="1">
        <f t="shared" si="5"/>
        <v>9</v>
      </c>
      <c r="U29" s="1">
        <f t="shared" si="6"/>
        <v>180</v>
      </c>
      <c r="V29" s="6">
        <f t="shared" si="7"/>
        <v>0.27300000000000002</v>
      </c>
      <c r="W29" s="19">
        <f t="shared" si="1"/>
        <v>2.3159849383607573E-2</v>
      </c>
    </row>
    <row r="30" spans="1:23" x14ac:dyDescent="0.3">
      <c r="B30" s="1">
        <f t="shared" si="0"/>
        <v>19532</v>
      </c>
      <c r="C30" s="15">
        <v>5</v>
      </c>
      <c r="D30" s="1">
        <v>468</v>
      </c>
      <c r="E30" s="1">
        <v>7815</v>
      </c>
      <c r="F30" s="1">
        <v>0</v>
      </c>
      <c r="G30" s="1">
        <v>11256</v>
      </c>
      <c r="H30" s="1">
        <v>0</v>
      </c>
      <c r="I30" s="1">
        <v>461</v>
      </c>
      <c r="J30" s="6">
        <v>59.48</v>
      </c>
      <c r="K30" s="6">
        <v>0.74</v>
      </c>
      <c r="L30" s="9">
        <v>5.2</v>
      </c>
      <c r="M30" s="6">
        <v>1.33</v>
      </c>
      <c r="N30" s="1">
        <v>615</v>
      </c>
      <c r="O30" s="1">
        <v>1</v>
      </c>
      <c r="P30" s="1">
        <v>0</v>
      </c>
      <c r="Q30" s="1">
        <f t="shared" si="2"/>
        <v>-280</v>
      </c>
      <c r="R30" s="1">
        <f t="shared" si="3"/>
        <v>413</v>
      </c>
      <c r="S30" s="1">
        <f t="shared" si="4"/>
        <v>0</v>
      </c>
      <c r="T30" s="1">
        <f t="shared" si="5"/>
        <v>12</v>
      </c>
      <c r="U30" s="1">
        <f t="shared" si="6"/>
        <v>145</v>
      </c>
      <c r="V30" s="6">
        <f t="shared" si="7"/>
        <v>0.25900000000000001</v>
      </c>
      <c r="W30" s="19">
        <f t="shared" si="1"/>
        <v>2.3602293671923E-2</v>
      </c>
    </row>
    <row r="31" spans="1:23" x14ac:dyDescent="0.3">
      <c r="B31" s="1">
        <f t="shared" si="0"/>
        <v>19634</v>
      </c>
      <c r="C31" s="15">
        <v>6</v>
      </c>
      <c r="D31" s="1">
        <v>366</v>
      </c>
      <c r="E31" s="1">
        <v>7517</v>
      </c>
      <c r="F31" s="1">
        <v>0</v>
      </c>
      <c r="G31" s="1">
        <v>11634</v>
      </c>
      <c r="H31" s="1">
        <v>0</v>
      </c>
      <c r="I31" s="1">
        <v>483</v>
      </c>
      <c r="J31" s="6">
        <v>59.49</v>
      </c>
      <c r="K31" s="6">
        <v>0.69</v>
      </c>
      <c r="L31" s="9">
        <v>5.9</v>
      </c>
      <c r="M31" s="6">
        <v>1.31</v>
      </c>
      <c r="N31" s="1">
        <v>615</v>
      </c>
      <c r="O31" s="1">
        <v>1</v>
      </c>
      <c r="P31" s="1">
        <v>0</v>
      </c>
      <c r="Q31" s="1">
        <f t="shared" si="2"/>
        <v>-298</v>
      </c>
      <c r="R31" s="1">
        <f t="shared" si="3"/>
        <v>378</v>
      </c>
      <c r="S31" s="1">
        <f t="shared" si="4"/>
        <v>0</v>
      </c>
      <c r="T31" s="1">
        <f t="shared" si="5"/>
        <v>22</v>
      </c>
      <c r="U31" s="1">
        <f t="shared" si="6"/>
        <v>102</v>
      </c>
      <c r="V31" s="6">
        <f t="shared" si="7"/>
        <v>0.24149999999999999</v>
      </c>
      <c r="W31" s="19">
        <f t="shared" si="1"/>
        <v>2.4600183355403892E-2</v>
      </c>
    </row>
    <row r="32" spans="1:23" x14ac:dyDescent="0.3">
      <c r="B32" s="1">
        <f t="shared" si="0"/>
        <v>19707</v>
      </c>
      <c r="C32" s="15">
        <v>7</v>
      </c>
      <c r="D32" s="1">
        <v>293</v>
      </c>
      <c r="E32" s="1">
        <v>7157</v>
      </c>
      <c r="F32" s="1">
        <v>0</v>
      </c>
      <c r="G32" s="1">
        <v>12051</v>
      </c>
      <c r="H32" s="1">
        <v>0</v>
      </c>
      <c r="I32" s="1">
        <v>499</v>
      </c>
      <c r="J32" s="6">
        <v>59.48</v>
      </c>
      <c r="K32" s="6">
        <v>0.65</v>
      </c>
      <c r="L32" s="9">
        <v>6.7</v>
      </c>
      <c r="M32" s="6">
        <v>1.31</v>
      </c>
      <c r="N32" s="1">
        <v>615</v>
      </c>
      <c r="O32" s="1">
        <v>1</v>
      </c>
      <c r="P32" s="1">
        <v>0</v>
      </c>
      <c r="Q32" s="1">
        <f t="shared" si="2"/>
        <v>-360</v>
      </c>
      <c r="R32" s="1">
        <f t="shared" si="3"/>
        <v>417</v>
      </c>
      <c r="S32" s="1">
        <f t="shared" si="4"/>
        <v>0</v>
      </c>
      <c r="T32" s="1">
        <f t="shared" si="5"/>
        <v>16</v>
      </c>
      <c r="U32" s="1">
        <f t="shared" si="6"/>
        <v>73</v>
      </c>
      <c r="V32" s="6">
        <f t="shared" si="7"/>
        <v>0.22750000000000001</v>
      </c>
      <c r="W32" s="19">
        <f t="shared" si="1"/>
        <v>2.5320951946009033E-2</v>
      </c>
    </row>
    <row r="33" spans="2:23" x14ac:dyDescent="0.3">
      <c r="B33" s="1">
        <f t="shared" si="0"/>
        <v>19764</v>
      </c>
      <c r="C33" s="15">
        <v>8</v>
      </c>
      <c r="D33" s="1">
        <v>236</v>
      </c>
      <c r="E33" s="1">
        <v>6803</v>
      </c>
      <c r="F33" s="1">
        <v>0</v>
      </c>
      <c r="G33" s="1">
        <v>12449</v>
      </c>
      <c r="H33" s="1">
        <v>0</v>
      </c>
      <c r="I33" s="1">
        <v>512</v>
      </c>
      <c r="J33" s="6">
        <v>59.51</v>
      </c>
      <c r="K33" s="6">
        <v>0.61</v>
      </c>
      <c r="L33" s="9">
        <v>7.3</v>
      </c>
      <c r="M33" s="6">
        <v>1.3</v>
      </c>
      <c r="N33" s="1">
        <v>615</v>
      </c>
      <c r="O33" s="1">
        <v>1</v>
      </c>
      <c r="P33" s="1">
        <v>0</v>
      </c>
      <c r="Q33" s="1">
        <f t="shared" si="2"/>
        <v>-354</v>
      </c>
      <c r="R33" s="1">
        <f t="shared" si="3"/>
        <v>398</v>
      </c>
      <c r="S33" s="1">
        <f t="shared" si="4"/>
        <v>0</v>
      </c>
      <c r="T33" s="1">
        <f t="shared" si="5"/>
        <v>13</v>
      </c>
      <c r="U33" s="1">
        <f t="shared" si="6"/>
        <v>57</v>
      </c>
      <c r="V33" s="6">
        <f t="shared" si="7"/>
        <v>0.2135</v>
      </c>
      <c r="W33" s="19">
        <f t="shared" si="1"/>
        <v>2.5905687107872902E-2</v>
      </c>
    </row>
    <row r="34" spans="2:23" x14ac:dyDescent="0.3">
      <c r="B34" s="1">
        <f t="shared" si="0"/>
        <v>19793</v>
      </c>
      <c r="C34" s="15">
        <v>9</v>
      </c>
      <c r="D34" s="1">
        <v>207</v>
      </c>
      <c r="E34" s="1">
        <v>6398</v>
      </c>
      <c r="F34" s="1">
        <v>0</v>
      </c>
      <c r="G34" s="1">
        <v>12864</v>
      </c>
      <c r="H34" s="1">
        <v>0</v>
      </c>
      <c r="I34" s="1">
        <v>531</v>
      </c>
      <c r="J34" s="6">
        <v>59.51</v>
      </c>
      <c r="K34" s="6">
        <v>0.56999999999999995</v>
      </c>
      <c r="L34" s="9">
        <v>8</v>
      </c>
      <c r="M34" s="6">
        <v>1.29</v>
      </c>
      <c r="N34" s="1">
        <v>614</v>
      </c>
      <c r="O34" s="1">
        <v>2</v>
      </c>
      <c r="P34" s="1">
        <v>0</v>
      </c>
      <c r="Q34" s="1">
        <f t="shared" si="2"/>
        <v>-405</v>
      </c>
      <c r="R34" s="1">
        <f t="shared" si="3"/>
        <v>415</v>
      </c>
      <c r="S34" s="1">
        <f t="shared" si="4"/>
        <v>0</v>
      </c>
      <c r="T34" s="1">
        <f t="shared" si="5"/>
        <v>19</v>
      </c>
      <c r="U34" s="1">
        <f t="shared" si="6"/>
        <v>29</v>
      </c>
      <c r="V34" s="6">
        <f t="shared" si="7"/>
        <v>0.19950000000000001</v>
      </c>
      <c r="W34" s="19">
        <f t="shared" si="1"/>
        <v>2.6827666346688223E-2</v>
      </c>
    </row>
    <row r="35" spans="2:23" x14ac:dyDescent="0.3">
      <c r="B35" s="1">
        <f t="shared" si="0"/>
        <v>19824</v>
      </c>
      <c r="C35" s="15">
        <v>10</v>
      </c>
      <c r="D35" s="1">
        <v>176</v>
      </c>
      <c r="E35" s="1">
        <v>6036</v>
      </c>
      <c r="F35" s="1">
        <v>0</v>
      </c>
      <c r="G35" s="1">
        <v>13247</v>
      </c>
      <c r="H35" s="1">
        <v>0</v>
      </c>
      <c r="I35" s="1">
        <v>541</v>
      </c>
      <c r="J35" s="6">
        <v>59.5</v>
      </c>
      <c r="K35" s="6">
        <v>0.54</v>
      </c>
      <c r="L35" s="9">
        <v>8.5</v>
      </c>
      <c r="M35" s="6">
        <v>1.28</v>
      </c>
      <c r="N35" s="1">
        <v>611</v>
      </c>
      <c r="O35" s="1">
        <v>5</v>
      </c>
      <c r="P35" s="1">
        <v>0</v>
      </c>
      <c r="Q35" s="1">
        <f t="shared" si="2"/>
        <v>-362</v>
      </c>
      <c r="R35" s="1">
        <f t="shared" si="3"/>
        <v>383</v>
      </c>
      <c r="S35" s="1">
        <f t="shared" si="4"/>
        <v>0</v>
      </c>
      <c r="T35" s="1">
        <f t="shared" si="5"/>
        <v>10</v>
      </c>
      <c r="U35" s="1">
        <f t="shared" si="6"/>
        <v>31</v>
      </c>
      <c r="V35" s="6">
        <f t="shared" si="7"/>
        <v>0.18900000000000003</v>
      </c>
      <c r="W35" s="19">
        <f t="shared" si="1"/>
        <v>2.7290153349475384E-2</v>
      </c>
    </row>
    <row r="36" spans="2:23" x14ac:dyDescent="0.3">
      <c r="B36" s="1">
        <f t="shared" si="0"/>
        <v>19851</v>
      </c>
      <c r="C36" s="15">
        <v>11</v>
      </c>
      <c r="D36" s="1">
        <v>149</v>
      </c>
      <c r="E36" s="1">
        <v>5721</v>
      </c>
      <c r="F36" s="1">
        <v>0</v>
      </c>
      <c r="G36" s="1">
        <v>13579</v>
      </c>
      <c r="H36" s="1">
        <v>0</v>
      </c>
      <c r="I36" s="1">
        <v>551</v>
      </c>
      <c r="J36" s="6">
        <v>59.53</v>
      </c>
      <c r="K36" s="6">
        <v>0.52</v>
      </c>
      <c r="L36" s="9">
        <v>8.9</v>
      </c>
      <c r="M36" s="6">
        <v>1.28</v>
      </c>
      <c r="N36" s="1">
        <v>611</v>
      </c>
      <c r="O36" s="1">
        <v>5</v>
      </c>
      <c r="P36" s="1">
        <v>0</v>
      </c>
      <c r="Q36" s="1">
        <f t="shared" si="2"/>
        <v>-315</v>
      </c>
      <c r="R36" s="1">
        <f t="shared" si="3"/>
        <v>332</v>
      </c>
      <c r="S36" s="1">
        <f t="shared" si="4"/>
        <v>0</v>
      </c>
      <c r="T36" s="1">
        <f t="shared" si="5"/>
        <v>10</v>
      </c>
      <c r="U36" s="1">
        <f t="shared" si="6"/>
        <v>27</v>
      </c>
      <c r="V36" s="6">
        <f t="shared" si="7"/>
        <v>0.182</v>
      </c>
      <c r="W36" s="19">
        <f t="shared" si="1"/>
        <v>2.7756788071129919E-2</v>
      </c>
    </row>
    <row r="37" spans="2:23" x14ac:dyDescent="0.3">
      <c r="B37" s="1">
        <f t="shared" si="0"/>
        <v>19868</v>
      </c>
      <c r="C37" s="15">
        <v>12</v>
      </c>
      <c r="D37" s="1">
        <v>132</v>
      </c>
      <c r="E37" s="1">
        <v>5397</v>
      </c>
      <c r="F37" s="1">
        <v>0</v>
      </c>
      <c r="G37" s="1">
        <v>13915</v>
      </c>
      <c r="H37" s="1">
        <v>0</v>
      </c>
      <c r="I37" s="1">
        <v>556</v>
      </c>
      <c r="J37" s="6">
        <v>59.48</v>
      </c>
      <c r="K37" s="6">
        <v>0.5</v>
      </c>
      <c r="L37" s="9">
        <v>9.4</v>
      </c>
      <c r="M37" s="6">
        <v>1.27</v>
      </c>
      <c r="N37" s="1">
        <v>606</v>
      </c>
      <c r="O37" s="1">
        <v>10</v>
      </c>
      <c r="P37" s="1">
        <v>0</v>
      </c>
      <c r="Q37" s="1">
        <f t="shared" si="2"/>
        <v>-324</v>
      </c>
      <c r="R37" s="1">
        <f t="shared" si="3"/>
        <v>336</v>
      </c>
      <c r="S37" s="1">
        <f t="shared" si="4"/>
        <v>0</v>
      </c>
      <c r="T37" s="1">
        <f t="shared" si="5"/>
        <v>5</v>
      </c>
      <c r="U37" s="1">
        <f t="shared" si="6"/>
        <v>17</v>
      </c>
      <c r="V37" s="6">
        <f t="shared" si="7"/>
        <v>0.17500000000000002</v>
      </c>
      <c r="W37" s="19">
        <f t="shared" si="1"/>
        <v>2.7984699013489028E-2</v>
      </c>
    </row>
    <row r="38" spans="2:23" x14ac:dyDescent="0.3">
      <c r="B38" s="1">
        <f t="shared" si="0"/>
        <v>19881</v>
      </c>
      <c r="C38" s="15">
        <v>13</v>
      </c>
      <c r="D38" s="1">
        <v>119</v>
      </c>
      <c r="E38" s="1">
        <v>5070</v>
      </c>
      <c r="F38" s="1">
        <v>0</v>
      </c>
      <c r="G38" s="1">
        <v>14244</v>
      </c>
      <c r="H38" s="1">
        <v>0</v>
      </c>
      <c r="I38" s="1">
        <v>567</v>
      </c>
      <c r="J38" s="6">
        <v>59.45</v>
      </c>
      <c r="K38" s="6">
        <v>0.48</v>
      </c>
      <c r="L38" s="9">
        <v>9.8000000000000007</v>
      </c>
      <c r="M38" s="6">
        <v>1.27</v>
      </c>
      <c r="N38" s="1">
        <v>600</v>
      </c>
      <c r="O38" s="1">
        <v>16</v>
      </c>
      <c r="P38" s="1">
        <v>0</v>
      </c>
      <c r="Q38" s="1">
        <f t="shared" si="2"/>
        <v>-327</v>
      </c>
      <c r="R38" s="1">
        <f t="shared" si="3"/>
        <v>329</v>
      </c>
      <c r="S38" s="1">
        <f t="shared" si="4"/>
        <v>0</v>
      </c>
      <c r="T38" s="1">
        <f t="shared" si="5"/>
        <v>11</v>
      </c>
      <c r="U38" s="1">
        <f t="shared" si="6"/>
        <v>13</v>
      </c>
      <c r="V38" s="6">
        <f t="shared" si="7"/>
        <v>0.16800000000000001</v>
      </c>
      <c r="W38" s="19">
        <f t="shared" si="1"/>
        <v>2.8519692168401993E-2</v>
      </c>
    </row>
    <row r="39" spans="2:23" x14ac:dyDescent="0.3">
      <c r="B39" s="1">
        <f t="shared" si="0"/>
        <v>19890</v>
      </c>
      <c r="C39" s="15">
        <v>14</v>
      </c>
      <c r="D39" s="1">
        <v>110</v>
      </c>
      <c r="E39" s="1">
        <v>4759</v>
      </c>
      <c r="F39" s="1">
        <v>0</v>
      </c>
      <c r="G39" s="1">
        <v>14555</v>
      </c>
      <c r="H39" s="1">
        <v>0</v>
      </c>
      <c r="I39" s="1">
        <v>576</v>
      </c>
      <c r="J39" s="6">
        <v>59.45</v>
      </c>
      <c r="K39" s="6">
        <v>0.46</v>
      </c>
      <c r="L39" s="9">
        <v>10.199999999999999</v>
      </c>
      <c r="M39" s="6">
        <v>1.26</v>
      </c>
      <c r="N39" s="1">
        <v>595</v>
      </c>
      <c r="O39" s="1">
        <v>21</v>
      </c>
      <c r="P39" s="1">
        <v>0</v>
      </c>
      <c r="Q39" s="1">
        <f t="shared" si="2"/>
        <v>-311</v>
      </c>
      <c r="R39" s="1">
        <f t="shared" si="3"/>
        <v>311</v>
      </c>
      <c r="S39" s="1">
        <f t="shared" si="4"/>
        <v>0</v>
      </c>
      <c r="T39" s="1">
        <f t="shared" si="5"/>
        <v>9</v>
      </c>
      <c r="U39" s="1">
        <f t="shared" si="6"/>
        <v>9</v>
      </c>
      <c r="V39" s="6">
        <f t="shared" si="7"/>
        <v>0.161</v>
      </c>
      <c r="W39" s="19">
        <f t="shared" si="1"/>
        <v>2.8959276018099549E-2</v>
      </c>
    </row>
    <row r="40" spans="2:23" x14ac:dyDescent="0.3">
      <c r="B40" s="1">
        <f t="shared" si="0"/>
        <v>19900</v>
      </c>
      <c r="C40" s="15">
        <v>15</v>
      </c>
      <c r="D40" s="1">
        <v>100</v>
      </c>
      <c r="E40" s="1">
        <v>4440</v>
      </c>
      <c r="F40" s="1">
        <v>0</v>
      </c>
      <c r="G40" s="1">
        <v>14868</v>
      </c>
      <c r="H40" s="1">
        <v>0</v>
      </c>
      <c r="I40" s="1">
        <v>592</v>
      </c>
      <c r="J40" s="6">
        <v>59.45</v>
      </c>
      <c r="K40" s="6">
        <v>0.45</v>
      </c>
      <c r="L40" s="9">
        <v>10.5</v>
      </c>
      <c r="M40" s="6">
        <v>1.26</v>
      </c>
      <c r="N40" s="1">
        <v>585</v>
      </c>
      <c r="O40" s="1">
        <v>31</v>
      </c>
      <c r="P40" s="1">
        <v>0</v>
      </c>
      <c r="Q40" s="1">
        <f t="shared" si="2"/>
        <v>-319</v>
      </c>
      <c r="R40" s="1">
        <f t="shared" si="3"/>
        <v>313</v>
      </c>
      <c r="S40" s="1">
        <f t="shared" si="4"/>
        <v>0</v>
      </c>
      <c r="T40" s="1">
        <f t="shared" si="5"/>
        <v>16</v>
      </c>
      <c r="U40" s="1">
        <f t="shared" si="6"/>
        <v>10</v>
      </c>
      <c r="V40" s="6">
        <f t="shared" si="7"/>
        <v>0.1575</v>
      </c>
      <c r="W40" s="19">
        <f t="shared" si="1"/>
        <v>2.9748743718592964E-2</v>
      </c>
    </row>
    <row r="41" spans="2:23" x14ac:dyDescent="0.3">
      <c r="B41" s="1">
        <f t="shared" si="0"/>
        <v>19906</v>
      </c>
      <c r="C41" s="15">
        <v>16</v>
      </c>
      <c r="D41" s="1">
        <v>94</v>
      </c>
      <c r="E41" s="1">
        <v>4155</v>
      </c>
      <c r="F41" s="1">
        <v>0</v>
      </c>
      <c r="G41" s="1">
        <v>15148</v>
      </c>
      <c r="H41" s="1">
        <v>0</v>
      </c>
      <c r="I41" s="1">
        <v>603</v>
      </c>
      <c r="J41" s="6">
        <v>59.47</v>
      </c>
      <c r="K41" s="6">
        <v>0.43</v>
      </c>
      <c r="L41" s="9">
        <v>10.8</v>
      </c>
      <c r="M41" s="6">
        <v>1.25</v>
      </c>
      <c r="N41" s="1">
        <v>581</v>
      </c>
      <c r="O41" s="1">
        <v>35</v>
      </c>
      <c r="P41" s="1">
        <v>0</v>
      </c>
      <c r="Q41" s="1">
        <f t="shared" si="2"/>
        <v>-285</v>
      </c>
      <c r="R41" s="1">
        <f t="shared" si="3"/>
        <v>280</v>
      </c>
      <c r="S41" s="1">
        <f t="shared" si="4"/>
        <v>0</v>
      </c>
      <c r="T41" s="1">
        <f t="shared" si="5"/>
        <v>11</v>
      </c>
      <c r="U41" s="1">
        <f t="shared" si="6"/>
        <v>6</v>
      </c>
      <c r="V41" s="6">
        <f t="shared" si="7"/>
        <v>0.15049999999999999</v>
      </c>
      <c r="W41" s="19">
        <f t="shared" si="1"/>
        <v>3.0292374158545163E-2</v>
      </c>
    </row>
    <row r="42" spans="2:23" x14ac:dyDescent="0.3">
      <c r="B42" s="1">
        <f t="shared" si="0"/>
        <v>19910</v>
      </c>
      <c r="C42" s="15">
        <v>17</v>
      </c>
      <c r="D42" s="1">
        <v>90</v>
      </c>
      <c r="E42" s="1">
        <v>3869</v>
      </c>
      <c r="F42" s="1">
        <v>0</v>
      </c>
      <c r="G42" s="1">
        <v>15434</v>
      </c>
      <c r="H42" s="1">
        <v>0</v>
      </c>
      <c r="I42" s="1">
        <v>607</v>
      </c>
      <c r="J42" s="6">
        <v>59.5</v>
      </c>
      <c r="K42" s="6">
        <v>0.42</v>
      </c>
      <c r="L42" s="9">
        <v>11.1</v>
      </c>
      <c r="M42" s="6">
        <v>1.24</v>
      </c>
      <c r="N42" s="1">
        <v>571</v>
      </c>
      <c r="O42" s="1">
        <v>45</v>
      </c>
      <c r="P42" s="1">
        <v>0</v>
      </c>
      <c r="Q42" s="1">
        <f t="shared" si="2"/>
        <v>-286</v>
      </c>
      <c r="R42" s="1">
        <f t="shared" si="3"/>
        <v>286</v>
      </c>
      <c r="S42" s="1">
        <f t="shared" si="4"/>
        <v>0</v>
      </c>
      <c r="T42" s="1">
        <f t="shared" si="5"/>
        <v>4</v>
      </c>
      <c r="U42" s="1">
        <f t="shared" si="6"/>
        <v>4</v>
      </c>
      <c r="V42" s="6">
        <f t="shared" si="7"/>
        <v>0.14699999999999999</v>
      </c>
      <c r="W42" s="19">
        <f t="shared" si="1"/>
        <v>3.0487192365645403E-2</v>
      </c>
    </row>
    <row r="43" spans="2:23" x14ac:dyDescent="0.3">
      <c r="B43" s="1">
        <f t="shared" si="0"/>
        <v>19917</v>
      </c>
      <c r="C43" s="15">
        <v>18</v>
      </c>
      <c r="D43" s="1">
        <v>83</v>
      </c>
      <c r="E43" s="1">
        <v>3602</v>
      </c>
      <c r="F43" s="1">
        <v>0</v>
      </c>
      <c r="G43" s="1">
        <v>15693</v>
      </c>
      <c r="H43" s="1">
        <v>0</v>
      </c>
      <c r="I43" s="1">
        <v>622</v>
      </c>
      <c r="J43" s="6">
        <v>59.52</v>
      </c>
      <c r="K43" s="6">
        <v>0.41</v>
      </c>
      <c r="L43" s="9">
        <v>11.4</v>
      </c>
      <c r="M43" s="6">
        <v>1.23</v>
      </c>
      <c r="N43" s="1">
        <v>566</v>
      </c>
      <c r="O43" s="1">
        <v>50</v>
      </c>
      <c r="P43" s="1">
        <v>0</v>
      </c>
      <c r="Q43" s="1">
        <f t="shared" si="2"/>
        <v>-267</v>
      </c>
      <c r="R43" s="1">
        <f t="shared" si="3"/>
        <v>259</v>
      </c>
      <c r="S43" s="1">
        <f t="shared" si="4"/>
        <v>0</v>
      </c>
      <c r="T43" s="1">
        <f t="shared" si="5"/>
        <v>15</v>
      </c>
      <c r="U43" s="1">
        <f t="shared" si="6"/>
        <v>7</v>
      </c>
      <c r="V43" s="6">
        <f t="shared" si="7"/>
        <v>0.14349999999999999</v>
      </c>
      <c r="W43" s="19">
        <f t="shared" si="1"/>
        <v>3.1229602851835115E-2</v>
      </c>
    </row>
    <row r="44" spans="2:23" x14ac:dyDescent="0.3">
      <c r="B44" s="1">
        <f t="shared" si="0"/>
        <v>19922</v>
      </c>
      <c r="C44" s="15">
        <v>19</v>
      </c>
      <c r="D44" s="1">
        <v>78</v>
      </c>
      <c r="E44" s="1">
        <v>3359</v>
      </c>
      <c r="F44" s="1">
        <v>0</v>
      </c>
      <c r="G44" s="1">
        <v>15929</v>
      </c>
      <c r="H44" s="1">
        <v>0</v>
      </c>
      <c r="I44" s="1">
        <v>634</v>
      </c>
      <c r="J44" s="6">
        <v>59.53</v>
      </c>
      <c r="K44" s="6">
        <v>0.4</v>
      </c>
      <c r="L44" s="9">
        <v>11.6</v>
      </c>
      <c r="M44" s="6">
        <v>1.22</v>
      </c>
      <c r="N44" s="1">
        <v>555</v>
      </c>
      <c r="O44" s="1">
        <v>61</v>
      </c>
      <c r="P44" s="1">
        <v>0</v>
      </c>
      <c r="Q44" s="1">
        <f t="shared" si="2"/>
        <v>-243</v>
      </c>
      <c r="R44" s="1">
        <f t="shared" si="3"/>
        <v>236</v>
      </c>
      <c r="S44" s="1">
        <f t="shared" si="4"/>
        <v>0</v>
      </c>
      <c r="T44" s="1">
        <f t="shared" si="5"/>
        <v>12</v>
      </c>
      <c r="U44" s="1">
        <f t="shared" si="6"/>
        <v>5</v>
      </c>
      <c r="V44" s="6">
        <f t="shared" si="7"/>
        <v>0.14000000000000001</v>
      </c>
      <c r="W44" s="19">
        <f t="shared" si="1"/>
        <v>3.1824114044774622E-2</v>
      </c>
    </row>
    <row r="45" spans="2:23" x14ac:dyDescent="0.3">
      <c r="B45" s="1">
        <f t="shared" si="0"/>
        <v>19928</v>
      </c>
      <c r="C45" s="15">
        <v>20</v>
      </c>
      <c r="D45" s="1">
        <v>72</v>
      </c>
      <c r="E45" s="1">
        <v>3112</v>
      </c>
      <c r="F45" s="1">
        <v>0</v>
      </c>
      <c r="G45" s="1">
        <v>16173</v>
      </c>
      <c r="H45" s="1">
        <v>0</v>
      </c>
      <c r="I45" s="1">
        <v>643</v>
      </c>
      <c r="J45" s="6">
        <v>59.55</v>
      </c>
      <c r="K45" s="6">
        <v>0.39</v>
      </c>
      <c r="L45" s="9">
        <v>11.8</v>
      </c>
      <c r="M45" s="6">
        <v>1.21</v>
      </c>
      <c r="N45" s="1">
        <v>534</v>
      </c>
      <c r="O45" s="1">
        <v>81</v>
      </c>
      <c r="P45" s="1">
        <v>1</v>
      </c>
      <c r="Q45" s="1">
        <f t="shared" si="2"/>
        <v>-247</v>
      </c>
      <c r="R45" s="1">
        <f t="shared" si="3"/>
        <v>244</v>
      </c>
      <c r="S45" s="1">
        <f t="shared" si="4"/>
        <v>0</v>
      </c>
      <c r="T45" s="1">
        <f t="shared" si="5"/>
        <v>9</v>
      </c>
      <c r="U45" s="1">
        <f t="shared" si="6"/>
        <v>6</v>
      </c>
      <c r="V45" s="6">
        <f t="shared" si="7"/>
        <v>0.13650000000000001</v>
      </c>
      <c r="W45" s="19">
        <f t="shared" si="1"/>
        <v>3.2266158169409878E-2</v>
      </c>
    </row>
    <row r="46" spans="2:23" x14ac:dyDescent="0.3">
      <c r="B46" s="1">
        <f t="shared" si="0"/>
        <v>19931</v>
      </c>
      <c r="C46" s="15">
        <v>21</v>
      </c>
      <c r="D46" s="1">
        <v>69</v>
      </c>
      <c r="E46" s="1">
        <v>2882</v>
      </c>
      <c r="F46" s="1">
        <v>0</v>
      </c>
      <c r="G46" s="1">
        <v>16399</v>
      </c>
      <c r="H46" s="1">
        <v>0</v>
      </c>
      <c r="I46" s="1">
        <v>650</v>
      </c>
      <c r="J46" s="6">
        <v>59.55</v>
      </c>
      <c r="K46" s="6">
        <v>0.38</v>
      </c>
      <c r="L46" s="9">
        <v>12</v>
      </c>
      <c r="M46" s="6">
        <v>1.2</v>
      </c>
      <c r="N46" s="1">
        <v>509</v>
      </c>
      <c r="O46" s="1">
        <v>105</v>
      </c>
      <c r="P46" s="1">
        <v>2</v>
      </c>
      <c r="Q46" s="1">
        <f t="shared" si="2"/>
        <v>-230</v>
      </c>
      <c r="R46" s="1">
        <f t="shared" si="3"/>
        <v>226</v>
      </c>
      <c r="S46" s="1">
        <f t="shared" si="4"/>
        <v>0</v>
      </c>
      <c r="T46" s="1">
        <f t="shared" si="5"/>
        <v>7</v>
      </c>
      <c r="U46" s="1">
        <f t="shared" si="6"/>
        <v>3</v>
      </c>
      <c r="V46" s="6">
        <f t="shared" si="7"/>
        <v>0.13300000000000001</v>
      </c>
      <c r="W46" s="19">
        <f t="shared" si="1"/>
        <v>3.2612513170438014E-2</v>
      </c>
    </row>
    <row r="47" spans="2:23" x14ac:dyDescent="0.3">
      <c r="B47" s="1">
        <f t="shared" si="0"/>
        <v>19932</v>
      </c>
      <c r="C47" s="15">
        <v>22</v>
      </c>
      <c r="D47" s="1">
        <v>68</v>
      </c>
      <c r="E47" s="1">
        <v>2673</v>
      </c>
      <c r="F47" s="1">
        <v>0</v>
      </c>
      <c r="G47" s="1">
        <v>16607</v>
      </c>
      <c r="H47" s="1">
        <v>0</v>
      </c>
      <c r="I47" s="1">
        <v>652</v>
      </c>
      <c r="J47" s="6">
        <v>59.56</v>
      </c>
      <c r="K47" s="6">
        <v>0.37</v>
      </c>
      <c r="L47" s="9">
        <v>12.2</v>
      </c>
      <c r="M47" s="6">
        <v>1.2</v>
      </c>
      <c r="N47" s="1">
        <v>490</v>
      </c>
      <c r="O47" s="1">
        <v>124</v>
      </c>
      <c r="P47" s="1">
        <v>2</v>
      </c>
      <c r="Q47" s="1">
        <f t="shared" si="2"/>
        <v>-209</v>
      </c>
      <c r="R47" s="1">
        <f t="shared" si="3"/>
        <v>208</v>
      </c>
      <c r="S47" s="1">
        <f t="shared" si="4"/>
        <v>0</v>
      </c>
      <c r="T47" s="1">
        <f t="shared" si="5"/>
        <v>2</v>
      </c>
      <c r="U47" s="1">
        <f t="shared" si="6"/>
        <v>1</v>
      </c>
      <c r="V47" s="6">
        <f t="shared" si="7"/>
        <v>0.1295</v>
      </c>
      <c r="W47" s="19">
        <f t="shared" si="1"/>
        <v>3.2711218141681715E-2</v>
      </c>
    </row>
    <row r="48" spans="2:23" x14ac:dyDescent="0.3">
      <c r="B48" s="1">
        <f t="shared" si="0"/>
        <v>19937</v>
      </c>
      <c r="C48" s="15">
        <v>23</v>
      </c>
      <c r="D48" s="1">
        <v>63</v>
      </c>
      <c r="E48" s="1">
        <v>2427</v>
      </c>
      <c r="F48" s="1">
        <v>0</v>
      </c>
      <c r="G48" s="1">
        <v>16844</v>
      </c>
      <c r="H48" s="1">
        <v>0</v>
      </c>
      <c r="I48" s="1">
        <v>666</v>
      </c>
      <c r="J48" s="6">
        <v>59.57</v>
      </c>
      <c r="K48" s="6">
        <v>0.37</v>
      </c>
      <c r="L48" s="9">
        <v>12.4</v>
      </c>
      <c r="M48" s="6">
        <v>1.19</v>
      </c>
      <c r="N48" s="1">
        <v>467</v>
      </c>
      <c r="O48" s="1">
        <v>146</v>
      </c>
      <c r="P48" s="1">
        <v>3</v>
      </c>
      <c r="Q48" s="1">
        <f t="shared" si="2"/>
        <v>-246</v>
      </c>
      <c r="R48" s="1">
        <f t="shared" si="3"/>
        <v>237</v>
      </c>
      <c r="S48" s="1">
        <f t="shared" si="4"/>
        <v>0</v>
      </c>
      <c r="T48" s="1">
        <f t="shared" si="5"/>
        <v>14</v>
      </c>
      <c r="U48" s="1">
        <f t="shared" si="6"/>
        <v>5</v>
      </c>
      <c r="V48" s="6">
        <f t="shared" si="7"/>
        <v>0.1295</v>
      </c>
      <c r="W48" s="19">
        <f t="shared" si="1"/>
        <v>3.3405226463359583E-2</v>
      </c>
    </row>
    <row r="49" spans="2:23" x14ac:dyDescent="0.3">
      <c r="B49" s="1">
        <f t="shared" si="0"/>
        <v>19939</v>
      </c>
      <c r="C49" s="15">
        <v>24</v>
      </c>
      <c r="D49" s="1">
        <v>61</v>
      </c>
      <c r="E49" s="1">
        <v>2206</v>
      </c>
      <c r="F49" s="1">
        <v>0</v>
      </c>
      <c r="G49" s="1">
        <v>17052</v>
      </c>
      <c r="H49" s="1">
        <v>0</v>
      </c>
      <c r="I49" s="1">
        <v>681</v>
      </c>
      <c r="J49" s="6">
        <v>59.59</v>
      </c>
      <c r="K49" s="6">
        <v>0.36</v>
      </c>
      <c r="L49" s="9">
        <v>12.6</v>
      </c>
      <c r="M49" s="6">
        <v>1.18</v>
      </c>
      <c r="N49" s="1">
        <v>432</v>
      </c>
      <c r="O49" s="1">
        <v>180</v>
      </c>
      <c r="P49" s="1">
        <v>4</v>
      </c>
      <c r="Q49" s="1">
        <f t="shared" si="2"/>
        <v>-221</v>
      </c>
      <c r="R49" s="1">
        <f t="shared" si="3"/>
        <v>208</v>
      </c>
      <c r="S49" s="1">
        <f t="shared" si="4"/>
        <v>0</v>
      </c>
      <c r="T49" s="1">
        <f t="shared" si="5"/>
        <v>15</v>
      </c>
      <c r="U49" s="1">
        <f t="shared" si="6"/>
        <v>2</v>
      </c>
      <c r="V49" s="6">
        <f t="shared" si="7"/>
        <v>0.126</v>
      </c>
      <c r="W49" s="19">
        <f t="shared" si="1"/>
        <v>3.4154170219168466E-2</v>
      </c>
    </row>
    <row r="50" spans="2:23" x14ac:dyDescent="0.3">
      <c r="B50" s="1">
        <f t="shared" si="0"/>
        <v>19941</v>
      </c>
      <c r="C50" s="15">
        <v>25</v>
      </c>
      <c r="D50" s="1">
        <v>59</v>
      </c>
      <c r="E50" s="1">
        <v>2010</v>
      </c>
      <c r="F50" s="1">
        <v>0</v>
      </c>
      <c r="G50" s="1">
        <v>17242</v>
      </c>
      <c r="H50" s="1">
        <v>0</v>
      </c>
      <c r="I50" s="1">
        <v>689</v>
      </c>
      <c r="J50" s="6">
        <v>59.6</v>
      </c>
      <c r="K50" s="6">
        <v>0.36</v>
      </c>
      <c r="L50" s="9">
        <v>12.8</v>
      </c>
      <c r="M50" s="6">
        <v>1.1599999999999999</v>
      </c>
      <c r="N50" s="1">
        <v>408</v>
      </c>
      <c r="O50" s="1">
        <v>202</v>
      </c>
      <c r="P50" s="1">
        <v>6</v>
      </c>
      <c r="Q50" s="1">
        <f t="shared" si="2"/>
        <v>-196</v>
      </c>
      <c r="R50" s="1">
        <f t="shared" si="3"/>
        <v>190</v>
      </c>
      <c r="S50" s="1">
        <f t="shared" si="4"/>
        <v>0</v>
      </c>
      <c r="T50" s="1">
        <f t="shared" si="5"/>
        <v>8</v>
      </c>
      <c r="U50" s="1">
        <f t="shared" si="6"/>
        <v>2</v>
      </c>
      <c r="V50" s="6">
        <f t="shared" si="7"/>
        <v>0.126</v>
      </c>
      <c r="W50" s="19">
        <f t="shared" si="1"/>
        <v>3.4551928188155057E-2</v>
      </c>
    </row>
    <row r="51" spans="2:23" x14ac:dyDescent="0.3">
      <c r="B51" s="1">
        <f t="shared" si="0"/>
        <v>19941</v>
      </c>
      <c r="C51" s="15">
        <v>26</v>
      </c>
      <c r="D51" s="1">
        <v>59</v>
      </c>
      <c r="E51" s="1">
        <v>1808</v>
      </c>
      <c r="F51" s="1">
        <v>0</v>
      </c>
      <c r="G51" s="1">
        <v>17436</v>
      </c>
      <c r="H51" s="1">
        <v>0</v>
      </c>
      <c r="I51" s="1">
        <v>697</v>
      </c>
      <c r="J51" s="6">
        <v>59.61</v>
      </c>
      <c r="K51" s="6">
        <v>0.35</v>
      </c>
      <c r="L51" s="9">
        <v>12.9</v>
      </c>
      <c r="M51" s="6">
        <v>1.1499999999999999</v>
      </c>
      <c r="N51" s="1">
        <v>384</v>
      </c>
      <c r="O51" s="1">
        <v>226</v>
      </c>
      <c r="P51" s="1">
        <v>6</v>
      </c>
      <c r="Q51" s="1">
        <f t="shared" si="2"/>
        <v>-202</v>
      </c>
      <c r="R51" s="1">
        <f t="shared" si="3"/>
        <v>194</v>
      </c>
      <c r="S51" s="1">
        <f t="shared" si="4"/>
        <v>0</v>
      </c>
      <c r="T51" s="1">
        <f t="shared" si="5"/>
        <v>8</v>
      </c>
      <c r="U51" s="1">
        <f t="shared" si="6"/>
        <v>0</v>
      </c>
      <c r="V51" s="6">
        <f t="shared" si="7"/>
        <v>0.1225</v>
      </c>
      <c r="W51" s="19">
        <f t="shared" si="1"/>
        <v>3.4953111679454391E-2</v>
      </c>
    </row>
    <row r="52" spans="2:23" x14ac:dyDescent="0.3">
      <c r="B52" s="1">
        <f t="shared" si="0"/>
        <v>19941</v>
      </c>
      <c r="C52" s="15">
        <v>27</v>
      </c>
      <c r="D52" s="1">
        <v>59</v>
      </c>
      <c r="E52" s="1">
        <v>1631</v>
      </c>
      <c r="F52" s="1">
        <v>0</v>
      </c>
      <c r="G52" s="1">
        <v>17608</v>
      </c>
      <c r="H52" s="1">
        <v>0</v>
      </c>
      <c r="I52" s="1">
        <v>702</v>
      </c>
      <c r="J52" s="6">
        <v>59.63</v>
      </c>
      <c r="K52" s="6">
        <v>0.35</v>
      </c>
      <c r="L52" s="9">
        <v>13.1</v>
      </c>
      <c r="M52" s="6">
        <v>1.1399999999999999</v>
      </c>
      <c r="N52" s="1">
        <v>354</v>
      </c>
      <c r="O52" s="1">
        <v>256</v>
      </c>
      <c r="P52" s="1">
        <v>6</v>
      </c>
      <c r="Q52" s="1">
        <f t="shared" si="2"/>
        <v>-177</v>
      </c>
      <c r="R52" s="1">
        <f t="shared" si="3"/>
        <v>172</v>
      </c>
      <c r="S52" s="1">
        <f t="shared" si="4"/>
        <v>0</v>
      </c>
      <c r="T52" s="1">
        <f t="shared" si="5"/>
        <v>5</v>
      </c>
      <c r="U52" s="1">
        <f t="shared" si="6"/>
        <v>0</v>
      </c>
      <c r="V52" s="6">
        <f t="shared" si="7"/>
        <v>0.1225</v>
      </c>
      <c r="W52" s="19">
        <f t="shared" si="1"/>
        <v>3.5203851361516471E-2</v>
      </c>
    </row>
    <row r="53" spans="2:23" x14ac:dyDescent="0.3">
      <c r="B53" s="1">
        <f t="shared" si="0"/>
        <v>19941</v>
      </c>
      <c r="C53" s="15">
        <v>28</v>
      </c>
      <c r="D53" s="1">
        <v>59</v>
      </c>
      <c r="E53" s="1">
        <v>1442</v>
      </c>
      <c r="F53" s="1">
        <v>0</v>
      </c>
      <c r="G53" s="1">
        <v>17791</v>
      </c>
      <c r="H53" s="1">
        <v>0</v>
      </c>
      <c r="I53" s="1">
        <v>708</v>
      </c>
      <c r="J53" s="6">
        <v>59.63</v>
      </c>
      <c r="K53" s="6">
        <v>0.35</v>
      </c>
      <c r="L53" s="9">
        <v>13.2</v>
      </c>
      <c r="M53" s="6">
        <v>1.1299999999999999</v>
      </c>
      <c r="N53" s="1">
        <v>320</v>
      </c>
      <c r="O53" s="1">
        <v>289</v>
      </c>
      <c r="P53" s="1">
        <v>7</v>
      </c>
      <c r="Q53" s="1">
        <f t="shared" si="2"/>
        <v>-189</v>
      </c>
      <c r="R53" s="1">
        <f t="shared" si="3"/>
        <v>183</v>
      </c>
      <c r="S53" s="1">
        <f t="shared" si="4"/>
        <v>0</v>
      </c>
      <c r="T53" s="1">
        <f t="shared" si="5"/>
        <v>6</v>
      </c>
      <c r="U53" s="1">
        <f t="shared" si="6"/>
        <v>0</v>
      </c>
      <c r="V53" s="6">
        <f t="shared" si="7"/>
        <v>0.1225</v>
      </c>
      <c r="W53" s="19">
        <f t="shared" si="1"/>
        <v>3.5504738979990971E-2</v>
      </c>
    </row>
    <row r="54" spans="2:23" x14ac:dyDescent="0.3">
      <c r="B54" s="1">
        <f t="shared" si="0"/>
        <v>19942</v>
      </c>
      <c r="C54" s="15">
        <v>29</v>
      </c>
      <c r="D54" s="1">
        <v>58</v>
      </c>
      <c r="E54" s="1">
        <v>1271</v>
      </c>
      <c r="F54" s="1">
        <v>0</v>
      </c>
      <c r="G54" s="1">
        <v>17959</v>
      </c>
      <c r="H54" s="1">
        <v>0</v>
      </c>
      <c r="I54" s="1">
        <v>712</v>
      </c>
      <c r="J54" s="6">
        <v>59.65</v>
      </c>
      <c r="K54" s="6">
        <v>0.34</v>
      </c>
      <c r="L54" s="9">
        <v>13.4</v>
      </c>
      <c r="M54" s="6">
        <v>1.1299999999999999</v>
      </c>
      <c r="N54" s="1">
        <v>278</v>
      </c>
      <c r="O54" s="1">
        <v>330</v>
      </c>
      <c r="P54" s="1">
        <v>8</v>
      </c>
      <c r="Q54" s="1">
        <f t="shared" si="2"/>
        <v>-171</v>
      </c>
      <c r="R54" s="1">
        <f t="shared" si="3"/>
        <v>168</v>
      </c>
      <c r="S54" s="1">
        <f t="shared" si="4"/>
        <v>0</v>
      </c>
      <c r="T54" s="1">
        <f t="shared" si="5"/>
        <v>4</v>
      </c>
      <c r="U54" s="1">
        <f t="shared" si="6"/>
        <v>1</v>
      </c>
      <c r="V54" s="6">
        <f t="shared" si="7"/>
        <v>0.11900000000000001</v>
      </c>
      <c r="W54" s="19">
        <f t="shared" si="1"/>
        <v>3.5703540266773644E-2</v>
      </c>
    </row>
    <row r="55" spans="2:23" x14ac:dyDescent="0.3">
      <c r="B55" s="1">
        <f t="shared" si="0"/>
        <v>19944</v>
      </c>
      <c r="C55" s="15">
        <v>30</v>
      </c>
      <c r="D55" s="1">
        <v>56</v>
      </c>
      <c r="E55" s="1">
        <v>1117</v>
      </c>
      <c r="F55" s="1">
        <v>0</v>
      </c>
      <c r="G55" s="1">
        <v>18108</v>
      </c>
      <c r="H55" s="1">
        <v>0</v>
      </c>
      <c r="I55" s="1">
        <v>719</v>
      </c>
      <c r="J55" s="6">
        <v>59.65</v>
      </c>
      <c r="K55" s="6">
        <v>0.34</v>
      </c>
      <c r="L55" s="9">
        <v>13.5</v>
      </c>
      <c r="M55" s="6">
        <v>1.1200000000000001</v>
      </c>
      <c r="N55" s="1">
        <v>240</v>
      </c>
      <c r="O55" s="1">
        <v>367</v>
      </c>
      <c r="P55" s="1">
        <v>9</v>
      </c>
      <c r="Q55" s="1">
        <f t="shared" si="2"/>
        <v>-154</v>
      </c>
      <c r="R55" s="1">
        <f t="shared" si="3"/>
        <v>149</v>
      </c>
      <c r="S55" s="1">
        <f t="shared" si="4"/>
        <v>0</v>
      </c>
      <c r="T55" s="1">
        <f t="shared" si="5"/>
        <v>7</v>
      </c>
      <c r="U55" s="1">
        <f t="shared" si="6"/>
        <v>2</v>
      </c>
      <c r="V55" s="6">
        <f t="shared" si="7"/>
        <v>0.11900000000000001</v>
      </c>
      <c r="W55" s="19">
        <f t="shared" si="1"/>
        <v>3.6050942639390293E-2</v>
      </c>
    </row>
    <row r="56" spans="2:23" x14ac:dyDescent="0.3">
      <c r="B56" s="1">
        <f t="shared" si="0"/>
        <v>19945</v>
      </c>
      <c r="C56" s="15">
        <v>31</v>
      </c>
      <c r="D56" s="1">
        <v>55</v>
      </c>
      <c r="E56" s="1">
        <v>985</v>
      </c>
      <c r="F56" s="1">
        <v>0</v>
      </c>
      <c r="G56" s="1">
        <v>18238</v>
      </c>
      <c r="H56" s="1">
        <v>0</v>
      </c>
      <c r="I56" s="1">
        <v>722</v>
      </c>
      <c r="J56" s="6">
        <v>59.66</v>
      </c>
      <c r="K56" s="6">
        <v>0.34</v>
      </c>
      <c r="L56" s="9">
        <v>13.6</v>
      </c>
      <c r="M56" s="6">
        <v>1.1200000000000001</v>
      </c>
      <c r="N56" s="1">
        <v>209</v>
      </c>
      <c r="O56" s="1">
        <v>396</v>
      </c>
      <c r="P56" s="1">
        <v>11</v>
      </c>
      <c r="Q56" s="1">
        <f t="shared" si="2"/>
        <v>-132</v>
      </c>
      <c r="R56" s="1">
        <f t="shared" si="3"/>
        <v>130</v>
      </c>
      <c r="S56" s="1">
        <f t="shared" si="4"/>
        <v>0</v>
      </c>
      <c r="T56" s="1">
        <f t="shared" si="5"/>
        <v>3</v>
      </c>
      <c r="U56" s="1">
        <f t="shared" si="6"/>
        <v>1</v>
      </c>
      <c r="V56" s="6">
        <f t="shared" si="7"/>
        <v>0.11900000000000001</v>
      </c>
      <c r="W56" s="19">
        <f t="shared" si="1"/>
        <v>3.6199548759087492E-2</v>
      </c>
    </row>
    <row r="57" spans="2:23" x14ac:dyDescent="0.3">
      <c r="B57" s="1">
        <f t="shared" si="0"/>
        <v>19945</v>
      </c>
      <c r="C57" s="15">
        <v>32</v>
      </c>
      <c r="D57" s="1">
        <v>55</v>
      </c>
      <c r="E57" s="1">
        <v>594</v>
      </c>
      <c r="F57" s="1">
        <v>0</v>
      </c>
      <c r="G57" s="1">
        <v>18614</v>
      </c>
      <c r="H57" s="1">
        <v>0</v>
      </c>
      <c r="I57" s="1">
        <v>737</v>
      </c>
      <c r="J57" s="6">
        <v>59.66</v>
      </c>
      <c r="K57" s="6">
        <v>0.34</v>
      </c>
      <c r="L57" s="9">
        <v>13.9</v>
      </c>
      <c r="M57" s="6">
        <v>1.1100000000000001</v>
      </c>
      <c r="N57" s="1">
        <v>9</v>
      </c>
      <c r="O57" s="1">
        <v>589</v>
      </c>
      <c r="P57" s="1">
        <v>18</v>
      </c>
      <c r="Q57" s="1">
        <f t="shared" si="2"/>
        <v>-391</v>
      </c>
      <c r="R57" s="1">
        <f t="shared" si="3"/>
        <v>376</v>
      </c>
      <c r="S57" s="1">
        <f t="shared" si="4"/>
        <v>0</v>
      </c>
      <c r="T57" s="1">
        <f t="shared" si="5"/>
        <v>15</v>
      </c>
      <c r="U57" s="1">
        <f t="shared" si="6"/>
        <v>0</v>
      </c>
      <c r="V57" s="6">
        <f t="shared" si="7"/>
        <v>0.11900000000000001</v>
      </c>
      <c r="W57" s="19">
        <f t="shared" si="1"/>
        <v>3.6951616946603157E-2</v>
      </c>
    </row>
    <row r="58" spans="2:23" x14ac:dyDescent="0.3">
      <c r="B58" s="1">
        <f t="shared" si="0"/>
        <v>19945</v>
      </c>
      <c r="C58" s="15">
        <v>33</v>
      </c>
      <c r="D58" s="1">
        <v>55</v>
      </c>
      <c r="E58" s="1">
        <v>486</v>
      </c>
      <c r="F58" s="1">
        <v>0</v>
      </c>
      <c r="G58" s="1">
        <v>18718</v>
      </c>
      <c r="H58" s="1">
        <v>0</v>
      </c>
      <c r="I58" s="1">
        <v>741</v>
      </c>
      <c r="J58" s="6">
        <v>59.67</v>
      </c>
      <c r="K58" s="6">
        <v>0.34</v>
      </c>
      <c r="L58" s="9">
        <v>14</v>
      </c>
      <c r="M58" s="6">
        <v>1.1000000000000001</v>
      </c>
      <c r="N58" s="1">
        <v>2</v>
      </c>
      <c r="O58" s="1">
        <v>596</v>
      </c>
      <c r="P58" s="1">
        <v>18</v>
      </c>
      <c r="Q58" s="1">
        <f t="shared" si="2"/>
        <v>-108</v>
      </c>
      <c r="R58" s="1">
        <f t="shared" si="3"/>
        <v>104</v>
      </c>
      <c r="S58" s="1">
        <f t="shared" si="4"/>
        <v>0</v>
      </c>
      <c r="T58" s="1">
        <f t="shared" si="5"/>
        <v>4</v>
      </c>
      <c r="U58" s="1">
        <f t="shared" si="6"/>
        <v>0</v>
      </c>
      <c r="V58" s="6">
        <f t="shared" si="7"/>
        <v>0.11900000000000001</v>
      </c>
      <c r="W58" s="19">
        <f t="shared" si="1"/>
        <v>3.7152168463274002E-2</v>
      </c>
    </row>
    <row r="59" spans="2:23" x14ac:dyDescent="0.3">
      <c r="B59" s="1">
        <f t="shared" si="0"/>
        <v>19946</v>
      </c>
      <c r="C59" s="15">
        <v>34</v>
      </c>
      <c r="D59" s="1">
        <v>54</v>
      </c>
      <c r="E59" s="1">
        <v>383</v>
      </c>
      <c r="F59" s="1">
        <v>0</v>
      </c>
      <c r="G59" s="1">
        <v>18819</v>
      </c>
      <c r="H59" s="1">
        <v>0</v>
      </c>
      <c r="I59" s="1">
        <v>744</v>
      </c>
      <c r="J59" s="6">
        <v>59.68</v>
      </c>
      <c r="K59" s="6">
        <v>0.34</v>
      </c>
      <c r="L59" s="9">
        <v>14.1</v>
      </c>
      <c r="M59" s="6">
        <v>1.0900000000000001</v>
      </c>
      <c r="N59" s="1">
        <v>0</v>
      </c>
      <c r="O59" s="1">
        <v>598</v>
      </c>
      <c r="P59" s="1">
        <v>18</v>
      </c>
      <c r="Q59" s="1">
        <f t="shared" si="2"/>
        <v>-103</v>
      </c>
      <c r="R59" s="1">
        <f t="shared" si="3"/>
        <v>101</v>
      </c>
      <c r="S59" s="1">
        <f t="shared" si="4"/>
        <v>0</v>
      </c>
      <c r="T59" s="1">
        <f t="shared" si="5"/>
        <v>3</v>
      </c>
      <c r="U59" s="1">
        <f t="shared" si="6"/>
        <v>1</v>
      </c>
      <c r="V59" s="6">
        <f t="shared" si="7"/>
        <v>0.11900000000000001</v>
      </c>
      <c r="W59" s="19">
        <f t="shared" si="1"/>
        <v>3.7300711922189915E-2</v>
      </c>
    </row>
    <row r="60" spans="2:23" x14ac:dyDescent="0.3">
      <c r="B60" s="1">
        <f t="shared" si="0"/>
        <v>19947</v>
      </c>
      <c r="C60" s="15">
        <v>35</v>
      </c>
      <c r="D60" s="1">
        <v>53</v>
      </c>
      <c r="E60" s="1">
        <v>297</v>
      </c>
      <c r="F60" s="1">
        <v>0</v>
      </c>
      <c r="G60" s="1">
        <v>18903</v>
      </c>
      <c r="H60" s="1">
        <v>0</v>
      </c>
      <c r="I60" s="1">
        <v>747</v>
      </c>
      <c r="J60" s="6">
        <v>59.69</v>
      </c>
      <c r="K60" s="6">
        <v>0.34</v>
      </c>
      <c r="L60" s="9">
        <v>14.2</v>
      </c>
      <c r="M60" s="6">
        <v>1.0900000000000001</v>
      </c>
      <c r="N60" s="1">
        <v>0</v>
      </c>
      <c r="O60" s="1">
        <v>598</v>
      </c>
      <c r="P60" s="1">
        <v>18</v>
      </c>
      <c r="Q60" s="1">
        <f t="shared" si="2"/>
        <v>-86</v>
      </c>
      <c r="R60" s="1">
        <f t="shared" si="3"/>
        <v>84</v>
      </c>
      <c r="S60" s="1">
        <f t="shared" si="4"/>
        <v>0</v>
      </c>
      <c r="T60" s="1">
        <f t="shared" si="5"/>
        <v>3</v>
      </c>
      <c r="U60" s="1">
        <f t="shared" si="6"/>
        <v>1</v>
      </c>
      <c r="V60" s="6">
        <f t="shared" si="7"/>
        <v>0.11900000000000001</v>
      </c>
      <c r="W60" s="19">
        <f t="shared" si="1"/>
        <v>3.744924048729132E-2</v>
      </c>
    </row>
    <row r="61" spans="2:23" x14ac:dyDescent="0.3">
      <c r="B61" s="1">
        <f t="shared" si="0"/>
        <v>19947</v>
      </c>
      <c r="C61" s="15">
        <v>36</v>
      </c>
      <c r="D61" s="1">
        <v>53</v>
      </c>
      <c r="E61" s="1">
        <v>231</v>
      </c>
      <c r="F61" s="1">
        <v>0</v>
      </c>
      <c r="G61" s="1">
        <v>18969</v>
      </c>
      <c r="H61" s="1">
        <v>0</v>
      </c>
      <c r="I61" s="1">
        <v>747</v>
      </c>
      <c r="J61" s="6">
        <v>59.7</v>
      </c>
      <c r="K61" s="6">
        <v>0.33</v>
      </c>
      <c r="L61" s="9">
        <v>14.2</v>
      </c>
      <c r="M61" s="6">
        <v>1.0900000000000001</v>
      </c>
      <c r="N61" s="1">
        <v>0</v>
      </c>
      <c r="O61" s="1">
        <v>598</v>
      </c>
      <c r="P61" s="1">
        <v>18</v>
      </c>
      <c r="Q61" s="1">
        <f t="shared" si="2"/>
        <v>-66</v>
      </c>
      <c r="R61" s="1">
        <f t="shared" si="3"/>
        <v>66</v>
      </c>
      <c r="S61" s="1">
        <f t="shared" si="4"/>
        <v>0</v>
      </c>
      <c r="T61" s="1">
        <f t="shared" si="5"/>
        <v>0</v>
      </c>
      <c r="U61" s="1">
        <f t="shared" si="6"/>
        <v>0</v>
      </c>
      <c r="V61" s="6">
        <f t="shared" si="7"/>
        <v>0.11550000000000001</v>
      </c>
      <c r="W61" s="19">
        <f t="shared" si="1"/>
        <v>3.744924048729132E-2</v>
      </c>
    </row>
    <row r="62" spans="2:23" x14ac:dyDescent="0.3">
      <c r="B62" s="1">
        <f t="shared" si="0"/>
        <v>19947</v>
      </c>
      <c r="C62" s="15">
        <v>37</v>
      </c>
      <c r="D62" s="1">
        <v>53</v>
      </c>
      <c r="E62" s="1">
        <v>173</v>
      </c>
      <c r="F62" s="1">
        <v>0</v>
      </c>
      <c r="G62" s="1">
        <v>19024</v>
      </c>
      <c r="H62" s="1">
        <v>0</v>
      </c>
      <c r="I62" s="1">
        <v>750</v>
      </c>
      <c r="J62" s="6">
        <v>59.7</v>
      </c>
      <c r="K62" s="6">
        <v>0.33</v>
      </c>
      <c r="L62" s="9">
        <v>14.3</v>
      </c>
      <c r="M62" s="6">
        <v>1.0900000000000001</v>
      </c>
      <c r="N62" s="1">
        <v>0</v>
      </c>
      <c r="O62" s="1">
        <v>598</v>
      </c>
      <c r="P62" s="1">
        <v>18</v>
      </c>
      <c r="Q62" s="1">
        <f t="shared" si="2"/>
        <v>-58</v>
      </c>
      <c r="R62" s="1">
        <f t="shared" si="3"/>
        <v>55</v>
      </c>
      <c r="S62" s="1">
        <f t="shared" si="4"/>
        <v>0</v>
      </c>
      <c r="T62" s="1">
        <f t="shared" si="5"/>
        <v>3</v>
      </c>
      <c r="U62" s="1">
        <f t="shared" si="6"/>
        <v>0</v>
      </c>
      <c r="V62" s="6">
        <f t="shared" si="7"/>
        <v>0.11550000000000001</v>
      </c>
      <c r="W62" s="19">
        <f t="shared" si="1"/>
        <v>3.759963904346518E-2</v>
      </c>
    </row>
    <row r="63" spans="2:23" x14ac:dyDescent="0.3">
      <c r="B63" s="1">
        <f t="shared" si="0"/>
        <v>19947</v>
      </c>
      <c r="C63" s="15">
        <v>38</v>
      </c>
      <c r="D63" s="1">
        <v>53</v>
      </c>
      <c r="E63" s="1">
        <v>144</v>
      </c>
      <c r="F63" s="1">
        <v>0</v>
      </c>
      <c r="G63" s="1">
        <v>19053</v>
      </c>
      <c r="H63" s="1">
        <v>0</v>
      </c>
      <c r="I63" s="1">
        <v>750</v>
      </c>
      <c r="J63" s="6">
        <v>59.71</v>
      </c>
      <c r="K63" s="6">
        <v>0.33</v>
      </c>
      <c r="L63" s="9">
        <v>14.3</v>
      </c>
      <c r="M63" s="6">
        <v>1.08</v>
      </c>
      <c r="N63" s="1">
        <v>0</v>
      </c>
      <c r="O63" s="1">
        <v>598</v>
      </c>
      <c r="P63" s="1">
        <v>18</v>
      </c>
      <c r="Q63" s="1">
        <f t="shared" si="2"/>
        <v>-29</v>
      </c>
      <c r="R63" s="1">
        <f t="shared" si="3"/>
        <v>29</v>
      </c>
      <c r="S63" s="1">
        <f t="shared" si="4"/>
        <v>0</v>
      </c>
      <c r="T63" s="1">
        <f t="shared" si="5"/>
        <v>0</v>
      </c>
      <c r="U63" s="1">
        <f t="shared" si="6"/>
        <v>0</v>
      </c>
      <c r="V63" s="6">
        <f t="shared" si="7"/>
        <v>0.11550000000000001</v>
      </c>
      <c r="W63" s="19">
        <f t="shared" si="1"/>
        <v>3.759963904346518E-2</v>
      </c>
    </row>
    <row r="64" spans="2:23" x14ac:dyDescent="0.3">
      <c r="B64" s="1">
        <f t="shared" si="0"/>
        <v>19947</v>
      </c>
      <c r="C64" s="15">
        <v>39</v>
      </c>
      <c r="D64" s="1">
        <v>53</v>
      </c>
      <c r="E64" s="1">
        <v>115</v>
      </c>
      <c r="F64" s="1">
        <v>0</v>
      </c>
      <c r="G64" s="1">
        <v>19082</v>
      </c>
      <c r="H64" s="1">
        <v>0</v>
      </c>
      <c r="I64" s="1">
        <v>750</v>
      </c>
      <c r="J64" s="6">
        <v>59.71</v>
      </c>
      <c r="K64" s="6">
        <v>0.33</v>
      </c>
      <c r="L64" s="9">
        <v>14.3</v>
      </c>
      <c r="M64" s="6">
        <v>1.08</v>
      </c>
      <c r="N64" s="1">
        <v>0</v>
      </c>
      <c r="O64" s="1">
        <v>598</v>
      </c>
      <c r="P64" s="1">
        <v>18</v>
      </c>
      <c r="Q64" s="1">
        <f t="shared" si="2"/>
        <v>-29</v>
      </c>
      <c r="R64" s="1">
        <f t="shared" si="3"/>
        <v>29</v>
      </c>
      <c r="S64" s="1">
        <f t="shared" si="4"/>
        <v>0</v>
      </c>
      <c r="T64" s="1">
        <f t="shared" si="5"/>
        <v>0</v>
      </c>
      <c r="U64" s="1">
        <f t="shared" si="6"/>
        <v>0</v>
      </c>
      <c r="V64" s="6">
        <f t="shared" si="7"/>
        <v>0.11550000000000001</v>
      </c>
      <c r="W64" s="19">
        <f t="shared" si="1"/>
        <v>3.759963904346518E-2</v>
      </c>
    </row>
    <row r="65" spans="2:23" x14ac:dyDescent="0.3">
      <c r="B65" s="1">
        <f t="shared" si="0"/>
        <v>19947</v>
      </c>
      <c r="C65" s="15">
        <v>40</v>
      </c>
      <c r="D65" s="1">
        <v>53</v>
      </c>
      <c r="E65" s="1">
        <v>93</v>
      </c>
      <c r="F65" s="1">
        <v>0</v>
      </c>
      <c r="G65" s="1">
        <v>19104</v>
      </c>
      <c r="H65" s="1">
        <v>0</v>
      </c>
      <c r="I65" s="1">
        <v>750</v>
      </c>
      <c r="J65" s="6">
        <v>59.72</v>
      </c>
      <c r="K65" s="6">
        <v>0.33</v>
      </c>
      <c r="L65" s="9">
        <v>14.3</v>
      </c>
      <c r="M65" s="6">
        <v>1.08</v>
      </c>
      <c r="N65" s="1">
        <v>0</v>
      </c>
      <c r="O65" s="1">
        <v>598</v>
      </c>
      <c r="P65" s="1">
        <v>18</v>
      </c>
      <c r="Q65" s="1">
        <f t="shared" si="2"/>
        <v>-22</v>
      </c>
      <c r="R65" s="1">
        <f t="shared" si="3"/>
        <v>22</v>
      </c>
      <c r="S65" s="1">
        <f t="shared" si="4"/>
        <v>0</v>
      </c>
      <c r="T65" s="1">
        <f t="shared" si="5"/>
        <v>0</v>
      </c>
      <c r="U65" s="1">
        <f t="shared" si="6"/>
        <v>0</v>
      </c>
      <c r="V65" s="6">
        <f t="shared" si="7"/>
        <v>0.11550000000000001</v>
      </c>
      <c r="W65" s="19">
        <f t="shared" si="1"/>
        <v>3.759963904346518E-2</v>
      </c>
    </row>
    <row r="66" spans="2:23" x14ac:dyDescent="0.3">
      <c r="B66" s="1">
        <f t="shared" si="0"/>
        <v>19947</v>
      </c>
      <c r="C66" s="15">
        <v>41</v>
      </c>
      <c r="D66" s="1">
        <v>53</v>
      </c>
      <c r="E66" s="1">
        <v>75</v>
      </c>
      <c r="F66" s="1">
        <v>0</v>
      </c>
      <c r="G66" s="1">
        <v>19122</v>
      </c>
      <c r="H66" s="1">
        <v>0</v>
      </c>
      <c r="I66" s="1">
        <v>750</v>
      </c>
      <c r="J66" s="6">
        <v>59.72</v>
      </c>
      <c r="K66" s="6">
        <v>0.33</v>
      </c>
      <c r="L66" s="9">
        <v>14.3</v>
      </c>
      <c r="M66" s="6">
        <v>1.08</v>
      </c>
      <c r="N66" s="1">
        <v>0</v>
      </c>
      <c r="O66" s="1">
        <v>598</v>
      </c>
      <c r="P66" s="1">
        <v>18</v>
      </c>
      <c r="Q66" s="1">
        <f t="shared" si="2"/>
        <v>-18</v>
      </c>
      <c r="R66" s="1">
        <f t="shared" si="3"/>
        <v>18</v>
      </c>
      <c r="S66" s="1">
        <f t="shared" si="4"/>
        <v>0</v>
      </c>
      <c r="T66" s="1">
        <f t="shared" si="5"/>
        <v>0</v>
      </c>
      <c r="U66" s="1">
        <f t="shared" si="6"/>
        <v>0</v>
      </c>
      <c r="V66" s="6">
        <f t="shared" si="7"/>
        <v>0.11550000000000001</v>
      </c>
      <c r="W66" s="19">
        <f t="shared" si="1"/>
        <v>3.759963904346518E-2</v>
      </c>
    </row>
    <row r="67" spans="2:23" x14ac:dyDescent="0.3">
      <c r="B67" s="1">
        <f t="shared" si="0"/>
        <v>19947</v>
      </c>
      <c r="C67" s="15">
        <v>42</v>
      </c>
      <c r="D67" s="1">
        <v>53</v>
      </c>
      <c r="E67" s="1">
        <v>58</v>
      </c>
      <c r="F67" s="1">
        <v>0</v>
      </c>
      <c r="G67" s="1">
        <v>19139</v>
      </c>
      <c r="H67" s="1">
        <v>0</v>
      </c>
      <c r="I67" s="1">
        <v>750</v>
      </c>
      <c r="J67" s="6">
        <v>59.72</v>
      </c>
      <c r="K67" s="6">
        <v>0.33</v>
      </c>
      <c r="L67" s="9">
        <v>14.4</v>
      </c>
      <c r="M67" s="6">
        <v>1.08</v>
      </c>
      <c r="N67" s="1">
        <v>0</v>
      </c>
      <c r="O67" s="1">
        <v>598</v>
      </c>
      <c r="P67" s="1">
        <v>18</v>
      </c>
      <c r="Q67" s="1">
        <f t="shared" si="2"/>
        <v>-17</v>
      </c>
      <c r="R67" s="1">
        <f t="shared" si="3"/>
        <v>17</v>
      </c>
      <c r="S67" s="1">
        <f t="shared" si="4"/>
        <v>0</v>
      </c>
      <c r="T67" s="1">
        <f t="shared" si="5"/>
        <v>0</v>
      </c>
      <c r="U67" s="1">
        <f t="shared" si="6"/>
        <v>0</v>
      </c>
      <c r="V67" s="6">
        <f t="shared" si="7"/>
        <v>0.11550000000000001</v>
      </c>
      <c r="W67" s="19">
        <f t="shared" si="1"/>
        <v>3.759963904346518E-2</v>
      </c>
    </row>
    <row r="68" spans="2:23" x14ac:dyDescent="0.3">
      <c r="B68" s="1">
        <f t="shared" si="0"/>
        <v>19947</v>
      </c>
      <c r="C68" s="15">
        <v>43</v>
      </c>
      <c r="D68" s="1">
        <v>53</v>
      </c>
      <c r="E68" s="1">
        <v>47</v>
      </c>
      <c r="F68" s="1">
        <v>0</v>
      </c>
      <c r="G68" s="1">
        <v>19150</v>
      </c>
      <c r="H68" s="1">
        <v>0</v>
      </c>
      <c r="I68" s="1">
        <v>750</v>
      </c>
      <c r="J68" s="6">
        <v>59.73</v>
      </c>
      <c r="K68" s="6">
        <v>0.33</v>
      </c>
      <c r="L68" s="9">
        <v>14.4</v>
      </c>
      <c r="M68" s="6">
        <v>1.08</v>
      </c>
      <c r="N68" s="1">
        <v>0</v>
      </c>
      <c r="O68" s="1">
        <v>598</v>
      </c>
      <c r="P68" s="1">
        <v>18</v>
      </c>
      <c r="Q68" s="1">
        <f t="shared" si="2"/>
        <v>-11</v>
      </c>
      <c r="R68" s="1">
        <f t="shared" si="3"/>
        <v>11</v>
      </c>
      <c r="S68" s="1">
        <f t="shared" si="4"/>
        <v>0</v>
      </c>
      <c r="T68" s="1">
        <f t="shared" si="5"/>
        <v>0</v>
      </c>
      <c r="U68" s="1">
        <f t="shared" si="6"/>
        <v>0</v>
      </c>
      <c r="V68" s="6">
        <f t="shared" si="7"/>
        <v>0.11550000000000001</v>
      </c>
      <c r="W68" s="19">
        <f t="shared" si="1"/>
        <v>3.759963904346518E-2</v>
      </c>
    </row>
    <row r="69" spans="2:23" x14ac:dyDescent="0.3">
      <c r="B69" s="1">
        <f t="shared" si="0"/>
        <v>19947</v>
      </c>
      <c r="C69" s="15">
        <v>44</v>
      </c>
      <c r="D69" s="1">
        <v>53</v>
      </c>
      <c r="E69" s="1">
        <v>40</v>
      </c>
      <c r="F69" s="1">
        <v>0</v>
      </c>
      <c r="G69" s="1">
        <v>19157</v>
      </c>
      <c r="H69" s="1">
        <v>0</v>
      </c>
      <c r="I69" s="1">
        <v>750</v>
      </c>
      <c r="J69" s="6">
        <v>59.73</v>
      </c>
      <c r="K69" s="6">
        <v>0.33</v>
      </c>
      <c r="L69" s="9">
        <v>14.4</v>
      </c>
      <c r="M69" s="6">
        <v>1.08</v>
      </c>
      <c r="N69" s="1">
        <v>0</v>
      </c>
      <c r="O69" s="1">
        <v>598</v>
      </c>
      <c r="P69" s="1">
        <v>18</v>
      </c>
      <c r="Q69" s="1">
        <f t="shared" si="2"/>
        <v>-7</v>
      </c>
      <c r="R69" s="1">
        <f t="shared" si="3"/>
        <v>7</v>
      </c>
      <c r="S69" s="1">
        <f t="shared" si="4"/>
        <v>0</v>
      </c>
      <c r="T69" s="1">
        <f t="shared" si="5"/>
        <v>0</v>
      </c>
      <c r="U69" s="1">
        <f t="shared" si="6"/>
        <v>0</v>
      </c>
      <c r="V69" s="6">
        <f t="shared" si="7"/>
        <v>0.11550000000000001</v>
      </c>
      <c r="W69" s="19">
        <f t="shared" si="1"/>
        <v>3.759963904346518E-2</v>
      </c>
    </row>
    <row r="70" spans="2:23" x14ac:dyDescent="0.3">
      <c r="B70" s="1">
        <f t="shared" si="0"/>
        <v>19947</v>
      </c>
      <c r="C70" s="15">
        <v>45</v>
      </c>
      <c r="D70" s="1">
        <v>53</v>
      </c>
      <c r="E70" s="1">
        <v>35</v>
      </c>
      <c r="F70" s="1">
        <v>0</v>
      </c>
      <c r="G70" s="1">
        <v>19162</v>
      </c>
      <c r="H70" s="1">
        <v>0</v>
      </c>
      <c r="I70" s="1">
        <v>750</v>
      </c>
      <c r="J70" s="6">
        <v>59.73</v>
      </c>
      <c r="K70" s="6">
        <v>0.33</v>
      </c>
      <c r="L70" s="9">
        <v>14.4</v>
      </c>
      <c r="M70" s="6">
        <v>1.08</v>
      </c>
      <c r="N70" s="1">
        <v>0</v>
      </c>
      <c r="O70" s="1">
        <v>598</v>
      </c>
      <c r="P70" s="1">
        <v>18</v>
      </c>
      <c r="Q70" s="1">
        <f t="shared" si="2"/>
        <v>-5</v>
      </c>
      <c r="R70" s="1">
        <f t="shared" si="3"/>
        <v>5</v>
      </c>
      <c r="S70" s="1">
        <f t="shared" si="4"/>
        <v>0</v>
      </c>
      <c r="T70" s="1">
        <f t="shared" si="5"/>
        <v>0</v>
      </c>
      <c r="U70" s="1">
        <f t="shared" si="6"/>
        <v>0</v>
      </c>
      <c r="V70" s="6">
        <f t="shared" si="7"/>
        <v>0.11550000000000001</v>
      </c>
      <c r="W70" s="19">
        <f t="shared" si="1"/>
        <v>3.759963904346518E-2</v>
      </c>
    </row>
    <row r="71" spans="2:23" x14ac:dyDescent="0.3">
      <c r="B71" s="1">
        <f t="shared" si="0"/>
        <v>19947</v>
      </c>
      <c r="C71" s="15">
        <v>46</v>
      </c>
      <c r="D71" s="1">
        <v>53</v>
      </c>
      <c r="E71" s="1">
        <v>31</v>
      </c>
      <c r="F71" s="1">
        <v>0</v>
      </c>
      <c r="G71" s="1">
        <v>19166</v>
      </c>
      <c r="H71" s="1">
        <v>0</v>
      </c>
      <c r="I71" s="1">
        <v>750</v>
      </c>
      <c r="J71" s="6">
        <v>59.73</v>
      </c>
      <c r="K71" s="6">
        <v>0.33</v>
      </c>
      <c r="L71" s="9">
        <v>14.4</v>
      </c>
      <c r="M71" s="6">
        <v>1.08</v>
      </c>
      <c r="N71" s="1">
        <v>0</v>
      </c>
      <c r="O71" s="1">
        <v>598</v>
      </c>
      <c r="P71" s="1">
        <v>18</v>
      </c>
      <c r="Q71" s="1">
        <f t="shared" si="2"/>
        <v>-4</v>
      </c>
      <c r="R71" s="1">
        <f t="shared" si="3"/>
        <v>4</v>
      </c>
      <c r="S71" s="1">
        <f t="shared" si="4"/>
        <v>0</v>
      </c>
      <c r="T71" s="1">
        <f t="shared" si="5"/>
        <v>0</v>
      </c>
      <c r="U71" s="1">
        <f t="shared" si="6"/>
        <v>0</v>
      </c>
      <c r="V71" s="6">
        <f t="shared" si="7"/>
        <v>0.11550000000000001</v>
      </c>
      <c r="W71" s="19">
        <f t="shared" si="1"/>
        <v>3.759963904346518E-2</v>
      </c>
    </row>
    <row r="72" spans="2:23" x14ac:dyDescent="0.3">
      <c r="B72" s="1">
        <f t="shared" si="0"/>
        <v>19947</v>
      </c>
      <c r="C72" s="15">
        <v>47</v>
      </c>
      <c r="D72" s="1">
        <v>53</v>
      </c>
      <c r="E72" s="1">
        <v>27</v>
      </c>
      <c r="F72" s="1">
        <v>0</v>
      </c>
      <c r="G72" s="1">
        <v>19170</v>
      </c>
      <c r="H72" s="1">
        <v>0</v>
      </c>
      <c r="I72" s="1">
        <v>750</v>
      </c>
      <c r="J72" s="6">
        <v>59.73</v>
      </c>
      <c r="K72" s="6">
        <v>0.33</v>
      </c>
      <c r="L72" s="9">
        <v>14.4</v>
      </c>
      <c r="M72" s="6">
        <v>1.08</v>
      </c>
      <c r="N72" s="1">
        <v>0</v>
      </c>
      <c r="O72" s="1">
        <v>598</v>
      </c>
      <c r="P72" s="1">
        <v>18</v>
      </c>
      <c r="Q72" s="1">
        <f t="shared" si="2"/>
        <v>-4</v>
      </c>
      <c r="R72" s="1">
        <f t="shared" si="3"/>
        <v>4</v>
      </c>
      <c r="S72" s="1">
        <f t="shared" si="4"/>
        <v>0</v>
      </c>
      <c r="T72" s="1">
        <f t="shared" si="5"/>
        <v>0</v>
      </c>
      <c r="U72" s="1">
        <f t="shared" si="6"/>
        <v>0</v>
      </c>
      <c r="V72" s="6">
        <f t="shared" si="7"/>
        <v>0.11550000000000001</v>
      </c>
      <c r="W72" s="19">
        <f t="shared" si="1"/>
        <v>3.759963904346518E-2</v>
      </c>
    </row>
    <row r="73" spans="2:23" x14ac:dyDescent="0.3">
      <c r="B73" s="1">
        <f t="shared" si="0"/>
        <v>19947</v>
      </c>
      <c r="C73" s="15">
        <v>48</v>
      </c>
      <c r="D73" s="1">
        <v>53</v>
      </c>
      <c r="E73" s="1">
        <v>23</v>
      </c>
      <c r="F73" s="1">
        <v>0</v>
      </c>
      <c r="G73" s="1">
        <v>19174</v>
      </c>
      <c r="H73" s="1">
        <v>0</v>
      </c>
      <c r="I73" s="1">
        <v>750</v>
      </c>
      <c r="J73" s="6">
        <v>59.73</v>
      </c>
      <c r="K73" s="6">
        <v>0.33</v>
      </c>
      <c r="L73" s="9">
        <v>14.4</v>
      </c>
      <c r="M73" s="6">
        <v>1.08</v>
      </c>
      <c r="N73" s="1">
        <v>0</v>
      </c>
      <c r="O73" s="1">
        <v>598</v>
      </c>
      <c r="P73" s="1">
        <v>18</v>
      </c>
      <c r="Q73" s="1">
        <f t="shared" si="2"/>
        <v>-4</v>
      </c>
      <c r="R73" s="1">
        <f t="shared" si="3"/>
        <v>4</v>
      </c>
      <c r="S73" s="1">
        <f t="shared" si="4"/>
        <v>0</v>
      </c>
      <c r="T73" s="1">
        <f t="shared" si="5"/>
        <v>0</v>
      </c>
      <c r="U73" s="1">
        <f t="shared" si="6"/>
        <v>0</v>
      </c>
      <c r="V73" s="6">
        <f t="shared" si="7"/>
        <v>0.11550000000000001</v>
      </c>
      <c r="W73" s="19">
        <f t="shared" si="1"/>
        <v>3.759963904346518E-2</v>
      </c>
    </row>
    <row r="74" spans="2:23" x14ac:dyDescent="0.3">
      <c r="B74" s="1">
        <f t="shared" si="0"/>
        <v>19947</v>
      </c>
      <c r="C74" s="15">
        <v>49</v>
      </c>
      <c r="D74" s="1">
        <v>53</v>
      </c>
      <c r="E74" s="1">
        <v>20</v>
      </c>
      <c r="F74" s="1">
        <v>0</v>
      </c>
      <c r="G74" s="1">
        <v>19177</v>
      </c>
      <c r="H74" s="1">
        <v>0</v>
      </c>
      <c r="I74" s="1">
        <v>750</v>
      </c>
      <c r="J74" s="6">
        <v>59.74</v>
      </c>
      <c r="K74" s="6">
        <v>0.33</v>
      </c>
      <c r="L74" s="9">
        <v>14.4</v>
      </c>
      <c r="M74" s="6">
        <v>1.08</v>
      </c>
      <c r="N74" s="1">
        <v>0</v>
      </c>
      <c r="O74" s="1">
        <v>598</v>
      </c>
      <c r="P74" s="1">
        <v>18</v>
      </c>
      <c r="Q74" s="1">
        <f t="shared" si="2"/>
        <v>-3</v>
      </c>
      <c r="R74" s="1">
        <f t="shared" si="3"/>
        <v>3</v>
      </c>
      <c r="S74" s="1">
        <f t="shared" si="4"/>
        <v>0</v>
      </c>
      <c r="T74" s="1">
        <f t="shared" si="5"/>
        <v>0</v>
      </c>
      <c r="U74" s="1">
        <f t="shared" si="6"/>
        <v>0</v>
      </c>
      <c r="V74" s="6">
        <f t="shared" si="7"/>
        <v>0.11550000000000001</v>
      </c>
      <c r="W74" s="19">
        <f t="shared" si="1"/>
        <v>3.759963904346518E-2</v>
      </c>
    </row>
    <row r="75" spans="2:23" x14ac:dyDescent="0.3">
      <c r="B75" s="1">
        <f t="shared" si="0"/>
        <v>19947</v>
      </c>
      <c r="C75" s="15">
        <v>50</v>
      </c>
      <c r="D75" s="1">
        <v>53</v>
      </c>
      <c r="E75" s="1">
        <v>15</v>
      </c>
      <c r="F75" s="1">
        <v>0</v>
      </c>
      <c r="G75" s="1">
        <v>19182</v>
      </c>
      <c r="H75" s="1">
        <v>0</v>
      </c>
      <c r="I75" s="1">
        <v>750</v>
      </c>
      <c r="J75" s="6">
        <v>59.74</v>
      </c>
      <c r="K75" s="6">
        <v>0.33</v>
      </c>
      <c r="L75" s="9">
        <v>14.4</v>
      </c>
      <c r="M75" s="6">
        <v>1.08</v>
      </c>
      <c r="N75" s="1">
        <v>0</v>
      </c>
      <c r="O75" s="1">
        <v>598</v>
      </c>
      <c r="P75" s="1">
        <v>18</v>
      </c>
      <c r="Q75" s="1">
        <f t="shared" si="2"/>
        <v>-5</v>
      </c>
      <c r="R75" s="1">
        <f t="shared" si="3"/>
        <v>5</v>
      </c>
      <c r="S75" s="1">
        <f t="shared" si="4"/>
        <v>0</v>
      </c>
      <c r="T75" s="1">
        <f t="shared" si="5"/>
        <v>0</v>
      </c>
      <c r="U75" s="1">
        <f t="shared" si="6"/>
        <v>0</v>
      </c>
      <c r="V75" s="6">
        <f t="shared" si="7"/>
        <v>0.11550000000000001</v>
      </c>
      <c r="W75" s="19">
        <f t="shared" si="1"/>
        <v>3.759963904346518E-2</v>
      </c>
    </row>
    <row r="76" spans="2:23" x14ac:dyDescent="0.3">
      <c r="B76" s="1">
        <f t="shared" si="0"/>
        <v>19947</v>
      </c>
      <c r="C76" s="15">
        <v>51</v>
      </c>
      <c r="D76" s="1">
        <v>53</v>
      </c>
      <c r="E76" s="1">
        <v>10</v>
      </c>
      <c r="F76" s="1">
        <v>0</v>
      </c>
      <c r="G76" s="1">
        <v>19187</v>
      </c>
      <c r="H76" s="1">
        <v>0</v>
      </c>
      <c r="I76" s="1">
        <v>750</v>
      </c>
      <c r="J76" s="6">
        <v>59.74</v>
      </c>
      <c r="K76" s="6">
        <v>0.33</v>
      </c>
      <c r="L76" s="9">
        <v>14.4</v>
      </c>
      <c r="M76" s="6">
        <v>1.08</v>
      </c>
      <c r="N76" s="1">
        <v>0</v>
      </c>
      <c r="O76" s="1">
        <v>598</v>
      </c>
      <c r="P76" s="1">
        <v>18</v>
      </c>
      <c r="Q76" s="1">
        <f t="shared" si="2"/>
        <v>-5</v>
      </c>
      <c r="R76" s="1">
        <f t="shared" si="3"/>
        <v>5</v>
      </c>
      <c r="S76" s="1">
        <f t="shared" si="4"/>
        <v>0</v>
      </c>
      <c r="T76" s="1">
        <f t="shared" si="5"/>
        <v>0</v>
      </c>
      <c r="U76" s="1">
        <f t="shared" si="6"/>
        <v>0</v>
      </c>
      <c r="V76" s="6">
        <f t="shared" si="7"/>
        <v>0.11550000000000001</v>
      </c>
      <c r="W76" s="19">
        <f t="shared" si="1"/>
        <v>3.759963904346518E-2</v>
      </c>
    </row>
    <row r="77" spans="2:23" x14ac:dyDescent="0.3">
      <c r="B77" s="1">
        <f t="shared" si="0"/>
        <v>19947</v>
      </c>
      <c r="C77" s="15">
        <v>52</v>
      </c>
      <c r="D77" s="1">
        <v>53</v>
      </c>
      <c r="E77" s="1">
        <v>6</v>
      </c>
      <c r="F77" s="1">
        <v>0</v>
      </c>
      <c r="G77" s="1">
        <v>19191</v>
      </c>
      <c r="H77" s="1">
        <v>0</v>
      </c>
      <c r="I77" s="1">
        <v>750</v>
      </c>
      <c r="J77" s="6">
        <v>59.75</v>
      </c>
      <c r="K77" s="6">
        <v>0.33</v>
      </c>
      <c r="L77" s="9">
        <v>14.4</v>
      </c>
      <c r="M77" s="6">
        <v>1.08</v>
      </c>
      <c r="N77" s="1">
        <v>0</v>
      </c>
      <c r="O77" s="1">
        <v>598</v>
      </c>
      <c r="P77" s="1">
        <v>18</v>
      </c>
      <c r="Q77" s="1">
        <f t="shared" si="2"/>
        <v>-4</v>
      </c>
      <c r="R77" s="1">
        <f t="shared" si="3"/>
        <v>4</v>
      </c>
      <c r="S77" s="1">
        <f t="shared" si="4"/>
        <v>0</v>
      </c>
      <c r="T77" s="1">
        <f t="shared" si="5"/>
        <v>0</v>
      </c>
      <c r="U77" s="1">
        <f t="shared" si="6"/>
        <v>0</v>
      </c>
      <c r="V77" s="6">
        <f t="shared" si="7"/>
        <v>0.11550000000000001</v>
      </c>
      <c r="W77" s="19">
        <f t="shared" si="1"/>
        <v>3.759963904346518E-2</v>
      </c>
    </row>
    <row r="78" spans="2:23" x14ac:dyDescent="0.3">
      <c r="B78" s="1">
        <f t="shared" si="0"/>
        <v>19947</v>
      </c>
      <c r="C78" s="15">
        <v>53</v>
      </c>
      <c r="D78" s="1">
        <v>53</v>
      </c>
      <c r="E78" s="1">
        <v>5</v>
      </c>
      <c r="F78" s="1">
        <v>0</v>
      </c>
      <c r="G78" s="1">
        <v>19192</v>
      </c>
      <c r="H78" s="1">
        <v>0</v>
      </c>
      <c r="I78" s="1">
        <v>750</v>
      </c>
      <c r="J78" s="6">
        <v>59.75</v>
      </c>
      <c r="K78" s="6">
        <v>0.33</v>
      </c>
      <c r="L78" s="9">
        <v>14.4</v>
      </c>
      <c r="M78" s="6">
        <v>1.08</v>
      </c>
      <c r="N78" s="1">
        <v>0</v>
      </c>
      <c r="O78" s="1">
        <v>598</v>
      </c>
      <c r="P78" s="1">
        <v>18</v>
      </c>
      <c r="Q78" s="1">
        <f t="shared" si="2"/>
        <v>-1</v>
      </c>
      <c r="R78" s="1">
        <f t="shared" si="3"/>
        <v>1</v>
      </c>
      <c r="S78" s="1">
        <f t="shared" si="4"/>
        <v>0</v>
      </c>
      <c r="T78" s="1">
        <f t="shared" si="5"/>
        <v>0</v>
      </c>
      <c r="U78" s="1">
        <f t="shared" si="6"/>
        <v>0</v>
      </c>
      <c r="V78" s="6">
        <f t="shared" si="7"/>
        <v>0.11550000000000001</v>
      </c>
      <c r="W78" s="19">
        <f t="shared" si="1"/>
        <v>3.759963904346518E-2</v>
      </c>
    </row>
    <row r="79" spans="2:23" x14ac:dyDescent="0.3">
      <c r="B79" s="1">
        <f t="shared" si="0"/>
        <v>19947</v>
      </c>
      <c r="C79" s="15">
        <v>54</v>
      </c>
      <c r="D79" s="1">
        <v>53</v>
      </c>
      <c r="E79" s="1">
        <v>3</v>
      </c>
      <c r="F79" s="1">
        <v>0</v>
      </c>
      <c r="G79" s="1">
        <v>19194</v>
      </c>
      <c r="H79" s="1">
        <v>0</v>
      </c>
      <c r="I79" s="1">
        <v>750</v>
      </c>
      <c r="J79" s="6">
        <v>59.75</v>
      </c>
      <c r="K79" s="6">
        <v>0.33</v>
      </c>
      <c r="L79" s="9">
        <v>14.4</v>
      </c>
      <c r="M79" s="6">
        <v>1.08</v>
      </c>
      <c r="N79" s="1">
        <v>0</v>
      </c>
      <c r="O79" s="1">
        <v>598</v>
      </c>
      <c r="P79" s="1">
        <v>18</v>
      </c>
      <c r="Q79" s="1">
        <f t="shared" si="2"/>
        <v>-2</v>
      </c>
      <c r="R79" s="1">
        <f t="shared" si="3"/>
        <v>2</v>
      </c>
      <c r="S79" s="1">
        <f t="shared" si="4"/>
        <v>0</v>
      </c>
      <c r="T79" s="1">
        <f t="shared" si="5"/>
        <v>0</v>
      </c>
      <c r="U79" s="1">
        <f t="shared" si="6"/>
        <v>0</v>
      </c>
      <c r="V79" s="6">
        <f t="shared" si="7"/>
        <v>0.11550000000000001</v>
      </c>
      <c r="W79" s="19">
        <f t="shared" si="1"/>
        <v>3.759963904346518E-2</v>
      </c>
    </row>
    <row r="80" spans="2:23" x14ac:dyDescent="0.3">
      <c r="B80" s="1">
        <f t="shared" si="0"/>
        <v>19947</v>
      </c>
      <c r="C80" s="15">
        <v>55</v>
      </c>
      <c r="D80" s="1">
        <v>53</v>
      </c>
      <c r="E80" s="1">
        <v>2</v>
      </c>
      <c r="F80" s="1">
        <v>0</v>
      </c>
      <c r="G80" s="1">
        <v>19195</v>
      </c>
      <c r="H80" s="1">
        <v>0</v>
      </c>
      <c r="I80" s="1">
        <v>750</v>
      </c>
      <c r="J80" s="6">
        <v>59.75</v>
      </c>
      <c r="K80" s="6">
        <v>0.33</v>
      </c>
      <c r="L80" s="9">
        <v>14.4</v>
      </c>
      <c r="M80" s="6">
        <v>1.08</v>
      </c>
      <c r="N80" s="1">
        <v>0</v>
      </c>
      <c r="O80" s="1">
        <v>598</v>
      </c>
      <c r="P80" s="1">
        <v>18</v>
      </c>
      <c r="Q80" s="1">
        <f t="shared" si="2"/>
        <v>-1</v>
      </c>
      <c r="R80" s="1">
        <f t="shared" si="3"/>
        <v>1</v>
      </c>
      <c r="S80" s="1">
        <f t="shared" si="4"/>
        <v>0</v>
      </c>
      <c r="T80" s="1">
        <f t="shared" si="5"/>
        <v>0</v>
      </c>
      <c r="U80" s="1">
        <f t="shared" si="6"/>
        <v>0</v>
      </c>
      <c r="V80" s="6">
        <f t="shared" si="7"/>
        <v>0.11550000000000001</v>
      </c>
      <c r="W80" s="19">
        <f t="shared" si="1"/>
        <v>3.759963904346518E-2</v>
      </c>
    </row>
    <row r="81" spans="2:23" x14ac:dyDescent="0.3">
      <c r="B81" s="1">
        <f t="shared" si="0"/>
        <v>19947</v>
      </c>
      <c r="C81" s="15">
        <v>56</v>
      </c>
      <c r="D81" s="1">
        <v>53</v>
      </c>
      <c r="E81" s="1">
        <v>2</v>
      </c>
      <c r="F81" s="1">
        <v>0</v>
      </c>
      <c r="G81" s="1">
        <v>19195</v>
      </c>
      <c r="H81" s="1">
        <v>0</v>
      </c>
      <c r="I81" s="1">
        <v>750</v>
      </c>
      <c r="J81" s="6">
        <v>59.75</v>
      </c>
      <c r="K81" s="6">
        <v>0.33</v>
      </c>
      <c r="L81" s="9">
        <v>14.4</v>
      </c>
      <c r="M81" s="6">
        <v>1.08</v>
      </c>
      <c r="N81" s="1">
        <v>0</v>
      </c>
      <c r="O81" s="1">
        <v>598</v>
      </c>
      <c r="P81" s="1">
        <v>18</v>
      </c>
      <c r="Q81" s="1">
        <f t="shared" si="2"/>
        <v>0</v>
      </c>
      <c r="R81" s="1">
        <f t="shared" si="3"/>
        <v>0</v>
      </c>
      <c r="S81" s="1">
        <f t="shared" si="4"/>
        <v>0</v>
      </c>
      <c r="T81" s="1">
        <f t="shared" si="5"/>
        <v>0</v>
      </c>
      <c r="U81" s="1">
        <f t="shared" si="6"/>
        <v>0</v>
      </c>
      <c r="V81" s="6">
        <f t="shared" si="7"/>
        <v>0.11550000000000001</v>
      </c>
      <c r="W81" s="19">
        <f t="shared" si="1"/>
        <v>3.759963904346518E-2</v>
      </c>
    </row>
    <row r="82" spans="2:23" x14ac:dyDescent="0.3">
      <c r="B82" s="1">
        <f t="shared" si="0"/>
        <v>19947</v>
      </c>
      <c r="C82" s="15">
        <v>57</v>
      </c>
      <c r="D82" s="1">
        <v>53</v>
      </c>
      <c r="E82" s="1">
        <v>2</v>
      </c>
      <c r="F82" s="1">
        <v>0</v>
      </c>
      <c r="G82" s="1">
        <v>19195</v>
      </c>
      <c r="H82" s="1">
        <v>0</v>
      </c>
      <c r="I82" s="1">
        <v>750</v>
      </c>
      <c r="J82" s="6">
        <v>59.75</v>
      </c>
      <c r="K82" s="6">
        <v>0.33</v>
      </c>
      <c r="L82" s="9">
        <v>14.4</v>
      </c>
      <c r="M82" s="6">
        <v>1.08</v>
      </c>
      <c r="N82" s="1">
        <v>0</v>
      </c>
      <c r="O82" s="1">
        <v>598</v>
      </c>
      <c r="P82" s="1">
        <v>18</v>
      </c>
      <c r="Q82" s="1">
        <f t="shared" si="2"/>
        <v>0</v>
      </c>
      <c r="R82" s="1">
        <f t="shared" si="3"/>
        <v>0</v>
      </c>
      <c r="S82" s="1">
        <f t="shared" si="4"/>
        <v>0</v>
      </c>
      <c r="T82" s="1">
        <f t="shared" si="5"/>
        <v>0</v>
      </c>
      <c r="U82" s="1">
        <f t="shared" si="6"/>
        <v>0</v>
      </c>
      <c r="V82" s="6">
        <f t="shared" si="7"/>
        <v>0.11550000000000001</v>
      </c>
      <c r="W82" s="19">
        <f t="shared" si="1"/>
        <v>3.759963904346518E-2</v>
      </c>
    </row>
    <row r="83" spans="2:23" x14ac:dyDescent="0.3">
      <c r="B83" s="1">
        <f t="shared" si="0"/>
        <v>19947</v>
      </c>
      <c r="C83" s="15">
        <v>58</v>
      </c>
      <c r="D83" s="1">
        <v>53</v>
      </c>
      <c r="E83" s="1">
        <v>2</v>
      </c>
      <c r="F83" s="1">
        <v>0</v>
      </c>
      <c r="G83" s="1">
        <v>19195</v>
      </c>
      <c r="H83" s="1">
        <v>0</v>
      </c>
      <c r="I83" s="1">
        <v>750</v>
      </c>
      <c r="J83" s="6">
        <v>59.75</v>
      </c>
      <c r="K83" s="6">
        <v>0.33</v>
      </c>
      <c r="L83" s="9">
        <v>14.4</v>
      </c>
      <c r="M83" s="6">
        <v>1.08</v>
      </c>
      <c r="N83" s="1">
        <v>0</v>
      </c>
      <c r="O83" s="1">
        <v>598</v>
      </c>
      <c r="P83" s="1">
        <v>18</v>
      </c>
      <c r="Q83" s="1">
        <f t="shared" si="2"/>
        <v>0</v>
      </c>
      <c r="R83" s="1">
        <f t="shared" si="3"/>
        <v>0</v>
      </c>
      <c r="S83" s="1">
        <f t="shared" si="4"/>
        <v>0</v>
      </c>
      <c r="T83" s="1">
        <f t="shared" si="5"/>
        <v>0</v>
      </c>
      <c r="U83" s="1">
        <f t="shared" si="6"/>
        <v>0</v>
      </c>
      <c r="V83" s="6">
        <f t="shared" si="7"/>
        <v>0.11550000000000001</v>
      </c>
      <c r="W83" s="19">
        <f t="shared" si="1"/>
        <v>3.759963904346518E-2</v>
      </c>
    </row>
    <row r="84" spans="2:23" x14ac:dyDescent="0.3">
      <c r="B84" s="1">
        <f t="shared" si="0"/>
        <v>19947</v>
      </c>
      <c r="C84" s="15">
        <v>59</v>
      </c>
      <c r="D84" s="1">
        <v>53</v>
      </c>
      <c r="E84" s="1">
        <v>2</v>
      </c>
      <c r="F84" s="1">
        <v>0</v>
      </c>
      <c r="G84" s="1">
        <v>19195</v>
      </c>
      <c r="H84" s="1">
        <v>0</v>
      </c>
      <c r="I84" s="1">
        <v>750</v>
      </c>
      <c r="J84" s="6">
        <v>59.76</v>
      </c>
      <c r="K84" s="6">
        <v>0.33</v>
      </c>
      <c r="L84" s="9">
        <v>14.4</v>
      </c>
      <c r="M84" s="6">
        <v>1.08</v>
      </c>
      <c r="N84" s="1">
        <v>0</v>
      </c>
      <c r="O84" s="1">
        <v>598</v>
      </c>
      <c r="P84" s="1">
        <v>18</v>
      </c>
      <c r="Q84" s="1">
        <f t="shared" si="2"/>
        <v>0</v>
      </c>
      <c r="R84" s="1">
        <f t="shared" si="3"/>
        <v>0</v>
      </c>
      <c r="S84" s="1">
        <f t="shared" si="4"/>
        <v>0</v>
      </c>
      <c r="T84" s="1">
        <f t="shared" si="5"/>
        <v>0</v>
      </c>
      <c r="U84" s="1">
        <f t="shared" si="6"/>
        <v>0</v>
      </c>
      <c r="V84" s="6">
        <f t="shared" si="7"/>
        <v>0.11550000000000001</v>
      </c>
      <c r="W84" s="19">
        <f t="shared" si="1"/>
        <v>3.759963904346518E-2</v>
      </c>
    </row>
    <row r="85" spans="2:23" x14ac:dyDescent="0.3">
      <c r="B85" s="1">
        <f t="shared" si="0"/>
        <v>19947</v>
      </c>
      <c r="C85" s="15">
        <v>60</v>
      </c>
      <c r="D85" s="1">
        <v>53</v>
      </c>
      <c r="E85" s="1">
        <v>2</v>
      </c>
      <c r="F85" s="1">
        <v>0</v>
      </c>
      <c r="G85" s="1">
        <v>19195</v>
      </c>
      <c r="H85" s="1">
        <v>0</v>
      </c>
      <c r="I85" s="1">
        <v>750</v>
      </c>
      <c r="J85" s="6">
        <v>59.76</v>
      </c>
      <c r="K85" s="6">
        <v>0.33</v>
      </c>
      <c r="L85" s="9">
        <v>14.4</v>
      </c>
      <c r="M85" s="6">
        <v>1.08</v>
      </c>
      <c r="N85" s="1">
        <v>0</v>
      </c>
      <c r="O85" s="1">
        <v>598</v>
      </c>
      <c r="P85" s="1">
        <v>18</v>
      </c>
      <c r="Q85" s="1">
        <f t="shared" si="2"/>
        <v>0</v>
      </c>
      <c r="R85" s="1">
        <f t="shared" si="3"/>
        <v>0</v>
      </c>
      <c r="S85" s="1">
        <f t="shared" si="4"/>
        <v>0</v>
      </c>
      <c r="T85" s="1">
        <f t="shared" si="5"/>
        <v>0</v>
      </c>
      <c r="U85" s="1">
        <f t="shared" si="6"/>
        <v>0</v>
      </c>
      <c r="V85" s="6">
        <f t="shared" si="7"/>
        <v>0.11550000000000001</v>
      </c>
      <c r="W85" s="19">
        <f t="shared" si="1"/>
        <v>3.759963904346518E-2</v>
      </c>
    </row>
    <row r="86" spans="2:23" x14ac:dyDescent="0.3">
      <c r="B86" s="1">
        <f t="shared" si="0"/>
        <v>19947</v>
      </c>
      <c r="C86" s="15">
        <v>61</v>
      </c>
      <c r="D86" s="1">
        <v>53</v>
      </c>
      <c r="E86" s="1">
        <v>2</v>
      </c>
      <c r="F86" s="1">
        <v>0</v>
      </c>
      <c r="G86" s="1">
        <v>19195</v>
      </c>
      <c r="H86" s="1">
        <v>0</v>
      </c>
      <c r="I86" s="1">
        <v>750</v>
      </c>
      <c r="J86" s="6">
        <v>59.76</v>
      </c>
      <c r="K86" s="6">
        <v>0.33</v>
      </c>
      <c r="L86" s="9">
        <v>14.4</v>
      </c>
      <c r="M86" s="6">
        <v>1.08</v>
      </c>
      <c r="N86" s="1">
        <v>0</v>
      </c>
      <c r="O86" s="1">
        <v>598</v>
      </c>
      <c r="P86" s="1">
        <v>18</v>
      </c>
      <c r="Q86" s="1">
        <f t="shared" si="2"/>
        <v>0</v>
      </c>
      <c r="R86" s="1">
        <f t="shared" si="3"/>
        <v>0</v>
      </c>
      <c r="S86" s="1">
        <f t="shared" si="4"/>
        <v>0</v>
      </c>
      <c r="T86" s="1">
        <f t="shared" si="5"/>
        <v>0</v>
      </c>
      <c r="U86" s="1">
        <f t="shared" si="6"/>
        <v>0</v>
      </c>
      <c r="V86" s="6">
        <f t="shared" si="7"/>
        <v>0.11550000000000001</v>
      </c>
      <c r="W86" s="19">
        <f t="shared" si="1"/>
        <v>3.759963904346518E-2</v>
      </c>
    </row>
    <row r="87" spans="2:23" x14ac:dyDescent="0.3">
      <c r="B87" s="1">
        <f t="shared" si="0"/>
        <v>19947</v>
      </c>
      <c r="C87" s="15">
        <v>62</v>
      </c>
      <c r="D87" s="1">
        <v>53</v>
      </c>
      <c r="E87" s="1">
        <v>2</v>
      </c>
      <c r="F87" s="1">
        <v>0</v>
      </c>
      <c r="G87" s="1">
        <v>19195</v>
      </c>
      <c r="H87" s="1">
        <v>0</v>
      </c>
      <c r="I87" s="1">
        <v>750</v>
      </c>
      <c r="J87" s="6">
        <v>59.76</v>
      </c>
      <c r="K87" s="6">
        <v>0.33</v>
      </c>
      <c r="L87" s="9">
        <v>14.4</v>
      </c>
      <c r="M87" s="6">
        <v>1.08</v>
      </c>
      <c r="N87" s="1">
        <v>0</v>
      </c>
      <c r="O87" s="1">
        <v>598</v>
      </c>
      <c r="P87" s="1">
        <v>18</v>
      </c>
      <c r="Q87" s="1">
        <f t="shared" si="2"/>
        <v>0</v>
      </c>
      <c r="R87" s="1">
        <f t="shared" si="3"/>
        <v>0</v>
      </c>
      <c r="S87" s="1">
        <f t="shared" si="4"/>
        <v>0</v>
      </c>
      <c r="T87" s="1">
        <f t="shared" si="5"/>
        <v>0</v>
      </c>
      <c r="U87" s="1">
        <f t="shared" si="6"/>
        <v>0</v>
      </c>
      <c r="V87" s="6">
        <f t="shared" si="7"/>
        <v>0.11550000000000001</v>
      </c>
      <c r="W87" s="19">
        <f t="shared" si="1"/>
        <v>3.759963904346518E-2</v>
      </c>
    </row>
    <row r="88" spans="2:23" x14ac:dyDescent="0.3">
      <c r="B88" s="1">
        <f t="shared" si="0"/>
        <v>19947</v>
      </c>
      <c r="C88" s="15">
        <v>63</v>
      </c>
      <c r="D88" s="1">
        <v>53</v>
      </c>
      <c r="E88" s="1">
        <v>2</v>
      </c>
      <c r="F88" s="1">
        <v>0</v>
      </c>
      <c r="G88" s="1">
        <v>19195</v>
      </c>
      <c r="H88" s="1">
        <v>0</v>
      </c>
      <c r="I88" s="1">
        <v>750</v>
      </c>
      <c r="J88" s="6">
        <v>59.76</v>
      </c>
      <c r="K88" s="6">
        <v>0.33</v>
      </c>
      <c r="L88" s="9">
        <v>14.4</v>
      </c>
      <c r="M88" s="6">
        <v>1.08</v>
      </c>
      <c r="N88" s="1">
        <v>0</v>
      </c>
      <c r="O88" s="1">
        <v>598</v>
      </c>
      <c r="P88" s="1">
        <v>18</v>
      </c>
      <c r="Q88" s="1">
        <f t="shared" si="2"/>
        <v>0</v>
      </c>
      <c r="R88" s="1">
        <f t="shared" si="3"/>
        <v>0</v>
      </c>
      <c r="S88" s="1">
        <f t="shared" si="4"/>
        <v>0</v>
      </c>
      <c r="T88" s="1">
        <f t="shared" si="5"/>
        <v>0</v>
      </c>
      <c r="U88" s="1">
        <f t="shared" si="6"/>
        <v>0</v>
      </c>
      <c r="V88" s="6">
        <f t="shared" si="7"/>
        <v>0.11550000000000001</v>
      </c>
      <c r="W88" s="19">
        <f t="shared" si="1"/>
        <v>3.759963904346518E-2</v>
      </c>
    </row>
    <row r="89" spans="2:23" x14ac:dyDescent="0.3">
      <c r="B89" s="1">
        <f t="shared" si="0"/>
        <v>19947</v>
      </c>
      <c r="C89" s="15">
        <v>64</v>
      </c>
      <c r="D89" s="1">
        <v>53</v>
      </c>
      <c r="E89" s="1">
        <v>1</v>
      </c>
      <c r="F89" s="1">
        <v>0</v>
      </c>
      <c r="G89" s="1">
        <v>19196</v>
      </c>
      <c r="H89" s="1">
        <v>0</v>
      </c>
      <c r="I89" s="1">
        <v>750</v>
      </c>
      <c r="J89" s="6">
        <v>59.76</v>
      </c>
      <c r="K89" s="6">
        <v>0.33</v>
      </c>
      <c r="L89" s="9">
        <v>14.4</v>
      </c>
      <c r="M89" s="6">
        <v>1.08</v>
      </c>
      <c r="N89" s="1">
        <v>0</v>
      </c>
      <c r="O89" s="1">
        <v>598</v>
      </c>
      <c r="P89" s="1">
        <v>18</v>
      </c>
      <c r="Q89" s="1">
        <f t="shared" si="2"/>
        <v>-1</v>
      </c>
      <c r="R89" s="1">
        <f t="shared" si="3"/>
        <v>1</v>
      </c>
      <c r="S89" s="1">
        <f t="shared" si="4"/>
        <v>0</v>
      </c>
      <c r="T89" s="1">
        <f t="shared" si="5"/>
        <v>0</v>
      </c>
      <c r="U89" s="1">
        <f t="shared" si="6"/>
        <v>0</v>
      </c>
      <c r="V89" s="6">
        <f t="shared" si="7"/>
        <v>0.11550000000000001</v>
      </c>
      <c r="W89" s="19">
        <f t="shared" si="1"/>
        <v>3.759963904346518E-2</v>
      </c>
    </row>
    <row r="90" spans="2:23" x14ac:dyDescent="0.3">
      <c r="B90" s="1">
        <f t="shared" ref="B90:B153" si="8">IF(C90="",NA(),E90+G90+H90+I90)</f>
        <v>19947</v>
      </c>
      <c r="C90" s="15">
        <v>65</v>
      </c>
      <c r="D90" s="1">
        <v>53</v>
      </c>
      <c r="E90" s="1">
        <v>0</v>
      </c>
      <c r="F90" s="1">
        <v>0</v>
      </c>
      <c r="G90" s="1">
        <v>19197</v>
      </c>
      <c r="H90" s="1">
        <v>0</v>
      </c>
      <c r="I90" s="1">
        <v>750</v>
      </c>
      <c r="J90" s="6">
        <v>59.76</v>
      </c>
      <c r="K90" s="6">
        <v>0.33</v>
      </c>
      <c r="L90" s="9">
        <v>14.4</v>
      </c>
      <c r="M90" s="6">
        <v>1.08</v>
      </c>
      <c r="N90" s="1">
        <v>0</v>
      </c>
      <c r="O90" s="1">
        <v>598</v>
      </c>
      <c r="P90" s="1">
        <v>18</v>
      </c>
      <c r="Q90" s="1">
        <f t="shared" si="2"/>
        <v>-1</v>
      </c>
      <c r="R90" s="1">
        <f t="shared" si="3"/>
        <v>1</v>
      </c>
      <c r="S90" s="1">
        <f t="shared" si="4"/>
        <v>0</v>
      </c>
      <c r="T90" s="1">
        <f t="shared" si="5"/>
        <v>0</v>
      </c>
      <c r="U90" s="1">
        <f t="shared" si="6"/>
        <v>0</v>
      </c>
      <c r="V90" s="6">
        <f t="shared" si="7"/>
        <v>0.11550000000000001</v>
      </c>
      <c r="W90" s="19">
        <f t="shared" ref="W90:W153" si="9">IF(OR(ISNA(B90),B90=0),NA(),I90/B90)</f>
        <v>3.759963904346518E-2</v>
      </c>
    </row>
    <row r="91" spans="2:23" x14ac:dyDescent="0.3">
      <c r="B91" s="1" t="e">
        <f t="shared" si="8"/>
        <v>#N/A</v>
      </c>
      <c r="Q91" s="1" t="str">
        <f t="shared" ref="Q91:Q154" si="10">IF(C91="","",E91-E90)</f>
        <v/>
      </c>
      <c r="R91" s="1" t="str">
        <f t="shared" ref="R91:R154" si="11">IF(C91="","",G91-G90)</f>
        <v/>
      </c>
      <c r="S91" s="1" t="str">
        <f t="shared" ref="S91:S126" si="12">IF(C91="","",H91-H90)</f>
        <v/>
      </c>
      <c r="T91" s="1" t="str">
        <f t="shared" ref="T91:T154" si="13">IF(C91="","",I91-I90)</f>
        <v/>
      </c>
      <c r="U91" s="1" t="e">
        <f t="shared" ref="U91:U154" si="14">IF(OR(C91="",ISNA(C91)),NA(),Q91+R91+S91+T91)</f>
        <v>#N/A</v>
      </c>
      <c r="V91" s="6">
        <f t="shared" ref="V91:V154" si="15">$B$2*K91*$B$1</f>
        <v>0</v>
      </c>
      <c r="W91" s="19" t="e">
        <f t="shared" si="9"/>
        <v>#N/A</v>
      </c>
    </row>
    <row r="92" spans="2:23" x14ac:dyDescent="0.3">
      <c r="B92" s="1" t="e">
        <f t="shared" si="8"/>
        <v>#N/A</v>
      </c>
      <c r="Q92" s="1" t="str">
        <f t="shared" si="10"/>
        <v/>
      </c>
      <c r="R92" s="1" t="str">
        <f t="shared" si="11"/>
        <v/>
      </c>
      <c r="S92" s="1" t="str">
        <f t="shared" si="12"/>
        <v/>
      </c>
      <c r="T92" s="1" t="str">
        <f t="shared" si="13"/>
        <v/>
      </c>
      <c r="U92" s="1" t="e">
        <f t="shared" si="14"/>
        <v>#N/A</v>
      </c>
      <c r="V92" s="6">
        <f t="shared" si="15"/>
        <v>0</v>
      </c>
      <c r="W92" s="19" t="e">
        <f t="shared" si="9"/>
        <v>#N/A</v>
      </c>
    </row>
    <row r="93" spans="2:23" x14ac:dyDescent="0.3">
      <c r="B93" s="1" t="e">
        <f t="shared" si="8"/>
        <v>#N/A</v>
      </c>
      <c r="Q93" s="1" t="str">
        <f t="shared" si="10"/>
        <v/>
      </c>
      <c r="R93" s="1" t="str">
        <f t="shared" si="11"/>
        <v/>
      </c>
      <c r="S93" s="1" t="str">
        <f t="shared" si="12"/>
        <v/>
      </c>
      <c r="T93" s="1" t="str">
        <f t="shared" si="13"/>
        <v/>
      </c>
      <c r="U93" s="1" t="e">
        <f t="shared" si="14"/>
        <v>#N/A</v>
      </c>
      <c r="V93" s="6">
        <f t="shared" si="15"/>
        <v>0</v>
      </c>
      <c r="W93" s="19" t="e">
        <f t="shared" si="9"/>
        <v>#N/A</v>
      </c>
    </row>
    <row r="94" spans="2:23" x14ac:dyDescent="0.3">
      <c r="B94" s="1" t="e">
        <f t="shared" si="8"/>
        <v>#N/A</v>
      </c>
      <c r="Q94" s="1" t="str">
        <f t="shared" si="10"/>
        <v/>
      </c>
      <c r="R94" s="1" t="str">
        <f t="shared" si="11"/>
        <v/>
      </c>
      <c r="S94" s="1" t="str">
        <f t="shared" si="12"/>
        <v/>
      </c>
      <c r="T94" s="1" t="str">
        <f t="shared" si="13"/>
        <v/>
      </c>
      <c r="U94" s="1" t="e">
        <f t="shared" si="14"/>
        <v>#N/A</v>
      </c>
      <c r="V94" s="6">
        <f t="shared" si="15"/>
        <v>0</v>
      </c>
      <c r="W94" s="19" t="e">
        <f t="shared" si="9"/>
        <v>#N/A</v>
      </c>
    </row>
    <row r="95" spans="2:23" x14ac:dyDescent="0.3">
      <c r="B95" s="1" t="e">
        <f t="shared" si="8"/>
        <v>#N/A</v>
      </c>
      <c r="Q95" s="1" t="str">
        <f t="shared" si="10"/>
        <v/>
      </c>
      <c r="R95" s="1" t="str">
        <f t="shared" si="11"/>
        <v/>
      </c>
      <c r="S95" s="1" t="str">
        <f t="shared" si="12"/>
        <v/>
      </c>
      <c r="T95" s="1" t="str">
        <f t="shared" si="13"/>
        <v/>
      </c>
      <c r="U95" s="1" t="e">
        <f t="shared" si="14"/>
        <v>#N/A</v>
      </c>
      <c r="V95" s="6">
        <f t="shared" si="15"/>
        <v>0</v>
      </c>
      <c r="W95" s="19" t="e">
        <f t="shared" si="9"/>
        <v>#N/A</v>
      </c>
    </row>
    <row r="96" spans="2:23" x14ac:dyDescent="0.3">
      <c r="B96" s="1" t="e">
        <f t="shared" si="8"/>
        <v>#N/A</v>
      </c>
      <c r="Q96" s="1" t="str">
        <f t="shared" si="10"/>
        <v/>
      </c>
      <c r="R96" s="1" t="str">
        <f t="shared" si="11"/>
        <v/>
      </c>
      <c r="S96" s="1" t="str">
        <f t="shared" si="12"/>
        <v/>
      </c>
      <c r="T96" s="1" t="str">
        <f t="shared" si="13"/>
        <v/>
      </c>
      <c r="U96" s="1" t="e">
        <f t="shared" si="14"/>
        <v>#N/A</v>
      </c>
      <c r="V96" s="6">
        <f t="shared" si="15"/>
        <v>0</v>
      </c>
      <c r="W96" s="19" t="e">
        <f t="shared" si="9"/>
        <v>#N/A</v>
      </c>
    </row>
    <row r="97" spans="2:23" x14ac:dyDescent="0.3">
      <c r="B97" s="1" t="e">
        <f t="shared" si="8"/>
        <v>#N/A</v>
      </c>
      <c r="Q97" s="1" t="str">
        <f t="shared" si="10"/>
        <v/>
      </c>
      <c r="R97" s="1" t="str">
        <f t="shared" si="11"/>
        <v/>
      </c>
      <c r="S97" s="1" t="str">
        <f t="shared" si="12"/>
        <v/>
      </c>
      <c r="T97" s="1" t="str">
        <f t="shared" si="13"/>
        <v/>
      </c>
      <c r="U97" s="1" t="e">
        <f t="shared" si="14"/>
        <v>#N/A</v>
      </c>
      <c r="V97" s="6">
        <f t="shared" si="15"/>
        <v>0</v>
      </c>
      <c r="W97" s="19" t="e">
        <f t="shared" si="9"/>
        <v>#N/A</v>
      </c>
    </row>
    <row r="98" spans="2:23" x14ac:dyDescent="0.3">
      <c r="B98" s="1" t="e">
        <f t="shared" si="8"/>
        <v>#N/A</v>
      </c>
      <c r="Q98" s="1" t="str">
        <f t="shared" si="10"/>
        <v/>
      </c>
      <c r="R98" s="1" t="str">
        <f t="shared" si="11"/>
        <v/>
      </c>
      <c r="S98" s="1" t="str">
        <f t="shared" si="12"/>
        <v/>
      </c>
      <c r="T98" s="1" t="str">
        <f t="shared" si="13"/>
        <v/>
      </c>
      <c r="U98" s="1" t="e">
        <f t="shared" si="14"/>
        <v>#N/A</v>
      </c>
      <c r="V98" s="6">
        <f t="shared" si="15"/>
        <v>0</v>
      </c>
      <c r="W98" s="19" t="e">
        <f t="shared" si="9"/>
        <v>#N/A</v>
      </c>
    </row>
    <row r="99" spans="2:23" x14ac:dyDescent="0.3">
      <c r="B99" s="1" t="e">
        <f t="shared" si="8"/>
        <v>#N/A</v>
      </c>
      <c r="Q99" s="1" t="str">
        <f t="shared" si="10"/>
        <v/>
      </c>
      <c r="R99" s="1" t="str">
        <f t="shared" si="11"/>
        <v/>
      </c>
      <c r="S99" s="1" t="str">
        <f t="shared" si="12"/>
        <v/>
      </c>
      <c r="T99" s="1" t="str">
        <f t="shared" si="13"/>
        <v/>
      </c>
      <c r="U99" s="1" t="e">
        <f t="shared" si="14"/>
        <v>#N/A</v>
      </c>
      <c r="V99" s="6">
        <f t="shared" si="15"/>
        <v>0</v>
      </c>
      <c r="W99" s="19" t="e">
        <f t="shared" si="9"/>
        <v>#N/A</v>
      </c>
    </row>
    <row r="100" spans="2:23" x14ac:dyDescent="0.3">
      <c r="B100" s="1" t="e">
        <f t="shared" si="8"/>
        <v>#N/A</v>
      </c>
      <c r="Q100" s="1" t="str">
        <f t="shared" si="10"/>
        <v/>
      </c>
      <c r="R100" s="1" t="str">
        <f t="shared" si="11"/>
        <v/>
      </c>
      <c r="S100" s="1" t="str">
        <f t="shared" si="12"/>
        <v/>
      </c>
      <c r="T100" s="1" t="str">
        <f t="shared" si="13"/>
        <v/>
      </c>
      <c r="U100" s="1" t="e">
        <f t="shared" si="14"/>
        <v>#N/A</v>
      </c>
      <c r="V100" s="6">
        <f t="shared" si="15"/>
        <v>0</v>
      </c>
      <c r="W100" s="19" t="e">
        <f t="shared" si="9"/>
        <v>#N/A</v>
      </c>
    </row>
    <row r="101" spans="2:23" x14ac:dyDescent="0.3">
      <c r="B101" s="1" t="e">
        <f t="shared" si="8"/>
        <v>#N/A</v>
      </c>
      <c r="Q101" s="1" t="str">
        <f t="shared" si="10"/>
        <v/>
      </c>
      <c r="R101" s="1" t="str">
        <f t="shared" si="11"/>
        <v/>
      </c>
      <c r="S101" s="1" t="str">
        <f t="shared" si="12"/>
        <v/>
      </c>
      <c r="T101" s="1" t="str">
        <f t="shared" si="13"/>
        <v/>
      </c>
      <c r="U101" s="1" t="e">
        <f t="shared" si="14"/>
        <v>#N/A</v>
      </c>
      <c r="V101" s="6">
        <f t="shared" si="15"/>
        <v>0</v>
      </c>
      <c r="W101" s="19" t="e">
        <f t="shared" si="9"/>
        <v>#N/A</v>
      </c>
    </row>
    <row r="102" spans="2:23" x14ac:dyDescent="0.3">
      <c r="B102" s="1" t="e">
        <f t="shared" si="8"/>
        <v>#N/A</v>
      </c>
      <c r="Q102" s="1" t="str">
        <f t="shared" si="10"/>
        <v/>
      </c>
      <c r="R102" s="1" t="str">
        <f t="shared" si="11"/>
        <v/>
      </c>
      <c r="S102" s="1" t="str">
        <f t="shared" si="12"/>
        <v/>
      </c>
      <c r="T102" s="1" t="str">
        <f t="shared" si="13"/>
        <v/>
      </c>
      <c r="U102" s="1" t="e">
        <f t="shared" si="14"/>
        <v>#N/A</v>
      </c>
      <c r="V102" s="6">
        <f t="shared" si="15"/>
        <v>0</v>
      </c>
      <c r="W102" s="19" t="e">
        <f t="shared" si="9"/>
        <v>#N/A</v>
      </c>
    </row>
    <row r="103" spans="2:23" x14ac:dyDescent="0.3">
      <c r="B103" s="1" t="e">
        <f t="shared" si="8"/>
        <v>#N/A</v>
      </c>
      <c r="Q103" s="1" t="str">
        <f t="shared" si="10"/>
        <v/>
      </c>
      <c r="R103" s="1" t="str">
        <f t="shared" si="11"/>
        <v/>
      </c>
      <c r="S103" s="1" t="str">
        <f t="shared" si="12"/>
        <v/>
      </c>
      <c r="T103" s="1" t="str">
        <f t="shared" si="13"/>
        <v/>
      </c>
      <c r="U103" s="1" t="e">
        <f t="shared" si="14"/>
        <v>#N/A</v>
      </c>
      <c r="V103" s="6">
        <f t="shared" si="15"/>
        <v>0</v>
      </c>
      <c r="W103" s="19" t="e">
        <f t="shared" si="9"/>
        <v>#N/A</v>
      </c>
    </row>
    <row r="104" spans="2:23" x14ac:dyDescent="0.3">
      <c r="B104" s="1" t="e">
        <f t="shared" si="8"/>
        <v>#N/A</v>
      </c>
      <c r="Q104" s="1" t="str">
        <f t="shared" si="10"/>
        <v/>
      </c>
      <c r="R104" s="1" t="str">
        <f t="shared" si="11"/>
        <v/>
      </c>
      <c r="S104" s="1" t="str">
        <f t="shared" si="12"/>
        <v/>
      </c>
      <c r="T104" s="1" t="str">
        <f t="shared" si="13"/>
        <v/>
      </c>
      <c r="U104" s="1" t="e">
        <f t="shared" si="14"/>
        <v>#N/A</v>
      </c>
      <c r="V104" s="6">
        <f t="shared" si="15"/>
        <v>0</v>
      </c>
      <c r="W104" s="19" t="e">
        <f t="shared" si="9"/>
        <v>#N/A</v>
      </c>
    </row>
    <row r="105" spans="2:23" x14ac:dyDescent="0.3">
      <c r="B105" s="1" t="e">
        <f t="shared" si="8"/>
        <v>#N/A</v>
      </c>
      <c r="Q105" s="1" t="str">
        <f t="shared" si="10"/>
        <v/>
      </c>
      <c r="R105" s="1" t="str">
        <f t="shared" si="11"/>
        <v/>
      </c>
      <c r="S105" s="1" t="str">
        <f t="shared" si="12"/>
        <v/>
      </c>
      <c r="T105" s="1" t="str">
        <f t="shared" si="13"/>
        <v/>
      </c>
      <c r="U105" s="1" t="e">
        <f t="shared" si="14"/>
        <v>#N/A</v>
      </c>
      <c r="V105" s="6">
        <f t="shared" si="15"/>
        <v>0</v>
      </c>
      <c r="W105" s="19" t="e">
        <f t="shared" si="9"/>
        <v>#N/A</v>
      </c>
    </row>
    <row r="106" spans="2:23" x14ac:dyDescent="0.3">
      <c r="B106" s="1" t="e">
        <f t="shared" si="8"/>
        <v>#N/A</v>
      </c>
      <c r="Q106" s="1" t="str">
        <f t="shared" si="10"/>
        <v/>
      </c>
      <c r="R106" s="1" t="str">
        <f t="shared" si="11"/>
        <v/>
      </c>
      <c r="S106" s="1" t="str">
        <f t="shared" si="12"/>
        <v/>
      </c>
      <c r="T106" s="1" t="str">
        <f t="shared" si="13"/>
        <v/>
      </c>
      <c r="U106" s="1" t="e">
        <f t="shared" si="14"/>
        <v>#N/A</v>
      </c>
      <c r="V106" s="6">
        <f t="shared" si="15"/>
        <v>0</v>
      </c>
      <c r="W106" s="19" t="e">
        <f t="shared" si="9"/>
        <v>#N/A</v>
      </c>
    </row>
    <row r="107" spans="2:23" x14ac:dyDescent="0.3">
      <c r="B107" s="1" t="e">
        <f t="shared" si="8"/>
        <v>#N/A</v>
      </c>
      <c r="Q107" s="1" t="str">
        <f t="shared" si="10"/>
        <v/>
      </c>
      <c r="R107" s="1" t="str">
        <f t="shared" si="11"/>
        <v/>
      </c>
      <c r="S107" s="1" t="str">
        <f t="shared" si="12"/>
        <v/>
      </c>
      <c r="T107" s="1" t="str">
        <f t="shared" si="13"/>
        <v/>
      </c>
      <c r="U107" s="1" t="e">
        <f t="shared" si="14"/>
        <v>#N/A</v>
      </c>
      <c r="V107" s="6">
        <f t="shared" si="15"/>
        <v>0</v>
      </c>
      <c r="W107" s="19" t="e">
        <f t="shared" si="9"/>
        <v>#N/A</v>
      </c>
    </row>
    <row r="108" spans="2:23" x14ac:dyDescent="0.3">
      <c r="B108" s="1" t="e">
        <f t="shared" si="8"/>
        <v>#N/A</v>
      </c>
      <c r="Q108" s="1" t="str">
        <f t="shared" si="10"/>
        <v/>
      </c>
      <c r="R108" s="1" t="str">
        <f t="shared" si="11"/>
        <v/>
      </c>
      <c r="S108" s="1" t="str">
        <f t="shared" si="12"/>
        <v/>
      </c>
      <c r="T108" s="1" t="str">
        <f t="shared" si="13"/>
        <v/>
      </c>
      <c r="U108" s="1" t="e">
        <f t="shared" si="14"/>
        <v>#N/A</v>
      </c>
      <c r="V108" s="6">
        <f t="shared" si="15"/>
        <v>0</v>
      </c>
      <c r="W108" s="19" t="e">
        <f t="shared" si="9"/>
        <v>#N/A</v>
      </c>
    </row>
    <row r="109" spans="2:23" x14ac:dyDescent="0.3">
      <c r="B109" s="1" t="e">
        <f t="shared" si="8"/>
        <v>#N/A</v>
      </c>
      <c r="Q109" s="1" t="str">
        <f t="shared" si="10"/>
        <v/>
      </c>
      <c r="R109" s="1" t="str">
        <f t="shared" si="11"/>
        <v/>
      </c>
      <c r="S109" s="1" t="str">
        <f t="shared" si="12"/>
        <v/>
      </c>
      <c r="T109" s="1" t="str">
        <f t="shared" si="13"/>
        <v/>
      </c>
      <c r="U109" s="1" t="e">
        <f t="shared" si="14"/>
        <v>#N/A</v>
      </c>
      <c r="V109" s="6">
        <f t="shared" si="15"/>
        <v>0</v>
      </c>
      <c r="W109" s="19" t="e">
        <f t="shared" si="9"/>
        <v>#N/A</v>
      </c>
    </row>
    <row r="110" spans="2:23" x14ac:dyDescent="0.3">
      <c r="B110" s="1" t="e">
        <f t="shared" si="8"/>
        <v>#N/A</v>
      </c>
      <c r="Q110" s="1" t="str">
        <f t="shared" si="10"/>
        <v/>
      </c>
      <c r="R110" s="1" t="str">
        <f t="shared" si="11"/>
        <v/>
      </c>
      <c r="S110" s="1" t="str">
        <f t="shared" si="12"/>
        <v/>
      </c>
      <c r="T110" s="1" t="str">
        <f t="shared" si="13"/>
        <v/>
      </c>
      <c r="U110" s="1" t="e">
        <f t="shared" si="14"/>
        <v>#N/A</v>
      </c>
      <c r="V110" s="6">
        <f t="shared" si="15"/>
        <v>0</v>
      </c>
      <c r="W110" s="19" t="e">
        <f t="shared" si="9"/>
        <v>#N/A</v>
      </c>
    </row>
    <row r="111" spans="2:23" x14ac:dyDescent="0.3">
      <c r="B111" s="1" t="e">
        <f t="shared" si="8"/>
        <v>#N/A</v>
      </c>
      <c r="Q111" s="1" t="str">
        <f t="shared" si="10"/>
        <v/>
      </c>
      <c r="R111" s="1" t="str">
        <f t="shared" si="11"/>
        <v/>
      </c>
      <c r="S111" s="1" t="str">
        <f t="shared" si="12"/>
        <v/>
      </c>
      <c r="T111" s="1" t="str">
        <f t="shared" si="13"/>
        <v/>
      </c>
      <c r="U111" s="1" t="e">
        <f t="shared" si="14"/>
        <v>#N/A</v>
      </c>
      <c r="V111" s="6">
        <f t="shared" si="15"/>
        <v>0</v>
      </c>
      <c r="W111" s="19" t="e">
        <f t="shared" si="9"/>
        <v>#N/A</v>
      </c>
    </row>
    <row r="112" spans="2:23" x14ac:dyDescent="0.3">
      <c r="B112" s="1" t="e">
        <f t="shared" si="8"/>
        <v>#N/A</v>
      </c>
      <c r="Q112" s="1" t="str">
        <f t="shared" si="10"/>
        <v/>
      </c>
      <c r="R112" s="1" t="str">
        <f t="shared" si="11"/>
        <v/>
      </c>
      <c r="S112" s="1" t="str">
        <f t="shared" si="12"/>
        <v/>
      </c>
      <c r="T112" s="1" t="str">
        <f t="shared" si="13"/>
        <v/>
      </c>
      <c r="U112" s="1" t="e">
        <f t="shared" si="14"/>
        <v>#N/A</v>
      </c>
      <c r="V112" s="6">
        <f t="shared" si="15"/>
        <v>0</v>
      </c>
      <c r="W112" s="19" t="e">
        <f t="shared" si="9"/>
        <v>#N/A</v>
      </c>
    </row>
    <row r="113" spans="2:23" x14ac:dyDescent="0.3">
      <c r="B113" s="1" t="e">
        <f t="shared" si="8"/>
        <v>#N/A</v>
      </c>
      <c r="Q113" s="1" t="str">
        <f t="shared" si="10"/>
        <v/>
      </c>
      <c r="R113" s="1" t="str">
        <f t="shared" si="11"/>
        <v/>
      </c>
      <c r="S113" s="1" t="str">
        <f t="shared" si="12"/>
        <v/>
      </c>
      <c r="T113" s="1" t="str">
        <f t="shared" si="13"/>
        <v/>
      </c>
      <c r="U113" s="1" t="e">
        <f t="shared" si="14"/>
        <v>#N/A</v>
      </c>
      <c r="V113" s="6">
        <f t="shared" si="15"/>
        <v>0</v>
      </c>
      <c r="W113" s="19" t="e">
        <f t="shared" si="9"/>
        <v>#N/A</v>
      </c>
    </row>
    <row r="114" spans="2:23" x14ac:dyDescent="0.3">
      <c r="B114" s="1" t="e">
        <f t="shared" si="8"/>
        <v>#N/A</v>
      </c>
      <c r="Q114" s="1" t="str">
        <f t="shared" si="10"/>
        <v/>
      </c>
      <c r="R114" s="1" t="str">
        <f t="shared" si="11"/>
        <v/>
      </c>
      <c r="S114" s="1" t="str">
        <f t="shared" si="12"/>
        <v/>
      </c>
      <c r="T114" s="1" t="str">
        <f t="shared" si="13"/>
        <v/>
      </c>
      <c r="U114" s="1" t="e">
        <f t="shared" si="14"/>
        <v>#N/A</v>
      </c>
      <c r="V114" s="6">
        <f t="shared" si="15"/>
        <v>0</v>
      </c>
      <c r="W114" s="19" t="e">
        <f t="shared" si="9"/>
        <v>#N/A</v>
      </c>
    </row>
    <row r="115" spans="2:23" x14ac:dyDescent="0.3">
      <c r="B115" s="1" t="e">
        <f t="shared" si="8"/>
        <v>#N/A</v>
      </c>
      <c r="Q115" s="1" t="str">
        <f t="shared" si="10"/>
        <v/>
      </c>
      <c r="R115" s="1" t="str">
        <f t="shared" si="11"/>
        <v/>
      </c>
      <c r="S115" s="1" t="str">
        <f t="shared" si="12"/>
        <v/>
      </c>
      <c r="T115" s="1" t="str">
        <f t="shared" si="13"/>
        <v/>
      </c>
      <c r="U115" s="1" t="e">
        <f t="shared" si="14"/>
        <v>#N/A</v>
      </c>
      <c r="V115" s="6">
        <f t="shared" si="15"/>
        <v>0</v>
      </c>
      <c r="W115" s="19" t="e">
        <f t="shared" si="9"/>
        <v>#N/A</v>
      </c>
    </row>
    <row r="116" spans="2:23" x14ac:dyDescent="0.3">
      <c r="B116" s="1" t="e">
        <f t="shared" si="8"/>
        <v>#N/A</v>
      </c>
      <c r="Q116" s="1" t="str">
        <f t="shared" si="10"/>
        <v/>
      </c>
      <c r="R116" s="1" t="str">
        <f t="shared" si="11"/>
        <v/>
      </c>
      <c r="S116" s="1" t="str">
        <f t="shared" si="12"/>
        <v/>
      </c>
      <c r="T116" s="1" t="str">
        <f t="shared" si="13"/>
        <v/>
      </c>
      <c r="U116" s="1" t="e">
        <f t="shared" si="14"/>
        <v>#N/A</v>
      </c>
      <c r="V116" s="6">
        <f t="shared" si="15"/>
        <v>0</v>
      </c>
      <c r="W116" s="19" t="e">
        <f t="shared" si="9"/>
        <v>#N/A</v>
      </c>
    </row>
    <row r="117" spans="2:23" x14ac:dyDescent="0.3">
      <c r="B117" s="1" t="e">
        <f t="shared" si="8"/>
        <v>#N/A</v>
      </c>
      <c r="Q117" s="1" t="str">
        <f t="shared" si="10"/>
        <v/>
      </c>
      <c r="R117" s="1" t="str">
        <f t="shared" si="11"/>
        <v/>
      </c>
      <c r="S117" s="1" t="str">
        <f t="shared" si="12"/>
        <v/>
      </c>
      <c r="T117" s="1" t="str">
        <f t="shared" si="13"/>
        <v/>
      </c>
      <c r="U117" s="1" t="e">
        <f t="shared" si="14"/>
        <v>#N/A</v>
      </c>
      <c r="V117" s="6">
        <f t="shared" si="15"/>
        <v>0</v>
      </c>
      <c r="W117" s="19" t="e">
        <f t="shared" si="9"/>
        <v>#N/A</v>
      </c>
    </row>
    <row r="118" spans="2:23" x14ac:dyDescent="0.3">
      <c r="B118" s="1" t="e">
        <f t="shared" si="8"/>
        <v>#N/A</v>
      </c>
      <c r="Q118" s="1" t="str">
        <f t="shared" si="10"/>
        <v/>
      </c>
      <c r="R118" s="1" t="str">
        <f t="shared" si="11"/>
        <v/>
      </c>
      <c r="S118" s="1" t="str">
        <f t="shared" si="12"/>
        <v/>
      </c>
      <c r="T118" s="1" t="str">
        <f t="shared" si="13"/>
        <v/>
      </c>
      <c r="U118" s="1" t="e">
        <f t="shared" si="14"/>
        <v>#N/A</v>
      </c>
      <c r="V118" s="6">
        <f t="shared" si="15"/>
        <v>0</v>
      </c>
      <c r="W118" s="19" t="e">
        <f t="shared" si="9"/>
        <v>#N/A</v>
      </c>
    </row>
    <row r="119" spans="2:23" x14ac:dyDescent="0.3">
      <c r="B119" s="1" t="e">
        <f t="shared" si="8"/>
        <v>#N/A</v>
      </c>
      <c r="Q119" s="1" t="str">
        <f t="shared" si="10"/>
        <v/>
      </c>
      <c r="R119" s="1" t="str">
        <f t="shared" si="11"/>
        <v/>
      </c>
      <c r="S119" s="1" t="str">
        <f t="shared" si="12"/>
        <v/>
      </c>
      <c r="T119" s="1" t="str">
        <f t="shared" si="13"/>
        <v/>
      </c>
      <c r="U119" s="1" t="e">
        <f t="shared" si="14"/>
        <v>#N/A</v>
      </c>
      <c r="V119" s="6">
        <f t="shared" si="15"/>
        <v>0</v>
      </c>
      <c r="W119" s="19" t="e">
        <f t="shared" si="9"/>
        <v>#N/A</v>
      </c>
    </row>
    <row r="120" spans="2:23" x14ac:dyDescent="0.3">
      <c r="B120" s="1" t="e">
        <f t="shared" si="8"/>
        <v>#N/A</v>
      </c>
      <c r="Q120" s="1" t="str">
        <f t="shared" si="10"/>
        <v/>
      </c>
      <c r="R120" s="1" t="str">
        <f t="shared" si="11"/>
        <v/>
      </c>
      <c r="S120" s="1" t="str">
        <f t="shared" si="12"/>
        <v/>
      </c>
      <c r="T120" s="1" t="str">
        <f t="shared" si="13"/>
        <v/>
      </c>
      <c r="U120" s="1" t="e">
        <f t="shared" si="14"/>
        <v>#N/A</v>
      </c>
      <c r="V120" s="6">
        <f t="shared" si="15"/>
        <v>0</v>
      </c>
      <c r="W120" s="19" t="e">
        <f t="shared" si="9"/>
        <v>#N/A</v>
      </c>
    </row>
    <row r="121" spans="2:23" x14ac:dyDescent="0.3">
      <c r="B121" s="1" t="e">
        <f t="shared" si="8"/>
        <v>#N/A</v>
      </c>
      <c r="Q121" s="1" t="str">
        <f t="shared" si="10"/>
        <v/>
      </c>
      <c r="R121" s="1" t="str">
        <f t="shared" si="11"/>
        <v/>
      </c>
      <c r="S121" s="1" t="str">
        <f t="shared" si="12"/>
        <v/>
      </c>
      <c r="T121" s="1" t="str">
        <f t="shared" si="13"/>
        <v/>
      </c>
      <c r="U121" s="1" t="e">
        <f t="shared" si="14"/>
        <v>#N/A</v>
      </c>
      <c r="V121" s="6">
        <f t="shared" si="15"/>
        <v>0</v>
      </c>
      <c r="W121" s="19" t="e">
        <f t="shared" si="9"/>
        <v>#N/A</v>
      </c>
    </row>
    <row r="122" spans="2:23" x14ac:dyDescent="0.3">
      <c r="B122" s="1" t="e">
        <f t="shared" si="8"/>
        <v>#N/A</v>
      </c>
      <c r="Q122" s="1" t="str">
        <f t="shared" si="10"/>
        <v/>
      </c>
      <c r="R122" s="1" t="str">
        <f t="shared" si="11"/>
        <v/>
      </c>
      <c r="S122" s="1" t="str">
        <f t="shared" si="12"/>
        <v/>
      </c>
      <c r="T122" s="1" t="str">
        <f t="shared" si="13"/>
        <v/>
      </c>
      <c r="U122" s="1" t="e">
        <f t="shared" si="14"/>
        <v>#N/A</v>
      </c>
      <c r="V122" s="6">
        <f t="shared" si="15"/>
        <v>0</v>
      </c>
      <c r="W122" s="19" t="e">
        <f t="shared" si="9"/>
        <v>#N/A</v>
      </c>
    </row>
    <row r="123" spans="2:23" x14ac:dyDescent="0.3">
      <c r="B123" s="1" t="e">
        <f t="shared" si="8"/>
        <v>#N/A</v>
      </c>
      <c r="Q123" s="1" t="str">
        <f t="shared" si="10"/>
        <v/>
      </c>
      <c r="R123" s="1" t="str">
        <f t="shared" si="11"/>
        <v/>
      </c>
      <c r="S123" s="1" t="str">
        <f t="shared" si="12"/>
        <v/>
      </c>
      <c r="T123" s="1" t="str">
        <f t="shared" si="13"/>
        <v/>
      </c>
      <c r="U123" s="1" t="e">
        <f t="shared" si="14"/>
        <v>#N/A</v>
      </c>
      <c r="V123" s="6">
        <f t="shared" si="15"/>
        <v>0</v>
      </c>
      <c r="W123" s="19" t="e">
        <f t="shared" si="9"/>
        <v>#N/A</v>
      </c>
    </row>
    <row r="124" spans="2:23" x14ac:dyDescent="0.3">
      <c r="B124" s="1" t="e">
        <f t="shared" si="8"/>
        <v>#N/A</v>
      </c>
      <c r="Q124" s="1" t="str">
        <f t="shared" si="10"/>
        <v/>
      </c>
      <c r="R124" s="1" t="str">
        <f t="shared" si="11"/>
        <v/>
      </c>
      <c r="S124" s="1" t="str">
        <f t="shared" si="12"/>
        <v/>
      </c>
      <c r="T124" s="1" t="str">
        <f t="shared" si="13"/>
        <v/>
      </c>
      <c r="U124" s="1" t="e">
        <f t="shared" si="14"/>
        <v>#N/A</v>
      </c>
      <c r="V124" s="6">
        <f t="shared" si="15"/>
        <v>0</v>
      </c>
      <c r="W124" s="19" t="e">
        <f t="shared" si="9"/>
        <v>#N/A</v>
      </c>
    </row>
    <row r="125" spans="2:23" x14ac:dyDescent="0.3">
      <c r="B125" s="1" t="e">
        <f t="shared" si="8"/>
        <v>#N/A</v>
      </c>
      <c r="Q125" s="1" t="str">
        <f t="shared" si="10"/>
        <v/>
      </c>
      <c r="R125" s="1" t="str">
        <f t="shared" si="11"/>
        <v/>
      </c>
      <c r="S125" s="1" t="str">
        <f t="shared" si="12"/>
        <v/>
      </c>
      <c r="T125" s="1" t="str">
        <f t="shared" si="13"/>
        <v/>
      </c>
      <c r="U125" s="1" t="e">
        <f t="shared" si="14"/>
        <v>#N/A</v>
      </c>
      <c r="V125" s="6">
        <f t="shared" si="15"/>
        <v>0</v>
      </c>
      <c r="W125" s="19" t="e">
        <f t="shared" si="9"/>
        <v>#N/A</v>
      </c>
    </row>
    <row r="126" spans="2:23" x14ac:dyDescent="0.3">
      <c r="B126" s="1" t="e">
        <f t="shared" si="8"/>
        <v>#N/A</v>
      </c>
      <c r="Q126" s="1" t="str">
        <f t="shared" si="10"/>
        <v/>
      </c>
      <c r="R126" s="1" t="str">
        <f t="shared" si="11"/>
        <v/>
      </c>
      <c r="S126" s="1" t="str">
        <f t="shared" si="12"/>
        <v/>
      </c>
      <c r="T126" s="1" t="str">
        <f t="shared" si="13"/>
        <v/>
      </c>
      <c r="U126" s="1" t="e">
        <f t="shared" si="14"/>
        <v>#N/A</v>
      </c>
      <c r="V126" s="6">
        <f t="shared" si="15"/>
        <v>0</v>
      </c>
      <c r="W126" s="19" t="e">
        <f t="shared" si="9"/>
        <v>#N/A</v>
      </c>
    </row>
    <row r="127" spans="2:23" x14ac:dyDescent="0.3">
      <c r="B127" s="1" t="e">
        <f t="shared" si="8"/>
        <v>#N/A</v>
      </c>
      <c r="Q127" s="1" t="str">
        <f t="shared" si="10"/>
        <v/>
      </c>
      <c r="R127" s="1" t="str">
        <f t="shared" si="11"/>
        <v/>
      </c>
      <c r="T127" s="1" t="str">
        <f t="shared" si="13"/>
        <v/>
      </c>
      <c r="U127" s="1" t="e">
        <f t="shared" si="14"/>
        <v>#N/A</v>
      </c>
      <c r="V127" s="6">
        <f t="shared" si="15"/>
        <v>0</v>
      </c>
      <c r="W127" s="19" t="e">
        <f t="shared" si="9"/>
        <v>#N/A</v>
      </c>
    </row>
    <row r="128" spans="2:23" x14ac:dyDescent="0.3">
      <c r="B128" s="1" t="e">
        <f t="shared" si="8"/>
        <v>#N/A</v>
      </c>
      <c r="Q128" s="1" t="str">
        <f t="shared" si="10"/>
        <v/>
      </c>
      <c r="R128" s="1" t="str">
        <f t="shared" si="11"/>
        <v/>
      </c>
      <c r="T128" s="1" t="str">
        <f t="shared" si="13"/>
        <v/>
      </c>
      <c r="U128" s="1" t="e">
        <f t="shared" si="14"/>
        <v>#N/A</v>
      </c>
      <c r="V128" s="6">
        <f t="shared" si="15"/>
        <v>0</v>
      </c>
      <c r="W128" s="19" t="e">
        <f t="shared" si="9"/>
        <v>#N/A</v>
      </c>
    </row>
    <row r="129" spans="2:23" x14ac:dyDescent="0.3">
      <c r="B129" s="1" t="e">
        <f t="shared" si="8"/>
        <v>#N/A</v>
      </c>
      <c r="Q129" s="1" t="str">
        <f t="shared" si="10"/>
        <v/>
      </c>
      <c r="R129" s="1" t="str">
        <f t="shared" si="11"/>
        <v/>
      </c>
      <c r="T129" s="1" t="str">
        <f t="shared" si="13"/>
        <v/>
      </c>
      <c r="U129" s="1" t="e">
        <f t="shared" si="14"/>
        <v>#N/A</v>
      </c>
      <c r="V129" s="6">
        <f t="shared" si="15"/>
        <v>0</v>
      </c>
      <c r="W129" s="19" t="e">
        <f t="shared" si="9"/>
        <v>#N/A</v>
      </c>
    </row>
    <row r="130" spans="2:23" x14ac:dyDescent="0.3">
      <c r="B130" s="1" t="e">
        <f t="shared" si="8"/>
        <v>#N/A</v>
      </c>
      <c r="Q130" s="1" t="str">
        <f t="shared" si="10"/>
        <v/>
      </c>
      <c r="R130" s="1" t="str">
        <f t="shared" si="11"/>
        <v/>
      </c>
      <c r="T130" s="1" t="str">
        <f t="shared" si="13"/>
        <v/>
      </c>
      <c r="U130" s="1" t="e">
        <f t="shared" si="14"/>
        <v>#N/A</v>
      </c>
      <c r="V130" s="6">
        <f t="shared" si="15"/>
        <v>0</v>
      </c>
      <c r="W130" s="19" t="e">
        <f t="shared" si="9"/>
        <v>#N/A</v>
      </c>
    </row>
    <row r="131" spans="2:23" x14ac:dyDescent="0.3">
      <c r="B131" s="1" t="e">
        <f t="shared" si="8"/>
        <v>#N/A</v>
      </c>
      <c r="Q131" s="1" t="str">
        <f t="shared" si="10"/>
        <v/>
      </c>
      <c r="R131" s="1" t="str">
        <f t="shared" si="11"/>
        <v/>
      </c>
      <c r="T131" s="1" t="str">
        <f t="shared" si="13"/>
        <v/>
      </c>
      <c r="U131" s="1" t="e">
        <f t="shared" si="14"/>
        <v>#N/A</v>
      </c>
      <c r="V131" s="6">
        <f t="shared" si="15"/>
        <v>0</v>
      </c>
      <c r="W131" s="19" t="e">
        <f t="shared" si="9"/>
        <v>#N/A</v>
      </c>
    </row>
    <row r="132" spans="2:23" x14ac:dyDescent="0.3">
      <c r="B132" s="1" t="e">
        <f t="shared" si="8"/>
        <v>#N/A</v>
      </c>
      <c r="Q132" s="1" t="str">
        <f t="shared" si="10"/>
        <v/>
      </c>
      <c r="R132" s="1" t="str">
        <f t="shared" si="11"/>
        <v/>
      </c>
      <c r="T132" s="1" t="str">
        <f t="shared" si="13"/>
        <v/>
      </c>
      <c r="U132" s="1" t="e">
        <f t="shared" si="14"/>
        <v>#N/A</v>
      </c>
      <c r="V132" s="6">
        <f t="shared" si="15"/>
        <v>0</v>
      </c>
      <c r="W132" s="19" t="e">
        <f t="shared" si="9"/>
        <v>#N/A</v>
      </c>
    </row>
    <row r="133" spans="2:23" x14ac:dyDescent="0.3">
      <c r="B133" s="1" t="e">
        <f t="shared" si="8"/>
        <v>#N/A</v>
      </c>
      <c r="Q133" s="1" t="str">
        <f t="shared" si="10"/>
        <v/>
      </c>
      <c r="R133" s="1" t="str">
        <f t="shared" si="11"/>
        <v/>
      </c>
      <c r="T133" s="1" t="str">
        <f t="shared" si="13"/>
        <v/>
      </c>
      <c r="U133" s="1" t="e">
        <f t="shared" si="14"/>
        <v>#N/A</v>
      </c>
      <c r="V133" s="6">
        <f t="shared" si="15"/>
        <v>0</v>
      </c>
      <c r="W133" s="19" t="e">
        <f t="shared" si="9"/>
        <v>#N/A</v>
      </c>
    </row>
    <row r="134" spans="2:23" x14ac:dyDescent="0.3">
      <c r="B134" s="1" t="e">
        <f t="shared" si="8"/>
        <v>#N/A</v>
      </c>
      <c r="Q134" s="1" t="str">
        <f t="shared" si="10"/>
        <v/>
      </c>
      <c r="R134" s="1" t="str">
        <f t="shared" si="11"/>
        <v/>
      </c>
      <c r="T134" s="1" t="str">
        <f t="shared" si="13"/>
        <v/>
      </c>
      <c r="U134" s="1" t="e">
        <f t="shared" si="14"/>
        <v>#N/A</v>
      </c>
      <c r="V134" s="6">
        <f t="shared" si="15"/>
        <v>0</v>
      </c>
      <c r="W134" s="19" t="e">
        <f t="shared" si="9"/>
        <v>#N/A</v>
      </c>
    </row>
    <row r="135" spans="2:23" x14ac:dyDescent="0.3">
      <c r="B135" s="1" t="e">
        <f t="shared" si="8"/>
        <v>#N/A</v>
      </c>
      <c r="Q135" s="1" t="str">
        <f t="shared" si="10"/>
        <v/>
      </c>
      <c r="R135" s="1" t="str">
        <f t="shared" si="11"/>
        <v/>
      </c>
      <c r="T135" s="1" t="str">
        <f t="shared" si="13"/>
        <v/>
      </c>
      <c r="U135" s="1" t="e">
        <f t="shared" si="14"/>
        <v>#N/A</v>
      </c>
      <c r="V135" s="6">
        <f t="shared" si="15"/>
        <v>0</v>
      </c>
      <c r="W135" s="19" t="e">
        <f t="shared" si="9"/>
        <v>#N/A</v>
      </c>
    </row>
    <row r="136" spans="2:23" x14ac:dyDescent="0.3">
      <c r="B136" s="1" t="e">
        <f t="shared" si="8"/>
        <v>#N/A</v>
      </c>
      <c r="Q136" s="1" t="str">
        <f t="shared" si="10"/>
        <v/>
      </c>
      <c r="R136" s="1" t="str">
        <f t="shared" si="11"/>
        <v/>
      </c>
      <c r="T136" s="1" t="str">
        <f t="shared" si="13"/>
        <v/>
      </c>
      <c r="U136" s="1" t="e">
        <f t="shared" si="14"/>
        <v>#N/A</v>
      </c>
      <c r="V136" s="6">
        <f t="shared" si="15"/>
        <v>0</v>
      </c>
      <c r="W136" s="19" t="e">
        <f t="shared" si="9"/>
        <v>#N/A</v>
      </c>
    </row>
    <row r="137" spans="2:23" x14ac:dyDescent="0.3">
      <c r="B137" s="1" t="e">
        <f t="shared" si="8"/>
        <v>#N/A</v>
      </c>
      <c r="Q137" s="1" t="str">
        <f t="shared" si="10"/>
        <v/>
      </c>
      <c r="R137" s="1" t="str">
        <f t="shared" si="11"/>
        <v/>
      </c>
      <c r="T137" s="1" t="str">
        <f t="shared" si="13"/>
        <v/>
      </c>
      <c r="U137" s="1" t="e">
        <f t="shared" si="14"/>
        <v>#N/A</v>
      </c>
      <c r="V137" s="6">
        <f t="shared" si="15"/>
        <v>0</v>
      </c>
      <c r="W137" s="19" t="e">
        <f t="shared" si="9"/>
        <v>#N/A</v>
      </c>
    </row>
    <row r="138" spans="2:23" x14ac:dyDescent="0.3">
      <c r="B138" s="1" t="e">
        <f t="shared" si="8"/>
        <v>#N/A</v>
      </c>
      <c r="Q138" s="1" t="str">
        <f t="shared" si="10"/>
        <v/>
      </c>
      <c r="R138" s="1" t="str">
        <f t="shared" si="11"/>
        <v/>
      </c>
      <c r="T138" s="1" t="str">
        <f t="shared" si="13"/>
        <v/>
      </c>
      <c r="U138" s="1" t="e">
        <f t="shared" si="14"/>
        <v>#N/A</v>
      </c>
      <c r="V138" s="6">
        <f t="shared" si="15"/>
        <v>0</v>
      </c>
      <c r="W138" s="19" t="e">
        <f t="shared" si="9"/>
        <v>#N/A</v>
      </c>
    </row>
    <row r="139" spans="2:23" x14ac:dyDescent="0.3">
      <c r="B139" s="1" t="e">
        <f t="shared" si="8"/>
        <v>#N/A</v>
      </c>
      <c r="Q139" s="1" t="str">
        <f t="shared" si="10"/>
        <v/>
      </c>
      <c r="R139" s="1" t="str">
        <f t="shared" si="11"/>
        <v/>
      </c>
      <c r="T139" s="1" t="str">
        <f t="shared" si="13"/>
        <v/>
      </c>
      <c r="U139" s="1" t="e">
        <f t="shared" si="14"/>
        <v>#N/A</v>
      </c>
      <c r="V139" s="6">
        <f t="shared" si="15"/>
        <v>0</v>
      </c>
      <c r="W139" s="19" t="e">
        <f t="shared" si="9"/>
        <v>#N/A</v>
      </c>
    </row>
    <row r="140" spans="2:23" x14ac:dyDescent="0.3">
      <c r="B140" s="1" t="e">
        <f t="shared" si="8"/>
        <v>#N/A</v>
      </c>
      <c r="Q140" s="1" t="str">
        <f t="shared" si="10"/>
        <v/>
      </c>
      <c r="R140" s="1" t="str">
        <f t="shared" si="11"/>
        <v/>
      </c>
      <c r="T140" s="1" t="str">
        <f t="shared" si="13"/>
        <v/>
      </c>
      <c r="U140" s="1" t="e">
        <f t="shared" si="14"/>
        <v>#N/A</v>
      </c>
      <c r="V140" s="6">
        <f t="shared" si="15"/>
        <v>0</v>
      </c>
      <c r="W140" s="19" t="e">
        <f t="shared" si="9"/>
        <v>#N/A</v>
      </c>
    </row>
    <row r="141" spans="2:23" x14ac:dyDescent="0.3">
      <c r="B141" s="1" t="e">
        <f t="shared" si="8"/>
        <v>#N/A</v>
      </c>
      <c r="Q141" s="1" t="str">
        <f t="shared" si="10"/>
        <v/>
      </c>
      <c r="R141" s="1" t="str">
        <f t="shared" si="11"/>
        <v/>
      </c>
      <c r="T141" s="1" t="str">
        <f t="shared" si="13"/>
        <v/>
      </c>
      <c r="U141" s="1" t="e">
        <f t="shared" si="14"/>
        <v>#N/A</v>
      </c>
      <c r="V141" s="6">
        <f t="shared" si="15"/>
        <v>0</v>
      </c>
      <c r="W141" s="19" t="e">
        <f t="shared" si="9"/>
        <v>#N/A</v>
      </c>
    </row>
    <row r="142" spans="2:23" x14ac:dyDescent="0.3">
      <c r="B142" s="1" t="e">
        <f t="shared" si="8"/>
        <v>#N/A</v>
      </c>
      <c r="Q142" s="1" t="str">
        <f t="shared" si="10"/>
        <v/>
      </c>
      <c r="R142" s="1" t="str">
        <f t="shared" si="11"/>
        <v/>
      </c>
      <c r="T142" s="1" t="str">
        <f t="shared" si="13"/>
        <v/>
      </c>
      <c r="U142" s="1" t="e">
        <f t="shared" si="14"/>
        <v>#N/A</v>
      </c>
      <c r="V142" s="6">
        <f t="shared" si="15"/>
        <v>0</v>
      </c>
      <c r="W142" s="19" t="e">
        <f t="shared" si="9"/>
        <v>#N/A</v>
      </c>
    </row>
    <row r="143" spans="2:23" x14ac:dyDescent="0.3">
      <c r="B143" s="1" t="e">
        <f t="shared" si="8"/>
        <v>#N/A</v>
      </c>
      <c r="Q143" s="1" t="str">
        <f t="shared" si="10"/>
        <v/>
      </c>
      <c r="R143" s="1" t="str">
        <f t="shared" si="11"/>
        <v/>
      </c>
      <c r="T143" s="1" t="str">
        <f t="shared" si="13"/>
        <v/>
      </c>
      <c r="U143" s="1" t="e">
        <f t="shared" si="14"/>
        <v>#N/A</v>
      </c>
      <c r="V143" s="6">
        <f t="shared" si="15"/>
        <v>0</v>
      </c>
      <c r="W143" s="19" t="e">
        <f t="shared" si="9"/>
        <v>#N/A</v>
      </c>
    </row>
    <row r="144" spans="2:23" x14ac:dyDescent="0.3">
      <c r="B144" s="1" t="e">
        <f t="shared" si="8"/>
        <v>#N/A</v>
      </c>
      <c r="Q144" s="1" t="str">
        <f t="shared" si="10"/>
        <v/>
      </c>
      <c r="R144" s="1" t="str">
        <f t="shared" si="11"/>
        <v/>
      </c>
      <c r="T144" s="1" t="str">
        <f t="shared" si="13"/>
        <v/>
      </c>
      <c r="U144" s="1" t="e">
        <f t="shared" si="14"/>
        <v>#N/A</v>
      </c>
      <c r="V144" s="6">
        <f t="shared" si="15"/>
        <v>0</v>
      </c>
      <c r="W144" s="19" t="e">
        <f t="shared" si="9"/>
        <v>#N/A</v>
      </c>
    </row>
    <row r="145" spans="2:23" x14ac:dyDescent="0.3">
      <c r="B145" s="1" t="e">
        <f t="shared" si="8"/>
        <v>#N/A</v>
      </c>
      <c r="Q145" s="1" t="str">
        <f t="shared" si="10"/>
        <v/>
      </c>
      <c r="R145" s="1" t="str">
        <f t="shared" si="11"/>
        <v/>
      </c>
      <c r="T145" s="1" t="str">
        <f t="shared" si="13"/>
        <v/>
      </c>
      <c r="U145" s="1" t="e">
        <f t="shared" si="14"/>
        <v>#N/A</v>
      </c>
      <c r="V145" s="6">
        <f t="shared" si="15"/>
        <v>0</v>
      </c>
      <c r="W145" s="19" t="e">
        <f t="shared" si="9"/>
        <v>#N/A</v>
      </c>
    </row>
    <row r="146" spans="2:23" x14ac:dyDescent="0.3">
      <c r="B146" s="1" t="e">
        <f t="shared" si="8"/>
        <v>#N/A</v>
      </c>
      <c r="Q146" s="1" t="str">
        <f t="shared" si="10"/>
        <v/>
      </c>
      <c r="R146" s="1" t="str">
        <f t="shared" si="11"/>
        <v/>
      </c>
      <c r="T146" s="1" t="str">
        <f t="shared" si="13"/>
        <v/>
      </c>
      <c r="U146" s="1" t="e">
        <f t="shared" si="14"/>
        <v>#N/A</v>
      </c>
      <c r="V146" s="6">
        <f t="shared" si="15"/>
        <v>0</v>
      </c>
      <c r="W146" s="19" t="e">
        <f t="shared" si="9"/>
        <v>#N/A</v>
      </c>
    </row>
    <row r="147" spans="2:23" x14ac:dyDescent="0.3">
      <c r="B147" s="1" t="e">
        <f t="shared" si="8"/>
        <v>#N/A</v>
      </c>
      <c r="Q147" s="1" t="str">
        <f t="shared" si="10"/>
        <v/>
      </c>
      <c r="R147" s="1" t="str">
        <f t="shared" si="11"/>
        <v/>
      </c>
      <c r="T147" s="1" t="str">
        <f t="shared" si="13"/>
        <v/>
      </c>
      <c r="U147" s="1" t="e">
        <f t="shared" si="14"/>
        <v>#N/A</v>
      </c>
      <c r="V147" s="6">
        <f t="shared" si="15"/>
        <v>0</v>
      </c>
      <c r="W147" s="19" t="e">
        <f t="shared" si="9"/>
        <v>#N/A</v>
      </c>
    </row>
    <row r="148" spans="2:23" x14ac:dyDescent="0.3">
      <c r="B148" s="1" t="e">
        <f t="shared" si="8"/>
        <v>#N/A</v>
      </c>
      <c r="Q148" s="1" t="str">
        <f t="shared" si="10"/>
        <v/>
      </c>
      <c r="R148" s="1" t="str">
        <f t="shared" si="11"/>
        <v/>
      </c>
      <c r="T148" s="1" t="str">
        <f t="shared" si="13"/>
        <v/>
      </c>
      <c r="U148" s="1" t="e">
        <f t="shared" si="14"/>
        <v>#N/A</v>
      </c>
      <c r="V148" s="6">
        <f t="shared" si="15"/>
        <v>0</v>
      </c>
      <c r="W148" s="19" t="e">
        <f t="shared" si="9"/>
        <v>#N/A</v>
      </c>
    </row>
    <row r="149" spans="2:23" x14ac:dyDescent="0.3">
      <c r="B149" s="1" t="e">
        <f t="shared" si="8"/>
        <v>#N/A</v>
      </c>
      <c r="Q149" s="1" t="str">
        <f t="shared" si="10"/>
        <v/>
      </c>
      <c r="R149" s="1" t="str">
        <f t="shared" si="11"/>
        <v/>
      </c>
      <c r="T149" s="1" t="str">
        <f t="shared" si="13"/>
        <v/>
      </c>
      <c r="U149" s="1" t="e">
        <f t="shared" si="14"/>
        <v>#N/A</v>
      </c>
      <c r="V149" s="6">
        <f t="shared" si="15"/>
        <v>0</v>
      </c>
      <c r="W149" s="19" t="e">
        <f t="shared" si="9"/>
        <v>#N/A</v>
      </c>
    </row>
    <row r="150" spans="2:23" x14ac:dyDescent="0.3">
      <c r="B150" s="1" t="e">
        <f t="shared" si="8"/>
        <v>#N/A</v>
      </c>
      <c r="Q150" s="1" t="str">
        <f t="shared" si="10"/>
        <v/>
      </c>
      <c r="R150" s="1" t="str">
        <f t="shared" si="11"/>
        <v/>
      </c>
      <c r="T150" s="1" t="str">
        <f t="shared" si="13"/>
        <v/>
      </c>
      <c r="U150" s="1" t="e">
        <f t="shared" si="14"/>
        <v>#N/A</v>
      </c>
      <c r="V150" s="6">
        <f t="shared" si="15"/>
        <v>0</v>
      </c>
      <c r="W150" s="19" t="e">
        <f t="shared" si="9"/>
        <v>#N/A</v>
      </c>
    </row>
    <row r="151" spans="2:23" x14ac:dyDescent="0.3">
      <c r="B151" s="1" t="e">
        <f t="shared" si="8"/>
        <v>#N/A</v>
      </c>
      <c r="Q151" s="1" t="str">
        <f t="shared" si="10"/>
        <v/>
      </c>
      <c r="R151" s="1" t="str">
        <f t="shared" si="11"/>
        <v/>
      </c>
      <c r="T151" s="1" t="str">
        <f t="shared" si="13"/>
        <v/>
      </c>
      <c r="U151" s="1" t="e">
        <f t="shared" si="14"/>
        <v>#N/A</v>
      </c>
      <c r="V151" s="6">
        <f t="shared" si="15"/>
        <v>0</v>
      </c>
      <c r="W151" s="19" t="e">
        <f t="shared" si="9"/>
        <v>#N/A</v>
      </c>
    </row>
    <row r="152" spans="2:23" x14ac:dyDescent="0.3">
      <c r="B152" s="1" t="e">
        <f t="shared" si="8"/>
        <v>#N/A</v>
      </c>
      <c r="Q152" s="1" t="str">
        <f t="shared" si="10"/>
        <v/>
      </c>
      <c r="R152" s="1" t="str">
        <f t="shared" si="11"/>
        <v/>
      </c>
      <c r="T152" s="1" t="str">
        <f t="shared" si="13"/>
        <v/>
      </c>
      <c r="U152" s="1" t="e">
        <f t="shared" si="14"/>
        <v>#N/A</v>
      </c>
      <c r="V152" s="6">
        <f t="shared" si="15"/>
        <v>0</v>
      </c>
      <c r="W152" s="19" t="e">
        <f t="shared" si="9"/>
        <v>#N/A</v>
      </c>
    </row>
    <row r="153" spans="2:23" x14ac:dyDescent="0.3">
      <c r="B153" s="1" t="e">
        <f t="shared" si="8"/>
        <v>#N/A</v>
      </c>
      <c r="Q153" s="1" t="str">
        <f t="shared" si="10"/>
        <v/>
      </c>
      <c r="R153" s="1" t="str">
        <f t="shared" si="11"/>
        <v/>
      </c>
      <c r="T153" s="1" t="str">
        <f t="shared" si="13"/>
        <v/>
      </c>
      <c r="U153" s="1" t="e">
        <f t="shared" si="14"/>
        <v>#N/A</v>
      </c>
      <c r="V153" s="6">
        <f t="shared" si="15"/>
        <v>0</v>
      </c>
      <c r="W153" s="19" t="e">
        <f t="shared" si="9"/>
        <v>#N/A</v>
      </c>
    </row>
    <row r="154" spans="2:23" x14ac:dyDescent="0.3">
      <c r="B154" s="1" t="e">
        <f t="shared" ref="B154:B217" si="16">IF(C154="",NA(),E154+G154+H154+I154)</f>
        <v>#N/A</v>
      </c>
      <c r="Q154" s="1" t="str">
        <f t="shared" si="10"/>
        <v/>
      </c>
      <c r="R154" s="1" t="str">
        <f t="shared" si="11"/>
        <v/>
      </c>
      <c r="T154" s="1" t="str">
        <f t="shared" si="13"/>
        <v/>
      </c>
      <c r="U154" s="1" t="e">
        <f t="shared" si="14"/>
        <v>#N/A</v>
      </c>
      <c r="V154" s="6">
        <f t="shared" si="15"/>
        <v>0</v>
      </c>
      <c r="W154" s="19" t="e">
        <f t="shared" ref="W154:W217" si="17">IF(OR(ISNA(B154),B154=0),NA(),I154/B154)</f>
        <v>#N/A</v>
      </c>
    </row>
    <row r="155" spans="2:23" x14ac:dyDescent="0.3">
      <c r="B155" s="1" t="e">
        <f t="shared" si="16"/>
        <v>#N/A</v>
      </c>
      <c r="Q155" s="1" t="str">
        <f t="shared" ref="Q155:Q218" si="18">IF(C155="","",E155-E154)</f>
        <v/>
      </c>
      <c r="R155" s="1" t="str">
        <f t="shared" ref="R155:R218" si="19">IF(C155="","",G155-G154)</f>
        <v/>
      </c>
      <c r="T155" s="1" t="str">
        <f t="shared" ref="T155:T218" si="20">IF(C155="","",I155-I154)</f>
        <v/>
      </c>
      <c r="U155" s="1" t="e">
        <f t="shared" ref="U155:U218" si="21">IF(OR(C155="",ISNA(C155)),NA(),Q155+R155+S155+T155)</f>
        <v>#N/A</v>
      </c>
      <c r="V155" s="6">
        <f t="shared" ref="V155:V218" si="22">$B$2*K155*$B$1</f>
        <v>0</v>
      </c>
      <c r="W155" s="19" t="e">
        <f t="shared" si="17"/>
        <v>#N/A</v>
      </c>
    </row>
    <row r="156" spans="2:23" x14ac:dyDescent="0.3">
      <c r="B156" s="1" t="e">
        <f t="shared" si="16"/>
        <v>#N/A</v>
      </c>
      <c r="Q156" s="1" t="str">
        <f t="shared" si="18"/>
        <v/>
      </c>
      <c r="R156" s="1" t="str">
        <f t="shared" si="19"/>
        <v/>
      </c>
      <c r="T156" s="1" t="str">
        <f t="shared" si="20"/>
        <v/>
      </c>
      <c r="U156" s="1" t="e">
        <f t="shared" si="21"/>
        <v>#N/A</v>
      </c>
      <c r="V156" s="6">
        <f t="shared" si="22"/>
        <v>0</v>
      </c>
      <c r="W156" s="19" t="e">
        <f t="shared" si="17"/>
        <v>#N/A</v>
      </c>
    </row>
    <row r="157" spans="2:23" x14ac:dyDescent="0.3">
      <c r="B157" s="1" t="e">
        <f t="shared" si="16"/>
        <v>#N/A</v>
      </c>
      <c r="Q157" s="1" t="str">
        <f t="shared" si="18"/>
        <v/>
      </c>
      <c r="R157" s="1" t="str">
        <f t="shared" si="19"/>
        <v/>
      </c>
      <c r="T157" s="1" t="str">
        <f t="shared" si="20"/>
        <v/>
      </c>
      <c r="U157" s="1" t="e">
        <f t="shared" si="21"/>
        <v>#N/A</v>
      </c>
      <c r="V157" s="6">
        <f t="shared" si="22"/>
        <v>0</v>
      </c>
      <c r="W157" s="19" t="e">
        <f t="shared" si="17"/>
        <v>#N/A</v>
      </c>
    </row>
    <row r="158" spans="2:23" x14ac:dyDescent="0.3">
      <c r="B158" s="1" t="e">
        <f t="shared" si="16"/>
        <v>#N/A</v>
      </c>
      <c r="Q158" s="1" t="str">
        <f t="shared" si="18"/>
        <v/>
      </c>
      <c r="R158" s="1" t="str">
        <f t="shared" si="19"/>
        <v/>
      </c>
      <c r="T158" s="1" t="str">
        <f t="shared" si="20"/>
        <v/>
      </c>
      <c r="U158" s="1" t="e">
        <f t="shared" si="21"/>
        <v>#N/A</v>
      </c>
      <c r="V158" s="6">
        <f t="shared" si="22"/>
        <v>0</v>
      </c>
      <c r="W158" s="19" t="e">
        <f t="shared" si="17"/>
        <v>#N/A</v>
      </c>
    </row>
    <row r="159" spans="2:23" x14ac:dyDescent="0.3">
      <c r="B159" s="1" t="e">
        <f t="shared" si="16"/>
        <v>#N/A</v>
      </c>
      <c r="Q159" s="1" t="str">
        <f t="shared" si="18"/>
        <v/>
      </c>
      <c r="R159" s="1" t="str">
        <f t="shared" si="19"/>
        <v/>
      </c>
      <c r="T159" s="1" t="str">
        <f t="shared" si="20"/>
        <v/>
      </c>
      <c r="U159" s="1" t="e">
        <f t="shared" si="21"/>
        <v>#N/A</v>
      </c>
      <c r="V159" s="6">
        <f t="shared" si="22"/>
        <v>0</v>
      </c>
      <c r="W159" s="19" t="e">
        <f t="shared" si="17"/>
        <v>#N/A</v>
      </c>
    </row>
    <row r="160" spans="2:23" x14ac:dyDescent="0.3">
      <c r="B160" s="1" t="e">
        <f t="shared" si="16"/>
        <v>#N/A</v>
      </c>
      <c r="Q160" s="1" t="str">
        <f t="shared" si="18"/>
        <v/>
      </c>
      <c r="R160" s="1" t="str">
        <f t="shared" si="19"/>
        <v/>
      </c>
      <c r="T160" s="1" t="str">
        <f t="shared" si="20"/>
        <v/>
      </c>
      <c r="U160" s="1" t="e">
        <f t="shared" si="21"/>
        <v>#N/A</v>
      </c>
      <c r="V160" s="6">
        <f t="shared" si="22"/>
        <v>0</v>
      </c>
      <c r="W160" s="19" t="e">
        <f t="shared" si="17"/>
        <v>#N/A</v>
      </c>
    </row>
    <row r="161" spans="2:23" x14ac:dyDescent="0.3">
      <c r="B161" s="1" t="e">
        <f t="shared" si="16"/>
        <v>#N/A</v>
      </c>
      <c r="Q161" s="1" t="str">
        <f t="shared" si="18"/>
        <v/>
      </c>
      <c r="R161" s="1" t="str">
        <f t="shared" si="19"/>
        <v/>
      </c>
      <c r="T161" s="1" t="str">
        <f t="shared" si="20"/>
        <v/>
      </c>
      <c r="U161" s="1" t="e">
        <f t="shared" si="21"/>
        <v>#N/A</v>
      </c>
      <c r="V161" s="6">
        <f t="shared" si="22"/>
        <v>0</v>
      </c>
      <c r="W161" s="19" t="e">
        <f t="shared" si="17"/>
        <v>#N/A</v>
      </c>
    </row>
    <row r="162" spans="2:23" x14ac:dyDescent="0.3">
      <c r="B162" s="1" t="e">
        <f t="shared" si="16"/>
        <v>#N/A</v>
      </c>
      <c r="Q162" s="1" t="str">
        <f t="shared" si="18"/>
        <v/>
      </c>
      <c r="R162" s="1" t="str">
        <f t="shared" si="19"/>
        <v/>
      </c>
      <c r="T162" s="1" t="str">
        <f t="shared" si="20"/>
        <v/>
      </c>
      <c r="U162" s="1" t="e">
        <f t="shared" si="21"/>
        <v>#N/A</v>
      </c>
      <c r="V162" s="6">
        <f t="shared" si="22"/>
        <v>0</v>
      </c>
      <c r="W162" s="19" t="e">
        <f t="shared" si="17"/>
        <v>#N/A</v>
      </c>
    </row>
    <row r="163" spans="2:23" x14ac:dyDescent="0.3">
      <c r="B163" s="1" t="e">
        <f t="shared" si="16"/>
        <v>#N/A</v>
      </c>
      <c r="Q163" s="1" t="str">
        <f t="shared" si="18"/>
        <v/>
      </c>
      <c r="R163" s="1" t="str">
        <f t="shared" si="19"/>
        <v/>
      </c>
      <c r="T163" s="1" t="str">
        <f t="shared" si="20"/>
        <v/>
      </c>
      <c r="U163" s="1" t="e">
        <f t="shared" si="21"/>
        <v>#N/A</v>
      </c>
      <c r="V163" s="6">
        <f t="shared" si="22"/>
        <v>0</v>
      </c>
      <c r="W163" s="19" t="e">
        <f t="shared" si="17"/>
        <v>#N/A</v>
      </c>
    </row>
    <row r="164" spans="2:23" x14ac:dyDescent="0.3">
      <c r="B164" s="1" t="e">
        <f t="shared" si="16"/>
        <v>#N/A</v>
      </c>
      <c r="Q164" s="1" t="str">
        <f t="shared" si="18"/>
        <v/>
      </c>
      <c r="R164" s="1" t="str">
        <f t="shared" si="19"/>
        <v/>
      </c>
      <c r="T164" s="1" t="str">
        <f t="shared" si="20"/>
        <v/>
      </c>
      <c r="U164" s="1" t="e">
        <f t="shared" si="21"/>
        <v>#N/A</v>
      </c>
      <c r="V164" s="6">
        <f t="shared" si="22"/>
        <v>0</v>
      </c>
      <c r="W164" s="19" t="e">
        <f t="shared" si="17"/>
        <v>#N/A</v>
      </c>
    </row>
    <row r="165" spans="2:23" x14ac:dyDescent="0.3">
      <c r="B165" s="1" t="e">
        <f t="shared" si="16"/>
        <v>#N/A</v>
      </c>
      <c r="Q165" s="1" t="str">
        <f t="shared" si="18"/>
        <v/>
      </c>
      <c r="R165" s="1" t="str">
        <f t="shared" si="19"/>
        <v/>
      </c>
      <c r="T165" s="1" t="str">
        <f t="shared" si="20"/>
        <v/>
      </c>
      <c r="U165" s="1" t="e">
        <f t="shared" si="21"/>
        <v>#N/A</v>
      </c>
      <c r="V165" s="6">
        <f t="shared" si="22"/>
        <v>0</v>
      </c>
      <c r="W165" s="19" t="e">
        <f t="shared" si="17"/>
        <v>#N/A</v>
      </c>
    </row>
    <row r="166" spans="2:23" x14ac:dyDescent="0.3">
      <c r="B166" s="1" t="e">
        <f t="shared" si="16"/>
        <v>#N/A</v>
      </c>
      <c r="Q166" s="1" t="str">
        <f t="shared" si="18"/>
        <v/>
      </c>
      <c r="R166" s="1" t="str">
        <f t="shared" si="19"/>
        <v/>
      </c>
      <c r="T166" s="1" t="str">
        <f t="shared" si="20"/>
        <v/>
      </c>
      <c r="U166" s="1" t="e">
        <f t="shared" si="21"/>
        <v>#N/A</v>
      </c>
      <c r="V166" s="6">
        <f t="shared" si="22"/>
        <v>0</v>
      </c>
      <c r="W166" s="19" t="e">
        <f t="shared" si="17"/>
        <v>#N/A</v>
      </c>
    </row>
    <row r="167" spans="2:23" x14ac:dyDescent="0.3">
      <c r="B167" s="1" t="e">
        <f t="shared" si="16"/>
        <v>#N/A</v>
      </c>
      <c r="Q167" s="1" t="str">
        <f t="shared" si="18"/>
        <v/>
      </c>
      <c r="R167" s="1" t="str">
        <f t="shared" si="19"/>
        <v/>
      </c>
      <c r="T167" s="1" t="str">
        <f t="shared" si="20"/>
        <v/>
      </c>
      <c r="U167" s="1" t="e">
        <f t="shared" si="21"/>
        <v>#N/A</v>
      </c>
      <c r="V167" s="6">
        <f t="shared" si="22"/>
        <v>0</v>
      </c>
      <c r="W167" s="19" t="e">
        <f t="shared" si="17"/>
        <v>#N/A</v>
      </c>
    </row>
    <row r="168" spans="2:23" x14ac:dyDescent="0.3">
      <c r="B168" s="1" t="e">
        <f t="shared" si="16"/>
        <v>#N/A</v>
      </c>
      <c r="Q168" s="1" t="str">
        <f t="shared" si="18"/>
        <v/>
      </c>
      <c r="R168" s="1" t="str">
        <f t="shared" si="19"/>
        <v/>
      </c>
      <c r="T168" s="1" t="str">
        <f t="shared" si="20"/>
        <v/>
      </c>
      <c r="U168" s="1" t="e">
        <f t="shared" si="21"/>
        <v>#N/A</v>
      </c>
      <c r="V168" s="6">
        <f t="shared" si="22"/>
        <v>0</v>
      </c>
      <c r="W168" s="19" t="e">
        <f t="shared" si="17"/>
        <v>#N/A</v>
      </c>
    </row>
    <row r="169" spans="2:23" x14ac:dyDescent="0.3">
      <c r="B169" s="1" t="e">
        <f t="shared" si="16"/>
        <v>#N/A</v>
      </c>
      <c r="Q169" s="1" t="str">
        <f t="shared" si="18"/>
        <v/>
      </c>
      <c r="R169" s="1" t="str">
        <f t="shared" si="19"/>
        <v/>
      </c>
      <c r="T169" s="1" t="str">
        <f t="shared" si="20"/>
        <v/>
      </c>
      <c r="U169" s="1" t="e">
        <f t="shared" si="21"/>
        <v>#N/A</v>
      </c>
      <c r="V169" s="6">
        <f t="shared" si="22"/>
        <v>0</v>
      </c>
      <c r="W169" s="19" t="e">
        <f t="shared" si="17"/>
        <v>#N/A</v>
      </c>
    </row>
    <row r="170" spans="2:23" x14ac:dyDescent="0.3">
      <c r="B170" s="1" t="e">
        <f t="shared" si="16"/>
        <v>#N/A</v>
      </c>
      <c r="Q170" s="1" t="str">
        <f t="shared" si="18"/>
        <v/>
      </c>
      <c r="R170" s="1" t="str">
        <f t="shared" si="19"/>
        <v/>
      </c>
      <c r="T170" s="1" t="str">
        <f t="shared" si="20"/>
        <v/>
      </c>
      <c r="U170" s="1" t="e">
        <f t="shared" si="21"/>
        <v>#N/A</v>
      </c>
      <c r="V170" s="6">
        <f t="shared" si="22"/>
        <v>0</v>
      </c>
      <c r="W170" s="19" t="e">
        <f t="shared" si="17"/>
        <v>#N/A</v>
      </c>
    </row>
    <row r="171" spans="2:23" x14ac:dyDescent="0.3">
      <c r="B171" s="1" t="e">
        <f t="shared" si="16"/>
        <v>#N/A</v>
      </c>
      <c r="Q171" s="1" t="str">
        <f t="shared" si="18"/>
        <v/>
      </c>
      <c r="R171" s="1" t="str">
        <f t="shared" si="19"/>
        <v/>
      </c>
      <c r="T171" s="1" t="str">
        <f t="shared" si="20"/>
        <v/>
      </c>
      <c r="U171" s="1" t="e">
        <f t="shared" si="21"/>
        <v>#N/A</v>
      </c>
      <c r="V171" s="6">
        <f t="shared" si="22"/>
        <v>0</v>
      </c>
      <c r="W171" s="19" t="e">
        <f t="shared" si="17"/>
        <v>#N/A</v>
      </c>
    </row>
    <row r="172" spans="2:23" x14ac:dyDescent="0.3">
      <c r="B172" s="1" t="e">
        <f t="shared" si="16"/>
        <v>#N/A</v>
      </c>
      <c r="Q172" s="1" t="str">
        <f t="shared" si="18"/>
        <v/>
      </c>
      <c r="R172" s="1" t="str">
        <f t="shared" si="19"/>
        <v/>
      </c>
      <c r="T172" s="1" t="str">
        <f t="shared" si="20"/>
        <v/>
      </c>
      <c r="U172" s="1" t="e">
        <f t="shared" si="21"/>
        <v>#N/A</v>
      </c>
      <c r="V172" s="6">
        <f t="shared" si="22"/>
        <v>0</v>
      </c>
      <c r="W172" s="19" t="e">
        <f t="shared" si="17"/>
        <v>#N/A</v>
      </c>
    </row>
    <row r="173" spans="2:23" x14ac:dyDescent="0.3">
      <c r="B173" s="1" t="e">
        <f t="shared" si="16"/>
        <v>#N/A</v>
      </c>
      <c r="Q173" s="1" t="str">
        <f t="shared" si="18"/>
        <v/>
      </c>
      <c r="R173" s="1" t="str">
        <f t="shared" si="19"/>
        <v/>
      </c>
      <c r="T173" s="1" t="str">
        <f t="shared" si="20"/>
        <v/>
      </c>
      <c r="U173" s="1" t="e">
        <f t="shared" si="21"/>
        <v>#N/A</v>
      </c>
      <c r="V173" s="6">
        <f t="shared" si="22"/>
        <v>0</v>
      </c>
      <c r="W173" s="19" t="e">
        <f t="shared" si="17"/>
        <v>#N/A</v>
      </c>
    </row>
    <row r="174" spans="2:23" x14ac:dyDescent="0.3">
      <c r="B174" s="1" t="e">
        <f t="shared" si="16"/>
        <v>#N/A</v>
      </c>
      <c r="Q174" s="1" t="str">
        <f t="shared" si="18"/>
        <v/>
      </c>
      <c r="R174" s="1" t="str">
        <f t="shared" si="19"/>
        <v/>
      </c>
      <c r="T174" s="1" t="str">
        <f t="shared" si="20"/>
        <v/>
      </c>
      <c r="U174" s="1" t="e">
        <f t="shared" si="21"/>
        <v>#N/A</v>
      </c>
      <c r="V174" s="6">
        <f t="shared" si="22"/>
        <v>0</v>
      </c>
      <c r="W174" s="19" t="e">
        <f t="shared" si="17"/>
        <v>#N/A</v>
      </c>
    </row>
    <row r="175" spans="2:23" x14ac:dyDescent="0.3">
      <c r="B175" s="1" t="e">
        <f t="shared" si="16"/>
        <v>#N/A</v>
      </c>
      <c r="Q175" s="1" t="str">
        <f t="shared" si="18"/>
        <v/>
      </c>
      <c r="R175" s="1" t="str">
        <f t="shared" si="19"/>
        <v/>
      </c>
      <c r="T175" s="1" t="str">
        <f t="shared" si="20"/>
        <v/>
      </c>
      <c r="U175" s="1" t="e">
        <f t="shared" si="21"/>
        <v>#N/A</v>
      </c>
      <c r="V175" s="6">
        <f t="shared" si="22"/>
        <v>0</v>
      </c>
      <c r="W175" s="19" t="e">
        <f t="shared" si="17"/>
        <v>#N/A</v>
      </c>
    </row>
    <row r="176" spans="2:23" x14ac:dyDescent="0.3">
      <c r="B176" s="1" t="e">
        <f t="shared" si="16"/>
        <v>#N/A</v>
      </c>
      <c r="Q176" s="1" t="str">
        <f t="shared" si="18"/>
        <v/>
      </c>
      <c r="R176" s="1" t="str">
        <f t="shared" si="19"/>
        <v/>
      </c>
      <c r="T176" s="1" t="str">
        <f t="shared" si="20"/>
        <v/>
      </c>
      <c r="U176" s="1" t="e">
        <f t="shared" si="21"/>
        <v>#N/A</v>
      </c>
      <c r="V176" s="6">
        <f t="shared" si="22"/>
        <v>0</v>
      </c>
      <c r="W176" s="19" t="e">
        <f t="shared" si="17"/>
        <v>#N/A</v>
      </c>
    </row>
    <row r="177" spans="2:23" x14ac:dyDescent="0.3">
      <c r="B177" s="1" t="e">
        <f t="shared" si="16"/>
        <v>#N/A</v>
      </c>
      <c r="Q177" s="1" t="str">
        <f t="shared" si="18"/>
        <v/>
      </c>
      <c r="R177" s="1" t="str">
        <f t="shared" si="19"/>
        <v/>
      </c>
      <c r="T177" s="1" t="str">
        <f t="shared" si="20"/>
        <v/>
      </c>
      <c r="U177" s="1" t="e">
        <f t="shared" si="21"/>
        <v>#N/A</v>
      </c>
      <c r="V177" s="6">
        <f t="shared" si="22"/>
        <v>0</v>
      </c>
      <c r="W177" s="19" t="e">
        <f t="shared" si="17"/>
        <v>#N/A</v>
      </c>
    </row>
    <row r="178" spans="2:23" x14ac:dyDescent="0.3">
      <c r="B178" s="1" t="e">
        <f t="shared" si="16"/>
        <v>#N/A</v>
      </c>
      <c r="Q178" s="1" t="str">
        <f t="shared" si="18"/>
        <v/>
      </c>
      <c r="R178" s="1" t="str">
        <f t="shared" si="19"/>
        <v/>
      </c>
      <c r="T178" s="1" t="str">
        <f t="shared" si="20"/>
        <v/>
      </c>
      <c r="U178" s="1" t="e">
        <f t="shared" si="21"/>
        <v>#N/A</v>
      </c>
      <c r="V178" s="6">
        <f t="shared" si="22"/>
        <v>0</v>
      </c>
      <c r="W178" s="19" t="e">
        <f t="shared" si="17"/>
        <v>#N/A</v>
      </c>
    </row>
    <row r="179" spans="2:23" x14ac:dyDescent="0.3">
      <c r="B179" s="1" t="e">
        <f t="shared" si="16"/>
        <v>#N/A</v>
      </c>
      <c r="Q179" s="1" t="str">
        <f t="shared" si="18"/>
        <v/>
      </c>
      <c r="R179" s="1" t="str">
        <f t="shared" si="19"/>
        <v/>
      </c>
      <c r="T179" s="1" t="str">
        <f t="shared" si="20"/>
        <v/>
      </c>
      <c r="U179" s="1" t="e">
        <f t="shared" si="21"/>
        <v>#N/A</v>
      </c>
      <c r="V179" s="6">
        <f t="shared" si="22"/>
        <v>0</v>
      </c>
      <c r="W179" s="19" t="e">
        <f t="shared" si="17"/>
        <v>#N/A</v>
      </c>
    </row>
    <row r="180" spans="2:23" x14ac:dyDescent="0.3">
      <c r="B180" s="1" t="e">
        <f t="shared" si="16"/>
        <v>#N/A</v>
      </c>
      <c r="Q180" s="1" t="str">
        <f t="shared" si="18"/>
        <v/>
      </c>
      <c r="R180" s="1" t="str">
        <f t="shared" si="19"/>
        <v/>
      </c>
      <c r="T180" s="1" t="str">
        <f t="shared" si="20"/>
        <v/>
      </c>
      <c r="U180" s="1" t="e">
        <f t="shared" si="21"/>
        <v>#N/A</v>
      </c>
      <c r="V180" s="6">
        <f t="shared" si="22"/>
        <v>0</v>
      </c>
      <c r="W180" s="19" t="e">
        <f t="shared" si="17"/>
        <v>#N/A</v>
      </c>
    </row>
    <row r="181" spans="2:23" x14ac:dyDescent="0.3">
      <c r="B181" s="1" t="e">
        <f t="shared" si="16"/>
        <v>#N/A</v>
      </c>
      <c r="Q181" s="1" t="str">
        <f t="shared" si="18"/>
        <v/>
      </c>
      <c r="R181" s="1" t="str">
        <f t="shared" si="19"/>
        <v/>
      </c>
      <c r="T181" s="1" t="str">
        <f t="shared" si="20"/>
        <v/>
      </c>
      <c r="U181" s="1" t="e">
        <f t="shared" si="21"/>
        <v>#N/A</v>
      </c>
      <c r="V181" s="6">
        <f t="shared" si="22"/>
        <v>0</v>
      </c>
      <c r="W181" s="19" t="e">
        <f t="shared" si="17"/>
        <v>#N/A</v>
      </c>
    </row>
    <row r="182" spans="2:23" x14ac:dyDescent="0.3">
      <c r="B182" s="1" t="e">
        <f t="shared" si="16"/>
        <v>#N/A</v>
      </c>
      <c r="Q182" s="1" t="str">
        <f t="shared" si="18"/>
        <v/>
      </c>
      <c r="R182" s="1" t="str">
        <f t="shared" si="19"/>
        <v/>
      </c>
      <c r="T182" s="1" t="str">
        <f t="shared" si="20"/>
        <v/>
      </c>
      <c r="U182" s="1" t="e">
        <f t="shared" si="21"/>
        <v>#N/A</v>
      </c>
      <c r="V182" s="6">
        <f t="shared" si="22"/>
        <v>0</v>
      </c>
      <c r="W182" s="19" t="e">
        <f t="shared" si="17"/>
        <v>#N/A</v>
      </c>
    </row>
    <row r="183" spans="2:23" x14ac:dyDescent="0.3">
      <c r="B183" s="1" t="e">
        <f t="shared" si="16"/>
        <v>#N/A</v>
      </c>
      <c r="Q183" s="1" t="str">
        <f t="shared" si="18"/>
        <v/>
      </c>
      <c r="R183" s="1" t="str">
        <f t="shared" si="19"/>
        <v/>
      </c>
      <c r="T183" s="1" t="str">
        <f t="shared" si="20"/>
        <v/>
      </c>
      <c r="U183" s="1" t="e">
        <f t="shared" si="21"/>
        <v>#N/A</v>
      </c>
      <c r="V183" s="6">
        <f t="shared" si="22"/>
        <v>0</v>
      </c>
      <c r="W183" s="19" t="e">
        <f t="shared" si="17"/>
        <v>#N/A</v>
      </c>
    </row>
    <row r="184" spans="2:23" x14ac:dyDescent="0.3">
      <c r="B184" s="1" t="e">
        <f t="shared" si="16"/>
        <v>#N/A</v>
      </c>
      <c r="Q184" s="1" t="str">
        <f t="shared" si="18"/>
        <v/>
      </c>
      <c r="R184" s="1" t="str">
        <f t="shared" si="19"/>
        <v/>
      </c>
      <c r="T184" s="1" t="str">
        <f t="shared" si="20"/>
        <v/>
      </c>
      <c r="U184" s="1" t="e">
        <f t="shared" si="21"/>
        <v>#N/A</v>
      </c>
      <c r="V184" s="6">
        <f t="shared" si="22"/>
        <v>0</v>
      </c>
      <c r="W184" s="19" t="e">
        <f t="shared" si="17"/>
        <v>#N/A</v>
      </c>
    </row>
    <row r="185" spans="2:23" x14ac:dyDescent="0.3">
      <c r="B185" s="1" t="e">
        <f t="shared" si="16"/>
        <v>#N/A</v>
      </c>
      <c r="Q185" s="1" t="str">
        <f t="shared" si="18"/>
        <v/>
      </c>
      <c r="R185" s="1" t="str">
        <f t="shared" si="19"/>
        <v/>
      </c>
      <c r="T185" s="1" t="str">
        <f t="shared" si="20"/>
        <v/>
      </c>
      <c r="U185" s="1" t="e">
        <f t="shared" si="21"/>
        <v>#N/A</v>
      </c>
      <c r="V185" s="6">
        <f t="shared" si="22"/>
        <v>0</v>
      </c>
      <c r="W185" s="19" t="e">
        <f t="shared" si="17"/>
        <v>#N/A</v>
      </c>
    </row>
    <row r="186" spans="2:23" x14ac:dyDescent="0.3">
      <c r="B186" s="1" t="e">
        <f t="shared" si="16"/>
        <v>#N/A</v>
      </c>
      <c r="Q186" s="1" t="str">
        <f t="shared" si="18"/>
        <v/>
      </c>
      <c r="R186" s="1" t="str">
        <f t="shared" si="19"/>
        <v/>
      </c>
      <c r="T186" s="1" t="str">
        <f t="shared" si="20"/>
        <v/>
      </c>
      <c r="U186" s="1" t="e">
        <f t="shared" si="21"/>
        <v>#N/A</v>
      </c>
      <c r="V186" s="6">
        <f t="shared" si="22"/>
        <v>0</v>
      </c>
      <c r="W186" s="19" t="e">
        <f t="shared" si="17"/>
        <v>#N/A</v>
      </c>
    </row>
    <row r="187" spans="2:23" x14ac:dyDescent="0.3">
      <c r="B187" s="1" t="e">
        <f t="shared" si="16"/>
        <v>#N/A</v>
      </c>
      <c r="Q187" s="1" t="str">
        <f t="shared" si="18"/>
        <v/>
      </c>
      <c r="R187" s="1" t="str">
        <f t="shared" si="19"/>
        <v/>
      </c>
      <c r="T187" s="1" t="str">
        <f t="shared" si="20"/>
        <v/>
      </c>
      <c r="U187" s="1" t="e">
        <f t="shared" si="21"/>
        <v>#N/A</v>
      </c>
      <c r="V187" s="6">
        <f t="shared" si="22"/>
        <v>0</v>
      </c>
      <c r="W187" s="19" t="e">
        <f t="shared" si="17"/>
        <v>#N/A</v>
      </c>
    </row>
    <row r="188" spans="2:23" x14ac:dyDescent="0.3">
      <c r="B188" s="1" t="e">
        <f t="shared" si="16"/>
        <v>#N/A</v>
      </c>
      <c r="Q188" s="1" t="str">
        <f t="shared" si="18"/>
        <v/>
      </c>
      <c r="R188" s="1" t="str">
        <f t="shared" si="19"/>
        <v/>
      </c>
      <c r="T188" s="1" t="str">
        <f t="shared" si="20"/>
        <v/>
      </c>
      <c r="U188" s="1" t="e">
        <f t="shared" si="21"/>
        <v>#N/A</v>
      </c>
      <c r="V188" s="6">
        <f t="shared" si="22"/>
        <v>0</v>
      </c>
      <c r="W188" s="19" t="e">
        <f t="shared" si="17"/>
        <v>#N/A</v>
      </c>
    </row>
    <row r="189" spans="2:23" x14ac:dyDescent="0.3">
      <c r="B189" s="1" t="e">
        <f t="shared" si="16"/>
        <v>#N/A</v>
      </c>
      <c r="Q189" s="1" t="str">
        <f t="shared" si="18"/>
        <v/>
      </c>
      <c r="R189" s="1" t="str">
        <f t="shared" si="19"/>
        <v/>
      </c>
      <c r="T189" s="1" t="str">
        <f t="shared" si="20"/>
        <v/>
      </c>
      <c r="U189" s="1" t="e">
        <f t="shared" si="21"/>
        <v>#N/A</v>
      </c>
      <c r="V189" s="6">
        <f t="shared" si="22"/>
        <v>0</v>
      </c>
      <c r="W189" s="19" t="e">
        <f t="shared" si="17"/>
        <v>#N/A</v>
      </c>
    </row>
    <row r="190" spans="2:23" x14ac:dyDescent="0.3">
      <c r="B190" s="1" t="e">
        <f t="shared" si="16"/>
        <v>#N/A</v>
      </c>
      <c r="Q190" s="1" t="str">
        <f t="shared" si="18"/>
        <v/>
      </c>
      <c r="R190" s="1" t="str">
        <f t="shared" si="19"/>
        <v/>
      </c>
      <c r="T190" s="1" t="str">
        <f t="shared" si="20"/>
        <v/>
      </c>
      <c r="U190" s="1" t="e">
        <f t="shared" si="21"/>
        <v>#N/A</v>
      </c>
      <c r="V190" s="6">
        <f t="shared" si="22"/>
        <v>0</v>
      </c>
      <c r="W190" s="19" t="e">
        <f t="shared" si="17"/>
        <v>#N/A</v>
      </c>
    </row>
    <row r="191" spans="2:23" x14ac:dyDescent="0.3">
      <c r="B191" s="1" t="e">
        <f t="shared" si="16"/>
        <v>#N/A</v>
      </c>
      <c r="Q191" s="1" t="str">
        <f t="shared" si="18"/>
        <v/>
      </c>
      <c r="R191" s="1" t="str">
        <f t="shared" si="19"/>
        <v/>
      </c>
      <c r="T191" s="1" t="str">
        <f t="shared" si="20"/>
        <v/>
      </c>
      <c r="U191" s="1" t="e">
        <f t="shared" si="21"/>
        <v>#N/A</v>
      </c>
      <c r="V191" s="6">
        <f t="shared" si="22"/>
        <v>0</v>
      </c>
      <c r="W191" s="19" t="e">
        <f t="shared" si="17"/>
        <v>#N/A</v>
      </c>
    </row>
    <row r="192" spans="2:23" x14ac:dyDescent="0.3">
      <c r="B192" s="1" t="e">
        <f t="shared" si="16"/>
        <v>#N/A</v>
      </c>
      <c r="Q192" s="1" t="str">
        <f t="shared" si="18"/>
        <v/>
      </c>
      <c r="R192" s="1" t="str">
        <f t="shared" si="19"/>
        <v/>
      </c>
      <c r="T192" s="1" t="str">
        <f t="shared" si="20"/>
        <v/>
      </c>
      <c r="U192" s="1" t="e">
        <f t="shared" si="21"/>
        <v>#N/A</v>
      </c>
      <c r="V192" s="6">
        <f t="shared" si="22"/>
        <v>0</v>
      </c>
      <c r="W192" s="19" t="e">
        <f t="shared" si="17"/>
        <v>#N/A</v>
      </c>
    </row>
    <row r="193" spans="2:23" x14ac:dyDescent="0.3">
      <c r="B193" s="1" t="e">
        <f t="shared" si="16"/>
        <v>#N/A</v>
      </c>
      <c r="Q193" s="1" t="str">
        <f t="shared" si="18"/>
        <v/>
      </c>
      <c r="R193" s="1" t="str">
        <f t="shared" si="19"/>
        <v/>
      </c>
      <c r="T193" s="1" t="str">
        <f t="shared" si="20"/>
        <v/>
      </c>
      <c r="U193" s="1" t="e">
        <f t="shared" si="21"/>
        <v>#N/A</v>
      </c>
      <c r="V193" s="6">
        <f t="shared" si="22"/>
        <v>0</v>
      </c>
      <c r="W193" s="19" t="e">
        <f t="shared" si="17"/>
        <v>#N/A</v>
      </c>
    </row>
    <row r="194" spans="2:23" x14ac:dyDescent="0.3">
      <c r="B194" s="1" t="e">
        <f t="shared" si="16"/>
        <v>#N/A</v>
      </c>
      <c r="Q194" s="1" t="str">
        <f t="shared" si="18"/>
        <v/>
      </c>
      <c r="R194" s="1" t="str">
        <f t="shared" si="19"/>
        <v/>
      </c>
      <c r="T194" s="1" t="str">
        <f t="shared" si="20"/>
        <v/>
      </c>
      <c r="U194" s="1" t="e">
        <f t="shared" si="21"/>
        <v>#N/A</v>
      </c>
      <c r="V194" s="6">
        <f t="shared" si="22"/>
        <v>0</v>
      </c>
      <c r="W194" s="19" t="e">
        <f t="shared" si="17"/>
        <v>#N/A</v>
      </c>
    </row>
    <row r="195" spans="2:23" x14ac:dyDescent="0.3">
      <c r="B195" s="1" t="e">
        <f t="shared" si="16"/>
        <v>#N/A</v>
      </c>
      <c r="Q195" s="1" t="str">
        <f t="shared" si="18"/>
        <v/>
      </c>
      <c r="R195" s="1" t="str">
        <f t="shared" si="19"/>
        <v/>
      </c>
      <c r="T195" s="1" t="str">
        <f t="shared" si="20"/>
        <v/>
      </c>
      <c r="U195" s="1" t="e">
        <f t="shared" si="21"/>
        <v>#N/A</v>
      </c>
      <c r="V195" s="6">
        <f t="shared" si="22"/>
        <v>0</v>
      </c>
      <c r="W195" s="19" t="e">
        <f t="shared" si="17"/>
        <v>#N/A</v>
      </c>
    </row>
    <row r="196" spans="2:23" x14ac:dyDescent="0.3">
      <c r="B196" s="1" t="e">
        <f t="shared" si="16"/>
        <v>#N/A</v>
      </c>
      <c r="Q196" s="1" t="str">
        <f t="shared" si="18"/>
        <v/>
      </c>
      <c r="R196" s="1" t="str">
        <f t="shared" si="19"/>
        <v/>
      </c>
      <c r="T196" s="1" t="str">
        <f t="shared" si="20"/>
        <v/>
      </c>
      <c r="U196" s="1" t="e">
        <f t="shared" si="21"/>
        <v>#N/A</v>
      </c>
      <c r="V196" s="6">
        <f t="shared" si="22"/>
        <v>0</v>
      </c>
      <c r="W196" s="19" t="e">
        <f t="shared" si="17"/>
        <v>#N/A</v>
      </c>
    </row>
    <row r="197" spans="2:23" x14ac:dyDescent="0.3">
      <c r="B197" s="1" t="e">
        <f t="shared" si="16"/>
        <v>#N/A</v>
      </c>
      <c r="Q197" s="1" t="str">
        <f t="shared" si="18"/>
        <v/>
      </c>
      <c r="R197" s="1" t="str">
        <f t="shared" si="19"/>
        <v/>
      </c>
      <c r="T197" s="1" t="str">
        <f t="shared" si="20"/>
        <v/>
      </c>
      <c r="U197" s="1" t="e">
        <f t="shared" si="21"/>
        <v>#N/A</v>
      </c>
      <c r="V197" s="6">
        <f t="shared" si="22"/>
        <v>0</v>
      </c>
      <c r="W197" s="19" t="e">
        <f t="shared" si="17"/>
        <v>#N/A</v>
      </c>
    </row>
    <row r="198" spans="2:23" x14ac:dyDescent="0.3">
      <c r="B198" s="1" t="e">
        <f t="shared" si="16"/>
        <v>#N/A</v>
      </c>
      <c r="Q198" s="1" t="str">
        <f t="shared" si="18"/>
        <v/>
      </c>
      <c r="R198" s="1" t="str">
        <f t="shared" si="19"/>
        <v/>
      </c>
      <c r="T198" s="1" t="str">
        <f t="shared" si="20"/>
        <v/>
      </c>
      <c r="U198" s="1" t="e">
        <f t="shared" si="21"/>
        <v>#N/A</v>
      </c>
      <c r="V198" s="6">
        <f t="shared" si="22"/>
        <v>0</v>
      </c>
      <c r="W198" s="19" t="e">
        <f t="shared" si="17"/>
        <v>#N/A</v>
      </c>
    </row>
    <row r="199" spans="2:23" x14ac:dyDescent="0.3">
      <c r="B199" s="1" t="e">
        <f t="shared" si="16"/>
        <v>#N/A</v>
      </c>
      <c r="Q199" s="1" t="str">
        <f t="shared" si="18"/>
        <v/>
      </c>
      <c r="R199" s="1" t="str">
        <f t="shared" si="19"/>
        <v/>
      </c>
      <c r="T199" s="1" t="str">
        <f t="shared" si="20"/>
        <v/>
      </c>
      <c r="U199" s="1" t="e">
        <f t="shared" si="21"/>
        <v>#N/A</v>
      </c>
      <c r="V199" s="6">
        <f t="shared" si="22"/>
        <v>0</v>
      </c>
      <c r="W199" s="19" t="e">
        <f t="shared" si="17"/>
        <v>#N/A</v>
      </c>
    </row>
    <row r="200" spans="2:23" x14ac:dyDescent="0.3">
      <c r="B200" s="1" t="e">
        <f t="shared" si="16"/>
        <v>#N/A</v>
      </c>
      <c r="Q200" s="1" t="str">
        <f t="shared" si="18"/>
        <v/>
      </c>
      <c r="R200" s="1" t="str">
        <f t="shared" si="19"/>
        <v/>
      </c>
      <c r="T200" s="1" t="str">
        <f t="shared" si="20"/>
        <v/>
      </c>
      <c r="U200" s="1" t="e">
        <f t="shared" si="21"/>
        <v>#N/A</v>
      </c>
      <c r="V200" s="6">
        <f t="shared" si="22"/>
        <v>0</v>
      </c>
      <c r="W200" s="19" t="e">
        <f t="shared" si="17"/>
        <v>#N/A</v>
      </c>
    </row>
    <row r="201" spans="2:23" x14ac:dyDescent="0.3">
      <c r="B201" s="1" t="e">
        <f t="shared" si="16"/>
        <v>#N/A</v>
      </c>
      <c r="Q201" s="1" t="str">
        <f t="shared" si="18"/>
        <v/>
      </c>
      <c r="R201" s="1" t="str">
        <f t="shared" si="19"/>
        <v/>
      </c>
      <c r="T201" s="1" t="str">
        <f t="shared" si="20"/>
        <v/>
      </c>
      <c r="U201" s="1" t="e">
        <f t="shared" si="21"/>
        <v>#N/A</v>
      </c>
      <c r="V201" s="6">
        <f t="shared" si="22"/>
        <v>0</v>
      </c>
      <c r="W201" s="19" t="e">
        <f t="shared" si="17"/>
        <v>#N/A</v>
      </c>
    </row>
    <row r="202" spans="2:23" x14ac:dyDescent="0.3">
      <c r="B202" s="1" t="e">
        <f t="shared" si="16"/>
        <v>#N/A</v>
      </c>
      <c r="Q202" s="1" t="str">
        <f t="shared" si="18"/>
        <v/>
      </c>
      <c r="R202" s="1" t="str">
        <f t="shared" si="19"/>
        <v/>
      </c>
      <c r="T202" s="1" t="str">
        <f t="shared" si="20"/>
        <v/>
      </c>
      <c r="U202" s="1" t="e">
        <f t="shared" si="21"/>
        <v>#N/A</v>
      </c>
      <c r="V202" s="6">
        <f t="shared" si="22"/>
        <v>0</v>
      </c>
      <c r="W202" s="19" t="e">
        <f t="shared" si="17"/>
        <v>#N/A</v>
      </c>
    </row>
    <row r="203" spans="2:23" x14ac:dyDescent="0.3">
      <c r="B203" s="1" t="e">
        <f t="shared" si="16"/>
        <v>#N/A</v>
      </c>
      <c r="Q203" s="1" t="str">
        <f t="shared" si="18"/>
        <v/>
      </c>
      <c r="R203" s="1" t="str">
        <f t="shared" si="19"/>
        <v/>
      </c>
      <c r="T203" s="1" t="str">
        <f t="shared" si="20"/>
        <v/>
      </c>
      <c r="U203" s="1" t="e">
        <f t="shared" si="21"/>
        <v>#N/A</v>
      </c>
      <c r="V203" s="6">
        <f t="shared" si="22"/>
        <v>0</v>
      </c>
      <c r="W203" s="19" t="e">
        <f t="shared" si="17"/>
        <v>#N/A</v>
      </c>
    </row>
    <row r="204" spans="2:23" x14ac:dyDescent="0.3">
      <c r="B204" s="1" t="e">
        <f t="shared" si="16"/>
        <v>#N/A</v>
      </c>
      <c r="Q204" s="1" t="str">
        <f t="shared" si="18"/>
        <v/>
      </c>
      <c r="R204" s="1" t="str">
        <f t="shared" si="19"/>
        <v/>
      </c>
      <c r="T204" s="1" t="str">
        <f t="shared" si="20"/>
        <v/>
      </c>
      <c r="U204" s="1" t="e">
        <f t="shared" si="21"/>
        <v>#N/A</v>
      </c>
      <c r="V204" s="6">
        <f t="shared" si="22"/>
        <v>0</v>
      </c>
      <c r="W204" s="19" t="e">
        <f t="shared" si="17"/>
        <v>#N/A</v>
      </c>
    </row>
    <row r="205" spans="2:23" x14ac:dyDescent="0.3">
      <c r="B205" s="1" t="e">
        <f t="shared" si="16"/>
        <v>#N/A</v>
      </c>
      <c r="Q205" s="1" t="str">
        <f t="shared" si="18"/>
        <v/>
      </c>
      <c r="R205" s="1" t="str">
        <f t="shared" si="19"/>
        <v/>
      </c>
      <c r="T205" s="1" t="str">
        <f t="shared" si="20"/>
        <v/>
      </c>
      <c r="U205" s="1" t="e">
        <f t="shared" si="21"/>
        <v>#N/A</v>
      </c>
      <c r="V205" s="6">
        <f t="shared" si="22"/>
        <v>0</v>
      </c>
      <c r="W205" s="19" t="e">
        <f t="shared" si="17"/>
        <v>#N/A</v>
      </c>
    </row>
    <row r="206" spans="2:23" x14ac:dyDescent="0.3">
      <c r="B206" s="1" t="e">
        <f t="shared" si="16"/>
        <v>#N/A</v>
      </c>
      <c r="Q206" s="1" t="str">
        <f t="shared" si="18"/>
        <v/>
      </c>
      <c r="R206" s="1" t="str">
        <f t="shared" si="19"/>
        <v/>
      </c>
      <c r="T206" s="1" t="str">
        <f t="shared" si="20"/>
        <v/>
      </c>
      <c r="U206" s="1" t="e">
        <f t="shared" si="21"/>
        <v>#N/A</v>
      </c>
      <c r="V206" s="6">
        <f t="shared" si="22"/>
        <v>0</v>
      </c>
      <c r="W206" s="19" t="e">
        <f t="shared" si="17"/>
        <v>#N/A</v>
      </c>
    </row>
    <row r="207" spans="2:23" x14ac:dyDescent="0.3">
      <c r="B207" s="1" t="e">
        <f t="shared" si="16"/>
        <v>#N/A</v>
      </c>
      <c r="Q207" s="1" t="str">
        <f t="shared" si="18"/>
        <v/>
      </c>
      <c r="R207" s="1" t="str">
        <f t="shared" si="19"/>
        <v/>
      </c>
      <c r="T207" s="1" t="str">
        <f t="shared" si="20"/>
        <v/>
      </c>
      <c r="U207" s="1" t="e">
        <f t="shared" si="21"/>
        <v>#N/A</v>
      </c>
      <c r="V207" s="6">
        <f t="shared" si="22"/>
        <v>0</v>
      </c>
      <c r="W207" s="19" t="e">
        <f t="shared" si="17"/>
        <v>#N/A</v>
      </c>
    </row>
    <row r="208" spans="2:23" x14ac:dyDescent="0.3">
      <c r="B208" s="1" t="e">
        <f t="shared" si="16"/>
        <v>#N/A</v>
      </c>
      <c r="Q208" s="1" t="str">
        <f t="shared" si="18"/>
        <v/>
      </c>
      <c r="R208" s="1" t="str">
        <f t="shared" si="19"/>
        <v/>
      </c>
      <c r="T208" s="1" t="str">
        <f t="shared" si="20"/>
        <v/>
      </c>
      <c r="U208" s="1" t="e">
        <f t="shared" si="21"/>
        <v>#N/A</v>
      </c>
      <c r="V208" s="6">
        <f t="shared" si="22"/>
        <v>0</v>
      </c>
      <c r="W208" s="19" t="e">
        <f t="shared" si="17"/>
        <v>#N/A</v>
      </c>
    </row>
    <row r="209" spans="2:23" x14ac:dyDescent="0.3">
      <c r="B209" s="1" t="e">
        <f t="shared" si="16"/>
        <v>#N/A</v>
      </c>
      <c r="Q209" s="1" t="str">
        <f t="shared" si="18"/>
        <v/>
      </c>
      <c r="R209" s="1" t="str">
        <f t="shared" si="19"/>
        <v/>
      </c>
      <c r="T209" s="1" t="str">
        <f t="shared" si="20"/>
        <v/>
      </c>
      <c r="U209" s="1" t="e">
        <f t="shared" si="21"/>
        <v>#N/A</v>
      </c>
      <c r="V209" s="6">
        <f t="shared" si="22"/>
        <v>0</v>
      </c>
      <c r="W209" s="19" t="e">
        <f t="shared" si="17"/>
        <v>#N/A</v>
      </c>
    </row>
    <row r="210" spans="2:23" x14ac:dyDescent="0.3">
      <c r="B210" s="1" t="e">
        <f t="shared" si="16"/>
        <v>#N/A</v>
      </c>
      <c r="Q210" s="1" t="str">
        <f t="shared" si="18"/>
        <v/>
      </c>
      <c r="R210" s="1" t="str">
        <f t="shared" si="19"/>
        <v/>
      </c>
      <c r="T210" s="1" t="str">
        <f t="shared" si="20"/>
        <v/>
      </c>
      <c r="U210" s="1" t="e">
        <f t="shared" si="21"/>
        <v>#N/A</v>
      </c>
      <c r="V210" s="6">
        <f t="shared" si="22"/>
        <v>0</v>
      </c>
      <c r="W210" s="19" t="e">
        <f t="shared" si="17"/>
        <v>#N/A</v>
      </c>
    </row>
    <row r="211" spans="2:23" x14ac:dyDescent="0.3">
      <c r="B211" s="1" t="e">
        <f t="shared" si="16"/>
        <v>#N/A</v>
      </c>
      <c r="Q211" s="1" t="str">
        <f t="shared" si="18"/>
        <v/>
      </c>
      <c r="R211" s="1" t="str">
        <f t="shared" si="19"/>
        <v/>
      </c>
      <c r="T211" s="1" t="str">
        <f t="shared" si="20"/>
        <v/>
      </c>
      <c r="U211" s="1" t="e">
        <f t="shared" si="21"/>
        <v>#N/A</v>
      </c>
      <c r="V211" s="6">
        <f t="shared" si="22"/>
        <v>0</v>
      </c>
      <c r="W211" s="19" t="e">
        <f t="shared" si="17"/>
        <v>#N/A</v>
      </c>
    </row>
    <row r="212" spans="2:23" x14ac:dyDescent="0.3">
      <c r="B212" s="1" t="e">
        <f t="shared" si="16"/>
        <v>#N/A</v>
      </c>
      <c r="Q212" s="1" t="str">
        <f t="shared" si="18"/>
        <v/>
      </c>
      <c r="R212" s="1" t="str">
        <f t="shared" si="19"/>
        <v/>
      </c>
      <c r="T212" s="1" t="str">
        <f t="shared" si="20"/>
        <v/>
      </c>
      <c r="U212" s="1" t="e">
        <f t="shared" si="21"/>
        <v>#N/A</v>
      </c>
      <c r="V212" s="6">
        <f t="shared" si="22"/>
        <v>0</v>
      </c>
      <c r="W212" s="19" t="e">
        <f t="shared" si="17"/>
        <v>#N/A</v>
      </c>
    </row>
    <row r="213" spans="2:23" x14ac:dyDescent="0.3">
      <c r="B213" s="1" t="e">
        <f t="shared" si="16"/>
        <v>#N/A</v>
      </c>
      <c r="Q213" s="1" t="str">
        <f t="shared" si="18"/>
        <v/>
      </c>
      <c r="R213" s="1" t="str">
        <f t="shared" si="19"/>
        <v/>
      </c>
      <c r="T213" s="1" t="str">
        <f t="shared" si="20"/>
        <v/>
      </c>
      <c r="U213" s="1" t="e">
        <f t="shared" si="21"/>
        <v>#N/A</v>
      </c>
      <c r="V213" s="6">
        <f t="shared" si="22"/>
        <v>0</v>
      </c>
      <c r="W213" s="19" t="e">
        <f t="shared" si="17"/>
        <v>#N/A</v>
      </c>
    </row>
    <row r="214" spans="2:23" x14ac:dyDescent="0.3">
      <c r="B214" s="1" t="e">
        <f t="shared" si="16"/>
        <v>#N/A</v>
      </c>
      <c r="Q214" s="1" t="str">
        <f t="shared" si="18"/>
        <v/>
      </c>
      <c r="R214" s="1" t="str">
        <f t="shared" si="19"/>
        <v/>
      </c>
      <c r="T214" s="1" t="str">
        <f t="shared" si="20"/>
        <v/>
      </c>
      <c r="U214" s="1" t="e">
        <f t="shared" si="21"/>
        <v>#N/A</v>
      </c>
      <c r="V214" s="6">
        <f t="shared" si="22"/>
        <v>0</v>
      </c>
      <c r="W214" s="19" t="e">
        <f t="shared" si="17"/>
        <v>#N/A</v>
      </c>
    </row>
    <row r="215" spans="2:23" x14ac:dyDescent="0.3">
      <c r="B215" s="1" t="e">
        <f t="shared" si="16"/>
        <v>#N/A</v>
      </c>
      <c r="Q215" s="1" t="str">
        <f t="shared" si="18"/>
        <v/>
      </c>
      <c r="R215" s="1" t="str">
        <f t="shared" si="19"/>
        <v/>
      </c>
      <c r="T215" s="1" t="str">
        <f t="shared" si="20"/>
        <v/>
      </c>
      <c r="U215" s="1" t="e">
        <f t="shared" si="21"/>
        <v>#N/A</v>
      </c>
      <c r="V215" s="6">
        <f t="shared" si="22"/>
        <v>0</v>
      </c>
      <c r="W215" s="19" t="e">
        <f t="shared" si="17"/>
        <v>#N/A</v>
      </c>
    </row>
    <row r="216" spans="2:23" x14ac:dyDescent="0.3">
      <c r="B216" s="1" t="e">
        <f t="shared" si="16"/>
        <v>#N/A</v>
      </c>
      <c r="Q216" s="1" t="str">
        <f t="shared" si="18"/>
        <v/>
      </c>
      <c r="R216" s="1" t="str">
        <f t="shared" si="19"/>
        <v/>
      </c>
      <c r="T216" s="1" t="str">
        <f t="shared" si="20"/>
        <v/>
      </c>
      <c r="U216" s="1" t="e">
        <f t="shared" si="21"/>
        <v>#N/A</v>
      </c>
      <c r="V216" s="6">
        <f t="shared" si="22"/>
        <v>0</v>
      </c>
      <c r="W216" s="19" t="e">
        <f t="shared" si="17"/>
        <v>#N/A</v>
      </c>
    </row>
    <row r="217" spans="2:23" x14ac:dyDescent="0.3">
      <c r="B217" s="1" t="e">
        <f t="shared" si="16"/>
        <v>#N/A</v>
      </c>
      <c r="Q217" s="1" t="str">
        <f t="shared" si="18"/>
        <v/>
      </c>
      <c r="R217" s="1" t="str">
        <f t="shared" si="19"/>
        <v/>
      </c>
      <c r="T217" s="1" t="str">
        <f t="shared" si="20"/>
        <v/>
      </c>
      <c r="U217" s="1" t="e">
        <f t="shared" si="21"/>
        <v>#N/A</v>
      </c>
      <c r="V217" s="6">
        <f t="shared" si="22"/>
        <v>0</v>
      </c>
      <c r="W217" s="19" t="e">
        <f t="shared" si="17"/>
        <v>#N/A</v>
      </c>
    </row>
    <row r="218" spans="2:23" x14ac:dyDescent="0.3">
      <c r="B218" s="1" t="e">
        <f t="shared" ref="B218:B281" si="23">IF(C218="",NA(),E218+G218+H218+I218)</f>
        <v>#N/A</v>
      </c>
      <c r="Q218" s="1" t="str">
        <f t="shared" si="18"/>
        <v/>
      </c>
      <c r="R218" s="1" t="str">
        <f t="shared" si="19"/>
        <v/>
      </c>
      <c r="T218" s="1" t="str">
        <f t="shared" si="20"/>
        <v/>
      </c>
      <c r="U218" s="1" t="e">
        <f t="shared" si="21"/>
        <v>#N/A</v>
      </c>
      <c r="V218" s="6">
        <f t="shared" si="22"/>
        <v>0</v>
      </c>
      <c r="W218" s="19" t="e">
        <f t="shared" ref="W218:W281" si="24">IF(OR(ISNA(B218),B218=0),NA(),I218/B218)</f>
        <v>#N/A</v>
      </c>
    </row>
    <row r="219" spans="2:23" x14ac:dyDescent="0.3">
      <c r="B219" s="1" t="e">
        <f t="shared" si="23"/>
        <v>#N/A</v>
      </c>
      <c r="Q219" s="1" t="str">
        <f t="shared" ref="Q219:Q282" si="25">IF(C219="","",E219-E218)</f>
        <v/>
      </c>
      <c r="R219" s="1" t="str">
        <f t="shared" ref="R219:R282" si="26">IF(C219="","",G219-G218)</f>
        <v/>
      </c>
      <c r="T219" s="1" t="str">
        <f t="shared" ref="T219:T282" si="27">IF(C219="","",I219-I218)</f>
        <v/>
      </c>
      <c r="U219" s="1" t="e">
        <f t="shared" ref="U219:U282" si="28">IF(OR(C219="",ISNA(C219)),NA(),Q219+R219+S219+T219)</f>
        <v>#N/A</v>
      </c>
      <c r="V219" s="6">
        <f t="shared" ref="V219:V282" si="29">$B$2*K219*$B$1</f>
        <v>0</v>
      </c>
      <c r="W219" s="19" t="e">
        <f t="shared" si="24"/>
        <v>#N/A</v>
      </c>
    </row>
    <row r="220" spans="2:23" x14ac:dyDescent="0.3">
      <c r="B220" s="1" t="e">
        <f t="shared" si="23"/>
        <v>#N/A</v>
      </c>
      <c r="Q220" s="1" t="str">
        <f t="shared" si="25"/>
        <v/>
      </c>
      <c r="R220" s="1" t="str">
        <f t="shared" si="26"/>
        <v/>
      </c>
      <c r="T220" s="1" t="str">
        <f t="shared" si="27"/>
        <v/>
      </c>
      <c r="U220" s="1" t="e">
        <f t="shared" si="28"/>
        <v>#N/A</v>
      </c>
      <c r="V220" s="6">
        <f t="shared" si="29"/>
        <v>0</v>
      </c>
      <c r="W220" s="19" t="e">
        <f t="shared" si="24"/>
        <v>#N/A</v>
      </c>
    </row>
    <row r="221" spans="2:23" x14ac:dyDescent="0.3">
      <c r="B221" s="1" t="e">
        <f t="shared" si="23"/>
        <v>#N/A</v>
      </c>
      <c r="Q221" s="1" t="str">
        <f t="shared" si="25"/>
        <v/>
      </c>
      <c r="R221" s="1" t="str">
        <f t="shared" si="26"/>
        <v/>
      </c>
      <c r="T221" s="1" t="str">
        <f t="shared" si="27"/>
        <v/>
      </c>
      <c r="U221" s="1" t="e">
        <f t="shared" si="28"/>
        <v>#N/A</v>
      </c>
      <c r="V221" s="6">
        <f t="shared" si="29"/>
        <v>0</v>
      </c>
      <c r="W221" s="19" t="e">
        <f t="shared" si="24"/>
        <v>#N/A</v>
      </c>
    </row>
    <row r="222" spans="2:23" x14ac:dyDescent="0.3">
      <c r="B222" s="1" t="e">
        <f t="shared" si="23"/>
        <v>#N/A</v>
      </c>
      <c r="Q222" s="1" t="str">
        <f t="shared" si="25"/>
        <v/>
      </c>
      <c r="R222" s="1" t="str">
        <f t="shared" si="26"/>
        <v/>
      </c>
      <c r="T222" s="1" t="str">
        <f t="shared" si="27"/>
        <v/>
      </c>
      <c r="U222" s="1" t="e">
        <f t="shared" si="28"/>
        <v>#N/A</v>
      </c>
      <c r="V222" s="6">
        <f t="shared" si="29"/>
        <v>0</v>
      </c>
      <c r="W222" s="19" t="e">
        <f t="shared" si="24"/>
        <v>#N/A</v>
      </c>
    </row>
    <row r="223" spans="2:23" x14ac:dyDescent="0.3">
      <c r="B223" s="1" t="e">
        <f t="shared" si="23"/>
        <v>#N/A</v>
      </c>
      <c r="Q223" s="1" t="str">
        <f t="shared" si="25"/>
        <v/>
      </c>
      <c r="R223" s="1" t="str">
        <f t="shared" si="26"/>
        <v/>
      </c>
      <c r="T223" s="1" t="str">
        <f t="shared" si="27"/>
        <v/>
      </c>
      <c r="U223" s="1" t="e">
        <f t="shared" si="28"/>
        <v>#N/A</v>
      </c>
      <c r="V223" s="6">
        <f t="shared" si="29"/>
        <v>0</v>
      </c>
      <c r="W223" s="19" t="e">
        <f t="shared" si="24"/>
        <v>#N/A</v>
      </c>
    </row>
    <row r="224" spans="2:23" x14ac:dyDescent="0.3">
      <c r="B224" s="1" t="e">
        <f t="shared" si="23"/>
        <v>#N/A</v>
      </c>
      <c r="Q224" s="1" t="str">
        <f t="shared" si="25"/>
        <v/>
      </c>
      <c r="R224" s="1" t="str">
        <f t="shared" si="26"/>
        <v/>
      </c>
      <c r="T224" s="1" t="str">
        <f t="shared" si="27"/>
        <v/>
      </c>
      <c r="U224" s="1" t="e">
        <f t="shared" si="28"/>
        <v>#N/A</v>
      </c>
      <c r="V224" s="6">
        <f t="shared" si="29"/>
        <v>0</v>
      </c>
      <c r="W224" s="19" t="e">
        <f t="shared" si="24"/>
        <v>#N/A</v>
      </c>
    </row>
    <row r="225" spans="2:23" x14ac:dyDescent="0.3">
      <c r="B225" s="1" t="e">
        <f t="shared" si="23"/>
        <v>#N/A</v>
      </c>
      <c r="Q225" s="1" t="str">
        <f t="shared" si="25"/>
        <v/>
      </c>
      <c r="R225" s="1" t="str">
        <f t="shared" si="26"/>
        <v/>
      </c>
      <c r="T225" s="1" t="str">
        <f t="shared" si="27"/>
        <v/>
      </c>
      <c r="U225" s="1" t="e">
        <f t="shared" si="28"/>
        <v>#N/A</v>
      </c>
      <c r="V225" s="6">
        <f t="shared" si="29"/>
        <v>0</v>
      </c>
      <c r="W225" s="19" t="e">
        <f t="shared" si="24"/>
        <v>#N/A</v>
      </c>
    </row>
    <row r="226" spans="2:23" x14ac:dyDescent="0.3">
      <c r="B226" s="1" t="e">
        <f t="shared" si="23"/>
        <v>#N/A</v>
      </c>
      <c r="Q226" s="1" t="str">
        <f t="shared" si="25"/>
        <v/>
      </c>
      <c r="R226" s="1" t="str">
        <f t="shared" si="26"/>
        <v/>
      </c>
      <c r="T226" s="1" t="str">
        <f t="shared" si="27"/>
        <v/>
      </c>
      <c r="U226" s="1" t="e">
        <f t="shared" si="28"/>
        <v>#N/A</v>
      </c>
      <c r="V226" s="6">
        <f t="shared" si="29"/>
        <v>0</v>
      </c>
      <c r="W226" s="19" t="e">
        <f t="shared" si="24"/>
        <v>#N/A</v>
      </c>
    </row>
    <row r="227" spans="2:23" x14ac:dyDescent="0.3">
      <c r="B227" s="1" t="e">
        <f t="shared" si="23"/>
        <v>#N/A</v>
      </c>
      <c r="Q227" s="1" t="str">
        <f t="shared" si="25"/>
        <v/>
      </c>
      <c r="R227" s="1" t="str">
        <f t="shared" si="26"/>
        <v/>
      </c>
      <c r="T227" s="1" t="str">
        <f t="shared" si="27"/>
        <v/>
      </c>
      <c r="U227" s="1" t="e">
        <f t="shared" si="28"/>
        <v>#N/A</v>
      </c>
      <c r="V227" s="6">
        <f t="shared" si="29"/>
        <v>0</v>
      </c>
      <c r="W227" s="19" t="e">
        <f t="shared" si="24"/>
        <v>#N/A</v>
      </c>
    </row>
    <row r="228" spans="2:23" x14ac:dyDescent="0.3">
      <c r="B228" s="1" t="e">
        <f t="shared" si="23"/>
        <v>#N/A</v>
      </c>
      <c r="Q228" s="1" t="str">
        <f t="shared" si="25"/>
        <v/>
      </c>
      <c r="R228" s="1" t="str">
        <f t="shared" si="26"/>
        <v/>
      </c>
      <c r="T228" s="1" t="str">
        <f t="shared" si="27"/>
        <v/>
      </c>
      <c r="U228" s="1" t="e">
        <f t="shared" si="28"/>
        <v>#N/A</v>
      </c>
      <c r="V228" s="6">
        <f t="shared" si="29"/>
        <v>0</v>
      </c>
      <c r="W228" s="19" t="e">
        <f t="shared" si="24"/>
        <v>#N/A</v>
      </c>
    </row>
    <row r="229" spans="2:23" x14ac:dyDescent="0.3">
      <c r="B229" s="1" t="e">
        <f t="shared" si="23"/>
        <v>#N/A</v>
      </c>
      <c r="Q229" s="1" t="str">
        <f t="shared" si="25"/>
        <v/>
      </c>
      <c r="R229" s="1" t="str">
        <f t="shared" si="26"/>
        <v/>
      </c>
      <c r="T229" s="1" t="str">
        <f t="shared" si="27"/>
        <v/>
      </c>
      <c r="U229" s="1" t="e">
        <f t="shared" si="28"/>
        <v>#N/A</v>
      </c>
      <c r="V229" s="6">
        <f t="shared" si="29"/>
        <v>0</v>
      </c>
      <c r="W229" s="19" t="e">
        <f t="shared" si="24"/>
        <v>#N/A</v>
      </c>
    </row>
    <row r="230" spans="2:23" x14ac:dyDescent="0.3">
      <c r="B230" s="1" t="e">
        <f t="shared" si="23"/>
        <v>#N/A</v>
      </c>
      <c r="Q230" s="1" t="str">
        <f t="shared" si="25"/>
        <v/>
      </c>
      <c r="R230" s="1" t="str">
        <f t="shared" si="26"/>
        <v/>
      </c>
      <c r="T230" s="1" t="str">
        <f t="shared" si="27"/>
        <v/>
      </c>
      <c r="U230" s="1" t="e">
        <f t="shared" si="28"/>
        <v>#N/A</v>
      </c>
      <c r="V230" s="6">
        <f t="shared" si="29"/>
        <v>0</v>
      </c>
      <c r="W230" s="19" t="e">
        <f t="shared" si="24"/>
        <v>#N/A</v>
      </c>
    </row>
    <row r="231" spans="2:23" x14ac:dyDescent="0.3">
      <c r="B231" s="1" t="e">
        <f t="shared" si="23"/>
        <v>#N/A</v>
      </c>
      <c r="Q231" s="1" t="str">
        <f t="shared" si="25"/>
        <v/>
      </c>
      <c r="R231" s="1" t="str">
        <f t="shared" si="26"/>
        <v/>
      </c>
      <c r="T231" s="1" t="str">
        <f t="shared" si="27"/>
        <v/>
      </c>
      <c r="U231" s="1" t="e">
        <f t="shared" si="28"/>
        <v>#N/A</v>
      </c>
      <c r="V231" s="6">
        <f t="shared" si="29"/>
        <v>0</v>
      </c>
      <c r="W231" s="19" t="e">
        <f t="shared" si="24"/>
        <v>#N/A</v>
      </c>
    </row>
    <row r="232" spans="2:23" x14ac:dyDescent="0.3">
      <c r="B232" s="1" t="e">
        <f t="shared" si="23"/>
        <v>#N/A</v>
      </c>
      <c r="Q232" s="1" t="str">
        <f t="shared" si="25"/>
        <v/>
      </c>
      <c r="R232" s="1" t="str">
        <f t="shared" si="26"/>
        <v/>
      </c>
      <c r="T232" s="1" t="str">
        <f t="shared" si="27"/>
        <v/>
      </c>
      <c r="U232" s="1" t="e">
        <f t="shared" si="28"/>
        <v>#N/A</v>
      </c>
      <c r="V232" s="6">
        <f t="shared" si="29"/>
        <v>0</v>
      </c>
      <c r="W232" s="19" t="e">
        <f t="shared" si="24"/>
        <v>#N/A</v>
      </c>
    </row>
    <row r="233" spans="2:23" x14ac:dyDescent="0.3">
      <c r="B233" s="1" t="e">
        <f t="shared" si="23"/>
        <v>#N/A</v>
      </c>
      <c r="Q233" s="1" t="str">
        <f t="shared" si="25"/>
        <v/>
      </c>
      <c r="R233" s="1" t="str">
        <f t="shared" si="26"/>
        <v/>
      </c>
      <c r="T233" s="1" t="str">
        <f t="shared" si="27"/>
        <v/>
      </c>
      <c r="U233" s="1" t="e">
        <f t="shared" si="28"/>
        <v>#N/A</v>
      </c>
      <c r="V233" s="6">
        <f t="shared" si="29"/>
        <v>0</v>
      </c>
      <c r="W233" s="19" t="e">
        <f t="shared" si="24"/>
        <v>#N/A</v>
      </c>
    </row>
    <row r="234" spans="2:23" x14ac:dyDescent="0.3">
      <c r="B234" s="1" t="e">
        <f t="shared" si="23"/>
        <v>#N/A</v>
      </c>
      <c r="Q234" s="1" t="str">
        <f t="shared" si="25"/>
        <v/>
      </c>
      <c r="R234" s="1" t="str">
        <f t="shared" si="26"/>
        <v/>
      </c>
      <c r="T234" s="1" t="str">
        <f t="shared" si="27"/>
        <v/>
      </c>
      <c r="U234" s="1" t="e">
        <f t="shared" si="28"/>
        <v>#N/A</v>
      </c>
      <c r="V234" s="6">
        <f t="shared" si="29"/>
        <v>0</v>
      </c>
      <c r="W234" s="19" t="e">
        <f t="shared" si="24"/>
        <v>#N/A</v>
      </c>
    </row>
    <row r="235" spans="2:23" x14ac:dyDescent="0.3">
      <c r="B235" s="1" t="e">
        <f t="shared" si="23"/>
        <v>#N/A</v>
      </c>
      <c r="Q235" s="1" t="str">
        <f t="shared" si="25"/>
        <v/>
      </c>
      <c r="R235" s="1" t="str">
        <f t="shared" si="26"/>
        <v/>
      </c>
      <c r="T235" s="1" t="str">
        <f t="shared" si="27"/>
        <v/>
      </c>
      <c r="U235" s="1" t="e">
        <f t="shared" si="28"/>
        <v>#N/A</v>
      </c>
      <c r="V235" s="6">
        <f t="shared" si="29"/>
        <v>0</v>
      </c>
      <c r="W235" s="19" t="e">
        <f t="shared" si="24"/>
        <v>#N/A</v>
      </c>
    </row>
    <row r="236" spans="2:23" x14ac:dyDescent="0.3">
      <c r="B236" s="1" t="e">
        <f t="shared" si="23"/>
        <v>#N/A</v>
      </c>
      <c r="Q236" s="1" t="str">
        <f t="shared" si="25"/>
        <v/>
      </c>
      <c r="R236" s="1" t="str">
        <f t="shared" si="26"/>
        <v/>
      </c>
      <c r="T236" s="1" t="str">
        <f t="shared" si="27"/>
        <v/>
      </c>
      <c r="U236" s="1" t="e">
        <f t="shared" si="28"/>
        <v>#N/A</v>
      </c>
      <c r="V236" s="6">
        <f t="shared" si="29"/>
        <v>0</v>
      </c>
      <c r="W236" s="19" t="e">
        <f t="shared" si="24"/>
        <v>#N/A</v>
      </c>
    </row>
    <row r="237" spans="2:23" x14ac:dyDescent="0.3">
      <c r="B237" s="1" t="e">
        <f t="shared" si="23"/>
        <v>#N/A</v>
      </c>
      <c r="Q237" s="1" t="str">
        <f t="shared" si="25"/>
        <v/>
      </c>
      <c r="R237" s="1" t="str">
        <f t="shared" si="26"/>
        <v/>
      </c>
      <c r="T237" s="1" t="str">
        <f t="shared" si="27"/>
        <v/>
      </c>
      <c r="U237" s="1" t="e">
        <f t="shared" si="28"/>
        <v>#N/A</v>
      </c>
      <c r="V237" s="6">
        <f t="shared" si="29"/>
        <v>0</v>
      </c>
      <c r="W237" s="19" t="e">
        <f t="shared" si="24"/>
        <v>#N/A</v>
      </c>
    </row>
    <row r="238" spans="2:23" x14ac:dyDescent="0.3">
      <c r="B238" s="1" t="e">
        <f t="shared" si="23"/>
        <v>#N/A</v>
      </c>
      <c r="Q238" s="1" t="str">
        <f t="shared" si="25"/>
        <v/>
      </c>
      <c r="R238" s="1" t="str">
        <f t="shared" si="26"/>
        <v/>
      </c>
      <c r="T238" s="1" t="str">
        <f t="shared" si="27"/>
        <v/>
      </c>
      <c r="U238" s="1" t="e">
        <f t="shared" si="28"/>
        <v>#N/A</v>
      </c>
      <c r="V238" s="6">
        <f t="shared" si="29"/>
        <v>0</v>
      </c>
      <c r="W238" s="19" t="e">
        <f t="shared" si="24"/>
        <v>#N/A</v>
      </c>
    </row>
    <row r="239" spans="2:23" x14ac:dyDescent="0.3">
      <c r="B239" s="1" t="e">
        <f t="shared" si="23"/>
        <v>#N/A</v>
      </c>
      <c r="Q239" s="1" t="str">
        <f t="shared" si="25"/>
        <v/>
      </c>
      <c r="R239" s="1" t="str">
        <f t="shared" si="26"/>
        <v/>
      </c>
      <c r="T239" s="1" t="str">
        <f t="shared" si="27"/>
        <v/>
      </c>
      <c r="U239" s="1" t="e">
        <f t="shared" si="28"/>
        <v>#N/A</v>
      </c>
      <c r="V239" s="6">
        <f t="shared" si="29"/>
        <v>0</v>
      </c>
      <c r="W239" s="19" t="e">
        <f t="shared" si="24"/>
        <v>#N/A</v>
      </c>
    </row>
    <row r="240" spans="2:23" x14ac:dyDescent="0.3">
      <c r="B240" s="1" t="e">
        <f t="shared" si="23"/>
        <v>#N/A</v>
      </c>
      <c r="Q240" s="1" t="str">
        <f t="shared" si="25"/>
        <v/>
      </c>
      <c r="R240" s="1" t="str">
        <f t="shared" si="26"/>
        <v/>
      </c>
      <c r="T240" s="1" t="str">
        <f t="shared" si="27"/>
        <v/>
      </c>
      <c r="U240" s="1" t="e">
        <f t="shared" si="28"/>
        <v>#N/A</v>
      </c>
      <c r="V240" s="6">
        <f t="shared" si="29"/>
        <v>0</v>
      </c>
      <c r="W240" s="19" t="e">
        <f t="shared" si="24"/>
        <v>#N/A</v>
      </c>
    </row>
    <row r="241" spans="2:23" x14ac:dyDescent="0.3">
      <c r="B241" s="1" t="e">
        <f t="shared" si="23"/>
        <v>#N/A</v>
      </c>
      <c r="Q241" s="1" t="str">
        <f t="shared" si="25"/>
        <v/>
      </c>
      <c r="R241" s="1" t="str">
        <f t="shared" si="26"/>
        <v/>
      </c>
      <c r="T241" s="1" t="str">
        <f t="shared" si="27"/>
        <v/>
      </c>
      <c r="U241" s="1" t="e">
        <f t="shared" si="28"/>
        <v>#N/A</v>
      </c>
      <c r="V241" s="6">
        <f t="shared" si="29"/>
        <v>0</v>
      </c>
      <c r="W241" s="19" t="e">
        <f t="shared" si="24"/>
        <v>#N/A</v>
      </c>
    </row>
    <row r="242" spans="2:23" x14ac:dyDescent="0.3">
      <c r="B242" s="1" t="e">
        <f t="shared" si="23"/>
        <v>#N/A</v>
      </c>
      <c r="Q242" s="1" t="str">
        <f t="shared" si="25"/>
        <v/>
      </c>
      <c r="R242" s="1" t="str">
        <f t="shared" si="26"/>
        <v/>
      </c>
      <c r="T242" s="1" t="str">
        <f t="shared" si="27"/>
        <v/>
      </c>
      <c r="U242" s="1" t="e">
        <f t="shared" si="28"/>
        <v>#N/A</v>
      </c>
      <c r="V242" s="6">
        <f t="shared" si="29"/>
        <v>0</v>
      </c>
      <c r="W242" s="19" t="e">
        <f t="shared" si="24"/>
        <v>#N/A</v>
      </c>
    </row>
    <row r="243" spans="2:23" x14ac:dyDescent="0.3">
      <c r="B243" s="1" t="e">
        <f t="shared" si="23"/>
        <v>#N/A</v>
      </c>
      <c r="Q243" s="1" t="str">
        <f t="shared" si="25"/>
        <v/>
      </c>
      <c r="R243" s="1" t="str">
        <f t="shared" si="26"/>
        <v/>
      </c>
      <c r="T243" s="1" t="str">
        <f t="shared" si="27"/>
        <v/>
      </c>
      <c r="U243" s="1" t="e">
        <f t="shared" si="28"/>
        <v>#N/A</v>
      </c>
      <c r="V243" s="6">
        <f t="shared" si="29"/>
        <v>0</v>
      </c>
      <c r="W243" s="19" t="e">
        <f t="shared" si="24"/>
        <v>#N/A</v>
      </c>
    </row>
    <row r="244" spans="2:23" x14ac:dyDescent="0.3">
      <c r="B244" s="1" t="e">
        <f t="shared" si="23"/>
        <v>#N/A</v>
      </c>
      <c r="Q244" s="1" t="str">
        <f t="shared" si="25"/>
        <v/>
      </c>
      <c r="R244" s="1" t="str">
        <f t="shared" si="26"/>
        <v/>
      </c>
      <c r="T244" s="1" t="str">
        <f t="shared" si="27"/>
        <v/>
      </c>
      <c r="U244" s="1" t="e">
        <f t="shared" si="28"/>
        <v>#N/A</v>
      </c>
      <c r="V244" s="6">
        <f t="shared" si="29"/>
        <v>0</v>
      </c>
      <c r="W244" s="19" t="e">
        <f t="shared" si="24"/>
        <v>#N/A</v>
      </c>
    </row>
    <row r="245" spans="2:23" x14ac:dyDescent="0.3">
      <c r="B245" s="1" t="e">
        <f t="shared" si="23"/>
        <v>#N/A</v>
      </c>
      <c r="Q245" s="1" t="str">
        <f t="shared" si="25"/>
        <v/>
      </c>
      <c r="R245" s="1" t="str">
        <f t="shared" si="26"/>
        <v/>
      </c>
      <c r="T245" s="1" t="str">
        <f t="shared" si="27"/>
        <v/>
      </c>
      <c r="U245" s="1" t="e">
        <f t="shared" si="28"/>
        <v>#N/A</v>
      </c>
      <c r="V245" s="6">
        <f t="shared" si="29"/>
        <v>0</v>
      </c>
      <c r="W245" s="19" t="e">
        <f t="shared" si="24"/>
        <v>#N/A</v>
      </c>
    </row>
    <row r="246" spans="2:23" x14ac:dyDescent="0.3">
      <c r="B246" s="1" t="e">
        <f t="shared" si="23"/>
        <v>#N/A</v>
      </c>
      <c r="Q246" s="1" t="str">
        <f t="shared" si="25"/>
        <v/>
      </c>
      <c r="R246" s="1" t="str">
        <f t="shared" si="26"/>
        <v/>
      </c>
      <c r="T246" s="1" t="str">
        <f t="shared" si="27"/>
        <v/>
      </c>
      <c r="U246" s="1" t="e">
        <f t="shared" si="28"/>
        <v>#N/A</v>
      </c>
      <c r="V246" s="6">
        <f t="shared" si="29"/>
        <v>0</v>
      </c>
      <c r="W246" s="19" t="e">
        <f t="shared" si="24"/>
        <v>#N/A</v>
      </c>
    </row>
    <row r="247" spans="2:23" x14ac:dyDescent="0.3">
      <c r="B247" s="1" t="e">
        <f t="shared" si="23"/>
        <v>#N/A</v>
      </c>
      <c r="Q247" s="1" t="str">
        <f t="shared" si="25"/>
        <v/>
      </c>
      <c r="R247" s="1" t="str">
        <f t="shared" si="26"/>
        <v/>
      </c>
      <c r="T247" s="1" t="str">
        <f t="shared" si="27"/>
        <v/>
      </c>
      <c r="U247" s="1" t="e">
        <f t="shared" si="28"/>
        <v>#N/A</v>
      </c>
      <c r="V247" s="6">
        <f t="shared" si="29"/>
        <v>0</v>
      </c>
      <c r="W247" s="19" t="e">
        <f t="shared" si="24"/>
        <v>#N/A</v>
      </c>
    </row>
    <row r="248" spans="2:23" x14ac:dyDescent="0.3">
      <c r="B248" s="1" t="e">
        <f t="shared" si="23"/>
        <v>#N/A</v>
      </c>
      <c r="Q248" s="1" t="str">
        <f t="shared" si="25"/>
        <v/>
      </c>
      <c r="R248" s="1" t="str">
        <f t="shared" si="26"/>
        <v/>
      </c>
      <c r="T248" s="1" t="str">
        <f t="shared" si="27"/>
        <v/>
      </c>
      <c r="U248" s="1" t="e">
        <f t="shared" si="28"/>
        <v>#N/A</v>
      </c>
      <c r="V248" s="6">
        <f t="shared" si="29"/>
        <v>0</v>
      </c>
      <c r="W248" s="19" t="e">
        <f t="shared" si="24"/>
        <v>#N/A</v>
      </c>
    </row>
    <row r="249" spans="2:23" x14ac:dyDescent="0.3">
      <c r="B249" s="1" t="e">
        <f t="shared" si="23"/>
        <v>#N/A</v>
      </c>
      <c r="Q249" s="1" t="str">
        <f t="shared" si="25"/>
        <v/>
      </c>
      <c r="R249" s="1" t="str">
        <f t="shared" si="26"/>
        <v/>
      </c>
      <c r="T249" s="1" t="str">
        <f t="shared" si="27"/>
        <v/>
      </c>
      <c r="U249" s="1" t="e">
        <f t="shared" si="28"/>
        <v>#N/A</v>
      </c>
      <c r="V249" s="6">
        <f t="shared" si="29"/>
        <v>0</v>
      </c>
      <c r="W249" s="19" t="e">
        <f t="shared" si="24"/>
        <v>#N/A</v>
      </c>
    </row>
    <row r="250" spans="2:23" x14ac:dyDescent="0.3">
      <c r="B250" s="1" t="e">
        <f t="shared" si="23"/>
        <v>#N/A</v>
      </c>
      <c r="Q250" s="1" t="str">
        <f t="shared" si="25"/>
        <v/>
      </c>
      <c r="R250" s="1" t="str">
        <f t="shared" si="26"/>
        <v/>
      </c>
      <c r="T250" s="1" t="str">
        <f t="shared" si="27"/>
        <v/>
      </c>
      <c r="U250" s="1" t="e">
        <f t="shared" si="28"/>
        <v>#N/A</v>
      </c>
      <c r="V250" s="6">
        <f t="shared" si="29"/>
        <v>0</v>
      </c>
      <c r="W250" s="19" t="e">
        <f t="shared" si="24"/>
        <v>#N/A</v>
      </c>
    </row>
    <row r="251" spans="2:23" x14ac:dyDescent="0.3">
      <c r="B251" s="1" t="e">
        <f t="shared" si="23"/>
        <v>#N/A</v>
      </c>
      <c r="Q251" s="1" t="str">
        <f t="shared" si="25"/>
        <v/>
      </c>
      <c r="R251" s="1" t="str">
        <f t="shared" si="26"/>
        <v/>
      </c>
      <c r="T251" s="1" t="str">
        <f t="shared" si="27"/>
        <v/>
      </c>
      <c r="U251" s="1" t="e">
        <f t="shared" si="28"/>
        <v>#N/A</v>
      </c>
      <c r="V251" s="6">
        <f t="shared" si="29"/>
        <v>0</v>
      </c>
      <c r="W251" s="19" t="e">
        <f t="shared" si="24"/>
        <v>#N/A</v>
      </c>
    </row>
    <row r="252" spans="2:23" x14ac:dyDescent="0.3">
      <c r="B252" s="1" t="e">
        <f t="shared" si="23"/>
        <v>#N/A</v>
      </c>
      <c r="Q252" s="1" t="str">
        <f t="shared" si="25"/>
        <v/>
      </c>
      <c r="R252" s="1" t="str">
        <f t="shared" si="26"/>
        <v/>
      </c>
      <c r="T252" s="1" t="str">
        <f t="shared" si="27"/>
        <v/>
      </c>
      <c r="U252" s="1" t="e">
        <f t="shared" si="28"/>
        <v>#N/A</v>
      </c>
      <c r="V252" s="6">
        <f t="shared" si="29"/>
        <v>0</v>
      </c>
      <c r="W252" s="19" t="e">
        <f t="shared" si="24"/>
        <v>#N/A</v>
      </c>
    </row>
    <row r="253" spans="2:23" x14ac:dyDescent="0.3">
      <c r="B253" s="1" t="e">
        <f t="shared" si="23"/>
        <v>#N/A</v>
      </c>
      <c r="Q253" s="1" t="str">
        <f t="shared" si="25"/>
        <v/>
      </c>
      <c r="R253" s="1" t="str">
        <f t="shared" si="26"/>
        <v/>
      </c>
      <c r="T253" s="1" t="str">
        <f t="shared" si="27"/>
        <v/>
      </c>
      <c r="U253" s="1" t="e">
        <f t="shared" si="28"/>
        <v>#N/A</v>
      </c>
      <c r="V253" s="6">
        <f t="shared" si="29"/>
        <v>0</v>
      </c>
      <c r="W253" s="19" t="e">
        <f t="shared" si="24"/>
        <v>#N/A</v>
      </c>
    </row>
    <row r="254" spans="2:23" x14ac:dyDescent="0.3">
      <c r="B254" s="1" t="e">
        <f t="shared" si="23"/>
        <v>#N/A</v>
      </c>
      <c r="Q254" s="1" t="str">
        <f t="shared" si="25"/>
        <v/>
      </c>
      <c r="R254" s="1" t="str">
        <f t="shared" si="26"/>
        <v/>
      </c>
      <c r="T254" s="1" t="str">
        <f t="shared" si="27"/>
        <v/>
      </c>
      <c r="U254" s="1" t="e">
        <f t="shared" si="28"/>
        <v>#N/A</v>
      </c>
      <c r="V254" s="6">
        <f t="shared" si="29"/>
        <v>0</v>
      </c>
      <c r="W254" s="19" t="e">
        <f t="shared" si="24"/>
        <v>#N/A</v>
      </c>
    </row>
    <row r="255" spans="2:23" x14ac:dyDescent="0.3">
      <c r="B255" s="1" t="e">
        <f t="shared" si="23"/>
        <v>#N/A</v>
      </c>
      <c r="Q255" s="1" t="str">
        <f t="shared" si="25"/>
        <v/>
      </c>
      <c r="R255" s="1" t="str">
        <f t="shared" si="26"/>
        <v/>
      </c>
      <c r="T255" s="1" t="str">
        <f t="shared" si="27"/>
        <v/>
      </c>
      <c r="U255" s="1" t="e">
        <f t="shared" si="28"/>
        <v>#N/A</v>
      </c>
      <c r="V255" s="6">
        <f t="shared" si="29"/>
        <v>0</v>
      </c>
      <c r="W255" s="19" t="e">
        <f t="shared" si="24"/>
        <v>#N/A</v>
      </c>
    </row>
    <row r="256" spans="2:23" x14ac:dyDescent="0.3">
      <c r="B256" s="1" t="e">
        <f t="shared" si="23"/>
        <v>#N/A</v>
      </c>
      <c r="Q256" s="1" t="str">
        <f t="shared" si="25"/>
        <v/>
      </c>
      <c r="R256" s="1" t="str">
        <f t="shared" si="26"/>
        <v/>
      </c>
      <c r="T256" s="1" t="str">
        <f t="shared" si="27"/>
        <v/>
      </c>
      <c r="U256" s="1" t="e">
        <f t="shared" si="28"/>
        <v>#N/A</v>
      </c>
      <c r="V256" s="6">
        <f t="shared" si="29"/>
        <v>0</v>
      </c>
      <c r="W256" s="19" t="e">
        <f t="shared" si="24"/>
        <v>#N/A</v>
      </c>
    </row>
    <row r="257" spans="2:23" x14ac:dyDescent="0.3">
      <c r="B257" s="1" t="e">
        <f t="shared" si="23"/>
        <v>#N/A</v>
      </c>
      <c r="Q257" s="1" t="str">
        <f t="shared" si="25"/>
        <v/>
      </c>
      <c r="R257" s="1" t="str">
        <f t="shared" si="26"/>
        <v/>
      </c>
      <c r="T257" s="1" t="str">
        <f t="shared" si="27"/>
        <v/>
      </c>
      <c r="U257" s="1" t="e">
        <f t="shared" si="28"/>
        <v>#N/A</v>
      </c>
      <c r="V257" s="6">
        <f t="shared" si="29"/>
        <v>0</v>
      </c>
      <c r="W257" s="19" t="e">
        <f t="shared" si="24"/>
        <v>#N/A</v>
      </c>
    </row>
    <row r="258" spans="2:23" x14ac:dyDescent="0.3">
      <c r="B258" s="1" t="e">
        <f t="shared" si="23"/>
        <v>#N/A</v>
      </c>
      <c r="Q258" s="1" t="str">
        <f t="shared" si="25"/>
        <v/>
      </c>
      <c r="R258" s="1" t="str">
        <f t="shared" si="26"/>
        <v/>
      </c>
      <c r="T258" s="1" t="str">
        <f t="shared" si="27"/>
        <v/>
      </c>
      <c r="U258" s="1" t="e">
        <f t="shared" si="28"/>
        <v>#N/A</v>
      </c>
      <c r="V258" s="6">
        <f t="shared" si="29"/>
        <v>0</v>
      </c>
      <c r="W258" s="19" t="e">
        <f t="shared" si="24"/>
        <v>#N/A</v>
      </c>
    </row>
    <row r="259" spans="2:23" x14ac:dyDescent="0.3">
      <c r="B259" s="1" t="e">
        <f t="shared" si="23"/>
        <v>#N/A</v>
      </c>
      <c r="Q259" s="1" t="str">
        <f t="shared" si="25"/>
        <v/>
      </c>
      <c r="R259" s="1" t="str">
        <f t="shared" si="26"/>
        <v/>
      </c>
      <c r="T259" s="1" t="str">
        <f t="shared" si="27"/>
        <v/>
      </c>
      <c r="U259" s="1" t="e">
        <f t="shared" si="28"/>
        <v>#N/A</v>
      </c>
      <c r="V259" s="6">
        <f t="shared" si="29"/>
        <v>0</v>
      </c>
      <c r="W259" s="19" t="e">
        <f t="shared" si="24"/>
        <v>#N/A</v>
      </c>
    </row>
    <row r="260" spans="2:23" x14ac:dyDescent="0.3">
      <c r="B260" s="1" t="e">
        <f t="shared" si="23"/>
        <v>#N/A</v>
      </c>
      <c r="Q260" s="1" t="str">
        <f t="shared" si="25"/>
        <v/>
      </c>
      <c r="R260" s="1" t="str">
        <f t="shared" si="26"/>
        <v/>
      </c>
      <c r="T260" s="1" t="str">
        <f t="shared" si="27"/>
        <v/>
      </c>
      <c r="U260" s="1" t="e">
        <f t="shared" si="28"/>
        <v>#N/A</v>
      </c>
      <c r="V260" s="6">
        <f t="shared" si="29"/>
        <v>0</v>
      </c>
      <c r="W260" s="19" t="e">
        <f t="shared" si="24"/>
        <v>#N/A</v>
      </c>
    </row>
    <row r="261" spans="2:23" x14ac:dyDescent="0.3">
      <c r="B261" s="1" t="e">
        <f t="shared" si="23"/>
        <v>#N/A</v>
      </c>
      <c r="Q261" s="1" t="str">
        <f t="shared" si="25"/>
        <v/>
      </c>
      <c r="R261" s="1" t="str">
        <f t="shared" si="26"/>
        <v/>
      </c>
      <c r="T261" s="1" t="str">
        <f t="shared" si="27"/>
        <v/>
      </c>
      <c r="U261" s="1" t="e">
        <f t="shared" si="28"/>
        <v>#N/A</v>
      </c>
      <c r="V261" s="6">
        <f t="shared" si="29"/>
        <v>0</v>
      </c>
      <c r="W261" s="19" t="e">
        <f t="shared" si="24"/>
        <v>#N/A</v>
      </c>
    </row>
    <row r="262" spans="2:23" x14ac:dyDescent="0.3">
      <c r="B262" s="1" t="e">
        <f t="shared" si="23"/>
        <v>#N/A</v>
      </c>
      <c r="Q262" s="1" t="str">
        <f t="shared" si="25"/>
        <v/>
      </c>
      <c r="R262" s="1" t="str">
        <f t="shared" si="26"/>
        <v/>
      </c>
      <c r="T262" s="1" t="str">
        <f t="shared" si="27"/>
        <v/>
      </c>
      <c r="U262" s="1" t="e">
        <f t="shared" si="28"/>
        <v>#N/A</v>
      </c>
      <c r="V262" s="6">
        <f t="shared" si="29"/>
        <v>0</v>
      </c>
      <c r="W262" s="19" t="e">
        <f t="shared" si="24"/>
        <v>#N/A</v>
      </c>
    </row>
    <row r="263" spans="2:23" x14ac:dyDescent="0.3">
      <c r="B263" s="1" t="e">
        <f t="shared" si="23"/>
        <v>#N/A</v>
      </c>
      <c r="Q263" s="1" t="str">
        <f t="shared" si="25"/>
        <v/>
      </c>
      <c r="R263" s="1" t="str">
        <f t="shared" si="26"/>
        <v/>
      </c>
      <c r="T263" s="1" t="str">
        <f t="shared" si="27"/>
        <v/>
      </c>
      <c r="U263" s="1" t="e">
        <f t="shared" si="28"/>
        <v>#N/A</v>
      </c>
      <c r="V263" s="6">
        <f t="shared" si="29"/>
        <v>0</v>
      </c>
      <c r="W263" s="19" t="e">
        <f t="shared" si="24"/>
        <v>#N/A</v>
      </c>
    </row>
    <row r="264" spans="2:23" x14ac:dyDescent="0.3">
      <c r="B264" s="1" t="e">
        <f t="shared" si="23"/>
        <v>#N/A</v>
      </c>
      <c r="Q264" s="1" t="str">
        <f t="shared" si="25"/>
        <v/>
      </c>
      <c r="R264" s="1" t="str">
        <f t="shared" si="26"/>
        <v/>
      </c>
      <c r="T264" s="1" t="str">
        <f t="shared" si="27"/>
        <v/>
      </c>
      <c r="U264" s="1" t="e">
        <f t="shared" si="28"/>
        <v>#N/A</v>
      </c>
      <c r="V264" s="6">
        <f t="shared" si="29"/>
        <v>0</v>
      </c>
      <c r="W264" s="19" t="e">
        <f t="shared" si="24"/>
        <v>#N/A</v>
      </c>
    </row>
    <row r="265" spans="2:23" x14ac:dyDescent="0.3">
      <c r="B265" s="1" t="e">
        <f t="shared" si="23"/>
        <v>#N/A</v>
      </c>
      <c r="Q265" s="1" t="str">
        <f t="shared" si="25"/>
        <v/>
      </c>
      <c r="R265" s="1" t="str">
        <f t="shared" si="26"/>
        <v/>
      </c>
      <c r="T265" s="1" t="str">
        <f t="shared" si="27"/>
        <v/>
      </c>
      <c r="U265" s="1" t="e">
        <f t="shared" si="28"/>
        <v>#N/A</v>
      </c>
      <c r="V265" s="6">
        <f t="shared" si="29"/>
        <v>0</v>
      </c>
      <c r="W265" s="19" t="e">
        <f t="shared" si="24"/>
        <v>#N/A</v>
      </c>
    </row>
    <row r="266" spans="2:23" x14ac:dyDescent="0.3">
      <c r="B266" s="1" t="e">
        <f t="shared" si="23"/>
        <v>#N/A</v>
      </c>
      <c r="Q266" s="1" t="str">
        <f t="shared" si="25"/>
        <v/>
      </c>
      <c r="R266" s="1" t="str">
        <f t="shared" si="26"/>
        <v/>
      </c>
      <c r="T266" s="1" t="str">
        <f t="shared" si="27"/>
        <v/>
      </c>
      <c r="U266" s="1" t="e">
        <f t="shared" si="28"/>
        <v>#N/A</v>
      </c>
      <c r="V266" s="6">
        <f t="shared" si="29"/>
        <v>0</v>
      </c>
      <c r="W266" s="19" t="e">
        <f t="shared" si="24"/>
        <v>#N/A</v>
      </c>
    </row>
    <row r="267" spans="2:23" x14ac:dyDescent="0.3">
      <c r="B267" s="1" t="e">
        <f t="shared" si="23"/>
        <v>#N/A</v>
      </c>
      <c r="Q267" s="1" t="str">
        <f t="shared" si="25"/>
        <v/>
      </c>
      <c r="R267" s="1" t="str">
        <f t="shared" si="26"/>
        <v/>
      </c>
      <c r="T267" s="1" t="str">
        <f t="shared" si="27"/>
        <v/>
      </c>
      <c r="U267" s="1" t="e">
        <f t="shared" si="28"/>
        <v>#N/A</v>
      </c>
      <c r="V267" s="6">
        <f t="shared" si="29"/>
        <v>0</v>
      </c>
      <c r="W267" s="19" t="e">
        <f t="shared" si="24"/>
        <v>#N/A</v>
      </c>
    </row>
    <row r="268" spans="2:23" x14ac:dyDescent="0.3">
      <c r="B268" s="1" t="e">
        <f t="shared" si="23"/>
        <v>#N/A</v>
      </c>
      <c r="Q268" s="1" t="str">
        <f t="shared" si="25"/>
        <v/>
      </c>
      <c r="R268" s="1" t="str">
        <f t="shared" si="26"/>
        <v/>
      </c>
      <c r="T268" s="1" t="str">
        <f t="shared" si="27"/>
        <v/>
      </c>
      <c r="U268" s="1" t="e">
        <f t="shared" si="28"/>
        <v>#N/A</v>
      </c>
      <c r="V268" s="6">
        <f t="shared" si="29"/>
        <v>0</v>
      </c>
      <c r="W268" s="19" t="e">
        <f t="shared" si="24"/>
        <v>#N/A</v>
      </c>
    </row>
    <row r="269" spans="2:23" x14ac:dyDescent="0.3">
      <c r="B269" s="1" t="e">
        <f t="shared" si="23"/>
        <v>#N/A</v>
      </c>
      <c r="Q269" s="1" t="str">
        <f t="shared" si="25"/>
        <v/>
      </c>
      <c r="R269" s="1" t="str">
        <f t="shared" si="26"/>
        <v/>
      </c>
      <c r="T269" s="1" t="str">
        <f t="shared" si="27"/>
        <v/>
      </c>
      <c r="U269" s="1" t="e">
        <f t="shared" si="28"/>
        <v>#N/A</v>
      </c>
      <c r="V269" s="6">
        <f t="shared" si="29"/>
        <v>0</v>
      </c>
      <c r="W269" s="19" t="e">
        <f t="shared" si="24"/>
        <v>#N/A</v>
      </c>
    </row>
    <row r="270" spans="2:23" x14ac:dyDescent="0.3">
      <c r="B270" s="1" t="e">
        <f t="shared" si="23"/>
        <v>#N/A</v>
      </c>
      <c r="Q270" s="1" t="str">
        <f t="shared" si="25"/>
        <v/>
      </c>
      <c r="R270" s="1" t="str">
        <f t="shared" si="26"/>
        <v/>
      </c>
      <c r="T270" s="1" t="str">
        <f t="shared" si="27"/>
        <v/>
      </c>
      <c r="U270" s="1" t="e">
        <f t="shared" si="28"/>
        <v>#N/A</v>
      </c>
      <c r="V270" s="6">
        <f t="shared" si="29"/>
        <v>0</v>
      </c>
      <c r="W270" s="19" t="e">
        <f t="shared" si="24"/>
        <v>#N/A</v>
      </c>
    </row>
    <row r="271" spans="2:23" x14ac:dyDescent="0.3">
      <c r="B271" s="1" t="e">
        <f t="shared" si="23"/>
        <v>#N/A</v>
      </c>
      <c r="Q271" s="1" t="str">
        <f t="shared" si="25"/>
        <v/>
      </c>
      <c r="R271" s="1" t="str">
        <f t="shared" si="26"/>
        <v/>
      </c>
      <c r="T271" s="1" t="str">
        <f t="shared" si="27"/>
        <v/>
      </c>
      <c r="U271" s="1" t="e">
        <f t="shared" si="28"/>
        <v>#N/A</v>
      </c>
      <c r="V271" s="6">
        <f t="shared" si="29"/>
        <v>0</v>
      </c>
      <c r="W271" s="19" t="e">
        <f t="shared" si="24"/>
        <v>#N/A</v>
      </c>
    </row>
    <row r="272" spans="2:23" x14ac:dyDescent="0.3">
      <c r="B272" s="1" t="e">
        <f t="shared" si="23"/>
        <v>#N/A</v>
      </c>
      <c r="Q272" s="1" t="str">
        <f t="shared" si="25"/>
        <v/>
      </c>
      <c r="R272" s="1" t="str">
        <f t="shared" si="26"/>
        <v/>
      </c>
      <c r="T272" s="1" t="str">
        <f t="shared" si="27"/>
        <v/>
      </c>
      <c r="U272" s="1" t="e">
        <f t="shared" si="28"/>
        <v>#N/A</v>
      </c>
      <c r="V272" s="6">
        <f t="shared" si="29"/>
        <v>0</v>
      </c>
      <c r="W272" s="19" t="e">
        <f t="shared" si="24"/>
        <v>#N/A</v>
      </c>
    </row>
    <row r="273" spans="2:23" x14ac:dyDescent="0.3">
      <c r="B273" s="1" t="e">
        <f t="shared" si="23"/>
        <v>#N/A</v>
      </c>
      <c r="Q273" s="1" t="str">
        <f t="shared" si="25"/>
        <v/>
      </c>
      <c r="R273" s="1" t="str">
        <f t="shared" si="26"/>
        <v/>
      </c>
      <c r="T273" s="1" t="str">
        <f t="shared" si="27"/>
        <v/>
      </c>
      <c r="U273" s="1" t="e">
        <f t="shared" si="28"/>
        <v>#N/A</v>
      </c>
      <c r="V273" s="6">
        <f t="shared" si="29"/>
        <v>0</v>
      </c>
      <c r="W273" s="19" t="e">
        <f t="shared" si="24"/>
        <v>#N/A</v>
      </c>
    </row>
    <row r="274" spans="2:23" x14ac:dyDescent="0.3">
      <c r="B274" s="1" t="e">
        <f t="shared" si="23"/>
        <v>#N/A</v>
      </c>
      <c r="Q274" s="1" t="str">
        <f t="shared" si="25"/>
        <v/>
      </c>
      <c r="R274" s="1" t="str">
        <f t="shared" si="26"/>
        <v/>
      </c>
      <c r="T274" s="1" t="str">
        <f t="shared" si="27"/>
        <v/>
      </c>
      <c r="U274" s="1" t="e">
        <f t="shared" si="28"/>
        <v>#N/A</v>
      </c>
      <c r="V274" s="6">
        <f t="shared" si="29"/>
        <v>0</v>
      </c>
      <c r="W274" s="19" t="e">
        <f t="shared" si="24"/>
        <v>#N/A</v>
      </c>
    </row>
    <row r="275" spans="2:23" x14ac:dyDescent="0.3">
      <c r="B275" s="1" t="e">
        <f t="shared" si="23"/>
        <v>#N/A</v>
      </c>
      <c r="Q275" s="1" t="str">
        <f t="shared" si="25"/>
        <v/>
      </c>
      <c r="R275" s="1" t="str">
        <f t="shared" si="26"/>
        <v/>
      </c>
      <c r="T275" s="1" t="str">
        <f t="shared" si="27"/>
        <v/>
      </c>
      <c r="U275" s="1" t="e">
        <f t="shared" si="28"/>
        <v>#N/A</v>
      </c>
      <c r="V275" s="6">
        <f t="shared" si="29"/>
        <v>0</v>
      </c>
      <c r="W275" s="19" t="e">
        <f t="shared" si="24"/>
        <v>#N/A</v>
      </c>
    </row>
    <row r="276" spans="2:23" x14ac:dyDescent="0.3">
      <c r="B276" s="1" t="e">
        <f t="shared" si="23"/>
        <v>#N/A</v>
      </c>
      <c r="Q276" s="1" t="str">
        <f t="shared" si="25"/>
        <v/>
      </c>
      <c r="R276" s="1" t="str">
        <f t="shared" si="26"/>
        <v/>
      </c>
      <c r="T276" s="1" t="str">
        <f t="shared" si="27"/>
        <v/>
      </c>
      <c r="U276" s="1" t="e">
        <f t="shared" si="28"/>
        <v>#N/A</v>
      </c>
      <c r="V276" s="6">
        <f t="shared" si="29"/>
        <v>0</v>
      </c>
      <c r="W276" s="19" t="e">
        <f t="shared" si="24"/>
        <v>#N/A</v>
      </c>
    </row>
    <row r="277" spans="2:23" x14ac:dyDescent="0.3">
      <c r="B277" s="1" t="e">
        <f t="shared" si="23"/>
        <v>#N/A</v>
      </c>
      <c r="Q277" s="1" t="str">
        <f t="shared" si="25"/>
        <v/>
      </c>
      <c r="R277" s="1" t="str">
        <f t="shared" si="26"/>
        <v/>
      </c>
      <c r="T277" s="1" t="str">
        <f t="shared" si="27"/>
        <v/>
      </c>
      <c r="U277" s="1" t="e">
        <f t="shared" si="28"/>
        <v>#N/A</v>
      </c>
      <c r="V277" s="6">
        <f t="shared" si="29"/>
        <v>0</v>
      </c>
      <c r="W277" s="19" t="e">
        <f t="shared" si="24"/>
        <v>#N/A</v>
      </c>
    </row>
    <row r="278" spans="2:23" x14ac:dyDescent="0.3">
      <c r="B278" s="1" t="e">
        <f t="shared" si="23"/>
        <v>#N/A</v>
      </c>
      <c r="Q278" s="1" t="str">
        <f t="shared" si="25"/>
        <v/>
      </c>
      <c r="R278" s="1" t="str">
        <f t="shared" si="26"/>
        <v/>
      </c>
      <c r="T278" s="1" t="str">
        <f t="shared" si="27"/>
        <v/>
      </c>
      <c r="U278" s="1" t="e">
        <f t="shared" si="28"/>
        <v>#N/A</v>
      </c>
      <c r="V278" s="6">
        <f t="shared" si="29"/>
        <v>0</v>
      </c>
      <c r="W278" s="19" t="e">
        <f t="shared" si="24"/>
        <v>#N/A</v>
      </c>
    </row>
    <row r="279" spans="2:23" x14ac:dyDescent="0.3">
      <c r="B279" s="1" t="e">
        <f t="shared" si="23"/>
        <v>#N/A</v>
      </c>
      <c r="Q279" s="1" t="str">
        <f t="shared" si="25"/>
        <v/>
      </c>
      <c r="R279" s="1" t="str">
        <f t="shared" si="26"/>
        <v/>
      </c>
      <c r="T279" s="1" t="str">
        <f t="shared" si="27"/>
        <v/>
      </c>
      <c r="U279" s="1" t="e">
        <f t="shared" si="28"/>
        <v>#N/A</v>
      </c>
      <c r="V279" s="6">
        <f t="shared" si="29"/>
        <v>0</v>
      </c>
      <c r="W279" s="19" t="e">
        <f t="shared" si="24"/>
        <v>#N/A</v>
      </c>
    </row>
    <row r="280" spans="2:23" x14ac:dyDescent="0.3">
      <c r="B280" s="1" t="e">
        <f t="shared" si="23"/>
        <v>#N/A</v>
      </c>
      <c r="Q280" s="1" t="str">
        <f t="shared" si="25"/>
        <v/>
      </c>
      <c r="R280" s="1" t="str">
        <f t="shared" si="26"/>
        <v/>
      </c>
      <c r="T280" s="1" t="str">
        <f t="shared" si="27"/>
        <v/>
      </c>
      <c r="U280" s="1" t="e">
        <f t="shared" si="28"/>
        <v>#N/A</v>
      </c>
      <c r="V280" s="6">
        <f t="shared" si="29"/>
        <v>0</v>
      </c>
      <c r="W280" s="19" t="e">
        <f t="shared" si="24"/>
        <v>#N/A</v>
      </c>
    </row>
    <row r="281" spans="2:23" x14ac:dyDescent="0.3">
      <c r="B281" s="1" t="e">
        <f t="shared" si="23"/>
        <v>#N/A</v>
      </c>
      <c r="Q281" s="1" t="str">
        <f t="shared" si="25"/>
        <v/>
      </c>
      <c r="R281" s="1" t="str">
        <f t="shared" si="26"/>
        <v/>
      </c>
      <c r="T281" s="1" t="str">
        <f t="shared" si="27"/>
        <v/>
      </c>
      <c r="U281" s="1" t="e">
        <f t="shared" si="28"/>
        <v>#N/A</v>
      </c>
      <c r="V281" s="6">
        <f t="shared" si="29"/>
        <v>0</v>
      </c>
      <c r="W281" s="19" t="e">
        <f t="shared" si="24"/>
        <v>#N/A</v>
      </c>
    </row>
    <row r="282" spans="2:23" x14ac:dyDescent="0.3">
      <c r="B282" s="1" t="e">
        <f t="shared" ref="B282:B345" si="30">IF(C282="",NA(),E282+G282+H282+I282)</f>
        <v>#N/A</v>
      </c>
      <c r="Q282" s="1" t="str">
        <f t="shared" si="25"/>
        <v/>
      </c>
      <c r="R282" s="1" t="str">
        <f t="shared" si="26"/>
        <v/>
      </c>
      <c r="T282" s="1" t="str">
        <f t="shared" si="27"/>
        <v/>
      </c>
      <c r="U282" s="1" t="e">
        <f t="shared" si="28"/>
        <v>#N/A</v>
      </c>
      <c r="V282" s="6">
        <f t="shared" si="29"/>
        <v>0</v>
      </c>
      <c r="W282" s="19" t="e">
        <f t="shared" ref="W282:W345" si="31">IF(OR(ISNA(B282),B282=0),NA(),I282/B282)</f>
        <v>#N/A</v>
      </c>
    </row>
    <row r="283" spans="2:23" x14ac:dyDescent="0.3">
      <c r="B283" s="1" t="e">
        <f t="shared" si="30"/>
        <v>#N/A</v>
      </c>
      <c r="Q283" s="1" t="str">
        <f t="shared" ref="Q283:Q346" si="32">IF(C283="","",E283-E282)</f>
        <v/>
      </c>
      <c r="R283" s="1" t="str">
        <f t="shared" ref="R283:R346" si="33">IF(C283="","",G283-G282)</f>
        <v/>
      </c>
      <c r="T283" s="1" t="str">
        <f t="shared" ref="T283:T346" si="34">IF(C283="","",I283-I282)</f>
        <v/>
      </c>
      <c r="U283" s="1" t="e">
        <f t="shared" ref="U283:U346" si="35">IF(OR(C283="",ISNA(C283)),NA(),Q283+R283+S283+T283)</f>
        <v>#N/A</v>
      </c>
      <c r="V283" s="6">
        <f t="shared" ref="V283:V346" si="36">$B$2*K283*$B$1</f>
        <v>0</v>
      </c>
      <c r="W283" s="19" t="e">
        <f t="shared" si="31"/>
        <v>#N/A</v>
      </c>
    </row>
    <row r="284" spans="2:23" x14ac:dyDescent="0.3">
      <c r="B284" s="1" t="e">
        <f t="shared" si="30"/>
        <v>#N/A</v>
      </c>
      <c r="Q284" s="1" t="str">
        <f t="shared" si="32"/>
        <v/>
      </c>
      <c r="R284" s="1" t="str">
        <f t="shared" si="33"/>
        <v/>
      </c>
      <c r="T284" s="1" t="str">
        <f t="shared" si="34"/>
        <v/>
      </c>
      <c r="U284" s="1" t="e">
        <f t="shared" si="35"/>
        <v>#N/A</v>
      </c>
      <c r="V284" s="6">
        <f t="shared" si="36"/>
        <v>0</v>
      </c>
      <c r="W284" s="19" t="e">
        <f t="shared" si="31"/>
        <v>#N/A</v>
      </c>
    </row>
    <row r="285" spans="2:23" x14ac:dyDescent="0.3">
      <c r="B285" s="1" t="e">
        <f t="shared" si="30"/>
        <v>#N/A</v>
      </c>
      <c r="Q285" s="1" t="str">
        <f t="shared" si="32"/>
        <v/>
      </c>
      <c r="R285" s="1" t="str">
        <f t="shared" si="33"/>
        <v/>
      </c>
      <c r="T285" s="1" t="str">
        <f t="shared" si="34"/>
        <v/>
      </c>
      <c r="U285" s="1" t="e">
        <f t="shared" si="35"/>
        <v>#N/A</v>
      </c>
      <c r="V285" s="6">
        <f t="shared" si="36"/>
        <v>0</v>
      </c>
      <c r="W285" s="19" t="e">
        <f t="shared" si="31"/>
        <v>#N/A</v>
      </c>
    </row>
    <row r="286" spans="2:23" x14ac:dyDescent="0.3">
      <c r="B286" s="1" t="e">
        <f t="shared" si="30"/>
        <v>#N/A</v>
      </c>
      <c r="Q286" s="1" t="str">
        <f t="shared" si="32"/>
        <v/>
      </c>
      <c r="R286" s="1" t="str">
        <f t="shared" si="33"/>
        <v/>
      </c>
      <c r="T286" s="1" t="str">
        <f t="shared" si="34"/>
        <v/>
      </c>
      <c r="U286" s="1" t="e">
        <f t="shared" si="35"/>
        <v>#N/A</v>
      </c>
      <c r="V286" s="6">
        <f t="shared" si="36"/>
        <v>0</v>
      </c>
      <c r="W286" s="19" t="e">
        <f t="shared" si="31"/>
        <v>#N/A</v>
      </c>
    </row>
    <row r="287" spans="2:23" x14ac:dyDescent="0.3">
      <c r="B287" s="1" t="e">
        <f t="shared" si="30"/>
        <v>#N/A</v>
      </c>
      <c r="Q287" s="1" t="str">
        <f t="shared" si="32"/>
        <v/>
      </c>
      <c r="R287" s="1" t="str">
        <f t="shared" si="33"/>
        <v/>
      </c>
      <c r="T287" s="1" t="str">
        <f t="shared" si="34"/>
        <v/>
      </c>
      <c r="U287" s="1" t="e">
        <f t="shared" si="35"/>
        <v>#N/A</v>
      </c>
      <c r="V287" s="6">
        <f t="shared" si="36"/>
        <v>0</v>
      </c>
      <c r="W287" s="19" t="e">
        <f t="shared" si="31"/>
        <v>#N/A</v>
      </c>
    </row>
    <row r="288" spans="2:23" x14ac:dyDescent="0.3">
      <c r="B288" s="1" t="e">
        <f t="shared" si="30"/>
        <v>#N/A</v>
      </c>
      <c r="Q288" s="1" t="str">
        <f t="shared" si="32"/>
        <v/>
      </c>
      <c r="R288" s="1" t="str">
        <f t="shared" si="33"/>
        <v/>
      </c>
      <c r="T288" s="1" t="str">
        <f t="shared" si="34"/>
        <v/>
      </c>
      <c r="U288" s="1" t="e">
        <f t="shared" si="35"/>
        <v>#N/A</v>
      </c>
      <c r="V288" s="6">
        <f t="shared" si="36"/>
        <v>0</v>
      </c>
      <c r="W288" s="19" t="e">
        <f t="shared" si="31"/>
        <v>#N/A</v>
      </c>
    </row>
    <row r="289" spans="2:23" x14ac:dyDescent="0.3">
      <c r="B289" s="1" t="e">
        <f t="shared" si="30"/>
        <v>#N/A</v>
      </c>
      <c r="Q289" s="1" t="str">
        <f t="shared" si="32"/>
        <v/>
      </c>
      <c r="R289" s="1" t="str">
        <f t="shared" si="33"/>
        <v/>
      </c>
      <c r="T289" s="1" t="str">
        <f t="shared" si="34"/>
        <v/>
      </c>
      <c r="U289" s="1" t="e">
        <f t="shared" si="35"/>
        <v>#N/A</v>
      </c>
      <c r="V289" s="6">
        <f t="shared" si="36"/>
        <v>0</v>
      </c>
      <c r="W289" s="19" t="e">
        <f t="shared" si="31"/>
        <v>#N/A</v>
      </c>
    </row>
    <row r="290" spans="2:23" x14ac:dyDescent="0.3">
      <c r="B290" s="1" t="e">
        <f t="shared" si="30"/>
        <v>#N/A</v>
      </c>
      <c r="Q290" s="1" t="str">
        <f t="shared" si="32"/>
        <v/>
      </c>
      <c r="R290" s="1" t="str">
        <f t="shared" si="33"/>
        <v/>
      </c>
      <c r="T290" s="1" t="str">
        <f t="shared" si="34"/>
        <v/>
      </c>
      <c r="U290" s="1" t="e">
        <f t="shared" si="35"/>
        <v>#N/A</v>
      </c>
      <c r="V290" s="6">
        <f t="shared" si="36"/>
        <v>0</v>
      </c>
      <c r="W290" s="19" t="e">
        <f t="shared" si="31"/>
        <v>#N/A</v>
      </c>
    </row>
    <row r="291" spans="2:23" x14ac:dyDescent="0.3">
      <c r="B291" s="1" t="e">
        <f t="shared" si="30"/>
        <v>#N/A</v>
      </c>
      <c r="Q291" s="1" t="str">
        <f t="shared" si="32"/>
        <v/>
      </c>
      <c r="R291" s="1" t="str">
        <f t="shared" si="33"/>
        <v/>
      </c>
      <c r="T291" s="1" t="str">
        <f t="shared" si="34"/>
        <v/>
      </c>
      <c r="U291" s="1" t="e">
        <f t="shared" si="35"/>
        <v>#N/A</v>
      </c>
      <c r="V291" s="6">
        <f t="shared" si="36"/>
        <v>0</v>
      </c>
      <c r="W291" s="19" t="e">
        <f t="shared" si="31"/>
        <v>#N/A</v>
      </c>
    </row>
    <row r="292" spans="2:23" x14ac:dyDescent="0.3">
      <c r="B292" s="1" t="e">
        <f t="shared" si="30"/>
        <v>#N/A</v>
      </c>
      <c r="Q292" s="1" t="str">
        <f t="shared" si="32"/>
        <v/>
      </c>
      <c r="R292" s="1" t="str">
        <f t="shared" si="33"/>
        <v/>
      </c>
      <c r="T292" s="1" t="str">
        <f t="shared" si="34"/>
        <v/>
      </c>
      <c r="U292" s="1" t="e">
        <f t="shared" si="35"/>
        <v>#N/A</v>
      </c>
      <c r="V292" s="6">
        <f t="shared" si="36"/>
        <v>0</v>
      </c>
      <c r="W292" s="19" t="e">
        <f t="shared" si="31"/>
        <v>#N/A</v>
      </c>
    </row>
    <row r="293" spans="2:23" x14ac:dyDescent="0.3">
      <c r="B293" s="1" t="e">
        <f t="shared" si="30"/>
        <v>#N/A</v>
      </c>
      <c r="Q293" s="1" t="str">
        <f t="shared" si="32"/>
        <v/>
      </c>
      <c r="R293" s="1" t="str">
        <f t="shared" si="33"/>
        <v/>
      </c>
      <c r="T293" s="1" t="str">
        <f t="shared" si="34"/>
        <v/>
      </c>
      <c r="U293" s="1" t="e">
        <f t="shared" si="35"/>
        <v>#N/A</v>
      </c>
      <c r="V293" s="6">
        <f t="shared" si="36"/>
        <v>0</v>
      </c>
      <c r="W293" s="19" t="e">
        <f t="shared" si="31"/>
        <v>#N/A</v>
      </c>
    </row>
    <row r="294" spans="2:23" x14ac:dyDescent="0.3">
      <c r="B294" s="1" t="e">
        <f t="shared" si="30"/>
        <v>#N/A</v>
      </c>
      <c r="Q294" s="1" t="str">
        <f t="shared" si="32"/>
        <v/>
      </c>
      <c r="R294" s="1" t="str">
        <f t="shared" si="33"/>
        <v/>
      </c>
      <c r="T294" s="1" t="str">
        <f t="shared" si="34"/>
        <v/>
      </c>
      <c r="U294" s="1" t="e">
        <f t="shared" si="35"/>
        <v>#N/A</v>
      </c>
      <c r="V294" s="6">
        <f t="shared" si="36"/>
        <v>0</v>
      </c>
      <c r="W294" s="19" t="e">
        <f t="shared" si="31"/>
        <v>#N/A</v>
      </c>
    </row>
    <row r="295" spans="2:23" x14ac:dyDescent="0.3">
      <c r="B295" s="1" t="e">
        <f t="shared" si="30"/>
        <v>#N/A</v>
      </c>
      <c r="Q295" s="1" t="str">
        <f t="shared" si="32"/>
        <v/>
      </c>
      <c r="R295" s="1" t="str">
        <f t="shared" si="33"/>
        <v/>
      </c>
      <c r="T295" s="1" t="str">
        <f t="shared" si="34"/>
        <v/>
      </c>
      <c r="U295" s="1" t="e">
        <f t="shared" si="35"/>
        <v>#N/A</v>
      </c>
      <c r="V295" s="6">
        <f t="shared" si="36"/>
        <v>0</v>
      </c>
      <c r="W295" s="19" t="e">
        <f t="shared" si="31"/>
        <v>#N/A</v>
      </c>
    </row>
    <row r="296" spans="2:23" x14ac:dyDescent="0.3">
      <c r="B296" s="1" t="e">
        <f t="shared" si="30"/>
        <v>#N/A</v>
      </c>
      <c r="Q296" s="1" t="str">
        <f t="shared" si="32"/>
        <v/>
      </c>
      <c r="R296" s="1" t="str">
        <f t="shared" si="33"/>
        <v/>
      </c>
      <c r="T296" s="1" t="str">
        <f t="shared" si="34"/>
        <v/>
      </c>
      <c r="U296" s="1" t="e">
        <f t="shared" si="35"/>
        <v>#N/A</v>
      </c>
      <c r="V296" s="6">
        <f t="shared" si="36"/>
        <v>0</v>
      </c>
      <c r="W296" s="19" t="e">
        <f t="shared" si="31"/>
        <v>#N/A</v>
      </c>
    </row>
    <row r="297" spans="2:23" x14ac:dyDescent="0.3">
      <c r="B297" s="1" t="e">
        <f t="shared" si="30"/>
        <v>#N/A</v>
      </c>
      <c r="Q297" s="1" t="str">
        <f t="shared" si="32"/>
        <v/>
      </c>
      <c r="R297" s="1" t="str">
        <f t="shared" si="33"/>
        <v/>
      </c>
      <c r="T297" s="1" t="str">
        <f t="shared" si="34"/>
        <v/>
      </c>
      <c r="U297" s="1" t="e">
        <f t="shared" si="35"/>
        <v>#N/A</v>
      </c>
      <c r="V297" s="6">
        <f t="shared" si="36"/>
        <v>0</v>
      </c>
      <c r="W297" s="19" t="e">
        <f t="shared" si="31"/>
        <v>#N/A</v>
      </c>
    </row>
    <row r="298" spans="2:23" x14ac:dyDescent="0.3">
      <c r="B298" s="1" t="e">
        <f t="shared" si="30"/>
        <v>#N/A</v>
      </c>
      <c r="Q298" s="1" t="str">
        <f t="shared" si="32"/>
        <v/>
      </c>
      <c r="R298" s="1" t="str">
        <f t="shared" si="33"/>
        <v/>
      </c>
      <c r="T298" s="1" t="str">
        <f t="shared" si="34"/>
        <v/>
      </c>
      <c r="U298" s="1" t="e">
        <f t="shared" si="35"/>
        <v>#N/A</v>
      </c>
      <c r="V298" s="6">
        <f t="shared" si="36"/>
        <v>0</v>
      </c>
      <c r="W298" s="19" t="e">
        <f t="shared" si="31"/>
        <v>#N/A</v>
      </c>
    </row>
    <row r="299" spans="2:23" x14ac:dyDescent="0.3">
      <c r="B299" s="1" t="e">
        <f t="shared" si="30"/>
        <v>#N/A</v>
      </c>
      <c r="Q299" s="1" t="str">
        <f t="shared" si="32"/>
        <v/>
      </c>
      <c r="R299" s="1" t="str">
        <f t="shared" si="33"/>
        <v/>
      </c>
      <c r="T299" s="1" t="str">
        <f t="shared" si="34"/>
        <v/>
      </c>
      <c r="U299" s="1" t="e">
        <f t="shared" si="35"/>
        <v>#N/A</v>
      </c>
      <c r="V299" s="6">
        <f t="shared" si="36"/>
        <v>0</v>
      </c>
      <c r="W299" s="19" t="e">
        <f t="shared" si="31"/>
        <v>#N/A</v>
      </c>
    </row>
    <row r="300" spans="2:23" x14ac:dyDescent="0.3">
      <c r="B300" s="1" t="e">
        <f t="shared" si="30"/>
        <v>#N/A</v>
      </c>
      <c r="Q300" s="1" t="str">
        <f t="shared" si="32"/>
        <v/>
      </c>
      <c r="R300" s="1" t="str">
        <f t="shared" si="33"/>
        <v/>
      </c>
      <c r="T300" s="1" t="str">
        <f t="shared" si="34"/>
        <v/>
      </c>
      <c r="U300" s="1" t="e">
        <f t="shared" si="35"/>
        <v>#N/A</v>
      </c>
      <c r="V300" s="6">
        <f t="shared" si="36"/>
        <v>0</v>
      </c>
      <c r="W300" s="19" t="e">
        <f t="shared" si="31"/>
        <v>#N/A</v>
      </c>
    </row>
    <row r="301" spans="2:23" x14ac:dyDescent="0.3">
      <c r="B301" s="1" t="e">
        <f t="shared" si="30"/>
        <v>#N/A</v>
      </c>
      <c r="Q301" s="1" t="str">
        <f t="shared" si="32"/>
        <v/>
      </c>
      <c r="R301" s="1" t="str">
        <f t="shared" si="33"/>
        <v/>
      </c>
      <c r="T301" s="1" t="str">
        <f t="shared" si="34"/>
        <v/>
      </c>
      <c r="U301" s="1" t="e">
        <f t="shared" si="35"/>
        <v>#N/A</v>
      </c>
      <c r="V301" s="6">
        <f t="shared" si="36"/>
        <v>0</v>
      </c>
      <c r="W301" s="19" t="e">
        <f t="shared" si="31"/>
        <v>#N/A</v>
      </c>
    </row>
    <row r="302" spans="2:23" x14ac:dyDescent="0.3">
      <c r="B302" s="1" t="e">
        <f t="shared" si="30"/>
        <v>#N/A</v>
      </c>
      <c r="Q302" s="1" t="str">
        <f t="shared" si="32"/>
        <v/>
      </c>
      <c r="R302" s="1" t="str">
        <f t="shared" si="33"/>
        <v/>
      </c>
      <c r="T302" s="1" t="str">
        <f t="shared" si="34"/>
        <v/>
      </c>
      <c r="U302" s="1" t="e">
        <f t="shared" si="35"/>
        <v>#N/A</v>
      </c>
      <c r="V302" s="6">
        <f t="shared" si="36"/>
        <v>0</v>
      </c>
      <c r="W302" s="19" t="e">
        <f t="shared" si="31"/>
        <v>#N/A</v>
      </c>
    </row>
    <row r="303" spans="2:23" x14ac:dyDescent="0.3">
      <c r="B303" s="1" t="e">
        <f t="shared" si="30"/>
        <v>#N/A</v>
      </c>
      <c r="Q303" s="1" t="str">
        <f t="shared" si="32"/>
        <v/>
      </c>
      <c r="R303" s="1" t="str">
        <f t="shared" si="33"/>
        <v/>
      </c>
      <c r="T303" s="1" t="str">
        <f t="shared" si="34"/>
        <v/>
      </c>
      <c r="U303" s="1" t="e">
        <f t="shared" si="35"/>
        <v>#N/A</v>
      </c>
      <c r="V303" s="6">
        <f t="shared" si="36"/>
        <v>0</v>
      </c>
      <c r="W303" s="19" t="e">
        <f t="shared" si="31"/>
        <v>#N/A</v>
      </c>
    </row>
    <row r="304" spans="2:23" x14ac:dyDescent="0.3">
      <c r="B304" s="1" t="e">
        <f t="shared" si="30"/>
        <v>#N/A</v>
      </c>
      <c r="Q304" s="1" t="str">
        <f t="shared" si="32"/>
        <v/>
      </c>
      <c r="R304" s="1" t="str">
        <f t="shared" si="33"/>
        <v/>
      </c>
      <c r="T304" s="1" t="str">
        <f t="shared" si="34"/>
        <v/>
      </c>
      <c r="U304" s="1" t="e">
        <f t="shared" si="35"/>
        <v>#N/A</v>
      </c>
      <c r="V304" s="6">
        <f t="shared" si="36"/>
        <v>0</v>
      </c>
      <c r="W304" s="19" t="e">
        <f t="shared" si="31"/>
        <v>#N/A</v>
      </c>
    </row>
    <row r="305" spans="2:23" x14ac:dyDescent="0.3">
      <c r="B305" s="1" t="e">
        <f t="shared" si="30"/>
        <v>#N/A</v>
      </c>
      <c r="Q305" s="1" t="str">
        <f t="shared" si="32"/>
        <v/>
      </c>
      <c r="R305" s="1" t="str">
        <f t="shared" si="33"/>
        <v/>
      </c>
      <c r="T305" s="1" t="str">
        <f t="shared" si="34"/>
        <v/>
      </c>
      <c r="U305" s="1" t="e">
        <f t="shared" si="35"/>
        <v>#N/A</v>
      </c>
      <c r="V305" s="6">
        <f t="shared" si="36"/>
        <v>0</v>
      </c>
      <c r="W305" s="19" t="e">
        <f t="shared" si="31"/>
        <v>#N/A</v>
      </c>
    </row>
    <row r="306" spans="2:23" x14ac:dyDescent="0.3">
      <c r="B306" s="1" t="e">
        <f t="shared" si="30"/>
        <v>#N/A</v>
      </c>
      <c r="Q306" s="1" t="str">
        <f t="shared" si="32"/>
        <v/>
      </c>
      <c r="R306" s="1" t="str">
        <f t="shared" si="33"/>
        <v/>
      </c>
      <c r="T306" s="1" t="str">
        <f t="shared" si="34"/>
        <v/>
      </c>
      <c r="U306" s="1" t="e">
        <f t="shared" si="35"/>
        <v>#N/A</v>
      </c>
      <c r="V306" s="6">
        <f t="shared" si="36"/>
        <v>0</v>
      </c>
      <c r="W306" s="19" t="e">
        <f t="shared" si="31"/>
        <v>#N/A</v>
      </c>
    </row>
    <row r="307" spans="2:23" x14ac:dyDescent="0.3">
      <c r="B307" s="1" t="e">
        <f t="shared" si="30"/>
        <v>#N/A</v>
      </c>
      <c r="Q307" s="1" t="str">
        <f t="shared" si="32"/>
        <v/>
      </c>
      <c r="R307" s="1" t="str">
        <f t="shared" si="33"/>
        <v/>
      </c>
      <c r="T307" s="1" t="str">
        <f t="shared" si="34"/>
        <v/>
      </c>
      <c r="U307" s="1" t="e">
        <f t="shared" si="35"/>
        <v>#N/A</v>
      </c>
      <c r="V307" s="6">
        <f t="shared" si="36"/>
        <v>0</v>
      </c>
      <c r="W307" s="19" t="e">
        <f t="shared" si="31"/>
        <v>#N/A</v>
      </c>
    </row>
    <row r="308" spans="2:23" x14ac:dyDescent="0.3">
      <c r="B308" s="1" t="e">
        <f t="shared" si="30"/>
        <v>#N/A</v>
      </c>
      <c r="Q308" s="1" t="str">
        <f t="shared" si="32"/>
        <v/>
      </c>
      <c r="R308" s="1" t="str">
        <f t="shared" si="33"/>
        <v/>
      </c>
      <c r="T308" s="1" t="str">
        <f t="shared" si="34"/>
        <v/>
      </c>
      <c r="U308" s="1" t="e">
        <f t="shared" si="35"/>
        <v>#N/A</v>
      </c>
      <c r="V308" s="6">
        <f t="shared" si="36"/>
        <v>0</v>
      </c>
      <c r="W308" s="19" t="e">
        <f t="shared" si="31"/>
        <v>#N/A</v>
      </c>
    </row>
    <row r="309" spans="2:23" x14ac:dyDescent="0.3">
      <c r="B309" s="1" t="e">
        <f t="shared" si="30"/>
        <v>#N/A</v>
      </c>
      <c r="Q309" s="1" t="str">
        <f t="shared" si="32"/>
        <v/>
      </c>
      <c r="R309" s="1" t="str">
        <f t="shared" si="33"/>
        <v/>
      </c>
      <c r="T309" s="1" t="str">
        <f t="shared" si="34"/>
        <v/>
      </c>
      <c r="U309" s="1" t="e">
        <f t="shared" si="35"/>
        <v>#N/A</v>
      </c>
      <c r="V309" s="6">
        <f t="shared" si="36"/>
        <v>0</v>
      </c>
      <c r="W309" s="19" t="e">
        <f t="shared" si="31"/>
        <v>#N/A</v>
      </c>
    </row>
    <row r="310" spans="2:23" x14ac:dyDescent="0.3">
      <c r="B310" s="1" t="e">
        <f t="shared" si="30"/>
        <v>#N/A</v>
      </c>
      <c r="Q310" s="1" t="str">
        <f t="shared" si="32"/>
        <v/>
      </c>
      <c r="R310" s="1" t="str">
        <f t="shared" si="33"/>
        <v/>
      </c>
      <c r="T310" s="1" t="str">
        <f t="shared" si="34"/>
        <v/>
      </c>
      <c r="U310" s="1" t="e">
        <f t="shared" si="35"/>
        <v>#N/A</v>
      </c>
      <c r="V310" s="6">
        <f t="shared" si="36"/>
        <v>0</v>
      </c>
      <c r="W310" s="19" t="e">
        <f t="shared" si="31"/>
        <v>#N/A</v>
      </c>
    </row>
    <row r="311" spans="2:23" x14ac:dyDescent="0.3">
      <c r="B311" s="1" t="e">
        <f t="shared" si="30"/>
        <v>#N/A</v>
      </c>
      <c r="Q311" s="1" t="str">
        <f t="shared" si="32"/>
        <v/>
      </c>
      <c r="R311" s="1" t="str">
        <f t="shared" si="33"/>
        <v/>
      </c>
      <c r="T311" s="1" t="str">
        <f t="shared" si="34"/>
        <v/>
      </c>
      <c r="U311" s="1" t="e">
        <f t="shared" si="35"/>
        <v>#N/A</v>
      </c>
      <c r="V311" s="6">
        <f t="shared" si="36"/>
        <v>0</v>
      </c>
      <c r="W311" s="19" t="e">
        <f t="shared" si="31"/>
        <v>#N/A</v>
      </c>
    </row>
    <row r="312" spans="2:23" x14ac:dyDescent="0.3">
      <c r="B312" s="1" t="e">
        <f t="shared" si="30"/>
        <v>#N/A</v>
      </c>
      <c r="Q312" s="1" t="str">
        <f t="shared" si="32"/>
        <v/>
      </c>
      <c r="R312" s="1" t="str">
        <f t="shared" si="33"/>
        <v/>
      </c>
      <c r="T312" s="1" t="str">
        <f t="shared" si="34"/>
        <v/>
      </c>
      <c r="U312" s="1" t="e">
        <f t="shared" si="35"/>
        <v>#N/A</v>
      </c>
      <c r="V312" s="6">
        <f t="shared" si="36"/>
        <v>0</v>
      </c>
      <c r="W312" s="19" t="e">
        <f t="shared" si="31"/>
        <v>#N/A</v>
      </c>
    </row>
    <row r="313" spans="2:23" x14ac:dyDescent="0.3">
      <c r="B313" s="1" t="e">
        <f t="shared" si="30"/>
        <v>#N/A</v>
      </c>
      <c r="Q313" s="1" t="str">
        <f t="shared" si="32"/>
        <v/>
      </c>
      <c r="R313" s="1" t="str">
        <f t="shared" si="33"/>
        <v/>
      </c>
      <c r="T313" s="1" t="str">
        <f t="shared" si="34"/>
        <v/>
      </c>
      <c r="U313" s="1" t="e">
        <f t="shared" si="35"/>
        <v>#N/A</v>
      </c>
      <c r="V313" s="6">
        <f t="shared" si="36"/>
        <v>0</v>
      </c>
      <c r="W313" s="19" t="e">
        <f t="shared" si="31"/>
        <v>#N/A</v>
      </c>
    </row>
    <row r="314" spans="2:23" x14ac:dyDescent="0.3">
      <c r="B314" s="1" t="e">
        <f t="shared" si="30"/>
        <v>#N/A</v>
      </c>
      <c r="Q314" s="1" t="str">
        <f t="shared" si="32"/>
        <v/>
      </c>
      <c r="R314" s="1" t="str">
        <f t="shared" si="33"/>
        <v/>
      </c>
      <c r="T314" s="1" t="str">
        <f t="shared" si="34"/>
        <v/>
      </c>
      <c r="U314" s="1" t="e">
        <f t="shared" si="35"/>
        <v>#N/A</v>
      </c>
      <c r="V314" s="6">
        <f t="shared" si="36"/>
        <v>0</v>
      </c>
      <c r="W314" s="19" t="e">
        <f t="shared" si="31"/>
        <v>#N/A</v>
      </c>
    </row>
    <row r="315" spans="2:23" x14ac:dyDescent="0.3">
      <c r="B315" s="1" t="e">
        <f t="shared" si="30"/>
        <v>#N/A</v>
      </c>
      <c r="Q315" s="1" t="str">
        <f t="shared" si="32"/>
        <v/>
      </c>
      <c r="R315" s="1" t="str">
        <f t="shared" si="33"/>
        <v/>
      </c>
      <c r="T315" s="1" t="str">
        <f t="shared" si="34"/>
        <v/>
      </c>
      <c r="U315" s="1" t="e">
        <f t="shared" si="35"/>
        <v>#N/A</v>
      </c>
      <c r="V315" s="6">
        <f t="shared" si="36"/>
        <v>0</v>
      </c>
      <c r="W315" s="19" t="e">
        <f t="shared" si="31"/>
        <v>#N/A</v>
      </c>
    </row>
    <row r="316" spans="2:23" x14ac:dyDescent="0.3">
      <c r="B316" s="1" t="e">
        <f t="shared" si="30"/>
        <v>#N/A</v>
      </c>
      <c r="Q316" s="1" t="str">
        <f t="shared" si="32"/>
        <v/>
      </c>
      <c r="R316" s="1" t="str">
        <f t="shared" si="33"/>
        <v/>
      </c>
      <c r="T316" s="1" t="str">
        <f t="shared" si="34"/>
        <v/>
      </c>
      <c r="U316" s="1" t="e">
        <f t="shared" si="35"/>
        <v>#N/A</v>
      </c>
      <c r="V316" s="6">
        <f t="shared" si="36"/>
        <v>0</v>
      </c>
      <c r="W316" s="19" t="e">
        <f t="shared" si="31"/>
        <v>#N/A</v>
      </c>
    </row>
    <row r="317" spans="2:23" x14ac:dyDescent="0.3">
      <c r="B317" s="1" t="e">
        <f t="shared" si="30"/>
        <v>#N/A</v>
      </c>
      <c r="Q317" s="1" t="str">
        <f t="shared" si="32"/>
        <v/>
      </c>
      <c r="R317" s="1" t="str">
        <f t="shared" si="33"/>
        <v/>
      </c>
      <c r="T317" s="1" t="str">
        <f t="shared" si="34"/>
        <v/>
      </c>
      <c r="U317" s="1" t="e">
        <f t="shared" si="35"/>
        <v>#N/A</v>
      </c>
      <c r="V317" s="6">
        <f t="shared" si="36"/>
        <v>0</v>
      </c>
      <c r="W317" s="19" t="e">
        <f t="shared" si="31"/>
        <v>#N/A</v>
      </c>
    </row>
    <row r="318" spans="2:23" x14ac:dyDescent="0.3">
      <c r="B318" s="1" t="e">
        <f t="shared" si="30"/>
        <v>#N/A</v>
      </c>
      <c r="Q318" s="1" t="str">
        <f t="shared" si="32"/>
        <v/>
      </c>
      <c r="R318" s="1" t="str">
        <f t="shared" si="33"/>
        <v/>
      </c>
      <c r="T318" s="1" t="str">
        <f t="shared" si="34"/>
        <v/>
      </c>
      <c r="U318" s="1" t="e">
        <f t="shared" si="35"/>
        <v>#N/A</v>
      </c>
      <c r="V318" s="6">
        <f t="shared" si="36"/>
        <v>0</v>
      </c>
      <c r="W318" s="19" t="e">
        <f t="shared" si="31"/>
        <v>#N/A</v>
      </c>
    </row>
    <row r="319" spans="2:23" x14ac:dyDescent="0.3">
      <c r="B319" s="1" t="e">
        <f t="shared" si="30"/>
        <v>#N/A</v>
      </c>
      <c r="Q319" s="1" t="str">
        <f t="shared" si="32"/>
        <v/>
      </c>
      <c r="R319" s="1" t="str">
        <f t="shared" si="33"/>
        <v/>
      </c>
      <c r="T319" s="1" t="str">
        <f t="shared" si="34"/>
        <v/>
      </c>
      <c r="U319" s="1" t="e">
        <f t="shared" si="35"/>
        <v>#N/A</v>
      </c>
      <c r="V319" s="6">
        <f t="shared" si="36"/>
        <v>0</v>
      </c>
      <c r="W319" s="19" t="e">
        <f t="shared" si="31"/>
        <v>#N/A</v>
      </c>
    </row>
    <row r="320" spans="2:23" x14ac:dyDescent="0.3">
      <c r="B320" s="1" t="e">
        <f t="shared" si="30"/>
        <v>#N/A</v>
      </c>
      <c r="Q320" s="1" t="str">
        <f t="shared" si="32"/>
        <v/>
      </c>
      <c r="R320" s="1" t="str">
        <f t="shared" si="33"/>
        <v/>
      </c>
      <c r="T320" s="1" t="str">
        <f t="shared" si="34"/>
        <v/>
      </c>
      <c r="U320" s="1" t="e">
        <f t="shared" si="35"/>
        <v>#N/A</v>
      </c>
      <c r="V320" s="6">
        <f t="shared" si="36"/>
        <v>0</v>
      </c>
      <c r="W320" s="19" t="e">
        <f t="shared" si="31"/>
        <v>#N/A</v>
      </c>
    </row>
    <row r="321" spans="2:23" x14ac:dyDescent="0.3">
      <c r="B321" s="1" t="e">
        <f t="shared" si="30"/>
        <v>#N/A</v>
      </c>
      <c r="Q321" s="1" t="str">
        <f t="shared" si="32"/>
        <v/>
      </c>
      <c r="R321" s="1" t="str">
        <f t="shared" si="33"/>
        <v/>
      </c>
      <c r="T321" s="1" t="str">
        <f t="shared" si="34"/>
        <v/>
      </c>
      <c r="U321" s="1" t="e">
        <f t="shared" si="35"/>
        <v>#N/A</v>
      </c>
      <c r="V321" s="6">
        <f t="shared" si="36"/>
        <v>0</v>
      </c>
      <c r="W321" s="19" t="e">
        <f t="shared" si="31"/>
        <v>#N/A</v>
      </c>
    </row>
    <row r="322" spans="2:23" x14ac:dyDescent="0.3">
      <c r="B322" s="1" t="e">
        <f t="shared" si="30"/>
        <v>#N/A</v>
      </c>
      <c r="Q322" s="1" t="str">
        <f t="shared" si="32"/>
        <v/>
      </c>
      <c r="R322" s="1" t="str">
        <f t="shared" si="33"/>
        <v/>
      </c>
      <c r="T322" s="1" t="str">
        <f t="shared" si="34"/>
        <v/>
      </c>
      <c r="U322" s="1" t="e">
        <f t="shared" si="35"/>
        <v>#N/A</v>
      </c>
      <c r="V322" s="6">
        <f t="shared" si="36"/>
        <v>0</v>
      </c>
      <c r="W322" s="19" t="e">
        <f t="shared" si="31"/>
        <v>#N/A</v>
      </c>
    </row>
    <row r="323" spans="2:23" x14ac:dyDescent="0.3">
      <c r="B323" s="1" t="e">
        <f t="shared" si="30"/>
        <v>#N/A</v>
      </c>
      <c r="Q323" s="1" t="str">
        <f t="shared" si="32"/>
        <v/>
      </c>
      <c r="R323" s="1" t="str">
        <f t="shared" si="33"/>
        <v/>
      </c>
      <c r="T323" s="1" t="str">
        <f t="shared" si="34"/>
        <v/>
      </c>
      <c r="U323" s="1" t="e">
        <f t="shared" si="35"/>
        <v>#N/A</v>
      </c>
      <c r="V323" s="6">
        <f t="shared" si="36"/>
        <v>0</v>
      </c>
      <c r="W323" s="19" t="e">
        <f t="shared" si="31"/>
        <v>#N/A</v>
      </c>
    </row>
    <row r="324" spans="2:23" x14ac:dyDescent="0.3">
      <c r="B324" s="1" t="e">
        <f t="shared" si="30"/>
        <v>#N/A</v>
      </c>
      <c r="Q324" s="1" t="str">
        <f t="shared" si="32"/>
        <v/>
      </c>
      <c r="R324" s="1" t="str">
        <f t="shared" si="33"/>
        <v/>
      </c>
      <c r="T324" s="1" t="str">
        <f t="shared" si="34"/>
        <v/>
      </c>
      <c r="U324" s="1" t="e">
        <f t="shared" si="35"/>
        <v>#N/A</v>
      </c>
      <c r="V324" s="6">
        <f t="shared" si="36"/>
        <v>0</v>
      </c>
      <c r="W324" s="19" t="e">
        <f t="shared" si="31"/>
        <v>#N/A</v>
      </c>
    </row>
    <row r="325" spans="2:23" x14ac:dyDescent="0.3">
      <c r="B325" s="1" t="e">
        <f t="shared" si="30"/>
        <v>#N/A</v>
      </c>
      <c r="Q325" s="1" t="str">
        <f t="shared" si="32"/>
        <v/>
      </c>
      <c r="R325" s="1" t="str">
        <f t="shared" si="33"/>
        <v/>
      </c>
      <c r="T325" s="1" t="str">
        <f t="shared" si="34"/>
        <v/>
      </c>
      <c r="U325" s="1" t="e">
        <f t="shared" si="35"/>
        <v>#N/A</v>
      </c>
      <c r="V325" s="6">
        <f t="shared" si="36"/>
        <v>0</v>
      </c>
      <c r="W325" s="19" t="e">
        <f t="shared" si="31"/>
        <v>#N/A</v>
      </c>
    </row>
    <row r="326" spans="2:23" x14ac:dyDescent="0.3">
      <c r="B326" s="1" t="e">
        <f t="shared" si="30"/>
        <v>#N/A</v>
      </c>
      <c r="Q326" s="1" t="str">
        <f t="shared" si="32"/>
        <v/>
      </c>
      <c r="R326" s="1" t="str">
        <f t="shared" si="33"/>
        <v/>
      </c>
      <c r="T326" s="1" t="str">
        <f t="shared" si="34"/>
        <v/>
      </c>
      <c r="U326" s="1" t="e">
        <f t="shared" si="35"/>
        <v>#N/A</v>
      </c>
      <c r="V326" s="6">
        <f t="shared" si="36"/>
        <v>0</v>
      </c>
      <c r="W326" s="19" t="e">
        <f t="shared" si="31"/>
        <v>#N/A</v>
      </c>
    </row>
    <row r="327" spans="2:23" x14ac:dyDescent="0.3">
      <c r="B327" s="1" t="e">
        <f t="shared" si="30"/>
        <v>#N/A</v>
      </c>
      <c r="Q327" s="1" t="str">
        <f t="shared" si="32"/>
        <v/>
      </c>
      <c r="R327" s="1" t="str">
        <f t="shared" si="33"/>
        <v/>
      </c>
      <c r="T327" s="1" t="str">
        <f t="shared" si="34"/>
        <v/>
      </c>
      <c r="U327" s="1" t="e">
        <f t="shared" si="35"/>
        <v>#N/A</v>
      </c>
      <c r="V327" s="6">
        <f t="shared" si="36"/>
        <v>0</v>
      </c>
      <c r="W327" s="19" t="e">
        <f t="shared" si="31"/>
        <v>#N/A</v>
      </c>
    </row>
    <row r="328" spans="2:23" x14ac:dyDescent="0.3">
      <c r="B328" s="1" t="e">
        <f t="shared" si="30"/>
        <v>#N/A</v>
      </c>
      <c r="Q328" s="1" t="str">
        <f t="shared" si="32"/>
        <v/>
      </c>
      <c r="R328" s="1" t="str">
        <f t="shared" si="33"/>
        <v/>
      </c>
      <c r="T328" s="1" t="str">
        <f t="shared" si="34"/>
        <v/>
      </c>
      <c r="U328" s="1" t="e">
        <f t="shared" si="35"/>
        <v>#N/A</v>
      </c>
      <c r="V328" s="6">
        <f t="shared" si="36"/>
        <v>0</v>
      </c>
      <c r="W328" s="19" t="e">
        <f t="shared" si="31"/>
        <v>#N/A</v>
      </c>
    </row>
    <row r="329" spans="2:23" x14ac:dyDescent="0.3">
      <c r="B329" s="1" t="e">
        <f t="shared" si="30"/>
        <v>#N/A</v>
      </c>
      <c r="Q329" s="1" t="str">
        <f t="shared" si="32"/>
        <v/>
      </c>
      <c r="R329" s="1" t="str">
        <f t="shared" si="33"/>
        <v/>
      </c>
      <c r="T329" s="1" t="str">
        <f t="shared" si="34"/>
        <v/>
      </c>
      <c r="U329" s="1" t="e">
        <f t="shared" si="35"/>
        <v>#N/A</v>
      </c>
      <c r="V329" s="6">
        <f t="shared" si="36"/>
        <v>0</v>
      </c>
      <c r="W329" s="19" t="e">
        <f t="shared" si="31"/>
        <v>#N/A</v>
      </c>
    </row>
    <row r="330" spans="2:23" x14ac:dyDescent="0.3">
      <c r="B330" s="1" t="e">
        <f t="shared" si="30"/>
        <v>#N/A</v>
      </c>
      <c r="Q330" s="1" t="str">
        <f t="shared" si="32"/>
        <v/>
      </c>
      <c r="R330" s="1" t="str">
        <f t="shared" si="33"/>
        <v/>
      </c>
      <c r="T330" s="1" t="str">
        <f t="shared" si="34"/>
        <v/>
      </c>
      <c r="U330" s="1" t="e">
        <f t="shared" si="35"/>
        <v>#N/A</v>
      </c>
      <c r="V330" s="6">
        <f t="shared" si="36"/>
        <v>0</v>
      </c>
      <c r="W330" s="19" t="e">
        <f t="shared" si="31"/>
        <v>#N/A</v>
      </c>
    </row>
    <row r="331" spans="2:23" x14ac:dyDescent="0.3">
      <c r="B331" s="1" t="e">
        <f t="shared" si="30"/>
        <v>#N/A</v>
      </c>
      <c r="Q331" s="1" t="str">
        <f t="shared" si="32"/>
        <v/>
      </c>
      <c r="R331" s="1" t="str">
        <f t="shared" si="33"/>
        <v/>
      </c>
      <c r="T331" s="1" t="str">
        <f t="shared" si="34"/>
        <v/>
      </c>
      <c r="U331" s="1" t="e">
        <f t="shared" si="35"/>
        <v>#N/A</v>
      </c>
      <c r="V331" s="6">
        <f t="shared" si="36"/>
        <v>0</v>
      </c>
      <c r="W331" s="19" t="e">
        <f t="shared" si="31"/>
        <v>#N/A</v>
      </c>
    </row>
    <row r="332" spans="2:23" x14ac:dyDescent="0.3">
      <c r="B332" s="1" t="e">
        <f t="shared" si="30"/>
        <v>#N/A</v>
      </c>
      <c r="Q332" s="1" t="str">
        <f t="shared" si="32"/>
        <v/>
      </c>
      <c r="R332" s="1" t="str">
        <f t="shared" si="33"/>
        <v/>
      </c>
      <c r="T332" s="1" t="str">
        <f t="shared" si="34"/>
        <v/>
      </c>
      <c r="U332" s="1" t="e">
        <f t="shared" si="35"/>
        <v>#N/A</v>
      </c>
      <c r="V332" s="6">
        <f t="shared" si="36"/>
        <v>0</v>
      </c>
      <c r="W332" s="19" t="e">
        <f t="shared" si="31"/>
        <v>#N/A</v>
      </c>
    </row>
    <row r="333" spans="2:23" x14ac:dyDescent="0.3">
      <c r="B333" s="1" t="e">
        <f t="shared" si="30"/>
        <v>#N/A</v>
      </c>
      <c r="Q333" s="1" t="str">
        <f t="shared" si="32"/>
        <v/>
      </c>
      <c r="R333" s="1" t="str">
        <f t="shared" si="33"/>
        <v/>
      </c>
      <c r="T333" s="1" t="str">
        <f t="shared" si="34"/>
        <v/>
      </c>
      <c r="U333" s="1" t="e">
        <f t="shared" si="35"/>
        <v>#N/A</v>
      </c>
      <c r="V333" s="6">
        <f t="shared" si="36"/>
        <v>0</v>
      </c>
      <c r="W333" s="19" t="e">
        <f t="shared" si="31"/>
        <v>#N/A</v>
      </c>
    </row>
    <row r="334" spans="2:23" x14ac:dyDescent="0.3">
      <c r="B334" s="1" t="e">
        <f t="shared" si="30"/>
        <v>#N/A</v>
      </c>
      <c r="Q334" s="1" t="str">
        <f t="shared" si="32"/>
        <v/>
      </c>
      <c r="R334" s="1" t="str">
        <f t="shared" si="33"/>
        <v/>
      </c>
      <c r="T334" s="1" t="str">
        <f t="shared" si="34"/>
        <v/>
      </c>
      <c r="U334" s="1" t="e">
        <f t="shared" si="35"/>
        <v>#N/A</v>
      </c>
      <c r="V334" s="6">
        <f t="shared" si="36"/>
        <v>0</v>
      </c>
      <c r="W334" s="19" t="e">
        <f t="shared" si="31"/>
        <v>#N/A</v>
      </c>
    </row>
    <row r="335" spans="2:23" x14ac:dyDescent="0.3">
      <c r="B335" s="1" t="e">
        <f t="shared" si="30"/>
        <v>#N/A</v>
      </c>
      <c r="Q335" s="1" t="str">
        <f t="shared" si="32"/>
        <v/>
      </c>
      <c r="R335" s="1" t="str">
        <f t="shared" si="33"/>
        <v/>
      </c>
      <c r="T335" s="1" t="str">
        <f t="shared" si="34"/>
        <v/>
      </c>
      <c r="U335" s="1" t="e">
        <f t="shared" si="35"/>
        <v>#N/A</v>
      </c>
      <c r="V335" s="6">
        <f t="shared" si="36"/>
        <v>0</v>
      </c>
      <c r="W335" s="19" t="e">
        <f t="shared" si="31"/>
        <v>#N/A</v>
      </c>
    </row>
    <row r="336" spans="2:23" x14ac:dyDescent="0.3">
      <c r="B336" s="1" t="e">
        <f t="shared" si="30"/>
        <v>#N/A</v>
      </c>
      <c r="Q336" s="1" t="str">
        <f t="shared" si="32"/>
        <v/>
      </c>
      <c r="R336" s="1" t="str">
        <f t="shared" si="33"/>
        <v/>
      </c>
      <c r="T336" s="1" t="str">
        <f t="shared" si="34"/>
        <v/>
      </c>
      <c r="U336" s="1" t="e">
        <f t="shared" si="35"/>
        <v>#N/A</v>
      </c>
      <c r="V336" s="6">
        <f t="shared" si="36"/>
        <v>0</v>
      </c>
      <c r="W336" s="19" t="e">
        <f t="shared" si="31"/>
        <v>#N/A</v>
      </c>
    </row>
    <row r="337" spans="2:23" x14ac:dyDescent="0.3">
      <c r="B337" s="1" t="e">
        <f t="shared" si="30"/>
        <v>#N/A</v>
      </c>
      <c r="Q337" s="1" t="str">
        <f t="shared" si="32"/>
        <v/>
      </c>
      <c r="R337" s="1" t="str">
        <f t="shared" si="33"/>
        <v/>
      </c>
      <c r="T337" s="1" t="str">
        <f t="shared" si="34"/>
        <v/>
      </c>
      <c r="U337" s="1" t="e">
        <f t="shared" si="35"/>
        <v>#N/A</v>
      </c>
      <c r="V337" s="6">
        <f t="shared" si="36"/>
        <v>0</v>
      </c>
      <c r="W337" s="19" t="e">
        <f t="shared" si="31"/>
        <v>#N/A</v>
      </c>
    </row>
    <row r="338" spans="2:23" x14ac:dyDescent="0.3">
      <c r="B338" s="1" t="e">
        <f t="shared" si="30"/>
        <v>#N/A</v>
      </c>
      <c r="Q338" s="1" t="str">
        <f t="shared" si="32"/>
        <v/>
      </c>
      <c r="R338" s="1" t="str">
        <f t="shared" si="33"/>
        <v/>
      </c>
      <c r="T338" s="1" t="str">
        <f t="shared" si="34"/>
        <v/>
      </c>
      <c r="U338" s="1" t="e">
        <f t="shared" si="35"/>
        <v>#N/A</v>
      </c>
      <c r="V338" s="6">
        <f t="shared" si="36"/>
        <v>0</v>
      </c>
      <c r="W338" s="19" t="e">
        <f t="shared" si="31"/>
        <v>#N/A</v>
      </c>
    </row>
    <row r="339" spans="2:23" x14ac:dyDescent="0.3">
      <c r="B339" s="1" t="e">
        <f t="shared" si="30"/>
        <v>#N/A</v>
      </c>
      <c r="Q339" s="1" t="str">
        <f t="shared" si="32"/>
        <v/>
      </c>
      <c r="R339" s="1" t="str">
        <f t="shared" si="33"/>
        <v/>
      </c>
      <c r="T339" s="1" t="str">
        <f t="shared" si="34"/>
        <v/>
      </c>
      <c r="U339" s="1" t="e">
        <f t="shared" si="35"/>
        <v>#N/A</v>
      </c>
      <c r="V339" s="6">
        <f t="shared" si="36"/>
        <v>0</v>
      </c>
      <c r="W339" s="19" t="e">
        <f t="shared" si="31"/>
        <v>#N/A</v>
      </c>
    </row>
    <row r="340" spans="2:23" x14ac:dyDescent="0.3">
      <c r="B340" s="1" t="e">
        <f t="shared" si="30"/>
        <v>#N/A</v>
      </c>
      <c r="Q340" s="1" t="str">
        <f t="shared" si="32"/>
        <v/>
      </c>
      <c r="R340" s="1" t="str">
        <f t="shared" si="33"/>
        <v/>
      </c>
      <c r="T340" s="1" t="str">
        <f t="shared" si="34"/>
        <v/>
      </c>
      <c r="U340" s="1" t="e">
        <f t="shared" si="35"/>
        <v>#N/A</v>
      </c>
      <c r="V340" s="6">
        <f t="shared" si="36"/>
        <v>0</v>
      </c>
      <c r="W340" s="19" t="e">
        <f t="shared" si="31"/>
        <v>#N/A</v>
      </c>
    </row>
    <row r="341" spans="2:23" x14ac:dyDescent="0.3">
      <c r="B341" s="1" t="e">
        <f t="shared" si="30"/>
        <v>#N/A</v>
      </c>
      <c r="Q341" s="1" t="str">
        <f t="shared" si="32"/>
        <v/>
      </c>
      <c r="R341" s="1" t="str">
        <f t="shared" si="33"/>
        <v/>
      </c>
      <c r="T341" s="1" t="str">
        <f t="shared" si="34"/>
        <v/>
      </c>
      <c r="U341" s="1" t="e">
        <f t="shared" si="35"/>
        <v>#N/A</v>
      </c>
      <c r="V341" s="6">
        <f t="shared" si="36"/>
        <v>0</v>
      </c>
      <c r="W341" s="19" t="e">
        <f t="shared" si="31"/>
        <v>#N/A</v>
      </c>
    </row>
    <row r="342" spans="2:23" x14ac:dyDescent="0.3">
      <c r="B342" s="1" t="e">
        <f t="shared" si="30"/>
        <v>#N/A</v>
      </c>
      <c r="Q342" s="1" t="str">
        <f t="shared" si="32"/>
        <v/>
      </c>
      <c r="R342" s="1" t="str">
        <f t="shared" si="33"/>
        <v/>
      </c>
      <c r="T342" s="1" t="str">
        <f t="shared" si="34"/>
        <v/>
      </c>
      <c r="U342" s="1" t="e">
        <f t="shared" si="35"/>
        <v>#N/A</v>
      </c>
      <c r="V342" s="6">
        <f t="shared" si="36"/>
        <v>0</v>
      </c>
      <c r="W342" s="19" t="e">
        <f t="shared" si="31"/>
        <v>#N/A</v>
      </c>
    </row>
    <row r="343" spans="2:23" x14ac:dyDescent="0.3">
      <c r="B343" s="1" t="e">
        <f t="shared" si="30"/>
        <v>#N/A</v>
      </c>
      <c r="Q343" s="1" t="str">
        <f t="shared" si="32"/>
        <v/>
      </c>
      <c r="R343" s="1" t="str">
        <f t="shared" si="33"/>
        <v/>
      </c>
      <c r="T343" s="1" t="str">
        <f t="shared" si="34"/>
        <v/>
      </c>
      <c r="U343" s="1" t="e">
        <f t="shared" si="35"/>
        <v>#N/A</v>
      </c>
      <c r="V343" s="6">
        <f t="shared" si="36"/>
        <v>0</v>
      </c>
      <c r="W343" s="19" t="e">
        <f t="shared" si="31"/>
        <v>#N/A</v>
      </c>
    </row>
    <row r="344" spans="2:23" x14ac:dyDescent="0.3">
      <c r="B344" s="1" t="e">
        <f t="shared" si="30"/>
        <v>#N/A</v>
      </c>
      <c r="Q344" s="1" t="str">
        <f t="shared" si="32"/>
        <v/>
      </c>
      <c r="R344" s="1" t="str">
        <f t="shared" si="33"/>
        <v/>
      </c>
      <c r="T344" s="1" t="str">
        <f t="shared" si="34"/>
        <v/>
      </c>
      <c r="U344" s="1" t="e">
        <f t="shared" si="35"/>
        <v>#N/A</v>
      </c>
      <c r="V344" s="6">
        <f t="shared" si="36"/>
        <v>0</v>
      </c>
      <c r="W344" s="19" t="e">
        <f t="shared" si="31"/>
        <v>#N/A</v>
      </c>
    </row>
    <row r="345" spans="2:23" x14ac:dyDescent="0.3">
      <c r="B345" s="1" t="e">
        <f t="shared" si="30"/>
        <v>#N/A</v>
      </c>
      <c r="Q345" s="1" t="str">
        <f t="shared" si="32"/>
        <v/>
      </c>
      <c r="R345" s="1" t="str">
        <f t="shared" si="33"/>
        <v/>
      </c>
      <c r="T345" s="1" t="str">
        <f t="shared" si="34"/>
        <v/>
      </c>
      <c r="U345" s="1" t="e">
        <f t="shared" si="35"/>
        <v>#N/A</v>
      </c>
      <c r="V345" s="6">
        <f t="shared" si="36"/>
        <v>0</v>
      </c>
      <c r="W345" s="19" t="e">
        <f t="shared" si="31"/>
        <v>#N/A</v>
      </c>
    </row>
    <row r="346" spans="2:23" x14ac:dyDescent="0.3">
      <c r="B346" s="1" t="e">
        <f t="shared" ref="B346:B385" si="37">IF(C346="",NA(),E346+G346+H346+I346)</f>
        <v>#N/A</v>
      </c>
      <c r="Q346" s="1" t="str">
        <f t="shared" si="32"/>
        <v/>
      </c>
      <c r="R346" s="1" t="str">
        <f t="shared" si="33"/>
        <v/>
      </c>
      <c r="T346" s="1" t="str">
        <f t="shared" si="34"/>
        <v/>
      </c>
      <c r="U346" s="1" t="e">
        <f t="shared" si="35"/>
        <v>#N/A</v>
      </c>
      <c r="V346" s="6">
        <f t="shared" si="36"/>
        <v>0</v>
      </c>
      <c r="W346" s="19" t="e">
        <f t="shared" ref="W346:W385" si="38">IF(OR(ISNA(B346),B346=0),NA(),I346/B346)</f>
        <v>#N/A</v>
      </c>
    </row>
    <row r="347" spans="2:23" x14ac:dyDescent="0.3">
      <c r="B347" s="1" t="e">
        <f t="shared" si="37"/>
        <v>#N/A</v>
      </c>
      <c r="Q347" s="1" t="str">
        <f t="shared" ref="Q347:Q385" si="39">IF(C347="","",E347-E346)</f>
        <v/>
      </c>
      <c r="R347" s="1" t="str">
        <f t="shared" ref="R347:R385" si="40">IF(C347="","",G347-G346)</f>
        <v/>
      </c>
      <c r="T347" s="1" t="str">
        <f t="shared" ref="T347:T385" si="41">IF(C347="","",I347-I346)</f>
        <v/>
      </c>
      <c r="U347" s="1" t="e">
        <f t="shared" ref="U347:U385" si="42">IF(OR(C347="",ISNA(C347)),NA(),Q347+R347+S347+T347)</f>
        <v>#N/A</v>
      </c>
      <c r="V347" s="6">
        <f t="shared" ref="V347:V385" si="43">$B$2*K347*$B$1</f>
        <v>0</v>
      </c>
      <c r="W347" s="19" t="e">
        <f t="shared" si="38"/>
        <v>#N/A</v>
      </c>
    </row>
    <row r="348" spans="2:23" x14ac:dyDescent="0.3">
      <c r="B348" s="1" t="e">
        <f t="shared" si="37"/>
        <v>#N/A</v>
      </c>
      <c r="Q348" s="1" t="str">
        <f t="shared" si="39"/>
        <v/>
      </c>
      <c r="R348" s="1" t="str">
        <f t="shared" si="40"/>
        <v/>
      </c>
      <c r="T348" s="1" t="str">
        <f t="shared" si="41"/>
        <v/>
      </c>
      <c r="U348" s="1" t="e">
        <f t="shared" si="42"/>
        <v>#N/A</v>
      </c>
      <c r="V348" s="6">
        <f t="shared" si="43"/>
        <v>0</v>
      </c>
      <c r="W348" s="19" t="e">
        <f t="shared" si="38"/>
        <v>#N/A</v>
      </c>
    </row>
    <row r="349" spans="2:23" x14ac:dyDescent="0.3">
      <c r="B349" s="1" t="e">
        <f t="shared" si="37"/>
        <v>#N/A</v>
      </c>
      <c r="Q349" s="1" t="str">
        <f t="shared" si="39"/>
        <v/>
      </c>
      <c r="R349" s="1" t="str">
        <f t="shared" si="40"/>
        <v/>
      </c>
      <c r="T349" s="1" t="str">
        <f t="shared" si="41"/>
        <v/>
      </c>
      <c r="U349" s="1" t="e">
        <f t="shared" si="42"/>
        <v>#N/A</v>
      </c>
      <c r="V349" s="6">
        <f t="shared" si="43"/>
        <v>0</v>
      </c>
      <c r="W349" s="19" t="e">
        <f t="shared" si="38"/>
        <v>#N/A</v>
      </c>
    </row>
    <row r="350" spans="2:23" x14ac:dyDescent="0.3">
      <c r="B350" s="1" t="e">
        <f t="shared" si="37"/>
        <v>#N/A</v>
      </c>
      <c r="Q350" s="1" t="str">
        <f t="shared" si="39"/>
        <v/>
      </c>
      <c r="R350" s="1" t="str">
        <f t="shared" si="40"/>
        <v/>
      </c>
      <c r="T350" s="1" t="str">
        <f t="shared" si="41"/>
        <v/>
      </c>
      <c r="U350" s="1" t="e">
        <f t="shared" si="42"/>
        <v>#N/A</v>
      </c>
      <c r="V350" s="6">
        <f t="shared" si="43"/>
        <v>0</v>
      </c>
      <c r="W350" s="19" t="e">
        <f t="shared" si="38"/>
        <v>#N/A</v>
      </c>
    </row>
    <row r="351" spans="2:23" x14ac:dyDescent="0.3">
      <c r="B351" s="1" t="e">
        <f t="shared" si="37"/>
        <v>#N/A</v>
      </c>
      <c r="Q351" s="1" t="str">
        <f t="shared" si="39"/>
        <v/>
      </c>
      <c r="R351" s="1" t="str">
        <f t="shared" si="40"/>
        <v/>
      </c>
      <c r="T351" s="1" t="str">
        <f t="shared" si="41"/>
        <v/>
      </c>
      <c r="U351" s="1" t="e">
        <f t="shared" si="42"/>
        <v>#N/A</v>
      </c>
      <c r="V351" s="6">
        <f t="shared" si="43"/>
        <v>0</v>
      </c>
      <c r="W351" s="19" t="e">
        <f t="shared" si="38"/>
        <v>#N/A</v>
      </c>
    </row>
    <row r="352" spans="2:23" x14ac:dyDescent="0.3">
      <c r="B352" s="1" t="e">
        <f t="shared" si="37"/>
        <v>#N/A</v>
      </c>
      <c r="Q352" s="1" t="str">
        <f t="shared" si="39"/>
        <v/>
      </c>
      <c r="R352" s="1" t="str">
        <f t="shared" si="40"/>
        <v/>
      </c>
      <c r="T352" s="1" t="str">
        <f t="shared" si="41"/>
        <v/>
      </c>
      <c r="U352" s="1" t="e">
        <f t="shared" si="42"/>
        <v>#N/A</v>
      </c>
      <c r="V352" s="6">
        <f t="shared" si="43"/>
        <v>0</v>
      </c>
      <c r="W352" s="19" t="e">
        <f t="shared" si="38"/>
        <v>#N/A</v>
      </c>
    </row>
    <row r="353" spans="2:23" x14ac:dyDescent="0.3">
      <c r="B353" s="1" t="e">
        <f t="shared" si="37"/>
        <v>#N/A</v>
      </c>
      <c r="Q353" s="1" t="str">
        <f t="shared" si="39"/>
        <v/>
      </c>
      <c r="R353" s="1" t="str">
        <f t="shared" si="40"/>
        <v/>
      </c>
      <c r="T353" s="1" t="str">
        <f t="shared" si="41"/>
        <v/>
      </c>
      <c r="U353" s="1" t="e">
        <f t="shared" si="42"/>
        <v>#N/A</v>
      </c>
      <c r="V353" s="6">
        <f t="shared" si="43"/>
        <v>0</v>
      </c>
      <c r="W353" s="19" t="e">
        <f t="shared" si="38"/>
        <v>#N/A</v>
      </c>
    </row>
    <row r="354" spans="2:23" x14ac:dyDescent="0.3">
      <c r="B354" s="1" t="e">
        <f t="shared" si="37"/>
        <v>#N/A</v>
      </c>
      <c r="Q354" s="1" t="str">
        <f t="shared" si="39"/>
        <v/>
      </c>
      <c r="R354" s="1" t="str">
        <f t="shared" si="40"/>
        <v/>
      </c>
      <c r="T354" s="1" t="str">
        <f t="shared" si="41"/>
        <v/>
      </c>
      <c r="U354" s="1" t="e">
        <f t="shared" si="42"/>
        <v>#N/A</v>
      </c>
      <c r="V354" s="6">
        <f t="shared" si="43"/>
        <v>0</v>
      </c>
      <c r="W354" s="19" t="e">
        <f t="shared" si="38"/>
        <v>#N/A</v>
      </c>
    </row>
    <row r="355" spans="2:23" x14ac:dyDescent="0.3">
      <c r="B355" s="1" t="e">
        <f t="shared" si="37"/>
        <v>#N/A</v>
      </c>
      <c r="Q355" s="1" t="str">
        <f t="shared" si="39"/>
        <v/>
      </c>
      <c r="R355" s="1" t="str">
        <f t="shared" si="40"/>
        <v/>
      </c>
      <c r="T355" s="1" t="str">
        <f t="shared" si="41"/>
        <v/>
      </c>
      <c r="U355" s="1" t="e">
        <f t="shared" si="42"/>
        <v>#N/A</v>
      </c>
      <c r="V355" s="6">
        <f t="shared" si="43"/>
        <v>0</v>
      </c>
      <c r="W355" s="19" t="e">
        <f t="shared" si="38"/>
        <v>#N/A</v>
      </c>
    </row>
    <row r="356" spans="2:23" x14ac:dyDescent="0.3">
      <c r="B356" s="1" t="e">
        <f t="shared" si="37"/>
        <v>#N/A</v>
      </c>
      <c r="Q356" s="1" t="str">
        <f t="shared" si="39"/>
        <v/>
      </c>
      <c r="R356" s="1" t="str">
        <f t="shared" si="40"/>
        <v/>
      </c>
      <c r="T356" s="1" t="str">
        <f t="shared" si="41"/>
        <v/>
      </c>
      <c r="U356" s="1" t="e">
        <f t="shared" si="42"/>
        <v>#N/A</v>
      </c>
      <c r="V356" s="6">
        <f t="shared" si="43"/>
        <v>0</v>
      </c>
      <c r="W356" s="19" t="e">
        <f t="shared" si="38"/>
        <v>#N/A</v>
      </c>
    </row>
    <row r="357" spans="2:23" x14ac:dyDescent="0.3">
      <c r="B357" s="1" t="e">
        <f t="shared" si="37"/>
        <v>#N/A</v>
      </c>
      <c r="Q357" s="1" t="str">
        <f t="shared" si="39"/>
        <v/>
      </c>
      <c r="R357" s="1" t="str">
        <f t="shared" si="40"/>
        <v/>
      </c>
      <c r="T357" s="1" t="str">
        <f t="shared" si="41"/>
        <v/>
      </c>
      <c r="U357" s="1" t="e">
        <f t="shared" si="42"/>
        <v>#N/A</v>
      </c>
      <c r="V357" s="6">
        <f t="shared" si="43"/>
        <v>0</v>
      </c>
      <c r="W357" s="19" t="e">
        <f t="shared" si="38"/>
        <v>#N/A</v>
      </c>
    </row>
    <row r="358" spans="2:23" x14ac:dyDescent="0.3">
      <c r="B358" s="1" t="e">
        <f t="shared" si="37"/>
        <v>#N/A</v>
      </c>
      <c r="Q358" s="1" t="str">
        <f t="shared" si="39"/>
        <v/>
      </c>
      <c r="R358" s="1" t="str">
        <f t="shared" si="40"/>
        <v/>
      </c>
      <c r="T358" s="1" t="str">
        <f t="shared" si="41"/>
        <v/>
      </c>
      <c r="U358" s="1" t="e">
        <f t="shared" si="42"/>
        <v>#N/A</v>
      </c>
      <c r="V358" s="6">
        <f t="shared" si="43"/>
        <v>0</v>
      </c>
      <c r="W358" s="19" t="e">
        <f t="shared" si="38"/>
        <v>#N/A</v>
      </c>
    </row>
    <row r="359" spans="2:23" x14ac:dyDescent="0.3">
      <c r="B359" s="1" t="e">
        <f t="shared" si="37"/>
        <v>#N/A</v>
      </c>
      <c r="Q359" s="1" t="str">
        <f t="shared" si="39"/>
        <v/>
      </c>
      <c r="R359" s="1" t="str">
        <f t="shared" si="40"/>
        <v/>
      </c>
      <c r="T359" s="1" t="str">
        <f t="shared" si="41"/>
        <v/>
      </c>
      <c r="U359" s="1" t="e">
        <f t="shared" si="42"/>
        <v>#N/A</v>
      </c>
      <c r="V359" s="6">
        <f t="shared" si="43"/>
        <v>0</v>
      </c>
      <c r="W359" s="19" t="e">
        <f t="shared" si="38"/>
        <v>#N/A</v>
      </c>
    </row>
    <row r="360" spans="2:23" x14ac:dyDescent="0.3">
      <c r="B360" s="1" t="e">
        <f t="shared" si="37"/>
        <v>#N/A</v>
      </c>
      <c r="Q360" s="1" t="str">
        <f t="shared" si="39"/>
        <v/>
      </c>
      <c r="R360" s="1" t="str">
        <f t="shared" si="40"/>
        <v/>
      </c>
      <c r="T360" s="1" t="str">
        <f t="shared" si="41"/>
        <v/>
      </c>
      <c r="U360" s="1" t="e">
        <f t="shared" si="42"/>
        <v>#N/A</v>
      </c>
      <c r="V360" s="6">
        <f t="shared" si="43"/>
        <v>0</v>
      </c>
      <c r="W360" s="19" t="e">
        <f t="shared" si="38"/>
        <v>#N/A</v>
      </c>
    </row>
    <row r="361" spans="2:23" x14ac:dyDescent="0.3">
      <c r="B361" s="1" t="e">
        <f t="shared" si="37"/>
        <v>#N/A</v>
      </c>
      <c r="Q361" s="1" t="str">
        <f t="shared" si="39"/>
        <v/>
      </c>
      <c r="R361" s="1" t="str">
        <f t="shared" si="40"/>
        <v/>
      </c>
      <c r="T361" s="1" t="str">
        <f t="shared" si="41"/>
        <v/>
      </c>
      <c r="U361" s="1" t="e">
        <f t="shared" si="42"/>
        <v>#N/A</v>
      </c>
      <c r="V361" s="6">
        <f t="shared" si="43"/>
        <v>0</v>
      </c>
      <c r="W361" s="19" t="e">
        <f t="shared" si="38"/>
        <v>#N/A</v>
      </c>
    </row>
    <row r="362" spans="2:23" x14ac:dyDescent="0.3">
      <c r="B362" s="1" t="e">
        <f t="shared" si="37"/>
        <v>#N/A</v>
      </c>
      <c r="Q362" s="1" t="str">
        <f t="shared" si="39"/>
        <v/>
      </c>
      <c r="R362" s="1" t="str">
        <f t="shared" si="40"/>
        <v/>
      </c>
      <c r="T362" s="1" t="str">
        <f t="shared" si="41"/>
        <v/>
      </c>
      <c r="U362" s="1" t="e">
        <f t="shared" si="42"/>
        <v>#N/A</v>
      </c>
      <c r="V362" s="6">
        <f t="shared" si="43"/>
        <v>0</v>
      </c>
      <c r="W362" s="19" t="e">
        <f t="shared" si="38"/>
        <v>#N/A</v>
      </c>
    </row>
    <row r="363" spans="2:23" x14ac:dyDescent="0.3">
      <c r="B363" s="1" t="e">
        <f t="shared" si="37"/>
        <v>#N/A</v>
      </c>
      <c r="Q363" s="1" t="str">
        <f t="shared" si="39"/>
        <v/>
      </c>
      <c r="R363" s="1" t="str">
        <f t="shared" si="40"/>
        <v/>
      </c>
      <c r="T363" s="1" t="str">
        <f t="shared" si="41"/>
        <v/>
      </c>
      <c r="U363" s="1" t="e">
        <f t="shared" si="42"/>
        <v>#N/A</v>
      </c>
      <c r="V363" s="6">
        <f t="shared" si="43"/>
        <v>0</v>
      </c>
      <c r="W363" s="19" t="e">
        <f t="shared" si="38"/>
        <v>#N/A</v>
      </c>
    </row>
    <row r="364" spans="2:23" x14ac:dyDescent="0.3">
      <c r="B364" s="1" t="e">
        <f t="shared" si="37"/>
        <v>#N/A</v>
      </c>
      <c r="Q364" s="1" t="str">
        <f t="shared" si="39"/>
        <v/>
      </c>
      <c r="R364" s="1" t="str">
        <f t="shared" si="40"/>
        <v/>
      </c>
      <c r="T364" s="1" t="str">
        <f t="shared" si="41"/>
        <v/>
      </c>
      <c r="U364" s="1" t="e">
        <f t="shared" si="42"/>
        <v>#N/A</v>
      </c>
      <c r="V364" s="6">
        <f t="shared" si="43"/>
        <v>0</v>
      </c>
      <c r="W364" s="19" t="e">
        <f t="shared" si="38"/>
        <v>#N/A</v>
      </c>
    </row>
    <row r="365" spans="2:23" x14ac:dyDescent="0.3">
      <c r="B365" s="1" t="e">
        <f t="shared" si="37"/>
        <v>#N/A</v>
      </c>
      <c r="Q365" s="1" t="str">
        <f t="shared" si="39"/>
        <v/>
      </c>
      <c r="R365" s="1" t="str">
        <f t="shared" si="40"/>
        <v/>
      </c>
      <c r="T365" s="1" t="str">
        <f t="shared" si="41"/>
        <v/>
      </c>
      <c r="U365" s="1" t="e">
        <f t="shared" si="42"/>
        <v>#N/A</v>
      </c>
      <c r="V365" s="6">
        <f t="shared" si="43"/>
        <v>0</v>
      </c>
      <c r="W365" s="19" t="e">
        <f t="shared" si="38"/>
        <v>#N/A</v>
      </c>
    </row>
    <row r="366" spans="2:23" x14ac:dyDescent="0.3">
      <c r="B366" s="1" t="e">
        <f t="shared" si="37"/>
        <v>#N/A</v>
      </c>
      <c r="Q366" s="1" t="str">
        <f t="shared" si="39"/>
        <v/>
      </c>
      <c r="R366" s="1" t="str">
        <f t="shared" si="40"/>
        <v/>
      </c>
      <c r="T366" s="1" t="str">
        <f t="shared" si="41"/>
        <v/>
      </c>
      <c r="U366" s="1" t="e">
        <f t="shared" si="42"/>
        <v>#N/A</v>
      </c>
      <c r="V366" s="6">
        <f t="shared" si="43"/>
        <v>0</v>
      </c>
      <c r="W366" s="19" t="e">
        <f t="shared" si="38"/>
        <v>#N/A</v>
      </c>
    </row>
    <row r="367" spans="2:23" x14ac:dyDescent="0.3">
      <c r="B367" s="1" t="e">
        <f t="shared" si="37"/>
        <v>#N/A</v>
      </c>
      <c r="Q367" s="1" t="str">
        <f t="shared" si="39"/>
        <v/>
      </c>
      <c r="R367" s="1" t="str">
        <f t="shared" si="40"/>
        <v/>
      </c>
      <c r="T367" s="1" t="str">
        <f t="shared" si="41"/>
        <v/>
      </c>
      <c r="U367" s="1" t="e">
        <f t="shared" si="42"/>
        <v>#N/A</v>
      </c>
      <c r="V367" s="6">
        <f t="shared" si="43"/>
        <v>0</v>
      </c>
      <c r="W367" s="19" t="e">
        <f t="shared" si="38"/>
        <v>#N/A</v>
      </c>
    </row>
    <row r="368" spans="2:23" x14ac:dyDescent="0.3">
      <c r="B368" s="1" t="e">
        <f t="shared" si="37"/>
        <v>#N/A</v>
      </c>
      <c r="Q368" s="1" t="str">
        <f t="shared" si="39"/>
        <v/>
      </c>
      <c r="R368" s="1" t="str">
        <f t="shared" si="40"/>
        <v/>
      </c>
      <c r="T368" s="1" t="str">
        <f t="shared" si="41"/>
        <v/>
      </c>
      <c r="U368" s="1" t="e">
        <f t="shared" si="42"/>
        <v>#N/A</v>
      </c>
      <c r="V368" s="6">
        <f t="shared" si="43"/>
        <v>0</v>
      </c>
      <c r="W368" s="19" t="e">
        <f t="shared" si="38"/>
        <v>#N/A</v>
      </c>
    </row>
    <row r="369" spans="2:23" x14ac:dyDescent="0.3">
      <c r="B369" s="1" t="e">
        <f t="shared" si="37"/>
        <v>#N/A</v>
      </c>
      <c r="Q369" s="1" t="str">
        <f t="shared" si="39"/>
        <v/>
      </c>
      <c r="R369" s="1" t="str">
        <f t="shared" si="40"/>
        <v/>
      </c>
      <c r="T369" s="1" t="str">
        <f t="shared" si="41"/>
        <v/>
      </c>
      <c r="U369" s="1" t="e">
        <f t="shared" si="42"/>
        <v>#N/A</v>
      </c>
      <c r="V369" s="6">
        <f t="shared" si="43"/>
        <v>0</v>
      </c>
      <c r="W369" s="19" t="e">
        <f t="shared" si="38"/>
        <v>#N/A</v>
      </c>
    </row>
    <row r="370" spans="2:23" x14ac:dyDescent="0.3">
      <c r="B370" s="1" t="e">
        <f t="shared" si="37"/>
        <v>#N/A</v>
      </c>
      <c r="Q370" s="1" t="str">
        <f t="shared" si="39"/>
        <v/>
      </c>
      <c r="R370" s="1" t="str">
        <f t="shared" si="40"/>
        <v/>
      </c>
      <c r="T370" s="1" t="str">
        <f t="shared" si="41"/>
        <v/>
      </c>
      <c r="U370" s="1" t="e">
        <f t="shared" si="42"/>
        <v>#N/A</v>
      </c>
      <c r="V370" s="6">
        <f t="shared" si="43"/>
        <v>0</v>
      </c>
      <c r="W370" s="19" t="e">
        <f t="shared" si="38"/>
        <v>#N/A</v>
      </c>
    </row>
    <row r="371" spans="2:23" x14ac:dyDescent="0.3">
      <c r="B371" s="1" t="e">
        <f t="shared" si="37"/>
        <v>#N/A</v>
      </c>
      <c r="Q371" s="1" t="str">
        <f t="shared" si="39"/>
        <v/>
      </c>
      <c r="R371" s="1" t="str">
        <f t="shared" si="40"/>
        <v/>
      </c>
      <c r="T371" s="1" t="str">
        <f t="shared" si="41"/>
        <v/>
      </c>
      <c r="U371" s="1" t="e">
        <f t="shared" si="42"/>
        <v>#N/A</v>
      </c>
      <c r="V371" s="6">
        <f t="shared" si="43"/>
        <v>0</v>
      </c>
      <c r="W371" s="19" t="e">
        <f t="shared" si="38"/>
        <v>#N/A</v>
      </c>
    </row>
    <row r="372" spans="2:23" x14ac:dyDescent="0.3">
      <c r="B372" s="1" t="e">
        <f t="shared" si="37"/>
        <v>#N/A</v>
      </c>
      <c r="Q372" s="1" t="str">
        <f t="shared" si="39"/>
        <v/>
      </c>
      <c r="R372" s="1" t="str">
        <f t="shared" si="40"/>
        <v/>
      </c>
      <c r="T372" s="1" t="str">
        <f t="shared" si="41"/>
        <v/>
      </c>
      <c r="U372" s="1" t="e">
        <f t="shared" si="42"/>
        <v>#N/A</v>
      </c>
      <c r="V372" s="6">
        <f t="shared" si="43"/>
        <v>0</v>
      </c>
      <c r="W372" s="19" t="e">
        <f t="shared" si="38"/>
        <v>#N/A</v>
      </c>
    </row>
    <row r="373" spans="2:23" x14ac:dyDescent="0.3">
      <c r="B373" s="1" t="e">
        <f t="shared" si="37"/>
        <v>#N/A</v>
      </c>
      <c r="Q373" s="1" t="str">
        <f t="shared" si="39"/>
        <v/>
      </c>
      <c r="R373" s="1" t="str">
        <f t="shared" si="40"/>
        <v/>
      </c>
      <c r="T373" s="1" t="str">
        <f t="shared" si="41"/>
        <v/>
      </c>
      <c r="U373" s="1" t="e">
        <f t="shared" si="42"/>
        <v>#N/A</v>
      </c>
      <c r="V373" s="6">
        <f t="shared" si="43"/>
        <v>0</v>
      </c>
      <c r="W373" s="19" t="e">
        <f t="shared" si="38"/>
        <v>#N/A</v>
      </c>
    </row>
    <row r="374" spans="2:23" x14ac:dyDescent="0.3">
      <c r="B374" s="1" t="e">
        <f t="shared" si="37"/>
        <v>#N/A</v>
      </c>
      <c r="Q374" s="1" t="str">
        <f t="shared" si="39"/>
        <v/>
      </c>
      <c r="R374" s="1" t="str">
        <f t="shared" si="40"/>
        <v/>
      </c>
      <c r="T374" s="1" t="str">
        <f t="shared" si="41"/>
        <v/>
      </c>
      <c r="U374" s="1" t="e">
        <f t="shared" si="42"/>
        <v>#N/A</v>
      </c>
      <c r="V374" s="6">
        <f t="shared" si="43"/>
        <v>0</v>
      </c>
      <c r="W374" s="19" t="e">
        <f t="shared" si="38"/>
        <v>#N/A</v>
      </c>
    </row>
    <row r="375" spans="2:23" x14ac:dyDescent="0.3">
      <c r="B375" s="1" t="e">
        <f t="shared" si="37"/>
        <v>#N/A</v>
      </c>
      <c r="Q375" s="1" t="str">
        <f t="shared" si="39"/>
        <v/>
      </c>
      <c r="R375" s="1" t="str">
        <f t="shared" si="40"/>
        <v/>
      </c>
      <c r="T375" s="1" t="str">
        <f t="shared" si="41"/>
        <v/>
      </c>
      <c r="U375" s="1" t="e">
        <f t="shared" si="42"/>
        <v>#N/A</v>
      </c>
      <c r="V375" s="6">
        <f t="shared" si="43"/>
        <v>0</v>
      </c>
      <c r="W375" s="19" t="e">
        <f t="shared" si="38"/>
        <v>#N/A</v>
      </c>
    </row>
    <row r="376" spans="2:23" x14ac:dyDescent="0.3">
      <c r="B376" s="1" t="e">
        <f t="shared" si="37"/>
        <v>#N/A</v>
      </c>
      <c r="Q376" s="1" t="str">
        <f t="shared" si="39"/>
        <v/>
      </c>
      <c r="R376" s="1" t="str">
        <f t="shared" si="40"/>
        <v/>
      </c>
      <c r="T376" s="1" t="str">
        <f t="shared" si="41"/>
        <v/>
      </c>
      <c r="U376" s="1" t="e">
        <f t="shared" si="42"/>
        <v>#N/A</v>
      </c>
      <c r="V376" s="6">
        <f t="shared" si="43"/>
        <v>0</v>
      </c>
      <c r="W376" s="19" t="e">
        <f t="shared" si="38"/>
        <v>#N/A</v>
      </c>
    </row>
    <row r="377" spans="2:23" x14ac:dyDescent="0.3">
      <c r="B377" s="1" t="e">
        <f t="shared" si="37"/>
        <v>#N/A</v>
      </c>
      <c r="Q377" s="1" t="str">
        <f t="shared" si="39"/>
        <v/>
      </c>
      <c r="R377" s="1" t="str">
        <f t="shared" si="40"/>
        <v/>
      </c>
      <c r="T377" s="1" t="str">
        <f t="shared" si="41"/>
        <v/>
      </c>
      <c r="U377" s="1" t="e">
        <f t="shared" si="42"/>
        <v>#N/A</v>
      </c>
      <c r="V377" s="6">
        <f t="shared" si="43"/>
        <v>0</v>
      </c>
      <c r="W377" s="19" t="e">
        <f t="shared" si="38"/>
        <v>#N/A</v>
      </c>
    </row>
    <row r="378" spans="2:23" x14ac:dyDescent="0.3">
      <c r="B378" s="1" t="e">
        <f t="shared" si="37"/>
        <v>#N/A</v>
      </c>
      <c r="Q378" s="1" t="str">
        <f t="shared" si="39"/>
        <v/>
      </c>
      <c r="R378" s="1" t="str">
        <f t="shared" si="40"/>
        <v/>
      </c>
      <c r="T378" s="1" t="str">
        <f t="shared" si="41"/>
        <v/>
      </c>
      <c r="U378" s="1" t="e">
        <f t="shared" si="42"/>
        <v>#N/A</v>
      </c>
      <c r="V378" s="6">
        <f t="shared" si="43"/>
        <v>0</v>
      </c>
      <c r="W378" s="19" t="e">
        <f t="shared" si="38"/>
        <v>#N/A</v>
      </c>
    </row>
    <row r="379" spans="2:23" x14ac:dyDescent="0.3">
      <c r="B379" s="1" t="e">
        <f t="shared" si="37"/>
        <v>#N/A</v>
      </c>
      <c r="Q379" s="1" t="str">
        <f t="shared" si="39"/>
        <v/>
      </c>
      <c r="R379" s="1" t="str">
        <f t="shared" si="40"/>
        <v/>
      </c>
      <c r="T379" s="1" t="str">
        <f t="shared" si="41"/>
        <v/>
      </c>
      <c r="U379" s="1" t="e">
        <f t="shared" si="42"/>
        <v>#N/A</v>
      </c>
      <c r="V379" s="6">
        <f t="shared" si="43"/>
        <v>0</v>
      </c>
      <c r="W379" s="19" t="e">
        <f t="shared" si="38"/>
        <v>#N/A</v>
      </c>
    </row>
    <row r="380" spans="2:23" x14ac:dyDescent="0.3">
      <c r="B380" s="1" t="e">
        <f t="shared" si="37"/>
        <v>#N/A</v>
      </c>
      <c r="Q380" s="1" t="str">
        <f t="shared" si="39"/>
        <v/>
      </c>
      <c r="R380" s="1" t="str">
        <f t="shared" si="40"/>
        <v/>
      </c>
      <c r="T380" s="1" t="str">
        <f t="shared" si="41"/>
        <v/>
      </c>
      <c r="U380" s="1" t="e">
        <f t="shared" si="42"/>
        <v>#N/A</v>
      </c>
      <c r="V380" s="6">
        <f t="shared" si="43"/>
        <v>0</v>
      </c>
      <c r="W380" s="19" t="e">
        <f t="shared" si="38"/>
        <v>#N/A</v>
      </c>
    </row>
    <row r="381" spans="2:23" x14ac:dyDescent="0.3">
      <c r="B381" s="1" t="e">
        <f t="shared" si="37"/>
        <v>#N/A</v>
      </c>
      <c r="Q381" s="1" t="str">
        <f t="shared" si="39"/>
        <v/>
      </c>
      <c r="R381" s="1" t="str">
        <f t="shared" si="40"/>
        <v/>
      </c>
      <c r="T381" s="1" t="str">
        <f t="shared" si="41"/>
        <v/>
      </c>
      <c r="U381" s="1" t="e">
        <f t="shared" si="42"/>
        <v>#N/A</v>
      </c>
      <c r="V381" s="6">
        <f t="shared" si="43"/>
        <v>0</v>
      </c>
      <c r="W381" s="19" t="e">
        <f t="shared" si="38"/>
        <v>#N/A</v>
      </c>
    </row>
    <row r="382" spans="2:23" x14ac:dyDescent="0.3">
      <c r="B382" s="1" t="e">
        <f t="shared" si="37"/>
        <v>#N/A</v>
      </c>
      <c r="Q382" s="1" t="str">
        <f t="shared" si="39"/>
        <v/>
      </c>
      <c r="R382" s="1" t="str">
        <f t="shared" si="40"/>
        <v/>
      </c>
      <c r="T382" s="1" t="str">
        <f t="shared" si="41"/>
        <v/>
      </c>
      <c r="U382" s="1" t="e">
        <f t="shared" si="42"/>
        <v>#N/A</v>
      </c>
      <c r="V382" s="6">
        <f t="shared" si="43"/>
        <v>0</v>
      </c>
      <c r="W382" s="19" t="e">
        <f t="shared" si="38"/>
        <v>#N/A</v>
      </c>
    </row>
    <row r="383" spans="2:23" x14ac:dyDescent="0.3">
      <c r="B383" s="1" t="e">
        <f t="shared" si="37"/>
        <v>#N/A</v>
      </c>
      <c r="Q383" s="1" t="str">
        <f t="shared" si="39"/>
        <v/>
      </c>
      <c r="R383" s="1" t="str">
        <f t="shared" si="40"/>
        <v/>
      </c>
      <c r="T383" s="1" t="str">
        <f t="shared" si="41"/>
        <v/>
      </c>
      <c r="U383" s="1" t="e">
        <f t="shared" si="42"/>
        <v>#N/A</v>
      </c>
      <c r="V383" s="6">
        <f t="shared" si="43"/>
        <v>0</v>
      </c>
      <c r="W383" s="19" t="e">
        <f t="shared" si="38"/>
        <v>#N/A</v>
      </c>
    </row>
    <row r="384" spans="2:23" x14ac:dyDescent="0.3">
      <c r="B384" s="1" t="e">
        <f t="shared" si="37"/>
        <v>#N/A</v>
      </c>
      <c r="Q384" s="1" t="str">
        <f t="shared" si="39"/>
        <v/>
      </c>
      <c r="R384" s="1" t="str">
        <f t="shared" si="40"/>
        <v/>
      </c>
      <c r="T384" s="1" t="str">
        <f t="shared" si="41"/>
        <v/>
      </c>
      <c r="U384" s="1" t="e">
        <f t="shared" si="42"/>
        <v>#N/A</v>
      </c>
      <c r="V384" s="6">
        <f t="shared" si="43"/>
        <v>0</v>
      </c>
      <c r="W384" s="19" t="e">
        <f t="shared" si="38"/>
        <v>#N/A</v>
      </c>
    </row>
    <row r="385" spans="2:23" x14ac:dyDescent="0.3">
      <c r="B385" s="1" t="e">
        <f t="shared" si="37"/>
        <v>#N/A</v>
      </c>
      <c r="Q385" s="1" t="str">
        <f t="shared" si="39"/>
        <v/>
      </c>
      <c r="R385" s="1" t="str">
        <f t="shared" si="40"/>
        <v/>
      </c>
      <c r="T385" s="1" t="str">
        <f t="shared" si="41"/>
        <v/>
      </c>
      <c r="U385" s="1" t="e">
        <f t="shared" si="42"/>
        <v>#N/A</v>
      </c>
      <c r="V385" s="6">
        <f t="shared" si="43"/>
        <v>0</v>
      </c>
      <c r="W385" s="19" t="e">
        <f t="shared" si="38"/>
        <v>#N/A</v>
      </c>
    </row>
  </sheetData>
  <mergeCells count="1">
    <mergeCell ref="N24:P2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Parametros</vt:lpstr>
      <vt:lpstr>Estadistica</vt:lpstr>
      <vt:lpstr>Res</vt:lpstr>
      <vt:lpstr>Base2k</vt:lpstr>
      <vt:lpstr>Base2km2</vt:lpstr>
      <vt:lpstr>Base2km2tras10</vt:lpstr>
      <vt:lpstr>Base2km2L30</vt:lpstr>
      <vt:lpstr>Base2km2L50</vt:lpstr>
      <vt:lpstr>Base2km2L60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2020-03-17T19:15:26Z</dcterms:created>
  <dcterms:modified xsi:type="dcterms:W3CDTF">2020-03-24T13:58:17Z</dcterms:modified>
</cp:coreProperties>
</file>